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codeName="ThisWorkbook"/>
  <mc:AlternateContent xmlns:mc="http://schemas.openxmlformats.org/markup-compatibility/2006">
    <mc:Choice Requires="x15">
      <x15ac:absPath xmlns:x15ac="http://schemas.microsoft.com/office/spreadsheetml/2010/11/ac" url="F:\Risk Management\Training Material\2025.10 Seminar\2025.10.08 Wednesday - FX and multi-markets\"/>
    </mc:Choice>
  </mc:AlternateContent>
  <xr:revisionPtr revIDLastSave="0" documentId="13_ncr:1_{98FD4DF5-C18C-4EE5-BCFC-667EEE74F28B}" xr6:coauthVersionLast="47" xr6:coauthVersionMax="47" xr10:uidLastSave="{00000000-0000-0000-0000-000000000000}"/>
  <bookViews>
    <workbookView xWindow="38290" yWindow="-110" windowWidth="29020" windowHeight="15700" activeTab="3" xr2:uid="{F326BAC5-1405-42A4-8C1A-8030BB67AC2D}"/>
  </bookViews>
  <sheets>
    <sheet name="Disclaimer" sheetId="10" r:id="rId1"/>
    <sheet name="Control Panel" sheetId="5" r:id="rId2"/>
    <sheet name="Calc. rets in loc usd base" sheetId="11" r:id="rId3"/>
    <sheet name="Calc. rets adjusted" sheetId="12" r:id="rId4"/>
  </sheets>
  <externalReferences>
    <externalReference r:id="rId5"/>
  </externalReferences>
  <definedNames>
    <definedName name="asset_mu">'[1]Control Panel'!$C$5:$Z$5</definedName>
    <definedName name="asset_names" localSheetId="0">'[1]Boiler Room'!$C$4:$Z$4</definedName>
    <definedName name="asset_names">#REF!</definedName>
    <definedName name="asset_rets_base">[1]Returns!$BG$6:$CD$295</definedName>
    <definedName name="asset_rets_loc">[1]Returns!$B$6:$Y$295</definedName>
    <definedName name="asset_rets_norm">'[1]Boiler Room'!$BH$8:$CE$297</definedName>
    <definedName name="asset_rets_usd">[1]Returns!$AH$6:$BE$295</definedName>
    <definedName name="base_fx_wts">'[1]Control Panel'!$C$31:$F$31</definedName>
    <definedName name="calc_types" localSheetId="0">'[1]Boiler Room'!$C$3:$AD$3</definedName>
    <definedName name="calc_types">#REF!</definedName>
    <definedName name="fx_ix">'[1]Boiler Room'!$C$2:$Z$2</definedName>
    <definedName name="fx_mu">'[1]Control Panel'!$C$27:$F$27</definedName>
    <definedName name="fx_names" localSheetId="0">'[1]Boiler Room'!$AA$4:$AD$4</definedName>
    <definedName name="fx_names">#REF!</definedName>
    <definedName name="fx_rets" localSheetId="0">[1]Returns!$AA$6:$AD$295</definedName>
    <definedName name="fx_rets">#REF!</definedName>
    <definedName name="fx_rets_norm">'[1]Boiler Room'!$CF$8:$CI$297</definedName>
    <definedName name="hist_mean_assets">'[1]Boiler Room'!$AF$2:$BC$2</definedName>
    <definedName name="hist_mean_fx">'[1]Boiler Room'!$BD$2:$BG$2</definedName>
    <definedName name="lb">'[1]Control Panel'!$C$35:$Z$35</definedName>
    <definedName name="port_names">'[1]Control Panel'!$B$18:$B$22</definedName>
    <definedName name="port_rets">[1]Returns!$CF$6:$CJ$295</definedName>
    <definedName name="port_wts">'[1]Control Panel'!$C$18:$Z$22</definedName>
    <definedName name="SpreadsheetBuilder_1" hidden="1">#REF!</definedName>
    <definedName name="ub">'[1]Control Panel'!$C$34:$Z$34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A18" i="11" l="1"/>
  <c r="T18" i="11"/>
  <c r="AC20" i="11" l="1"/>
  <c r="AE317" i="11" l="1"/>
  <c r="AF317" i="11" s="1"/>
  <c r="AD317" i="11"/>
  <c r="AC317" i="11"/>
  <c r="AB317" i="11"/>
  <c r="AA317" i="11"/>
  <c r="Z317" i="11"/>
  <c r="Y317" i="11"/>
  <c r="X317" i="11"/>
  <c r="AN317" i="11" s="1"/>
  <c r="W317" i="11"/>
  <c r="AM317" i="11" s="1"/>
  <c r="V317" i="11"/>
  <c r="U317" i="11"/>
  <c r="AK317" i="11" s="1"/>
  <c r="T317" i="11"/>
  <c r="AJ317" i="11" s="1"/>
  <c r="S317" i="11"/>
  <c r="R317" i="11"/>
  <c r="AH317" i="11" s="1"/>
  <c r="Q317" i="11"/>
  <c r="AG317" i="11" s="1"/>
  <c r="AE316" i="11"/>
  <c r="AD316" i="11"/>
  <c r="AC316" i="11"/>
  <c r="AB316" i="11"/>
  <c r="AA316" i="11"/>
  <c r="AQ316" i="11" s="1"/>
  <c r="Z316" i="11"/>
  <c r="AP316" i="11" s="1"/>
  <c r="Y316" i="11"/>
  <c r="X316" i="11"/>
  <c r="W316" i="11"/>
  <c r="V316" i="11"/>
  <c r="U316" i="11"/>
  <c r="T316" i="11"/>
  <c r="S316" i="11"/>
  <c r="R316" i="11"/>
  <c r="Q316" i="11"/>
  <c r="AE315" i="11"/>
  <c r="AD315" i="11"/>
  <c r="AC315" i="11"/>
  <c r="AB315" i="11"/>
  <c r="AA315" i="11"/>
  <c r="AQ315" i="11" s="1"/>
  <c r="Z315" i="11"/>
  <c r="AP315" i="11" s="1"/>
  <c r="Y315" i="11"/>
  <c r="X315" i="11"/>
  <c r="AN315" i="11" s="1"/>
  <c r="W315" i="11"/>
  <c r="AM315" i="11" s="1"/>
  <c r="V315" i="11"/>
  <c r="U315" i="11"/>
  <c r="T315" i="11"/>
  <c r="AJ315" i="11" s="1"/>
  <c r="S315" i="11"/>
  <c r="R315" i="11"/>
  <c r="AH315" i="11" s="1"/>
  <c r="Q315" i="11"/>
  <c r="AE314" i="11"/>
  <c r="AF314" i="11" s="1"/>
  <c r="AD314" i="11"/>
  <c r="AC314" i="11"/>
  <c r="AB314" i="11"/>
  <c r="AA314" i="11"/>
  <c r="Z314" i="11"/>
  <c r="AP314" i="11" s="1"/>
  <c r="Y314" i="11"/>
  <c r="X314" i="11"/>
  <c r="W314" i="11"/>
  <c r="AM314" i="11" s="1"/>
  <c r="V314" i="11"/>
  <c r="U314" i="11"/>
  <c r="T314" i="11"/>
  <c r="AJ314" i="11" s="1"/>
  <c r="S314" i="11"/>
  <c r="R314" i="11"/>
  <c r="Q314" i="11"/>
  <c r="AG314" i="11" s="1"/>
  <c r="AQ317" i="11" l="1"/>
  <c r="BC317" i="11" s="1"/>
  <c r="AH314" i="11"/>
  <c r="AN314" i="11"/>
  <c r="AZ314" i="11" s="1"/>
  <c r="AQ314" i="11"/>
  <c r="BC314" i="11" s="1"/>
  <c r="AP317" i="11"/>
  <c r="BB317" i="11" s="1"/>
  <c r="AJ316" i="11"/>
  <c r="AF315" i="11"/>
  <c r="AZ315" i="11" s="1"/>
  <c r="AG316" i="11"/>
  <c r="AH316" i="11"/>
  <c r="AM316" i="11"/>
  <c r="AF316" i="11"/>
  <c r="BC316" i="11" s="1"/>
  <c r="AG315" i="11"/>
  <c r="AN316" i="11"/>
  <c r="AI314" i="11"/>
  <c r="AI315" i="11"/>
  <c r="AI316" i="11"/>
  <c r="AI317" i="11"/>
  <c r="AU317" i="11" s="1"/>
  <c r="AR316" i="11"/>
  <c r="AR317" i="11"/>
  <c r="BD317" i="11" s="1"/>
  <c r="AR314" i="11"/>
  <c r="BD314" i="11" s="1"/>
  <c r="AR315" i="11"/>
  <c r="BD315" i="11" s="1"/>
  <c r="AL314" i="11"/>
  <c r="AX314" i="11" s="1"/>
  <c r="AL315" i="11"/>
  <c r="AL316" i="11"/>
  <c r="AL317" i="11"/>
  <c r="AX317" i="11" s="1"/>
  <c r="AO314" i="11"/>
  <c r="BA314" i="11" s="1"/>
  <c r="AO315" i="11"/>
  <c r="AO316" i="11"/>
  <c r="AO317" i="11"/>
  <c r="BA317" i="11" s="1"/>
  <c r="AZ317" i="11"/>
  <c r="AS317" i="11"/>
  <c r="AV317" i="11"/>
  <c r="AK314" i="11"/>
  <c r="AW314" i="11" s="1"/>
  <c r="AK315" i="11"/>
  <c r="AK316" i="11"/>
  <c r="AW317" i="11"/>
  <c r="AU314" i="11"/>
  <c r="AV314" i="11"/>
  <c r="AY314" i="11"/>
  <c r="AY315" i="11"/>
  <c r="AY317" i="11"/>
  <c r="AS314" i="11"/>
  <c r="AT314" i="11"/>
  <c r="BB314" i="11"/>
  <c r="AT317" i="11"/>
  <c r="AE313" i="11"/>
  <c r="AD313" i="11"/>
  <c r="AC313" i="11"/>
  <c r="AB313" i="11"/>
  <c r="AA313" i="11"/>
  <c r="Z313" i="11"/>
  <c r="AP313" i="11" s="1"/>
  <c r="Y313" i="11"/>
  <c r="X313" i="11"/>
  <c r="W313" i="11"/>
  <c r="V313" i="11"/>
  <c r="U313" i="11"/>
  <c r="T313" i="11"/>
  <c r="S313" i="11"/>
  <c r="AI313" i="11" s="1"/>
  <c r="R313" i="11"/>
  <c r="Q313" i="11"/>
  <c r="AE312" i="11"/>
  <c r="AD312" i="11"/>
  <c r="AC312" i="11"/>
  <c r="AB312" i="11"/>
  <c r="AA312" i="11"/>
  <c r="Z312" i="11"/>
  <c r="Y312" i="11"/>
  <c r="X312" i="11"/>
  <c r="W312" i="11"/>
  <c r="V312" i="11"/>
  <c r="U312" i="11"/>
  <c r="T312" i="11"/>
  <c r="S312" i="11"/>
  <c r="R312" i="11"/>
  <c r="Q312" i="11"/>
  <c r="AE311" i="11"/>
  <c r="AD311" i="11"/>
  <c r="AC311" i="11"/>
  <c r="AB311" i="11"/>
  <c r="AA311" i="11"/>
  <c r="Z311" i="11"/>
  <c r="Y311" i="11"/>
  <c r="X311" i="11"/>
  <c r="W311" i="11"/>
  <c r="V311" i="11"/>
  <c r="U311" i="11"/>
  <c r="T311" i="11"/>
  <c r="S311" i="11"/>
  <c r="R311" i="11"/>
  <c r="Q311" i="11"/>
  <c r="AE310" i="11"/>
  <c r="AD310" i="11"/>
  <c r="AC310" i="11"/>
  <c r="AB310" i="11"/>
  <c r="AA310" i="11"/>
  <c r="Z310" i="11"/>
  <c r="Y310" i="11"/>
  <c r="X310" i="11"/>
  <c r="W310" i="11"/>
  <c r="V310" i="11"/>
  <c r="U310" i="11"/>
  <c r="T310" i="11"/>
  <c r="S310" i="11"/>
  <c r="R310" i="11"/>
  <c r="Q310" i="11"/>
  <c r="AE309" i="11"/>
  <c r="AD309" i="11"/>
  <c r="AC309" i="11"/>
  <c r="AB309" i="11"/>
  <c r="AA309" i="11"/>
  <c r="Z309" i="11"/>
  <c r="Y309" i="11"/>
  <c r="X309" i="11"/>
  <c r="W309" i="11"/>
  <c r="V309" i="11"/>
  <c r="U309" i="11"/>
  <c r="T309" i="11"/>
  <c r="S309" i="11"/>
  <c r="R309" i="11"/>
  <c r="Q309" i="11"/>
  <c r="AE308" i="11"/>
  <c r="AD308" i="11"/>
  <c r="AC308" i="11"/>
  <c r="AB308" i="11"/>
  <c r="AA308" i="11"/>
  <c r="Z308" i="11"/>
  <c r="Y308" i="11"/>
  <c r="X308" i="11"/>
  <c r="W308" i="11"/>
  <c r="V308" i="11"/>
  <c r="U308" i="11"/>
  <c r="T308" i="11"/>
  <c r="S308" i="11"/>
  <c r="R308" i="11"/>
  <c r="Q308" i="11"/>
  <c r="AU315" i="11" l="1"/>
  <c r="AL308" i="11"/>
  <c r="AT315" i="11"/>
  <c r="AW316" i="11"/>
  <c r="AS315" i="11"/>
  <c r="AV315" i="11"/>
  <c r="AX316" i="11"/>
  <c r="BD316" i="11"/>
  <c r="AW315" i="11"/>
  <c r="BB315" i="11"/>
  <c r="AH313" i="11"/>
  <c r="AX315" i="11"/>
  <c r="BB316" i="11"/>
  <c r="AU316" i="11"/>
  <c r="AT316" i="11"/>
  <c r="BC315" i="11"/>
  <c r="AV316" i="11"/>
  <c r="AS316" i="11"/>
  <c r="AZ316" i="11"/>
  <c r="AH312" i="11"/>
  <c r="AY316" i="11"/>
  <c r="AG311" i="11"/>
  <c r="BA316" i="11"/>
  <c r="AG312" i="11"/>
  <c r="BA315" i="11"/>
  <c r="AP312" i="11"/>
  <c r="AQ313" i="11"/>
  <c r="AJ312" i="11"/>
  <c r="AK313" i="11"/>
  <c r="AK308" i="11"/>
  <c r="AL309" i="11"/>
  <c r="AP311" i="11"/>
  <c r="AQ312" i="11"/>
  <c r="AL313" i="11"/>
  <c r="AJ309" i="11"/>
  <c r="AK310" i="11"/>
  <c r="AL311" i="11"/>
  <c r="AM310" i="11"/>
  <c r="AN311" i="11"/>
  <c r="AO312" i="11"/>
  <c r="AM309" i="11"/>
  <c r="AG310" i="11"/>
  <c r="AH311" i="11"/>
  <c r="AI312" i="11"/>
  <c r="AG309" i="11"/>
  <c r="AP310" i="11"/>
  <c r="AP309" i="11"/>
  <c r="AJ310" i="11"/>
  <c r="AK311" i="11"/>
  <c r="AL312" i="11"/>
  <c r="AF312" i="11"/>
  <c r="AM313" i="11"/>
  <c r="AM312" i="11"/>
  <c r="AJ308" i="11"/>
  <c r="AM311" i="11"/>
  <c r="AO313" i="11"/>
  <c r="AG313" i="11"/>
  <c r="AQ311" i="11"/>
  <c r="AR312" i="11"/>
  <c r="AR313" i="11"/>
  <c r="AF308" i="11"/>
  <c r="AW308" i="11" s="1"/>
  <c r="AF313" i="11"/>
  <c r="AF309" i="11"/>
  <c r="AK309" i="11"/>
  <c r="AL310" i="11"/>
  <c r="AF311" i="11"/>
  <c r="AN312" i="11"/>
  <c r="AN313" i="11"/>
  <c r="AN310" i="11"/>
  <c r="AN308" i="11"/>
  <c r="AO309" i="11"/>
  <c r="AO308" i="11"/>
  <c r="AO311" i="11"/>
  <c r="AQ310" i="11"/>
  <c r="AN309" i="11"/>
  <c r="AO310" i="11"/>
  <c r="AP308" i="11"/>
  <c r="AQ308" i="11"/>
  <c r="AR310" i="11"/>
  <c r="AM308" i="11"/>
  <c r="AQ309" i="11"/>
  <c r="AR311" i="11"/>
  <c r="AR309" i="11"/>
  <c r="AR308" i="11"/>
  <c r="AF310" i="11"/>
  <c r="AG308" i="11"/>
  <c r="AH309" i="11"/>
  <c r="AH310" i="11"/>
  <c r="AI311" i="11"/>
  <c r="AH308" i="11"/>
  <c r="AI309" i="11"/>
  <c r="AI310" i="11"/>
  <c r="AJ311" i="11"/>
  <c r="AK312" i="11"/>
  <c r="AJ313" i="11"/>
  <c r="AI308" i="11"/>
  <c r="C21" i="5"/>
  <c r="AY311" i="11" l="1"/>
  <c r="BA312" i="11"/>
  <c r="AY309" i="11"/>
  <c r="AZ312" i="11"/>
  <c r="AS309" i="11"/>
  <c r="AX308" i="11"/>
  <c r="AV313" i="11"/>
  <c r="AT309" i="11"/>
  <c r="BA309" i="11"/>
  <c r="AX309" i="11"/>
  <c r="AW312" i="11"/>
  <c r="AS308" i="11"/>
  <c r="BC312" i="11"/>
  <c r="AV312" i="11"/>
  <c r="AY312" i="11"/>
  <c r="BC311" i="11"/>
  <c r="BB308" i="11"/>
  <c r="AV308" i="11"/>
  <c r="AV309" i="11"/>
  <c r="AU309" i="11"/>
  <c r="AT312" i="11"/>
  <c r="BD311" i="11"/>
  <c r="AS312" i="11"/>
  <c r="AU311" i="11"/>
  <c r="BC309" i="11"/>
  <c r="AU312" i="11"/>
  <c r="BD308" i="11"/>
  <c r="BD312" i="11"/>
  <c r="BB312" i="11"/>
  <c r="BB309" i="11"/>
  <c r="AT308" i="11"/>
  <c r="AX312" i="11"/>
  <c r="AU308" i="11"/>
  <c r="AY308" i="11"/>
  <c r="BA308" i="11"/>
  <c r="BC308" i="11"/>
  <c r="AZ308" i="11"/>
  <c r="AT311" i="11"/>
  <c r="BA311" i="11"/>
  <c r="AW311" i="11"/>
  <c r="AS311" i="11"/>
  <c r="AW309" i="11"/>
  <c r="BB311" i="11"/>
  <c r="AX311" i="11"/>
  <c r="AS313" i="11"/>
  <c r="AV311" i="11"/>
  <c r="AZ311" i="11"/>
  <c r="BD309" i="11"/>
  <c r="AZ309" i="11"/>
  <c r="AY313" i="11"/>
  <c r="BC313" i="11"/>
  <c r="BD313" i="11"/>
  <c r="AU313" i="11"/>
  <c r="BB313" i="11"/>
  <c r="AT313" i="11"/>
  <c r="BA313" i="11"/>
  <c r="AW313" i="11"/>
  <c r="AX313" i="11"/>
  <c r="AZ313" i="11"/>
  <c r="BD310" i="11"/>
  <c r="AX310" i="11"/>
  <c r="AU310" i="11"/>
  <c r="AZ310" i="11"/>
  <c r="AS310" i="11"/>
  <c r="BC310" i="11"/>
  <c r="BA310" i="11"/>
  <c r="AY310" i="11"/>
  <c r="AW310" i="11"/>
  <c r="AV310" i="11"/>
  <c r="BB310" i="11"/>
  <c r="AT310" i="11"/>
  <c r="N21" i="5"/>
  <c r="M21" i="5"/>
  <c r="L21" i="5"/>
  <c r="K21" i="5"/>
  <c r="J21" i="5"/>
  <c r="I21" i="5"/>
  <c r="H21" i="5"/>
  <c r="G21" i="5"/>
  <c r="F21" i="5"/>
  <c r="E21" i="5"/>
  <c r="D21" i="5"/>
  <c r="C22" i="5"/>
  <c r="D22" i="5"/>
  <c r="E22" i="5"/>
  <c r="F22" i="5"/>
  <c r="G22" i="5"/>
  <c r="H22" i="5"/>
  <c r="I22" i="5"/>
  <c r="J22" i="5"/>
  <c r="K22" i="5"/>
  <c r="M22" i="5"/>
  <c r="N22" i="5"/>
  <c r="L22" i="5"/>
  <c r="AE307" i="11"/>
  <c r="AD307" i="11"/>
  <c r="AC307" i="11"/>
  <c r="AB307" i="11"/>
  <c r="AA307" i="11"/>
  <c r="Z307" i="11"/>
  <c r="Y307" i="11"/>
  <c r="X307" i="11"/>
  <c r="W307" i="11"/>
  <c r="V307" i="11"/>
  <c r="U307" i="11"/>
  <c r="T307" i="11"/>
  <c r="S307" i="11"/>
  <c r="R307" i="11"/>
  <c r="Q307" i="11"/>
  <c r="AE306" i="11"/>
  <c r="AD306" i="11"/>
  <c r="AC306" i="11"/>
  <c r="AB306" i="11"/>
  <c r="AA306" i="11"/>
  <c r="Z306" i="11"/>
  <c r="Y306" i="11"/>
  <c r="X306" i="11"/>
  <c r="W306" i="11"/>
  <c r="V306" i="11"/>
  <c r="U306" i="11"/>
  <c r="T306" i="11"/>
  <c r="S306" i="11"/>
  <c r="R306" i="11"/>
  <c r="Q306" i="11"/>
  <c r="AE305" i="11"/>
  <c r="AD305" i="11"/>
  <c r="AC305" i="11"/>
  <c r="AB305" i="11"/>
  <c r="AA305" i="11"/>
  <c r="Z305" i="11"/>
  <c r="Y305" i="11"/>
  <c r="X305" i="11"/>
  <c r="W305" i="11"/>
  <c r="V305" i="11"/>
  <c r="U305" i="11"/>
  <c r="T305" i="11"/>
  <c r="S305" i="11"/>
  <c r="R305" i="11"/>
  <c r="Q305" i="11"/>
  <c r="AE304" i="11"/>
  <c r="AD304" i="11"/>
  <c r="AC304" i="11"/>
  <c r="AB304" i="11"/>
  <c r="AA304" i="11"/>
  <c r="Z304" i="11"/>
  <c r="Y304" i="11"/>
  <c r="X304" i="11"/>
  <c r="W304" i="11"/>
  <c r="V304" i="11"/>
  <c r="U304" i="11"/>
  <c r="T304" i="11"/>
  <c r="S304" i="11"/>
  <c r="R304" i="11"/>
  <c r="Q304" i="11"/>
  <c r="AE303" i="11"/>
  <c r="AD303" i="11"/>
  <c r="AC303" i="11"/>
  <c r="AB303" i="11"/>
  <c r="AA303" i="11"/>
  <c r="Z303" i="11"/>
  <c r="Y303" i="11"/>
  <c r="X303" i="11"/>
  <c r="W303" i="11"/>
  <c r="V303" i="11"/>
  <c r="U303" i="11"/>
  <c r="T303" i="11"/>
  <c r="S303" i="11"/>
  <c r="R303" i="11"/>
  <c r="Q303" i="11"/>
  <c r="AE302" i="11"/>
  <c r="AD302" i="11"/>
  <c r="AC302" i="11"/>
  <c r="AB302" i="11"/>
  <c r="AA302" i="11"/>
  <c r="Z302" i="11"/>
  <c r="Y302" i="11"/>
  <c r="X302" i="11"/>
  <c r="W302" i="11"/>
  <c r="V302" i="11"/>
  <c r="U302" i="11"/>
  <c r="T302" i="11"/>
  <c r="S302" i="11"/>
  <c r="R302" i="11"/>
  <c r="Q302" i="11"/>
  <c r="AE301" i="11"/>
  <c r="AD301" i="11"/>
  <c r="AC301" i="11"/>
  <c r="AB301" i="11"/>
  <c r="AA301" i="11"/>
  <c r="Z301" i="11"/>
  <c r="Y301" i="11"/>
  <c r="X301" i="11"/>
  <c r="W301" i="11"/>
  <c r="V301" i="11"/>
  <c r="U301" i="11"/>
  <c r="T301" i="11"/>
  <c r="S301" i="11"/>
  <c r="R301" i="11"/>
  <c r="Q301" i="11"/>
  <c r="AE300" i="11"/>
  <c r="AD300" i="11"/>
  <c r="AC300" i="11"/>
  <c r="AB300" i="11"/>
  <c r="AA300" i="11"/>
  <c r="Z300" i="11"/>
  <c r="Y300" i="11"/>
  <c r="X300" i="11"/>
  <c r="W300" i="11"/>
  <c r="V300" i="11"/>
  <c r="U300" i="11"/>
  <c r="AK300" i="11" s="1"/>
  <c r="T300" i="11"/>
  <c r="S300" i="11"/>
  <c r="R300" i="11"/>
  <c r="Q300" i="11"/>
  <c r="AE299" i="11"/>
  <c r="AD299" i="11"/>
  <c r="AC299" i="11"/>
  <c r="AB299" i="11"/>
  <c r="AA299" i="11"/>
  <c r="Z299" i="11"/>
  <c r="Y299" i="11"/>
  <c r="X299" i="11"/>
  <c r="W299" i="11"/>
  <c r="V299" i="11"/>
  <c r="U299" i="11"/>
  <c r="T299" i="11"/>
  <c r="S299" i="11"/>
  <c r="R299" i="11"/>
  <c r="Q299" i="11"/>
  <c r="AE298" i="11"/>
  <c r="AD298" i="11"/>
  <c r="AC298" i="11"/>
  <c r="AB298" i="11"/>
  <c r="AA298" i="11"/>
  <c r="Z298" i="11"/>
  <c r="Y298" i="11"/>
  <c r="X298" i="11"/>
  <c r="W298" i="11"/>
  <c r="V298" i="11"/>
  <c r="U298" i="11"/>
  <c r="T298" i="11"/>
  <c r="S298" i="11"/>
  <c r="R298" i="11"/>
  <c r="Q298" i="11"/>
  <c r="AE297" i="11"/>
  <c r="AD297" i="11"/>
  <c r="AC297" i="11"/>
  <c r="AB297" i="11"/>
  <c r="AA297" i="11"/>
  <c r="Z297" i="11"/>
  <c r="Y297" i="11"/>
  <c r="X297" i="11"/>
  <c r="W297" i="11"/>
  <c r="V297" i="11"/>
  <c r="U297" i="11"/>
  <c r="T297" i="11"/>
  <c r="S297" i="11"/>
  <c r="R297" i="11"/>
  <c r="Q297" i="11"/>
  <c r="AG297" i="11" s="1"/>
  <c r="AE296" i="11"/>
  <c r="AD296" i="11"/>
  <c r="AC296" i="11"/>
  <c r="AB296" i="11"/>
  <c r="AA296" i="11"/>
  <c r="Z296" i="11"/>
  <c r="Y296" i="11"/>
  <c r="X296" i="11"/>
  <c r="W296" i="11"/>
  <c r="V296" i="11"/>
  <c r="U296" i="11"/>
  <c r="T296" i="11"/>
  <c r="S296" i="11"/>
  <c r="R296" i="11"/>
  <c r="Q296" i="11"/>
  <c r="AE295" i="11"/>
  <c r="AD295" i="11"/>
  <c r="AC295" i="11"/>
  <c r="AB295" i="11"/>
  <c r="AA295" i="11"/>
  <c r="Z295" i="11"/>
  <c r="Y295" i="11"/>
  <c r="X295" i="11"/>
  <c r="W295" i="11"/>
  <c r="V295" i="11"/>
  <c r="U295" i="11"/>
  <c r="T295" i="11"/>
  <c r="S295" i="11"/>
  <c r="R295" i="11"/>
  <c r="Q295" i="11"/>
  <c r="AE294" i="11"/>
  <c r="AD294" i="11"/>
  <c r="AC294" i="11"/>
  <c r="AB294" i="11"/>
  <c r="AA294" i="11"/>
  <c r="Z294" i="11"/>
  <c r="Y294" i="11"/>
  <c r="X294" i="11"/>
  <c r="W294" i="11"/>
  <c r="V294" i="11"/>
  <c r="U294" i="11"/>
  <c r="T294" i="11"/>
  <c r="S294" i="11"/>
  <c r="R294" i="11"/>
  <c r="Q294" i="11"/>
  <c r="AE293" i="11"/>
  <c r="AD293" i="11"/>
  <c r="AC293" i="11"/>
  <c r="AB293" i="11"/>
  <c r="AA293" i="11"/>
  <c r="Z293" i="11"/>
  <c r="Y293" i="11"/>
  <c r="X293" i="11"/>
  <c r="W293" i="11"/>
  <c r="V293" i="11"/>
  <c r="U293" i="11"/>
  <c r="T293" i="11"/>
  <c r="S293" i="11"/>
  <c r="R293" i="11"/>
  <c r="Q293" i="11"/>
  <c r="AE292" i="11"/>
  <c r="AD292" i="11"/>
  <c r="AC292" i="11"/>
  <c r="AB292" i="11"/>
  <c r="AA292" i="11"/>
  <c r="Z292" i="11"/>
  <c r="Y292" i="11"/>
  <c r="X292" i="11"/>
  <c r="W292" i="11"/>
  <c r="V292" i="11"/>
  <c r="U292" i="11"/>
  <c r="T292" i="11"/>
  <c r="S292" i="11"/>
  <c r="R292" i="11"/>
  <c r="Q292" i="11"/>
  <c r="AE291" i="11"/>
  <c r="AD291" i="11"/>
  <c r="AC291" i="11"/>
  <c r="AB291" i="11"/>
  <c r="AA291" i="11"/>
  <c r="Z291" i="11"/>
  <c r="Y291" i="11"/>
  <c r="X291" i="11"/>
  <c r="W291" i="11"/>
  <c r="V291" i="11"/>
  <c r="U291" i="11"/>
  <c r="T291" i="11"/>
  <c r="S291" i="11"/>
  <c r="R291" i="11"/>
  <c r="Q291" i="11"/>
  <c r="AE290" i="11"/>
  <c r="AD290" i="11"/>
  <c r="AC290" i="11"/>
  <c r="AB290" i="11"/>
  <c r="AA290" i="11"/>
  <c r="Z290" i="11"/>
  <c r="Y290" i="11"/>
  <c r="X290" i="11"/>
  <c r="W290" i="11"/>
  <c r="V290" i="11"/>
  <c r="U290" i="11"/>
  <c r="T290" i="11"/>
  <c r="S290" i="11"/>
  <c r="R290" i="11"/>
  <c r="Q290" i="11"/>
  <c r="AE289" i="11"/>
  <c r="AD289" i="11"/>
  <c r="AC289" i="11"/>
  <c r="AB289" i="11"/>
  <c r="AA289" i="11"/>
  <c r="Z289" i="11"/>
  <c r="Y289" i="11"/>
  <c r="X289" i="11"/>
  <c r="W289" i="11"/>
  <c r="V289" i="11"/>
  <c r="U289" i="11"/>
  <c r="T289" i="11"/>
  <c r="S289" i="11"/>
  <c r="R289" i="11"/>
  <c r="Q289" i="11"/>
  <c r="AE288" i="11"/>
  <c r="AD288" i="11"/>
  <c r="AC288" i="11"/>
  <c r="AB288" i="11"/>
  <c r="AA288" i="11"/>
  <c r="Z288" i="11"/>
  <c r="Y288" i="11"/>
  <c r="X288" i="11"/>
  <c r="W288" i="11"/>
  <c r="V288" i="11"/>
  <c r="U288" i="11"/>
  <c r="T288" i="11"/>
  <c r="S288" i="11"/>
  <c r="R288" i="11"/>
  <c r="Q288" i="11"/>
  <c r="AE287" i="11"/>
  <c r="AD287" i="11"/>
  <c r="AC287" i="11"/>
  <c r="AB287" i="11"/>
  <c r="AA287" i="11"/>
  <c r="Z287" i="11"/>
  <c r="Y287" i="11"/>
  <c r="X287" i="11"/>
  <c r="W287" i="11"/>
  <c r="V287" i="11"/>
  <c r="U287" i="11"/>
  <c r="T287" i="11"/>
  <c r="S287" i="11"/>
  <c r="R287" i="11"/>
  <c r="Q287" i="11"/>
  <c r="AE286" i="11"/>
  <c r="AD286" i="11"/>
  <c r="AC286" i="11"/>
  <c r="AB286" i="11"/>
  <c r="AA286" i="11"/>
  <c r="Z286" i="11"/>
  <c r="Y286" i="11"/>
  <c r="X286" i="11"/>
  <c r="W286" i="11"/>
  <c r="V286" i="11"/>
  <c r="U286" i="11"/>
  <c r="T286" i="11"/>
  <c r="S286" i="11"/>
  <c r="R286" i="11"/>
  <c r="Q286" i="11"/>
  <c r="AE285" i="11"/>
  <c r="AD285" i="11"/>
  <c r="AC285" i="11"/>
  <c r="AB285" i="11"/>
  <c r="AA285" i="11"/>
  <c r="Z285" i="11"/>
  <c r="Y285" i="11"/>
  <c r="X285" i="11"/>
  <c r="W285" i="11"/>
  <c r="V285" i="11"/>
  <c r="U285" i="11"/>
  <c r="T285" i="11"/>
  <c r="S285" i="11"/>
  <c r="R285" i="11"/>
  <c r="Q285" i="11"/>
  <c r="AE284" i="11"/>
  <c r="AD284" i="11"/>
  <c r="AC284" i="11"/>
  <c r="AB284" i="11"/>
  <c r="AA284" i="11"/>
  <c r="Z284" i="11"/>
  <c r="Y284" i="11"/>
  <c r="X284" i="11"/>
  <c r="W284" i="11"/>
  <c r="V284" i="11"/>
  <c r="U284" i="11"/>
  <c r="T284" i="11"/>
  <c r="S284" i="11"/>
  <c r="R284" i="11"/>
  <c r="Q284" i="11"/>
  <c r="AE283" i="11"/>
  <c r="AD283" i="11"/>
  <c r="AC283" i="11"/>
  <c r="AB283" i="11"/>
  <c r="AA283" i="11"/>
  <c r="Z283" i="11"/>
  <c r="Y283" i="11"/>
  <c r="X283" i="11"/>
  <c r="W283" i="11"/>
  <c r="V283" i="11"/>
  <c r="U283" i="11"/>
  <c r="T283" i="11"/>
  <c r="S283" i="11"/>
  <c r="R283" i="11"/>
  <c r="Q283" i="11"/>
  <c r="AE282" i="11"/>
  <c r="AD282" i="11"/>
  <c r="AC282" i="11"/>
  <c r="AB282" i="11"/>
  <c r="AA282" i="11"/>
  <c r="Z282" i="11"/>
  <c r="Y282" i="11"/>
  <c r="X282" i="11"/>
  <c r="W282" i="11"/>
  <c r="V282" i="11"/>
  <c r="U282" i="11"/>
  <c r="T282" i="11"/>
  <c r="S282" i="11"/>
  <c r="R282" i="11"/>
  <c r="Q282" i="11"/>
  <c r="AE281" i="11"/>
  <c r="AD281" i="11"/>
  <c r="AC281" i="11"/>
  <c r="AB281" i="11"/>
  <c r="AA281" i="11"/>
  <c r="Z281" i="11"/>
  <c r="Y281" i="11"/>
  <c r="X281" i="11"/>
  <c r="W281" i="11"/>
  <c r="V281" i="11"/>
  <c r="U281" i="11"/>
  <c r="T281" i="11"/>
  <c r="S281" i="11"/>
  <c r="R281" i="11"/>
  <c r="Q281" i="11"/>
  <c r="AE280" i="11"/>
  <c r="AD280" i="11"/>
  <c r="AC280" i="11"/>
  <c r="AB280" i="11"/>
  <c r="AA280" i="11"/>
  <c r="Z280" i="11"/>
  <c r="Y280" i="11"/>
  <c r="X280" i="11"/>
  <c r="W280" i="11"/>
  <c r="V280" i="11"/>
  <c r="U280" i="11"/>
  <c r="T280" i="11"/>
  <c r="S280" i="11"/>
  <c r="R280" i="11"/>
  <c r="Q280" i="11"/>
  <c r="AE279" i="11"/>
  <c r="AD279" i="11"/>
  <c r="AC279" i="11"/>
  <c r="AB279" i="11"/>
  <c r="AA279" i="11"/>
  <c r="Z279" i="11"/>
  <c r="Y279" i="11"/>
  <c r="X279" i="11"/>
  <c r="W279" i="11"/>
  <c r="V279" i="11"/>
  <c r="U279" i="11"/>
  <c r="T279" i="11"/>
  <c r="S279" i="11"/>
  <c r="R279" i="11"/>
  <c r="Q279" i="11"/>
  <c r="AE278" i="11"/>
  <c r="AD278" i="11"/>
  <c r="AC278" i="11"/>
  <c r="AB278" i="11"/>
  <c r="AA278" i="11"/>
  <c r="Z278" i="11"/>
  <c r="Y278" i="11"/>
  <c r="X278" i="11"/>
  <c r="W278" i="11"/>
  <c r="V278" i="11"/>
  <c r="U278" i="11"/>
  <c r="T278" i="11"/>
  <c r="S278" i="11"/>
  <c r="R278" i="11"/>
  <c r="Q278" i="11"/>
  <c r="AE277" i="11"/>
  <c r="AD277" i="11"/>
  <c r="AC277" i="11"/>
  <c r="AB277" i="11"/>
  <c r="AA277" i="11"/>
  <c r="Z277" i="11"/>
  <c r="Y277" i="11"/>
  <c r="X277" i="11"/>
  <c r="W277" i="11"/>
  <c r="V277" i="11"/>
  <c r="U277" i="11"/>
  <c r="T277" i="11"/>
  <c r="S277" i="11"/>
  <c r="R277" i="11"/>
  <c r="Q277" i="11"/>
  <c r="AE276" i="11"/>
  <c r="AD276" i="11"/>
  <c r="AC276" i="11"/>
  <c r="AB276" i="11"/>
  <c r="AA276" i="11"/>
  <c r="Z276" i="11"/>
  <c r="Y276" i="11"/>
  <c r="X276" i="11"/>
  <c r="W276" i="11"/>
  <c r="V276" i="11"/>
  <c r="U276" i="11"/>
  <c r="T276" i="11"/>
  <c r="S276" i="11"/>
  <c r="R276" i="11"/>
  <c r="Q276" i="11"/>
  <c r="AE275" i="11"/>
  <c r="AD275" i="11"/>
  <c r="AC275" i="11"/>
  <c r="AB275" i="11"/>
  <c r="AA275" i="11"/>
  <c r="Z275" i="11"/>
  <c r="Y275" i="11"/>
  <c r="X275" i="11"/>
  <c r="W275" i="11"/>
  <c r="V275" i="11"/>
  <c r="U275" i="11"/>
  <c r="T275" i="11"/>
  <c r="S275" i="11"/>
  <c r="R275" i="11"/>
  <c r="Q275" i="11"/>
  <c r="AE274" i="11"/>
  <c r="AD274" i="11"/>
  <c r="AC274" i="11"/>
  <c r="AB274" i="11"/>
  <c r="AA274" i="11"/>
  <c r="Z274" i="11"/>
  <c r="Y274" i="11"/>
  <c r="X274" i="11"/>
  <c r="W274" i="11"/>
  <c r="V274" i="11"/>
  <c r="U274" i="11"/>
  <c r="T274" i="11"/>
  <c r="S274" i="11"/>
  <c r="R274" i="11"/>
  <c r="Q274" i="11"/>
  <c r="AE273" i="11"/>
  <c r="AD273" i="11"/>
  <c r="AC273" i="11"/>
  <c r="AB273" i="11"/>
  <c r="AA273" i="11"/>
  <c r="Z273" i="11"/>
  <c r="Y273" i="11"/>
  <c r="X273" i="11"/>
  <c r="W273" i="11"/>
  <c r="V273" i="11"/>
  <c r="U273" i="11"/>
  <c r="T273" i="11"/>
  <c r="S273" i="11"/>
  <c r="R273" i="11"/>
  <c r="Q273" i="11"/>
  <c r="AE272" i="11"/>
  <c r="AD272" i="11"/>
  <c r="AC272" i="11"/>
  <c r="AB272" i="11"/>
  <c r="AA272" i="11"/>
  <c r="Z272" i="11"/>
  <c r="Y272" i="11"/>
  <c r="X272" i="11"/>
  <c r="W272" i="11"/>
  <c r="V272" i="11"/>
  <c r="U272" i="11"/>
  <c r="T272" i="11"/>
  <c r="S272" i="11"/>
  <c r="R272" i="11"/>
  <c r="Q272" i="11"/>
  <c r="AE271" i="11"/>
  <c r="AD271" i="11"/>
  <c r="AC271" i="11"/>
  <c r="AB271" i="11"/>
  <c r="AA271" i="11"/>
  <c r="Z271" i="11"/>
  <c r="Y271" i="11"/>
  <c r="X271" i="11"/>
  <c r="W271" i="11"/>
  <c r="V271" i="11"/>
  <c r="U271" i="11"/>
  <c r="T271" i="11"/>
  <c r="S271" i="11"/>
  <c r="R271" i="11"/>
  <c r="Q271" i="11"/>
  <c r="AE270" i="11"/>
  <c r="AD270" i="11"/>
  <c r="AC270" i="11"/>
  <c r="AB270" i="11"/>
  <c r="AA270" i="11"/>
  <c r="Z270" i="11"/>
  <c r="Y270" i="11"/>
  <c r="X270" i="11"/>
  <c r="W270" i="11"/>
  <c r="V270" i="11"/>
  <c r="U270" i="11"/>
  <c r="T270" i="11"/>
  <c r="S270" i="11"/>
  <c r="R270" i="11"/>
  <c r="Q270" i="11"/>
  <c r="AE269" i="11"/>
  <c r="AD269" i="11"/>
  <c r="AC269" i="11"/>
  <c r="AB269" i="11"/>
  <c r="AA269" i="11"/>
  <c r="Z269" i="11"/>
  <c r="Y269" i="11"/>
  <c r="X269" i="11"/>
  <c r="W269" i="11"/>
  <c r="V269" i="11"/>
  <c r="U269" i="11"/>
  <c r="T269" i="11"/>
  <c r="S269" i="11"/>
  <c r="R269" i="11"/>
  <c r="Q269" i="11"/>
  <c r="AE268" i="11"/>
  <c r="AD268" i="11"/>
  <c r="AC268" i="11"/>
  <c r="AB268" i="11"/>
  <c r="AA268" i="11"/>
  <c r="Z268" i="11"/>
  <c r="Y268" i="11"/>
  <c r="X268" i="11"/>
  <c r="W268" i="11"/>
  <c r="V268" i="11"/>
  <c r="U268" i="11"/>
  <c r="T268" i="11"/>
  <c r="S268" i="11"/>
  <c r="R268" i="11"/>
  <c r="Q268" i="11"/>
  <c r="AE267" i="11"/>
  <c r="AD267" i="11"/>
  <c r="AC267" i="11"/>
  <c r="AB267" i="11"/>
  <c r="AA267" i="11"/>
  <c r="Z267" i="11"/>
  <c r="Y267" i="11"/>
  <c r="X267" i="11"/>
  <c r="W267" i="11"/>
  <c r="V267" i="11"/>
  <c r="U267" i="11"/>
  <c r="T267" i="11"/>
  <c r="S267" i="11"/>
  <c r="R267" i="11"/>
  <c r="Q267" i="11"/>
  <c r="AE266" i="11"/>
  <c r="AD266" i="11"/>
  <c r="AC266" i="11"/>
  <c r="AB266" i="11"/>
  <c r="AA266" i="11"/>
  <c r="Z266" i="11"/>
  <c r="Y266" i="11"/>
  <c r="X266" i="11"/>
  <c r="W266" i="11"/>
  <c r="V266" i="11"/>
  <c r="U266" i="11"/>
  <c r="T266" i="11"/>
  <c r="S266" i="11"/>
  <c r="R266" i="11"/>
  <c r="Q266" i="11"/>
  <c r="AE265" i="11"/>
  <c r="AD265" i="11"/>
  <c r="AC265" i="11"/>
  <c r="AB265" i="11"/>
  <c r="AA265" i="11"/>
  <c r="Z265" i="11"/>
  <c r="Y265" i="11"/>
  <c r="X265" i="11"/>
  <c r="W265" i="11"/>
  <c r="V265" i="11"/>
  <c r="U265" i="11"/>
  <c r="T265" i="11"/>
  <c r="S265" i="11"/>
  <c r="R265" i="11"/>
  <c r="Q265" i="11"/>
  <c r="AE264" i="11"/>
  <c r="AD264" i="11"/>
  <c r="AC264" i="11"/>
  <c r="AB264" i="11"/>
  <c r="AA264" i="11"/>
  <c r="Z264" i="11"/>
  <c r="Y264" i="11"/>
  <c r="X264" i="11"/>
  <c r="W264" i="11"/>
  <c r="V264" i="11"/>
  <c r="U264" i="11"/>
  <c r="T264" i="11"/>
  <c r="S264" i="11"/>
  <c r="R264" i="11"/>
  <c r="Q264" i="11"/>
  <c r="AE263" i="11"/>
  <c r="AD263" i="11"/>
  <c r="AC263" i="11"/>
  <c r="AB263" i="11"/>
  <c r="AA263" i="11"/>
  <c r="Z263" i="11"/>
  <c r="Y263" i="11"/>
  <c r="X263" i="11"/>
  <c r="W263" i="11"/>
  <c r="V263" i="11"/>
  <c r="U263" i="11"/>
  <c r="T263" i="11"/>
  <c r="S263" i="11"/>
  <c r="R263" i="11"/>
  <c r="Q263" i="11"/>
  <c r="AE262" i="11"/>
  <c r="AD262" i="11"/>
  <c r="AC262" i="11"/>
  <c r="AB262" i="11"/>
  <c r="AA262" i="11"/>
  <c r="Z262" i="11"/>
  <c r="Y262" i="11"/>
  <c r="X262" i="11"/>
  <c r="W262" i="11"/>
  <c r="V262" i="11"/>
  <c r="U262" i="11"/>
  <c r="T262" i="11"/>
  <c r="S262" i="11"/>
  <c r="R262" i="11"/>
  <c r="Q262" i="11"/>
  <c r="AE261" i="11"/>
  <c r="AD261" i="11"/>
  <c r="AC261" i="11"/>
  <c r="AB261" i="11"/>
  <c r="AA261" i="11"/>
  <c r="Z261" i="11"/>
  <c r="Y261" i="11"/>
  <c r="X261" i="11"/>
  <c r="W261" i="11"/>
  <c r="V261" i="11"/>
  <c r="U261" i="11"/>
  <c r="T261" i="11"/>
  <c r="S261" i="11"/>
  <c r="R261" i="11"/>
  <c r="Q261" i="11"/>
  <c r="AE260" i="11"/>
  <c r="AD260" i="11"/>
  <c r="AC260" i="11"/>
  <c r="AB260" i="11"/>
  <c r="AA260" i="11"/>
  <c r="Z260" i="11"/>
  <c r="Y260" i="11"/>
  <c r="X260" i="11"/>
  <c r="W260" i="11"/>
  <c r="V260" i="11"/>
  <c r="U260" i="11"/>
  <c r="T260" i="11"/>
  <c r="S260" i="11"/>
  <c r="R260" i="11"/>
  <c r="Q260" i="11"/>
  <c r="AE259" i="11"/>
  <c r="AD259" i="11"/>
  <c r="AC259" i="11"/>
  <c r="AB259" i="11"/>
  <c r="AA259" i="11"/>
  <c r="Z259" i="11"/>
  <c r="Y259" i="11"/>
  <c r="X259" i="11"/>
  <c r="W259" i="11"/>
  <c r="V259" i="11"/>
  <c r="U259" i="11"/>
  <c r="T259" i="11"/>
  <c r="S259" i="11"/>
  <c r="R259" i="11"/>
  <c r="Q259" i="11"/>
  <c r="AE258" i="11"/>
  <c r="AD258" i="11"/>
  <c r="AC258" i="11"/>
  <c r="AB258" i="11"/>
  <c r="AA258" i="11"/>
  <c r="Z258" i="11"/>
  <c r="Y258" i="11"/>
  <c r="X258" i="11"/>
  <c r="W258" i="11"/>
  <c r="V258" i="11"/>
  <c r="U258" i="11"/>
  <c r="T258" i="11"/>
  <c r="S258" i="11"/>
  <c r="R258" i="11"/>
  <c r="Q258" i="11"/>
  <c r="AE257" i="11"/>
  <c r="AD257" i="11"/>
  <c r="AC257" i="11"/>
  <c r="AB257" i="11"/>
  <c r="AA257" i="11"/>
  <c r="Z257" i="11"/>
  <c r="Y257" i="11"/>
  <c r="X257" i="11"/>
  <c r="W257" i="11"/>
  <c r="V257" i="11"/>
  <c r="U257" i="11"/>
  <c r="T257" i="11"/>
  <c r="S257" i="11"/>
  <c r="R257" i="11"/>
  <c r="Q257" i="11"/>
  <c r="AE256" i="11"/>
  <c r="AD256" i="11"/>
  <c r="AC256" i="11"/>
  <c r="AB256" i="11"/>
  <c r="AA256" i="11"/>
  <c r="Z256" i="11"/>
  <c r="Y256" i="11"/>
  <c r="X256" i="11"/>
  <c r="W256" i="11"/>
  <c r="V256" i="11"/>
  <c r="U256" i="11"/>
  <c r="T256" i="11"/>
  <c r="S256" i="11"/>
  <c r="R256" i="11"/>
  <c r="Q256" i="11"/>
  <c r="AE255" i="11"/>
  <c r="AD255" i="11"/>
  <c r="AC255" i="11"/>
  <c r="AB255" i="11"/>
  <c r="AA255" i="11"/>
  <c r="Z255" i="11"/>
  <c r="Y255" i="11"/>
  <c r="X255" i="11"/>
  <c r="W255" i="11"/>
  <c r="V255" i="11"/>
  <c r="U255" i="11"/>
  <c r="T255" i="11"/>
  <c r="S255" i="11"/>
  <c r="R255" i="11"/>
  <c r="Q255" i="11"/>
  <c r="AE254" i="11"/>
  <c r="AD254" i="11"/>
  <c r="AC254" i="11"/>
  <c r="AB254" i="11"/>
  <c r="AA254" i="11"/>
  <c r="Z254" i="11"/>
  <c r="Y254" i="11"/>
  <c r="X254" i="11"/>
  <c r="W254" i="11"/>
  <c r="V254" i="11"/>
  <c r="U254" i="11"/>
  <c r="T254" i="11"/>
  <c r="S254" i="11"/>
  <c r="R254" i="11"/>
  <c r="Q254" i="11"/>
  <c r="AE253" i="11"/>
  <c r="AD253" i="11"/>
  <c r="AC253" i="11"/>
  <c r="AB253" i="11"/>
  <c r="AA253" i="11"/>
  <c r="Z253" i="11"/>
  <c r="Y253" i="11"/>
  <c r="X253" i="11"/>
  <c r="W253" i="11"/>
  <c r="V253" i="11"/>
  <c r="U253" i="11"/>
  <c r="T253" i="11"/>
  <c r="S253" i="11"/>
  <c r="R253" i="11"/>
  <c r="Q253" i="11"/>
  <c r="AE252" i="11"/>
  <c r="AD252" i="11"/>
  <c r="AC252" i="11"/>
  <c r="AB252" i="11"/>
  <c r="AA252" i="11"/>
  <c r="Z252" i="11"/>
  <c r="Y252" i="11"/>
  <c r="X252" i="11"/>
  <c r="W252" i="11"/>
  <c r="V252" i="11"/>
  <c r="U252" i="11"/>
  <c r="T252" i="11"/>
  <c r="S252" i="11"/>
  <c r="R252" i="11"/>
  <c r="Q252" i="11"/>
  <c r="AE251" i="11"/>
  <c r="AD251" i="11"/>
  <c r="AC251" i="11"/>
  <c r="AB251" i="11"/>
  <c r="AA251" i="11"/>
  <c r="Z251" i="11"/>
  <c r="Y251" i="11"/>
  <c r="X251" i="11"/>
  <c r="W251" i="11"/>
  <c r="V251" i="11"/>
  <c r="U251" i="11"/>
  <c r="T251" i="11"/>
  <c r="AJ251" i="11" s="1"/>
  <c r="S251" i="11"/>
  <c r="R251" i="11"/>
  <c r="Q251" i="11"/>
  <c r="AE250" i="11"/>
  <c r="AD250" i="11"/>
  <c r="AC250" i="11"/>
  <c r="AB250" i="11"/>
  <c r="AA250" i="11"/>
  <c r="Z250" i="11"/>
  <c r="Y250" i="11"/>
  <c r="X250" i="11"/>
  <c r="W250" i="11"/>
  <c r="V250" i="11"/>
  <c r="U250" i="11"/>
  <c r="T250" i="11"/>
  <c r="S250" i="11"/>
  <c r="R250" i="11"/>
  <c r="Q250" i="11"/>
  <c r="AE249" i="11"/>
  <c r="AD249" i="11"/>
  <c r="AC249" i="11"/>
  <c r="AB249" i="11"/>
  <c r="AA249" i="11"/>
  <c r="Z249" i="11"/>
  <c r="Y249" i="11"/>
  <c r="X249" i="11"/>
  <c r="W249" i="11"/>
  <c r="V249" i="11"/>
  <c r="U249" i="11"/>
  <c r="T249" i="11"/>
  <c r="S249" i="11"/>
  <c r="R249" i="11"/>
  <c r="Q249" i="11"/>
  <c r="AE248" i="11"/>
  <c r="AD248" i="11"/>
  <c r="AC248" i="11"/>
  <c r="AB248" i="11"/>
  <c r="AA248" i="11"/>
  <c r="Z248" i="11"/>
  <c r="Y248" i="11"/>
  <c r="X248" i="11"/>
  <c r="W248" i="11"/>
  <c r="V248" i="11"/>
  <c r="U248" i="11"/>
  <c r="T248" i="11"/>
  <c r="S248" i="11"/>
  <c r="R248" i="11"/>
  <c r="Q248" i="11"/>
  <c r="AE247" i="11"/>
  <c r="AD247" i="11"/>
  <c r="AC247" i="11"/>
  <c r="AB247" i="11"/>
  <c r="AA247" i="11"/>
  <c r="Z247" i="11"/>
  <c r="Y247" i="11"/>
  <c r="X247" i="11"/>
  <c r="W247" i="11"/>
  <c r="V247" i="11"/>
  <c r="U247" i="11"/>
  <c r="T247" i="11"/>
  <c r="S247" i="11"/>
  <c r="R247" i="11"/>
  <c r="Q247" i="11"/>
  <c r="AE246" i="11"/>
  <c r="AD246" i="11"/>
  <c r="AC246" i="11"/>
  <c r="AB246" i="11"/>
  <c r="AA246" i="11"/>
  <c r="Z246" i="11"/>
  <c r="Y246" i="11"/>
  <c r="X246" i="11"/>
  <c r="W246" i="11"/>
  <c r="V246" i="11"/>
  <c r="U246" i="11"/>
  <c r="T246" i="11"/>
  <c r="S246" i="11"/>
  <c r="R246" i="11"/>
  <c r="Q246" i="11"/>
  <c r="AE245" i="11"/>
  <c r="AD245" i="11"/>
  <c r="AC245" i="11"/>
  <c r="AB245" i="11"/>
  <c r="AA245" i="11"/>
  <c r="Z245" i="11"/>
  <c r="Y245" i="11"/>
  <c r="X245" i="11"/>
  <c r="W245" i="11"/>
  <c r="V245" i="11"/>
  <c r="U245" i="11"/>
  <c r="T245" i="11"/>
  <c r="S245" i="11"/>
  <c r="R245" i="11"/>
  <c r="Q245" i="11"/>
  <c r="AE244" i="11"/>
  <c r="AD244" i="11"/>
  <c r="AC244" i="11"/>
  <c r="AB244" i="11"/>
  <c r="AA244" i="11"/>
  <c r="Z244" i="11"/>
  <c r="Y244" i="11"/>
  <c r="X244" i="11"/>
  <c r="W244" i="11"/>
  <c r="V244" i="11"/>
  <c r="U244" i="11"/>
  <c r="T244" i="11"/>
  <c r="S244" i="11"/>
  <c r="R244" i="11"/>
  <c r="Q244" i="11"/>
  <c r="AE243" i="11"/>
  <c r="AD243" i="11"/>
  <c r="AC243" i="11"/>
  <c r="AB243" i="11"/>
  <c r="AA243" i="11"/>
  <c r="Z243" i="11"/>
  <c r="Y243" i="11"/>
  <c r="X243" i="11"/>
  <c r="W243" i="11"/>
  <c r="V243" i="11"/>
  <c r="U243" i="11"/>
  <c r="T243" i="11"/>
  <c r="S243" i="11"/>
  <c r="R243" i="11"/>
  <c r="Q243" i="11"/>
  <c r="AE242" i="11"/>
  <c r="AD242" i="11"/>
  <c r="AC242" i="11"/>
  <c r="AB242" i="11"/>
  <c r="AA242" i="11"/>
  <c r="Z242" i="11"/>
  <c r="Y242" i="11"/>
  <c r="X242" i="11"/>
  <c r="W242" i="11"/>
  <c r="V242" i="11"/>
  <c r="U242" i="11"/>
  <c r="T242" i="11"/>
  <c r="S242" i="11"/>
  <c r="R242" i="11"/>
  <c r="Q242" i="11"/>
  <c r="AE241" i="11"/>
  <c r="AD241" i="11"/>
  <c r="AC241" i="11"/>
  <c r="AB241" i="11"/>
  <c r="AA241" i="11"/>
  <c r="Z241" i="11"/>
  <c r="Y241" i="11"/>
  <c r="X241" i="11"/>
  <c r="W241" i="11"/>
  <c r="V241" i="11"/>
  <c r="U241" i="11"/>
  <c r="T241" i="11"/>
  <c r="S241" i="11"/>
  <c r="R241" i="11"/>
  <c r="Q241" i="11"/>
  <c r="AE240" i="11"/>
  <c r="AD240" i="11"/>
  <c r="AC240" i="11"/>
  <c r="AB240" i="11"/>
  <c r="AA240" i="11"/>
  <c r="Z240" i="11"/>
  <c r="Y240" i="11"/>
  <c r="X240" i="11"/>
  <c r="W240" i="11"/>
  <c r="V240" i="11"/>
  <c r="U240" i="11"/>
  <c r="T240" i="11"/>
  <c r="S240" i="11"/>
  <c r="R240" i="11"/>
  <c r="Q240" i="11"/>
  <c r="AE239" i="11"/>
  <c r="AD239" i="11"/>
  <c r="AC239" i="11"/>
  <c r="AB239" i="11"/>
  <c r="AA239" i="11"/>
  <c r="Z239" i="11"/>
  <c r="Y239" i="11"/>
  <c r="X239" i="11"/>
  <c r="W239" i="11"/>
  <c r="V239" i="11"/>
  <c r="U239" i="11"/>
  <c r="T239" i="11"/>
  <c r="S239" i="11"/>
  <c r="R239" i="11"/>
  <c r="Q239" i="11"/>
  <c r="AE238" i="11"/>
  <c r="AD238" i="11"/>
  <c r="AC238" i="11"/>
  <c r="AB238" i="11"/>
  <c r="AA238" i="11"/>
  <c r="Z238" i="11"/>
  <c r="Y238" i="11"/>
  <c r="X238" i="11"/>
  <c r="W238" i="11"/>
  <c r="V238" i="11"/>
  <c r="U238" i="11"/>
  <c r="T238" i="11"/>
  <c r="S238" i="11"/>
  <c r="R238" i="11"/>
  <c r="Q238" i="11"/>
  <c r="AE237" i="11"/>
  <c r="AD237" i="11"/>
  <c r="AC237" i="11"/>
  <c r="AB237" i="11"/>
  <c r="AA237" i="11"/>
  <c r="Z237" i="11"/>
  <c r="Y237" i="11"/>
  <c r="X237" i="11"/>
  <c r="W237" i="11"/>
  <c r="V237" i="11"/>
  <c r="U237" i="11"/>
  <c r="T237" i="11"/>
  <c r="S237" i="11"/>
  <c r="R237" i="11"/>
  <c r="Q237" i="11"/>
  <c r="AE236" i="11"/>
  <c r="AD236" i="11"/>
  <c r="AC236" i="11"/>
  <c r="AB236" i="11"/>
  <c r="AA236" i="11"/>
  <c r="Z236" i="11"/>
  <c r="Y236" i="11"/>
  <c r="X236" i="11"/>
  <c r="W236" i="11"/>
  <c r="V236" i="11"/>
  <c r="U236" i="11"/>
  <c r="T236" i="11"/>
  <c r="S236" i="11"/>
  <c r="R236" i="11"/>
  <c r="Q236" i="11"/>
  <c r="AE235" i="11"/>
  <c r="AD235" i="11"/>
  <c r="AC235" i="11"/>
  <c r="AB235" i="11"/>
  <c r="AA235" i="11"/>
  <c r="Z235" i="11"/>
  <c r="Y235" i="11"/>
  <c r="X235" i="11"/>
  <c r="W235" i="11"/>
  <c r="V235" i="11"/>
  <c r="U235" i="11"/>
  <c r="T235" i="11"/>
  <c r="S235" i="11"/>
  <c r="R235" i="11"/>
  <c r="Q235" i="11"/>
  <c r="AE234" i="11"/>
  <c r="AD234" i="11"/>
  <c r="AC234" i="11"/>
  <c r="AB234" i="11"/>
  <c r="AA234" i="11"/>
  <c r="Z234" i="11"/>
  <c r="Y234" i="11"/>
  <c r="X234" i="11"/>
  <c r="W234" i="11"/>
  <c r="V234" i="11"/>
  <c r="U234" i="11"/>
  <c r="T234" i="11"/>
  <c r="S234" i="11"/>
  <c r="R234" i="11"/>
  <c r="Q234" i="11"/>
  <c r="AE233" i="11"/>
  <c r="AD233" i="11"/>
  <c r="AC233" i="11"/>
  <c r="AB233" i="11"/>
  <c r="AA233" i="11"/>
  <c r="Z233" i="11"/>
  <c r="Y233" i="11"/>
  <c r="X233" i="11"/>
  <c r="W233" i="11"/>
  <c r="V233" i="11"/>
  <c r="U233" i="11"/>
  <c r="T233" i="11"/>
  <c r="S233" i="11"/>
  <c r="R233" i="11"/>
  <c r="Q233" i="11"/>
  <c r="AE232" i="11"/>
  <c r="AD232" i="11"/>
  <c r="AC232" i="11"/>
  <c r="AB232" i="11"/>
  <c r="AA232" i="11"/>
  <c r="Z232" i="11"/>
  <c r="Y232" i="11"/>
  <c r="X232" i="11"/>
  <c r="W232" i="11"/>
  <c r="V232" i="11"/>
  <c r="U232" i="11"/>
  <c r="T232" i="11"/>
  <c r="S232" i="11"/>
  <c r="R232" i="11"/>
  <c r="Q232" i="11"/>
  <c r="AE231" i="11"/>
  <c r="AD231" i="11"/>
  <c r="AC231" i="11"/>
  <c r="AB231" i="11"/>
  <c r="AA231" i="11"/>
  <c r="Z231" i="11"/>
  <c r="Y231" i="11"/>
  <c r="X231" i="11"/>
  <c r="W231" i="11"/>
  <c r="V231" i="11"/>
  <c r="U231" i="11"/>
  <c r="T231" i="11"/>
  <c r="S231" i="11"/>
  <c r="R231" i="11"/>
  <c r="Q231" i="11"/>
  <c r="AE230" i="11"/>
  <c r="AD230" i="11"/>
  <c r="AC230" i="11"/>
  <c r="AB230" i="11"/>
  <c r="AA230" i="11"/>
  <c r="Z230" i="11"/>
  <c r="Y230" i="11"/>
  <c r="X230" i="11"/>
  <c r="W230" i="11"/>
  <c r="V230" i="11"/>
  <c r="U230" i="11"/>
  <c r="T230" i="11"/>
  <c r="S230" i="11"/>
  <c r="R230" i="11"/>
  <c r="Q230" i="11"/>
  <c r="AE229" i="11"/>
  <c r="AD229" i="11"/>
  <c r="AC229" i="11"/>
  <c r="AB229" i="11"/>
  <c r="AA229" i="11"/>
  <c r="Z229" i="11"/>
  <c r="Y229" i="11"/>
  <c r="X229" i="11"/>
  <c r="W229" i="11"/>
  <c r="V229" i="11"/>
  <c r="U229" i="11"/>
  <c r="T229" i="11"/>
  <c r="S229" i="11"/>
  <c r="R229" i="11"/>
  <c r="Q229" i="11"/>
  <c r="AE228" i="11"/>
  <c r="AD228" i="11"/>
  <c r="AC228" i="11"/>
  <c r="AB228" i="11"/>
  <c r="AA228" i="11"/>
  <c r="Z228" i="11"/>
  <c r="Y228" i="11"/>
  <c r="X228" i="11"/>
  <c r="W228" i="11"/>
  <c r="V228" i="11"/>
  <c r="U228" i="11"/>
  <c r="T228" i="11"/>
  <c r="S228" i="11"/>
  <c r="R228" i="11"/>
  <c r="Q228" i="11"/>
  <c r="AE227" i="11"/>
  <c r="AD227" i="11"/>
  <c r="AC227" i="11"/>
  <c r="AB227" i="11"/>
  <c r="AA227" i="11"/>
  <c r="Z227" i="11"/>
  <c r="Y227" i="11"/>
  <c r="X227" i="11"/>
  <c r="W227" i="11"/>
  <c r="V227" i="11"/>
  <c r="U227" i="11"/>
  <c r="T227" i="11"/>
  <c r="S227" i="11"/>
  <c r="R227" i="11"/>
  <c r="Q227" i="11"/>
  <c r="AE226" i="11"/>
  <c r="AD226" i="11"/>
  <c r="AC226" i="11"/>
  <c r="AB226" i="11"/>
  <c r="AA226" i="11"/>
  <c r="Z226" i="11"/>
  <c r="Y226" i="11"/>
  <c r="X226" i="11"/>
  <c r="W226" i="11"/>
  <c r="V226" i="11"/>
  <c r="U226" i="11"/>
  <c r="T226" i="11"/>
  <c r="S226" i="11"/>
  <c r="R226" i="11"/>
  <c r="Q226" i="11"/>
  <c r="AE225" i="11"/>
  <c r="AD225" i="11"/>
  <c r="AC225" i="11"/>
  <c r="AB225" i="11"/>
  <c r="AA225" i="11"/>
  <c r="Z225" i="11"/>
  <c r="Y225" i="11"/>
  <c r="X225" i="11"/>
  <c r="W225" i="11"/>
  <c r="V225" i="11"/>
  <c r="U225" i="11"/>
  <c r="T225" i="11"/>
  <c r="S225" i="11"/>
  <c r="R225" i="11"/>
  <c r="Q225" i="11"/>
  <c r="AE224" i="11"/>
  <c r="AD224" i="11"/>
  <c r="AC224" i="11"/>
  <c r="AB224" i="11"/>
  <c r="AA224" i="11"/>
  <c r="Z224" i="11"/>
  <c r="Y224" i="11"/>
  <c r="X224" i="11"/>
  <c r="W224" i="11"/>
  <c r="V224" i="11"/>
  <c r="U224" i="11"/>
  <c r="T224" i="11"/>
  <c r="S224" i="11"/>
  <c r="R224" i="11"/>
  <c r="Q224" i="11"/>
  <c r="AE223" i="11"/>
  <c r="AD223" i="11"/>
  <c r="AC223" i="11"/>
  <c r="AB223" i="11"/>
  <c r="AA223" i="11"/>
  <c r="Z223" i="11"/>
  <c r="Y223" i="11"/>
  <c r="X223" i="11"/>
  <c r="W223" i="11"/>
  <c r="V223" i="11"/>
  <c r="U223" i="11"/>
  <c r="T223" i="11"/>
  <c r="S223" i="11"/>
  <c r="R223" i="11"/>
  <c r="Q223" i="11"/>
  <c r="AE222" i="11"/>
  <c r="AD222" i="11"/>
  <c r="AC222" i="11"/>
  <c r="AB222" i="11"/>
  <c r="AA222" i="11"/>
  <c r="Z222" i="11"/>
  <c r="Y222" i="11"/>
  <c r="X222" i="11"/>
  <c r="W222" i="11"/>
  <c r="V222" i="11"/>
  <c r="U222" i="11"/>
  <c r="T222" i="11"/>
  <c r="S222" i="11"/>
  <c r="R222" i="11"/>
  <c r="Q222" i="11"/>
  <c r="AE221" i="11"/>
  <c r="AD221" i="11"/>
  <c r="AC221" i="11"/>
  <c r="AB221" i="11"/>
  <c r="AA221" i="11"/>
  <c r="Z221" i="11"/>
  <c r="Y221" i="11"/>
  <c r="X221" i="11"/>
  <c r="W221" i="11"/>
  <c r="V221" i="11"/>
  <c r="U221" i="11"/>
  <c r="T221" i="11"/>
  <c r="S221" i="11"/>
  <c r="R221" i="11"/>
  <c r="Q221" i="11"/>
  <c r="AE220" i="11"/>
  <c r="AD220" i="11"/>
  <c r="AC220" i="11"/>
  <c r="AB220" i="11"/>
  <c r="AA220" i="11"/>
  <c r="Z220" i="11"/>
  <c r="Y220" i="11"/>
  <c r="X220" i="11"/>
  <c r="W220" i="11"/>
  <c r="V220" i="11"/>
  <c r="U220" i="11"/>
  <c r="T220" i="11"/>
  <c r="S220" i="11"/>
  <c r="R220" i="11"/>
  <c r="Q220" i="11"/>
  <c r="AE219" i="11"/>
  <c r="AD219" i="11"/>
  <c r="AC219" i="11"/>
  <c r="AB219" i="11"/>
  <c r="AA219" i="11"/>
  <c r="Z219" i="11"/>
  <c r="Y219" i="11"/>
  <c r="X219" i="11"/>
  <c r="W219" i="11"/>
  <c r="V219" i="11"/>
  <c r="U219" i="11"/>
  <c r="T219" i="11"/>
  <c r="S219" i="11"/>
  <c r="R219" i="11"/>
  <c r="Q219" i="11"/>
  <c r="AE218" i="11"/>
  <c r="AD218" i="11"/>
  <c r="AC218" i="11"/>
  <c r="AB218" i="11"/>
  <c r="AA218" i="11"/>
  <c r="Z218" i="11"/>
  <c r="Y218" i="11"/>
  <c r="X218" i="11"/>
  <c r="W218" i="11"/>
  <c r="V218" i="11"/>
  <c r="U218" i="11"/>
  <c r="T218" i="11"/>
  <c r="S218" i="11"/>
  <c r="R218" i="11"/>
  <c r="Q218" i="11"/>
  <c r="AE217" i="11"/>
  <c r="AD217" i="11"/>
  <c r="AC217" i="11"/>
  <c r="AB217" i="11"/>
  <c r="AA217" i="11"/>
  <c r="Z217" i="11"/>
  <c r="Y217" i="11"/>
  <c r="X217" i="11"/>
  <c r="W217" i="11"/>
  <c r="V217" i="11"/>
  <c r="U217" i="11"/>
  <c r="T217" i="11"/>
  <c r="S217" i="11"/>
  <c r="R217" i="11"/>
  <c r="Q217" i="11"/>
  <c r="AE216" i="11"/>
  <c r="AD216" i="11"/>
  <c r="AC216" i="11"/>
  <c r="AB216" i="11"/>
  <c r="AA216" i="11"/>
  <c r="Z216" i="11"/>
  <c r="Y216" i="11"/>
  <c r="X216" i="11"/>
  <c r="W216" i="11"/>
  <c r="V216" i="11"/>
  <c r="U216" i="11"/>
  <c r="T216" i="11"/>
  <c r="S216" i="11"/>
  <c r="R216" i="11"/>
  <c r="Q216" i="11"/>
  <c r="AE215" i="11"/>
  <c r="AD215" i="11"/>
  <c r="AC215" i="11"/>
  <c r="AB215" i="11"/>
  <c r="AA215" i="11"/>
  <c r="Z215" i="11"/>
  <c r="Y215" i="11"/>
  <c r="X215" i="11"/>
  <c r="W215" i="11"/>
  <c r="V215" i="11"/>
  <c r="U215" i="11"/>
  <c r="T215" i="11"/>
  <c r="S215" i="11"/>
  <c r="R215" i="11"/>
  <c r="Q215" i="11"/>
  <c r="AE214" i="11"/>
  <c r="AD214" i="11"/>
  <c r="AC214" i="11"/>
  <c r="AB214" i="11"/>
  <c r="AA214" i="11"/>
  <c r="Z214" i="11"/>
  <c r="Y214" i="11"/>
  <c r="X214" i="11"/>
  <c r="W214" i="11"/>
  <c r="V214" i="11"/>
  <c r="U214" i="11"/>
  <c r="T214" i="11"/>
  <c r="S214" i="11"/>
  <c r="R214" i="11"/>
  <c r="Q214" i="11"/>
  <c r="AE213" i="11"/>
  <c r="AD213" i="11"/>
  <c r="AC213" i="11"/>
  <c r="AB213" i="11"/>
  <c r="AA213" i="11"/>
  <c r="Z213" i="11"/>
  <c r="Y213" i="11"/>
  <c r="X213" i="11"/>
  <c r="W213" i="11"/>
  <c r="V213" i="11"/>
  <c r="U213" i="11"/>
  <c r="T213" i="11"/>
  <c r="S213" i="11"/>
  <c r="R213" i="11"/>
  <c r="Q213" i="11"/>
  <c r="AE212" i="11"/>
  <c r="AD212" i="11"/>
  <c r="AC212" i="11"/>
  <c r="AB212" i="11"/>
  <c r="AA212" i="11"/>
  <c r="Z212" i="11"/>
  <c r="Y212" i="11"/>
  <c r="X212" i="11"/>
  <c r="W212" i="11"/>
  <c r="V212" i="11"/>
  <c r="U212" i="11"/>
  <c r="T212" i="11"/>
  <c r="S212" i="11"/>
  <c r="R212" i="11"/>
  <c r="Q212" i="11"/>
  <c r="AE211" i="11"/>
  <c r="AD211" i="11"/>
  <c r="AC211" i="11"/>
  <c r="AB211" i="11"/>
  <c r="AA211" i="11"/>
  <c r="Z211" i="11"/>
  <c r="Y211" i="11"/>
  <c r="X211" i="11"/>
  <c r="W211" i="11"/>
  <c r="V211" i="11"/>
  <c r="U211" i="11"/>
  <c r="T211" i="11"/>
  <c r="S211" i="11"/>
  <c r="R211" i="11"/>
  <c r="Q211" i="11"/>
  <c r="AE210" i="11"/>
  <c r="AD210" i="11"/>
  <c r="AC210" i="11"/>
  <c r="AB210" i="11"/>
  <c r="AA210" i="11"/>
  <c r="Z210" i="11"/>
  <c r="Y210" i="11"/>
  <c r="X210" i="11"/>
  <c r="W210" i="11"/>
  <c r="V210" i="11"/>
  <c r="U210" i="11"/>
  <c r="T210" i="11"/>
  <c r="S210" i="11"/>
  <c r="R210" i="11"/>
  <c r="Q210" i="11"/>
  <c r="AE209" i="11"/>
  <c r="AD209" i="11"/>
  <c r="AC209" i="11"/>
  <c r="AB209" i="11"/>
  <c r="AA209" i="11"/>
  <c r="Z209" i="11"/>
  <c r="Y209" i="11"/>
  <c r="X209" i="11"/>
  <c r="W209" i="11"/>
  <c r="V209" i="11"/>
  <c r="U209" i="11"/>
  <c r="T209" i="11"/>
  <c r="S209" i="11"/>
  <c r="R209" i="11"/>
  <c r="Q209" i="11"/>
  <c r="AE208" i="11"/>
  <c r="AD208" i="11"/>
  <c r="AC208" i="11"/>
  <c r="AB208" i="11"/>
  <c r="AA208" i="11"/>
  <c r="Z208" i="11"/>
  <c r="Y208" i="11"/>
  <c r="X208" i="11"/>
  <c r="W208" i="11"/>
  <c r="V208" i="11"/>
  <c r="U208" i="11"/>
  <c r="T208" i="11"/>
  <c r="S208" i="11"/>
  <c r="R208" i="11"/>
  <c r="Q208" i="11"/>
  <c r="AE207" i="11"/>
  <c r="AD207" i="11"/>
  <c r="AC207" i="11"/>
  <c r="AB207" i="11"/>
  <c r="AA207" i="11"/>
  <c r="Z207" i="11"/>
  <c r="Y207" i="11"/>
  <c r="X207" i="11"/>
  <c r="W207" i="11"/>
  <c r="V207" i="11"/>
  <c r="U207" i="11"/>
  <c r="T207" i="11"/>
  <c r="S207" i="11"/>
  <c r="R207" i="11"/>
  <c r="Q207" i="11"/>
  <c r="AE206" i="11"/>
  <c r="AD206" i="11"/>
  <c r="AC206" i="11"/>
  <c r="AB206" i="11"/>
  <c r="AA206" i="11"/>
  <c r="Z206" i="11"/>
  <c r="Y206" i="11"/>
  <c r="X206" i="11"/>
  <c r="W206" i="11"/>
  <c r="V206" i="11"/>
  <c r="U206" i="11"/>
  <c r="T206" i="11"/>
  <c r="S206" i="11"/>
  <c r="R206" i="11"/>
  <c r="Q206" i="11"/>
  <c r="AE205" i="11"/>
  <c r="AD205" i="11"/>
  <c r="AC205" i="11"/>
  <c r="AB205" i="11"/>
  <c r="AA205" i="11"/>
  <c r="Z205" i="11"/>
  <c r="Y205" i="11"/>
  <c r="X205" i="11"/>
  <c r="W205" i="11"/>
  <c r="V205" i="11"/>
  <c r="U205" i="11"/>
  <c r="T205" i="11"/>
  <c r="S205" i="11"/>
  <c r="R205" i="11"/>
  <c r="Q205" i="11"/>
  <c r="AE204" i="11"/>
  <c r="AD204" i="11"/>
  <c r="AC204" i="11"/>
  <c r="AB204" i="11"/>
  <c r="AA204" i="11"/>
  <c r="Z204" i="11"/>
  <c r="Y204" i="11"/>
  <c r="X204" i="11"/>
  <c r="W204" i="11"/>
  <c r="V204" i="11"/>
  <c r="AL204" i="11" s="1"/>
  <c r="U204" i="11"/>
  <c r="AK204" i="11" s="1"/>
  <c r="T204" i="11"/>
  <c r="S204" i="11"/>
  <c r="R204" i="11"/>
  <c r="Q204" i="11"/>
  <c r="AE203" i="11"/>
  <c r="AD203" i="11"/>
  <c r="AC203" i="11"/>
  <c r="AB203" i="11"/>
  <c r="AA203" i="11"/>
  <c r="Z203" i="11"/>
  <c r="Y203" i="11"/>
  <c r="X203" i="11"/>
  <c r="W203" i="11"/>
  <c r="V203" i="11"/>
  <c r="U203" i="11"/>
  <c r="T203" i="11"/>
  <c r="S203" i="11"/>
  <c r="R203" i="11"/>
  <c r="Q203" i="11"/>
  <c r="AE202" i="11"/>
  <c r="AD202" i="11"/>
  <c r="AC202" i="11"/>
  <c r="AB202" i="11"/>
  <c r="AA202" i="11"/>
  <c r="Z202" i="11"/>
  <c r="Y202" i="11"/>
  <c r="X202" i="11"/>
  <c r="W202" i="11"/>
  <c r="V202" i="11"/>
  <c r="U202" i="11"/>
  <c r="T202" i="11"/>
  <c r="S202" i="11"/>
  <c r="R202" i="11"/>
  <c r="Q202" i="11"/>
  <c r="AE201" i="11"/>
  <c r="AD201" i="11"/>
  <c r="AC201" i="11"/>
  <c r="AB201" i="11"/>
  <c r="AA201" i="11"/>
  <c r="Z201" i="11"/>
  <c r="Y201" i="11"/>
  <c r="X201" i="11"/>
  <c r="W201" i="11"/>
  <c r="V201" i="11"/>
  <c r="U201" i="11"/>
  <c r="T201" i="11"/>
  <c r="S201" i="11"/>
  <c r="R201" i="11"/>
  <c r="Q201" i="11"/>
  <c r="AE200" i="11"/>
  <c r="AD200" i="11"/>
  <c r="AC200" i="11"/>
  <c r="AB200" i="11"/>
  <c r="AA200" i="11"/>
  <c r="Z200" i="11"/>
  <c r="Y200" i="11"/>
  <c r="X200" i="11"/>
  <c r="W200" i="11"/>
  <c r="V200" i="11"/>
  <c r="U200" i="11"/>
  <c r="T200" i="11"/>
  <c r="S200" i="11"/>
  <c r="R200" i="11"/>
  <c r="Q200" i="11"/>
  <c r="AE199" i="11"/>
  <c r="AD199" i="11"/>
  <c r="AC199" i="11"/>
  <c r="AB199" i="11"/>
  <c r="AA199" i="11"/>
  <c r="Z199" i="11"/>
  <c r="Y199" i="11"/>
  <c r="X199" i="11"/>
  <c r="W199" i="11"/>
  <c r="V199" i="11"/>
  <c r="U199" i="11"/>
  <c r="T199" i="11"/>
  <c r="S199" i="11"/>
  <c r="R199" i="11"/>
  <c r="Q199" i="11"/>
  <c r="AE198" i="11"/>
  <c r="AD198" i="11"/>
  <c r="AC198" i="11"/>
  <c r="AB198" i="11"/>
  <c r="AA198" i="11"/>
  <c r="Z198" i="11"/>
  <c r="Y198" i="11"/>
  <c r="X198" i="11"/>
  <c r="W198" i="11"/>
  <c r="V198" i="11"/>
  <c r="U198" i="11"/>
  <c r="T198" i="11"/>
  <c r="S198" i="11"/>
  <c r="R198" i="11"/>
  <c r="Q198" i="11"/>
  <c r="AE197" i="11"/>
  <c r="AD197" i="11"/>
  <c r="AC197" i="11"/>
  <c r="AB197" i="11"/>
  <c r="AA197" i="11"/>
  <c r="Z197" i="11"/>
  <c r="Y197" i="11"/>
  <c r="X197" i="11"/>
  <c r="W197" i="11"/>
  <c r="V197" i="11"/>
  <c r="U197" i="11"/>
  <c r="T197" i="11"/>
  <c r="S197" i="11"/>
  <c r="R197" i="11"/>
  <c r="Q197" i="11"/>
  <c r="AE196" i="11"/>
  <c r="AD196" i="11"/>
  <c r="AC196" i="11"/>
  <c r="AB196" i="11"/>
  <c r="AA196" i="11"/>
  <c r="Z196" i="11"/>
  <c r="Y196" i="11"/>
  <c r="X196" i="11"/>
  <c r="W196" i="11"/>
  <c r="V196" i="11"/>
  <c r="U196" i="11"/>
  <c r="T196" i="11"/>
  <c r="S196" i="11"/>
  <c r="R196" i="11"/>
  <c r="Q196" i="11"/>
  <c r="AE195" i="11"/>
  <c r="AD195" i="11"/>
  <c r="AC195" i="11"/>
  <c r="AB195" i="11"/>
  <c r="AA195" i="11"/>
  <c r="Z195" i="11"/>
  <c r="Y195" i="11"/>
  <c r="X195" i="11"/>
  <c r="W195" i="11"/>
  <c r="V195" i="11"/>
  <c r="U195" i="11"/>
  <c r="T195" i="11"/>
  <c r="S195" i="11"/>
  <c r="R195" i="11"/>
  <c r="Q195" i="11"/>
  <c r="AE194" i="11"/>
  <c r="AD194" i="11"/>
  <c r="AC194" i="11"/>
  <c r="AB194" i="11"/>
  <c r="AA194" i="11"/>
  <c r="Z194" i="11"/>
  <c r="Y194" i="11"/>
  <c r="X194" i="11"/>
  <c r="W194" i="11"/>
  <c r="V194" i="11"/>
  <c r="U194" i="11"/>
  <c r="T194" i="11"/>
  <c r="S194" i="11"/>
  <c r="R194" i="11"/>
  <c r="Q194" i="11"/>
  <c r="AE193" i="11"/>
  <c r="AD193" i="11"/>
  <c r="AC193" i="11"/>
  <c r="AB193" i="11"/>
  <c r="AA193" i="11"/>
  <c r="Z193" i="11"/>
  <c r="Y193" i="11"/>
  <c r="X193" i="11"/>
  <c r="W193" i="11"/>
  <c r="V193" i="11"/>
  <c r="U193" i="11"/>
  <c r="T193" i="11"/>
  <c r="S193" i="11"/>
  <c r="R193" i="11"/>
  <c r="Q193" i="11"/>
  <c r="AE192" i="11"/>
  <c r="AD192" i="11"/>
  <c r="AC192" i="11"/>
  <c r="AB192" i="11"/>
  <c r="AA192" i="11"/>
  <c r="Z192" i="11"/>
  <c r="Y192" i="11"/>
  <c r="X192" i="11"/>
  <c r="W192" i="11"/>
  <c r="V192" i="11"/>
  <c r="U192" i="11"/>
  <c r="T192" i="11"/>
  <c r="S192" i="11"/>
  <c r="R192" i="11"/>
  <c r="Q192" i="11"/>
  <c r="AE191" i="11"/>
  <c r="AD191" i="11"/>
  <c r="AC191" i="11"/>
  <c r="AB191" i="11"/>
  <c r="AA191" i="11"/>
  <c r="Z191" i="11"/>
  <c r="Y191" i="11"/>
  <c r="X191" i="11"/>
  <c r="W191" i="11"/>
  <c r="V191" i="11"/>
  <c r="U191" i="11"/>
  <c r="T191" i="11"/>
  <c r="S191" i="11"/>
  <c r="R191" i="11"/>
  <c r="Q191" i="11"/>
  <c r="AE190" i="11"/>
  <c r="AD190" i="11"/>
  <c r="AC190" i="11"/>
  <c r="AB190" i="11"/>
  <c r="AA190" i="11"/>
  <c r="Z190" i="11"/>
  <c r="Y190" i="11"/>
  <c r="X190" i="11"/>
  <c r="W190" i="11"/>
  <c r="V190" i="11"/>
  <c r="U190" i="11"/>
  <c r="T190" i="11"/>
  <c r="S190" i="11"/>
  <c r="R190" i="11"/>
  <c r="Q190" i="11"/>
  <c r="AE189" i="11"/>
  <c r="AD189" i="11"/>
  <c r="AC189" i="11"/>
  <c r="AB189" i="11"/>
  <c r="AA189" i="11"/>
  <c r="Z189" i="11"/>
  <c r="Y189" i="11"/>
  <c r="X189" i="11"/>
  <c r="W189" i="11"/>
  <c r="V189" i="11"/>
  <c r="U189" i="11"/>
  <c r="T189" i="11"/>
  <c r="S189" i="11"/>
  <c r="R189" i="11"/>
  <c r="Q189" i="11"/>
  <c r="AE188" i="11"/>
  <c r="AD188" i="11"/>
  <c r="AC188" i="11"/>
  <c r="AB188" i="11"/>
  <c r="AA188" i="11"/>
  <c r="Z188" i="11"/>
  <c r="Y188" i="11"/>
  <c r="X188" i="11"/>
  <c r="W188" i="11"/>
  <c r="V188" i="11"/>
  <c r="U188" i="11"/>
  <c r="T188" i="11"/>
  <c r="S188" i="11"/>
  <c r="R188" i="11"/>
  <c r="Q188" i="11"/>
  <c r="AE187" i="11"/>
  <c r="AD187" i="11"/>
  <c r="AC187" i="11"/>
  <c r="AB187" i="11"/>
  <c r="AA187" i="11"/>
  <c r="Z187" i="11"/>
  <c r="Y187" i="11"/>
  <c r="X187" i="11"/>
  <c r="W187" i="11"/>
  <c r="V187" i="11"/>
  <c r="U187" i="11"/>
  <c r="T187" i="11"/>
  <c r="S187" i="11"/>
  <c r="R187" i="11"/>
  <c r="Q187" i="11"/>
  <c r="AE186" i="11"/>
  <c r="AD186" i="11"/>
  <c r="AC186" i="11"/>
  <c r="AB186" i="11"/>
  <c r="AA186" i="11"/>
  <c r="Z186" i="11"/>
  <c r="Y186" i="11"/>
  <c r="X186" i="11"/>
  <c r="W186" i="11"/>
  <c r="V186" i="11"/>
  <c r="U186" i="11"/>
  <c r="T186" i="11"/>
  <c r="S186" i="11"/>
  <c r="R186" i="11"/>
  <c r="Q186" i="11"/>
  <c r="AE185" i="11"/>
  <c r="AD185" i="11"/>
  <c r="AC185" i="11"/>
  <c r="AB185" i="11"/>
  <c r="AA185" i="11"/>
  <c r="Z185" i="11"/>
  <c r="Y185" i="11"/>
  <c r="X185" i="11"/>
  <c r="W185" i="11"/>
  <c r="V185" i="11"/>
  <c r="U185" i="11"/>
  <c r="T185" i="11"/>
  <c r="S185" i="11"/>
  <c r="R185" i="11"/>
  <c r="Q185" i="11"/>
  <c r="AE184" i="11"/>
  <c r="AD184" i="11"/>
  <c r="AC184" i="11"/>
  <c r="AB184" i="11"/>
  <c r="AA184" i="11"/>
  <c r="Z184" i="11"/>
  <c r="Y184" i="11"/>
  <c r="X184" i="11"/>
  <c r="W184" i="11"/>
  <c r="V184" i="11"/>
  <c r="U184" i="11"/>
  <c r="T184" i="11"/>
  <c r="S184" i="11"/>
  <c r="R184" i="11"/>
  <c r="Q184" i="11"/>
  <c r="AE183" i="11"/>
  <c r="AD183" i="11"/>
  <c r="AC183" i="11"/>
  <c r="AB183" i="11"/>
  <c r="AA183" i="11"/>
  <c r="Z183" i="11"/>
  <c r="Y183" i="11"/>
  <c r="X183" i="11"/>
  <c r="W183" i="11"/>
  <c r="V183" i="11"/>
  <c r="U183" i="11"/>
  <c r="T183" i="11"/>
  <c r="S183" i="11"/>
  <c r="R183" i="11"/>
  <c r="Q183" i="11"/>
  <c r="AE182" i="11"/>
  <c r="AD182" i="11"/>
  <c r="AC182" i="11"/>
  <c r="AB182" i="11"/>
  <c r="AA182" i="11"/>
  <c r="Z182" i="11"/>
  <c r="Y182" i="11"/>
  <c r="X182" i="11"/>
  <c r="W182" i="11"/>
  <c r="V182" i="11"/>
  <c r="U182" i="11"/>
  <c r="T182" i="11"/>
  <c r="S182" i="11"/>
  <c r="R182" i="11"/>
  <c r="Q182" i="11"/>
  <c r="AE181" i="11"/>
  <c r="AD181" i="11"/>
  <c r="AC181" i="11"/>
  <c r="AB181" i="11"/>
  <c r="AA181" i="11"/>
  <c r="Z181" i="11"/>
  <c r="Y181" i="11"/>
  <c r="X181" i="11"/>
  <c r="W181" i="11"/>
  <c r="V181" i="11"/>
  <c r="U181" i="11"/>
  <c r="T181" i="11"/>
  <c r="S181" i="11"/>
  <c r="R181" i="11"/>
  <c r="Q181" i="11"/>
  <c r="AE180" i="11"/>
  <c r="AD180" i="11"/>
  <c r="AC180" i="11"/>
  <c r="AB180" i="11"/>
  <c r="AA180" i="11"/>
  <c r="Z180" i="11"/>
  <c r="Y180" i="11"/>
  <c r="X180" i="11"/>
  <c r="W180" i="11"/>
  <c r="V180" i="11"/>
  <c r="U180" i="11"/>
  <c r="T180" i="11"/>
  <c r="S180" i="11"/>
  <c r="R180" i="11"/>
  <c r="Q180" i="11"/>
  <c r="AE179" i="11"/>
  <c r="AD179" i="11"/>
  <c r="AC179" i="11"/>
  <c r="AB179" i="11"/>
  <c r="AA179" i="11"/>
  <c r="Z179" i="11"/>
  <c r="Y179" i="11"/>
  <c r="X179" i="11"/>
  <c r="W179" i="11"/>
  <c r="V179" i="11"/>
  <c r="U179" i="11"/>
  <c r="T179" i="11"/>
  <c r="S179" i="11"/>
  <c r="R179" i="11"/>
  <c r="Q179" i="11"/>
  <c r="AE178" i="11"/>
  <c r="AD178" i="11"/>
  <c r="AC178" i="11"/>
  <c r="AB178" i="11"/>
  <c r="AA178" i="11"/>
  <c r="Z178" i="11"/>
  <c r="Y178" i="11"/>
  <c r="X178" i="11"/>
  <c r="W178" i="11"/>
  <c r="V178" i="11"/>
  <c r="U178" i="11"/>
  <c r="T178" i="11"/>
  <c r="S178" i="11"/>
  <c r="R178" i="11"/>
  <c r="Q178" i="11"/>
  <c r="AE177" i="11"/>
  <c r="AD177" i="11"/>
  <c r="AC177" i="11"/>
  <c r="AB177" i="11"/>
  <c r="AA177" i="11"/>
  <c r="Z177" i="11"/>
  <c r="Y177" i="11"/>
  <c r="X177" i="11"/>
  <c r="W177" i="11"/>
  <c r="V177" i="11"/>
  <c r="U177" i="11"/>
  <c r="T177" i="11"/>
  <c r="S177" i="11"/>
  <c r="R177" i="11"/>
  <c r="Q177" i="11"/>
  <c r="AE176" i="11"/>
  <c r="AD176" i="11"/>
  <c r="AC176" i="11"/>
  <c r="AB176" i="11"/>
  <c r="AA176" i="11"/>
  <c r="Z176" i="11"/>
  <c r="Y176" i="11"/>
  <c r="X176" i="11"/>
  <c r="W176" i="11"/>
  <c r="V176" i="11"/>
  <c r="U176" i="11"/>
  <c r="T176" i="11"/>
  <c r="S176" i="11"/>
  <c r="R176" i="11"/>
  <c r="Q176" i="11"/>
  <c r="AE175" i="11"/>
  <c r="AD175" i="11"/>
  <c r="AC175" i="11"/>
  <c r="AB175" i="11"/>
  <c r="AA175" i="11"/>
  <c r="Z175" i="11"/>
  <c r="Y175" i="11"/>
  <c r="X175" i="11"/>
  <c r="W175" i="11"/>
  <c r="V175" i="11"/>
  <c r="U175" i="11"/>
  <c r="T175" i="11"/>
  <c r="S175" i="11"/>
  <c r="R175" i="11"/>
  <c r="Q175" i="11"/>
  <c r="AE174" i="11"/>
  <c r="AD174" i="11"/>
  <c r="AC174" i="11"/>
  <c r="AB174" i="11"/>
  <c r="AA174" i="11"/>
  <c r="Z174" i="11"/>
  <c r="Y174" i="11"/>
  <c r="X174" i="11"/>
  <c r="W174" i="11"/>
  <c r="V174" i="11"/>
  <c r="U174" i="11"/>
  <c r="T174" i="11"/>
  <c r="S174" i="11"/>
  <c r="R174" i="11"/>
  <c r="Q174" i="11"/>
  <c r="AE173" i="11"/>
  <c r="AD173" i="11"/>
  <c r="AC173" i="11"/>
  <c r="AB173" i="11"/>
  <c r="AA173" i="11"/>
  <c r="Z173" i="11"/>
  <c r="Y173" i="11"/>
  <c r="X173" i="11"/>
  <c r="W173" i="11"/>
  <c r="V173" i="11"/>
  <c r="U173" i="11"/>
  <c r="T173" i="11"/>
  <c r="S173" i="11"/>
  <c r="R173" i="11"/>
  <c r="Q173" i="11"/>
  <c r="AE172" i="11"/>
  <c r="AD172" i="11"/>
  <c r="AC172" i="11"/>
  <c r="AB172" i="11"/>
  <c r="AA172" i="11"/>
  <c r="Z172" i="11"/>
  <c r="Y172" i="11"/>
  <c r="X172" i="11"/>
  <c r="W172" i="11"/>
  <c r="V172" i="11"/>
  <c r="U172" i="11"/>
  <c r="T172" i="11"/>
  <c r="S172" i="11"/>
  <c r="R172" i="11"/>
  <c r="Q172" i="11"/>
  <c r="AE171" i="11"/>
  <c r="AD171" i="11"/>
  <c r="AC171" i="11"/>
  <c r="AB171" i="11"/>
  <c r="AA171" i="11"/>
  <c r="Z171" i="11"/>
  <c r="Y171" i="11"/>
  <c r="X171" i="11"/>
  <c r="W171" i="11"/>
  <c r="V171" i="11"/>
  <c r="U171" i="11"/>
  <c r="T171" i="11"/>
  <c r="S171" i="11"/>
  <c r="R171" i="11"/>
  <c r="Q171" i="11"/>
  <c r="AE170" i="11"/>
  <c r="AD170" i="11"/>
  <c r="AC170" i="11"/>
  <c r="AB170" i="11"/>
  <c r="AA170" i="11"/>
  <c r="Z170" i="11"/>
  <c r="Y170" i="11"/>
  <c r="X170" i="11"/>
  <c r="W170" i="11"/>
  <c r="V170" i="11"/>
  <c r="U170" i="11"/>
  <c r="T170" i="11"/>
  <c r="S170" i="11"/>
  <c r="R170" i="11"/>
  <c r="Q170" i="11"/>
  <c r="AE169" i="11"/>
  <c r="AD169" i="11"/>
  <c r="AC169" i="11"/>
  <c r="AB169" i="11"/>
  <c r="AA169" i="11"/>
  <c r="Z169" i="11"/>
  <c r="Y169" i="11"/>
  <c r="X169" i="11"/>
  <c r="W169" i="11"/>
  <c r="V169" i="11"/>
  <c r="U169" i="11"/>
  <c r="T169" i="11"/>
  <c r="S169" i="11"/>
  <c r="R169" i="11"/>
  <c r="Q169" i="11"/>
  <c r="AE168" i="11"/>
  <c r="AD168" i="11"/>
  <c r="AC168" i="11"/>
  <c r="AB168" i="11"/>
  <c r="AA168" i="11"/>
  <c r="Z168" i="11"/>
  <c r="Y168" i="11"/>
  <c r="X168" i="11"/>
  <c r="W168" i="11"/>
  <c r="V168" i="11"/>
  <c r="U168" i="11"/>
  <c r="T168" i="11"/>
  <c r="S168" i="11"/>
  <c r="R168" i="11"/>
  <c r="Q168" i="11"/>
  <c r="AE167" i="11"/>
  <c r="AD167" i="11"/>
  <c r="AC167" i="11"/>
  <c r="AB167" i="11"/>
  <c r="AA167" i="11"/>
  <c r="Z167" i="11"/>
  <c r="Y167" i="11"/>
  <c r="X167" i="11"/>
  <c r="W167" i="11"/>
  <c r="V167" i="11"/>
  <c r="U167" i="11"/>
  <c r="T167" i="11"/>
  <c r="S167" i="11"/>
  <c r="R167" i="11"/>
  <c r="Q167" i="11"/>
  <c r="AE166" i="11"/>
  <c r="AD166" i="11"/>
  <c r="AC166" i="11"/>
  <c r="AB166" i="11"/>
  <c r="AA166" i="11"/>
  <c r="Z166" i="11"/>
  <c r="Y166" i="11"/>
  <c r="X166" i="11"/>
  <c r="W166" i="11"/>
  <c r="V166" i="11"/>
  <c r="U166" i="11"/>
  <c r="T166" i="11"/>
  <c r="S166" i="11"/>
  <c r="R166" i="11"/>
  <c r="Q166" i="11"/>
  <c r="AE165" i="11"/>
  <c r="AD165" i="11"/>
  <c r="AC165" i="11"/>
  <c r="AB165" i="11"/>
  <c r="AA165" i="11"/>
  <c r="Z165" i="11"/>
  <c r="Y165" i="11"/>
  <c r="X165" i="11"/>
  <c r="W165" i="11"/>
  <c r="V165" i="11"/>
  <c r="U165" i="11"/>
  <c r="T165" i="11"/>
  <c r="S165" i="11"/>
  <c r="R165" i="11"/>
  <c r="Q165" i="11"/>
  <c r="AE164" i="11"/>
  <c r="AD164" i="11"/>
  <c r="AC164" i="11"/>
  <c r="AB164" i="11"/>
  <c r="AR164" i="11" s="1"/>
  <c r="AA164" i="11"/>
  <c r="Z164" i="11"/>
  <c r="Y164" i="11"/>
  <c r="X164" i="11"/>
  <c r="W164" i="11"/>
  <c r="V164" i="11"/>
  <c r="U164" i="11"/>
  <c r="T164" i="11"/>
  <c r="S164" i="11"/>
  <c r="R164" i="11"/>
  <c r="Q164" i="11"/>
  <c r="AE163" i="11"/>
  <c r="AD163" i="11"/>
  <c r="AC163" i="11"/>
  <c r="AB163" i="11"/>
  <c r="AA163" i="11"/>
  <c r="Z163" i="11"/>
  <c r="Y163" i="11"/>
  <c r="X163" i="11"/>
  <c r="W163" i="11"/>
  <c r="V163" i="11"/>
  <c r="U163" i="11"/>
  <c r="T163" i="11"/>
  <c r="S163" i="11"/>
  <c r="R163" i="11"/>
  <c r="Q163" i="11"/>
  <c r="AE162" i="11"/>
  <c r="AD162" i="11"/>
  <c r="AC162" i="11"/>
  <c r="AB162" i="11"/>
  <c r="AA162" i="11"/>
  <c r="Z162" i="11"/>
  <c r="Y162" i="11"/>
  <c r="X162" i="11"/>
  <c r="W162" i="11"/>
  <c r="V162" i="11"/>
  <c r="U162" i="11"/>
  <c r="T162" i="11"/>
  <c r="S162" i="11"/>
  <c r="R162" i="11"/>
  <c r="Q162" i="11"/>
  <c r="AE161" i="11"/>
  <c r="AD161" i="11"/>
  <c r="AC161" i="11"/>
  <c r="AB161" i="11"/>
  <c r="AA161" i="11"/>
  <c r="Z161" i="11"/>
  <c r="Y161" i="11"/>
  <c r="X161" i="11"/>
  <c r="W161" i="11"/>
  <c r="V161" i="11"/>
  <c r="U161" i="11"/>
  <c r="T161" i="11"/>
  <c r="S161" i="11"/>
  <c r="R161" i="11"/>
  <c r="Q161" i="11"/>
  <c r="AE160" i="11"/>
  <c r="AD160" i="11"/>
  <c r="AC160" i="11"/>
  <c r="AB160" i="11"/>
  <c r="AA160" i="11"/>
  <c r="Z160" i="11"/>
  <c r="Y160" i="11"/>
  <c r="X160" i="11"/>
  <c r="W160" i="11"/>
  <c r="V160" i="11"/>
  <c r="U160" i="11"/>
  <c r="T160" i="11"/>
  <c r="S160" i="11"/>
  <c r="R160" i="11"/>
  <c r="Q160" i="11"/>
  <c r="AE159" i="11"/>
  <c r="AD159" i="11"/>
  <c r="AC159" i="11"/>
  <c r="AB159" i="11"/>
  <c r="AA159" i="11"/>
  <c r="Z159" i="11"/>
  <c r="Y159" i="11"/>
  <c r="X159" i="11"/>
  <c r="W159" i="11"/>
  <c r="V159" i="11"/>
  <c r="U159" i="11"/>
  <c r="T159" i="11"/>
  <c r="S159" i="11"/>
  <c r="R159" i="11"/>
  <c r="Q159" i="11"/>
  <c r="AE158" i="11"/>
  <c r="AD158" i="11"/>
  <c r="AC158" i="11"/>
  <c r="AB158" i="11"/>
  <c r="AA158" i="11"/>
  <c r="Z158" i="11"/>
  <c r="Y158" i="11"/>
  <c r="X158" i="11"/>
  <c r="W158" i="11"/>
  <c r="V158" i="11"/>
  <c r="U158" i="11"/>
  <c r="T158" i="11"/>
  <c r="S158" i="11"/>
  <c r="R158" i="11"/>
  <c r="Q158" i="11"/>
  <c r="AE157" i="11"/>
  <c r="AD157" i="11"/>
  <c r="AC157" i="11"/>
  <c r="AB157" i="11"/>
  <c r="AA157" i="11"/>
  <c r="Z157" i="11"/>
  <c r="Y157" i="11"/>
  <c r="X157" i="11"/>
  <c r="W157" i="11"/>
  <c r="V157" i="11"/>
  <c r="U157" i="11"/>
  <c r="T157" i="11"/>
  <c r="S157" i="11"/>
  <c r="R157" i="11"/>
  <c r="Q157" i="11"/>
  <c r="AE156" i="11"/>
  <c r="AD156" i="11"/>
  <c r="AC156" i="11"/>
  <c r="AB156" i="11"/>
  <c r="AA156" i="11"/>
  <c r="Z156" i="11"/>
  <c r="Y156" i="11"/>
  <c r="X156" i="11"/>
  <c r="W156" i="11"/>
  <c r="V156" i="11"/>
  <c r="U156" i="11"/>
  <c r="T156" i="11"/>
  <c r="S156" i="11"/>
  <c r="R156" i="11"/>
  <c r="Q156" i="11"/>
  <c r="AE155" i="11"/>
  <c r="AD155" i="11"/>
  <c r="AC155" i="11"/>
  <c r="AB155" i="11"/>
  <c r="AA155" i="11"/>
  <c r="Z155" i="11"/>
  <c r="Y155" i="11"/>
  <c r="X155" i="11"/>
  <c r="W155" i="11"/>
  <c r="V155" i="11"/>
  <c r="U155" i="11"/>
  <c r="T155" i="11"/>
  <c r="S155" i="11"/>
  <c r="R155" i="11"/>
  <c r="Q155" i="11"/>
  <c r="AE154" i="11"/>
  <c r="AD154" i="11"/>
  <c r="AC154" i="11"/>
  <c r="AB154" i="11"/>
  <c r="AA154" i="11"/>
  <c r="Z154" i="11"/>
  <c r="Y154" i="11"/>
  <c r="X154" i="11"/>
  <c r="W154" i="11"/>
  <c r="V154" i="11"/>
  <c r="U154" i="11"/>
  <c r="T154" i="11"/>
  <c r="S154" i="11"/>
  <c r="R154" i="11"/>
  <c r="Q154" i="11"/>
  <c r="AE153" i="11"/>
  <c r="AD153" i="11"/>
  <c r="AC153" i="11"/>
  <c r="AB153" i="11"/>
  <c r="AA153" i="11"/>
  <c r="Z153" i="11"/>
  <c r="Y153" i="11"/>
  <c r="X153" i="11"/>
  <c r="W153" i="11"/>
  <c r="V153" i="11"/>
  <c r="U153" i="11"/>
  <c r="T153" i="11"/>
  <c r="S153" i="11"/>
  <c r="R153" i="11"/>
  <c r="Q153" i="11"/>
  <c r="AE152" i="11"/>
  <c r="AD152" i="11"/>
  <c r="AC152" i="11"/>
  <c r="AB152" i="11"/>
  <c r="AA152" i="11"/>
  <c r="Z152" i="11"/>
  <c r="Y152" i="11"/>
  <c r="X152" i="11"/>
  <c r="W152" i="11"/>
  <c r="V152" i="11"/>
  <c r="U152" i="11"/>
  <c r="T152" i="11"/>
  <c r="S152" i="11"/>
  <c r="R152" i="11"/>
  <c r="Q152" i="11"/>
  <c r="AE151" i="11"/>
  <c r="AD151" i="11"/>
  <c r="AC151" i="11"/>
  <c r="AB151" i="11"/>
  <c r="AA151" i="11"/>
  <c r="Z151" i="11"/>
  <c r="Y151" i="11"/>
  <c r="X151" i="11"/>
  <c r="W151" i="11"/>
  <c r="V151" i="11"/>
  <c r="U151" i="11"/>
  <c r="T151" i="11"/>
  <c r="S151" i="11"/>
  <c r="R151" i="11"/>
  <c r="Q151" i="11"/>
  <c r="AE150" i="11"/>
  <c r="AD150" i="11"/>
  <c r="AC150" i="11"/>
  <c r="AB150" i="11"/>
  <c r="AA150" i="11"/>
  <c r="Z150" i="11"/>
  <c r="Y150" i="11"/>
  <c r="X150" i="11"/>
  <c r="W150" i="11"/>
  <c r="V150" i="11"/>
  <c r="U150" i="11"/>
  <c r="T150" i="11"/>
  <c r="S150" i="11"/>
  <c r="R150" i="11"/>
  <c r="Q150" i="11"/>
  <c r="AE149" i="11"/>
  <c r="AD149" i="11"/>
  <c r="AC149" i="11"/>
  <c r="AB149" i="11"/>
  <c r="AA149" i="11"/>
  <c r="Z149" i="11"/>
  <c r="Y149" i="11"/>
  <c r="X149" i="11"/>
  <c r="W149" i="11"/>
  <c r="V149" i="11"/>
  <c r="U149" i="11"/>
  <c r="T149" i="11"/>
  <c r="S149" i="11"/>
  <c r="R149" i="11"/>
  <c r="Q149" i="11"/>
  <c r="AE148" i="11"/>
  <c r="AD148" i="11"/>
  <c r="AC148" i="11"/>
  <c r="AB148" i="11"/>
  <c r="AA148" i="11"/>
  <c r="Z148" i="11"/>
  <c r="Y148" i="11"/>
  <c r="X148" i="11"/>
  <c r="W148" i="11"/>
  <c r="V148" i="11"/>
  <c r="U148" i="11"/>
  <c r="T148" i="11"/>
  <c r="S148" i="11"/>
  <c r="R148" i="11"/>
  <c r="Q148" i="11"/>
  <c r="AE147" i="11"/>
  <c r="AD147" i="11"/>
  <c r="AC147" i="11"/>
  <c r="AB147" i="11"/>
  <c r="AA147" i="11"/>
  <c r="Z147" i="11"/>
  <c r="Y147" i="11"/>
  <c r="X147" i="11"/>
  <c r="W147" i="11"/>
  <c r="V147" i="11"/>
  <c r="U147" i="11"/>
  <c r="T147" i="11"/>
  <c r="S147" i="11"/>
  <c r="R147" i="11"/>
  <c r="Q147" i="11"/>
  <c r="AE146" i="11"/>
  <c r="AD146" i="11"/>
  <c r="AC146" i="11"/>
  <c r="AB146" i="11"/>
  <c r="AA146" i="11"/>
  <c r="Z146" i="11"/>
  <c r="Y146" i="11"/>
  <c r="X146" i="11"/>
  <c r="W146" i="11"/>
  <c r="V146" i="11"/>
  <c r="U146" i="11"/>
  <c r="T146" i="11"/>
  <c r="S146" i="11"/>
  <c r="R146" i="11"/>
  <c r="Q146" i="11"/>
  <c r="AE145" i="11"/>
  <c r="AD145" i="11"/>
  <c r="AC145" i="11"/>
  <c r="AB145" i="11"/>
  <c r="AA145" i="11"/>
  <c r="Z145" i="11"/>
  <c r="Y145" i="11"/>
  <c r="X145" i="11"/>
  <c r="W145" i="11"/>
  <c r="V145" i="11"/>
  <c r="U145" i="11"/>
  <c r="T145" i="11"/>
  <c r="S145" i="11"/>
  <c r="R145" i="11"/>
  <c r="Q145" i="11"/>
  <c r="AE144" i="11"/>
  <c r="AD144" i="11"/>
  <c r="AC144" i="11"/>
  <c r="AB144" i="11"/>
  <c r="AA144" i="11"/>
  <c r="Z144" i="11"/>
  <c r="Y144" i="11"/>
  <c r="X144" i="11"/>
  <c r="W144" i="11"/>
  <c r="V144" i="11"/>
  <c r="U144" i="11"/>
  <c r="T144" i="11"/>
  <c r="S144" i="11"/>
  <c r="R144" i="11"/>
  <c r="Q144" i="11"/>
  <c r="AE143" i="11"/>
  <c r="AD143" i="11"/>
  <c r="AC143" i="11"/>
  <c r="AB143" i="11"/>
  <c r="AA143" i="11"/>
  <c r="Z143" i="11"/>
  <c r="Y143" i="11"/>
  <c r="X143" i="11"/>
  <c r="W143" i="11"/>
  <c r="V143" i="11"/>
  <c r="U143" i="11"/>
  <c r="T143" i="11"/>
  <c r="S143" i="11"/>
  <c r="R143" i="11"/>
  <c r="Q143" i="11"/>
  <c r="AE142" i="11"/>
  <c r="AD142" i="11"/>
  <c r="AC142" i="11"/>
  <c r="AB142" i="11"/>
  <c r="AA142" i="11"/>
  <c r="Z142" i="11"/>
  <c r="Y142" i="11"/>
  <c r="X142" i="11"/>
  <c r="W142" i="11"/>
  <c r="V142" i="11"/>
  <c r="U142" i="11"/>
  <c r="T142" i="11"/>
  <c r="S142" i="11"/>
  <c r="R142" i="11"/>
  <c r="Q142" i="11"/>
  <c r="AE141" i="11"/>
  <c r="AD141" i="11"/>
  <c r="AC141" i="11"/>
  <c r="AB141" i="11"/>
  <c r="AA141" i="11"/>
  <c r="Z141" i="11"/>
  <c r="Y141" i="11"/>
  <c r="X141" i="11"/>
  <c r="W141" i="11"/>
  <c r="V141" i="11"/>
  <c r="U141" i="11"/>
  <c r="T141" i="11"/>
  <c r="S141" i="11"/>
  <c r="R141" i="11"/>
  <c r="Q141" i="11"/>
  <c r="AE140" i="11"/>
  <c r="AD140" i="11"/>
  <c r="AC140" i="11"/>
  <c r="AB140" i="11"/>
  <c r="AA140" i="11"/>
  <c r="Z140" i="11"/>
  <c r="Y140" i="11"/>
  <c r="X140" i="11"/>
  <c r="W140" i="11"/>
  <c r="V140" i="11"/>
  <c r="U140" i="11"/>
  <c r="T140" i="11"/>
  <c r="S140" i="11"/>
  <c r="R140" i="11"/>
  <c r="Q140" i="11"/>
  <c r="AE139" i="11"/>
  <c r="AD139" i="11"/>
  <c r="AC139" i="11"/>
  <c r="AB139" i="11"/>
  <c r="AA139" i="11"/>
  <c r="Z139" i="11"/>
  <c r="Y139" i="11"/>
  <c r="X139" i="11"/>
  <c r="W139" i="11"/>
  <c r="V139" i="11"/>
  <c r="U139" i="11"/>
  <c r="T139" i="11"/>
  <c r="S139" i="11"/>
  <c r="R139" i="11"/>
  <c r="Q139" i="11"/>
  <c r="AE138" i="11"/>
  <c r="AD138" i="11"/>
  <c r="AC138" i="11"/>
  <c r="AB138" i="11"/>
  <c r="AA138" i="11"/>
  <c r="Z138" i="11"/>
  <c r="Y138" i="11"/>
  <c r="X138" i="11"/>
  <c r="W138" i="11"/>
  <c r="V138" i="11"/>
  <c r="U138" i="11"/>
  <c r="T138" i="11"/>
  <c r="S138" i="11"/>
  <c r="R138" i="11"/>
  <c r="Q138" i="11"/>
  <c r="AG138" i="11" s="1"/>
  <c r="AE137" i="11"/>
  <c r="AD137" i="11"/>
  <c r="AC137" i="11"/>
  <c r="AB137" i="11"/>
  <c r="AA137" i="11"/>
  <c r="Z137" i="11"/>
  <c r="Y137" i="11"/>
  <c r="X137" i="11"/>
  <c r="W137" i="11"/>
  <c r="V137" i="11"/>
  <c r="U137" i="11"/>
  <c r="T137" i="11"/>
  <c r="S137" i="11"/>
  <c r="R137" i="11"/>
  <c r="Q137" i="11"/>
  <c r="AE136" i="11"/>
  <c r="AD136" i="11"/>
  <c r="AC136" i="11"/>
  <c r="AB136" i="11"/>
  <c r="AA136" i="11"/>
  <c r="Z136" i="11"/>
  <c r="Y136" i="11"/>
  <c r="X136" i="11"/>
  <c r="W136" i="11"/>
  <c r="V136" i="11"/>
  <c r="U136" i="11"/>
  <c r="T136" i="11"/>
  <c r="S136" i="11"/>
  <c r="R136" i="11"/>
  <c r="Q136" i="11"/>
  <c r="AE135" i="11"/>
  <c r="AD135" i="11"/>
  <c r="AC135" i="11"/>
  <c r="AB135" i="11"/>
  <c r="AA135" i="11"/>
  <c r="Z135" i="11"/>
  <c r="Y135" i="11"/>
  <c r="X135" i="11"/>
  <c r="W135" i="11"/>
  <c r="V135" i="11"/>
  <c r="U135" i="11"/>
  <c r="T135" i="11"/>
  <c r="S135" i="11"/>
  <c r="R135" i="11"/>
  <c r="Q135" i="11"/>
  <c r="AE134" i="11"/>
  <c r="AD134" i="11"/>
  <c r="AC134" i="11"/>
  <c r="AB134" i="11"/>
  <c r="AA134" i="11"/>
  <c r="Z134" i="11"/>
  <c r="Y134" i="11"/>
  <c r="X134" i="11"/>
  <c r="W134" i="11"/>
  <c r="V134" i="11"/>
  <c r="U134" i="11"/>
  <c r="T134" i="11"/>
  <c r="S134" i="11"/>
  <c r="R134" i="11"/>
  <c r="Q134" i="11"/>
  <c r="AE133" i="11"/>
  <c r="AD133" i="11"/>
  <c r="AC133" i="11"/>
  <c r="AB133" i="11"/>
  <c r="AA133" i="11"/>
  <c r="Z133" i="11"/>
  <c r="Y133" i="11"/>
  <c r="X133" i="11"/>
  <c r="W133" i="11"/>
  <c r="V133" i="11"/>
  <c r="U133" i="11"/>
  <c r="T133" i="11"/>
  <c r="S133" i="11"/>
  <c r="R133" i="11"/>
  <c r="Q133" i="11"/>
  <c r="AE132" i="11"/>
  <c r="AD132" i="11"/>
  <c r="AC132" i="11"/>
  <c r="AB132" i="11"/>
  <c r="AA132" i="11"/>
  <c r="Z132" i="11"/>
  <c r="Y132" i="11"/>
  <c r="X132" i="11"/>
  <c r="W132" i="11"/>
  <c r="V132" i="11"/>
  <c r="U132" i="11"/>
  <c r="T132" i="11"/>
  <c r="S132" i="11"/>
  <c r="R132" i="11"/>
  <c r="Q132" i="11"/>
  <c r="AE131" i="11"/>
  <c r="AD131" i="11"/>
  <c r="AC131" i="11"/>
  <c r="AB131" i="11"/>
  <c r="AA131" i="11"/>
  <c r="Z131" i="11"/>
  <c r="Y131" i="11"/>
  <c r="X131" i="11"/>
  <c r="W131" i="11"/>
  <c r="V131" i="11"/>
  <c r="U131" i="11"/>
  <c r="T131" i="11"/>
  <c r="S131" i="11"/>
  <c r="R131" i="11"/>
  <c r="Q131" i="11"/>
  <c r="AE130" i="11"/>
  <c r="AD130" i="11"/>
  <c r="AC130" i="11"/>
  <c r="AB130" i="11"/>
  <c r="AA130" i="11"/>
  <c r="Z130" i="11"/>
  <c r="Y130" i="11"/>
  <c r="X130" i="11"/>
  <c r="W130" i="11"/>
  <c r="V130" i="11"/>
  <c r="U130" i="11"/>
  <c r="T130" i="11"/>
  <c r="S130" i="11"/>
  <c r="R130" i="11"/>
  <c r="Q130" i="11"/>
  <c r="AE129" i="11"/>
  <c r="AD129" i="11"/>
  <c r="AC129" i="11"/>
  <c r="AB129" i="11"/>
  <c r="AA129" i="11"/>
  <c r="Z129" i="11"/>
  <c r="Y129" i="11"/>
  <c r="X129" i="11"/>
  <c r="W129" i="11"/>
  <c r="V129" i="11"/>
  <c r="U129" i="11"/>
  <c r="T129" i="11"/>
  <c r="S129" i="11"/>
  <c r="R129" i="11"/>
  <c r="Q129" i="11"/>
  <c r="AE128" i="11"/>
  <c r="AD128" i="11"/>
  <c r="AC128" i="11"/>
  <c r="AB128" i="11"/>
  <c r="AA128" i="11"/>
  <c r="Z128" i="11"/>
  <c r="Y128" i="11"/>
  <c r="X128" i="11"/>
  <c r="W128" i="11"/>
  <c r="V128" i="11"/>
  <c r="U128" i="11"/>
  <c r="T128" i="11"/>
  <c r="S128" i="11"/>
  <c r="R128" i="11"/>
  <c r="Q128" i="11"/>
  <c r="AE127" i="11"/>
  <c r="AD127" i="11"/>
  <c r="AC127" i="11"/>
  <c r="AB127" i="11"/>
  <c r="AA127" i="11"/>
  <c r="Z127" i="11"/>
  <c r="Y127" i="11"/>
  <c r="X127" i="11"/>
  <c r="W127" i="11"/>
  <c r="V127" i="11"/>
  <c r="U127" i="11"/>
  <c r="T127" i="11"/>
  <c r="S127" i="11"/>
  <c r="R127" i="11"/>
  <c r="Q127" i="11"/>
  <c r="AE126" i="11"/>
  <c r="AD126" i="11"/>
  <c r="AC126" i="11"/>
  <c r="AB126" i="11"/>
  <c r="AA126" i="11"/>
  <c r="Z126" i="11"/>
  <c r="Y126" i="11"/>
  <c r="X126" i="11"/>
  <c r="W126" i="11"/>
  <c r="V126" i="11"/>
  <c r="U126" i="11"/>
  <c r="T126" i="11"/>
  <c r="S126" i="11"/>
  <c r="R126" i="11"/>
  <c r="Q126" i="11"/>
  <c r="AE125" i="11"/>
  <c r="AD125" i="11"/>
  <c r="AC125" i="11"/>
  <c r="AB125" i="11"/>
  <c r="AA125" i="11"/>
  <c r="Z125" i="11"/>
  <c r="Y125" i="11"/>
  <c r="X125" i="11"/>
  <c r="W125" i="11"/>
  <c r="V125" i="11"/>
  <c r="U125" i="11"/>
  <c r="T125" i="11"/>
  <c r="S125" i="11"/>
  <c r="R125" i="11"/>
  <c r="Q125" i="11"/>
  <c r="AE124" i="11"/>
  <c r="AD124" i="11"/>
  <c r="AC124" i="11"/>
  <c r="AB124" i="11"/>
  <c r="AA124" i="11"/>
  <c r="Z124" i="11"/>
  <c r="Y124" i="11"/>
  <c r="X124" i="11"/>
  <c r="W124" i="11"/>
  <c r="V124" i="11"/>
  <c r="U124" i="11"/>
  <c r="T124" i="11"/>
  <c r="S124" i="11"/>
  <c r="R124" i="11"/>
  <c r="Q124" i="11"/>
  <c r="AE123" i="11"/>
  <c r="AD123" i="11"/>
  <c r="AC123" i="11"/>
  <c r="AB123" i="11"/>
  <c r="AA123" i="11"/>
  <c r="Z123" i="11"/>
  <c r="Y123" i="11"/>
  <c r="X123" i="11"/>
  <c r="W123" i="11"/>
  <c r="V123" i="11"/>
  <c r="U123" i="11"/>
  <c r="T123" i="11"/>
  <c r="S123" i="11"/>
  <c r="R123" i="11"/>
  <c r="Q123" i="11"/>
  <c r="AE122" i="11"/>
  <c r="AD122" i="11"/>
  <c r="AC122" i="11"/>
  <c r="AB122" i="11"/>
  <c r="AA122" i="11"/>
  <c r="Z122" i="11"/>
  <c r="Y122" i="11"/>
  <c r="X122" i="11"/>
  <c r="W122" i="11"/>
  <c r="V122" i="11"/>
  <c r="U122" i="11"/>
  <c r="T122" i="11"/>
  <c r="S122" i="11"/>
  <c r="R122" i="11"/>
  <c r="Q122" i="11"/>
  <c r="AE121" i="11"/>
  <c r="AD121" i="11"/>
  <c r="AC121" i="11"/>
  <c r="AB121" i="11"/>
  <c r="AA121" i="11"/>
  <c r="Z121" i="11"/>
  <c r="Y121" i="11"/>
  <c r="X121" i="11"/>
  <c r="W121" i="11"/>
  <c r="V121" i="11"/>
  <c r="U121" i="11"/>
  <c r="T121" i="11"/>
  <c r="S121" i="11"/>
  <c r="R121" i="11"/>
  <c r="Q121" i="11"/>
  <c r="AG121" i="11" s="1"/>
  <c r="AE120" i="11"/>
  <c r="AD120" i="11"/>
  <c r="AC120" i="11"/>
  <c r="AB120" i="11"/>
  <c r="AA120" i="11"/>
  <c r="Z120" i="11"/>
  <c r="Y120" i="11"/>
  <c r="X120" i="11"/>
  <c r="W120" i="11"/>
  <c r="V120" i="11"/>
  <c r="U120" i="11"/>
  <c r="T120" i="11"/>
  <c r="S120" i="11"/>
  <c r="R120" i="11"/>
  <c r="Q120" i="11"/>
  <c r="AE119" i="11"/>
  <c r="AD119" i="11"/>
  <c r="AC119" i="11"/>
  <c r="AB119" i="11"/>
  <c r="AA119" i="11"/>
  <c r="Z119" i="11"/>
  <c r="Y119" i="11"/>
  <c r="X119" i="11"/>
  <c r="W119" i="11"/>
  <c r="V119" i="11"/>
  <c r="U119" i="11"/>
  <c r="T119" i="11"/>
  <c r="S119" i="11"/>
  <c r="R119" i="11"/>
  <c r="Q119" i="11"/>
  <c r="AE118" i="11"/>
  <c r="AD118" i="11"/>
  <c r="AC118" i="11"/>
  <c r="AB118" i="11"/>
  <c r="AA118" i="11"/>
  <c r="Z118" i="11"/>
  <c r="Y118" i="11"/>
  <c r="X118" i="11"/>
  <c r="W118" i="11"/>
  <c r="V118" i="11"/>
  <c r="U118" i="11"/>
  <c r="T118" i="11"/>
  <c r="S118" i="11"/>
  <c r="R118" i="11"/>
  <c r="Q118" i="11"/>
  <c r="AE117" i="11"/>
  <c r="AD117" i="11"/>
  <c r="AC117" i="11"/>
  <c r="AB117" i="11"/>
  <c r="AA117" i="11"/>
  <c r="Z117" i="11"/>
  <c r="Y117" i="11"/>
  <c r="X117" i="11"/>
  <c r="W117" i="11"/>
  <c r="V117" i="11"/>
  <c r="U117" i="11"/>
  <c r="T117" i="11"/>
  <c r="S117" i="11"/>
  <c r="R117" i="11"/>
  <c r="Q117" i="11"/>
  <c r="AE116" i="11"/>
  <c r="AD116" i="11"/>
  <c r="AC116" i="11"/>
  <c r="AB116" i="11"/>
  <c r="AA116" i="11"/>
  <c r="Z116" i="11"/>
  <c r="Y116" i="11"/>
  <c r="X116" i="11"/>
  <c r="W116" i="11"/>
  <c r="V116" i="11"/>
  <c r="U116" i="11"/>
  <c r="T116" i="11"/>
  <c r="S116" i="11"/>
  <c r="R116" i="11"/>
  <c r="Q116" i="11"/>
  <c r="AE115" i="11"/>
  <c r="AD115" i="11"/>
  <c r="AC115" i="11"/>
  <c r="AB115" i="11"/>
  <c r="AA115" i="11"/>
  <c r="Z115" i="11"/>
  <c r="Y115" i="11"/>
  <c r="X115" i="11"/>
  <c r="W115" i="11"/>
  <c r="V115" i="11"/>
  <c r="U115" i="11"/>
  <c r="T115" i="11"/>
  <c r="S115" i="11"/>
  <c r="R115" i="11"/>
  <c r="Q115" i="11"/>
  <c r="AE114" i="11"/>
  <c r="AD114" i="11"/>
  <c r="AC114" i="11"/>
  <c r="AB114" i="11"/>
  <c r="AA114" i="11"/>
  <c r="Z114" i="11"/>
  <c r="Y114" i="11"/>
  <c r="X114" i="11"/>
  <c r="W114" i="11"/>
  <c r="V114" i="11"/>
  <c r="U114" i="11"/>
  <c r="T114" i="11"/>
  <c r="S114" i="11"/>
  <c r="R114" i="11"/>
  <c r="Q114" i="11"/>
  <c r="AE113" i="11"/>
  <c r="AD113" i="11"/>
  <c r="AC113" i="11"/>
  <c r="AB113" i="11"/>
  <c r="AA113" i="11"/>
  <c r="Z113" i="11"/>
  <c r="Y113" i="11"/>
  <c r="X113" i="11"/>
  <c r="W113" i="11"/>
  <c r="V113" i="11"/>
  <c r="U113" i="11"/>
  <c r="T113" i="11"/>
  <c r="S113" i="11"/>
  <c r="R113" i="11"/>
  <c r="Q113" i="11"/>
  <c r="AE112" i="11"/>
  <c r="AD112" i="11"/>
  <c r="AC112" i="11"/>
  <c r="AB112" i="11"/>
  <c r="AA112" i="11"/>
  <c r="Z112" i="11"/>
  <c r="Y112" i="11"/>
  <c r="X112" i="11"/>
  <c r="W112" i="11"/>
  <c r="V112" i="11"/>
  <c r="U112" i="11"/>
  <c r="T112" i="11"/>
  <c r="S112" i="11"/>
  <c r="R112" i="11"/>
  <c r="Q112" i="11"/>
  <c r="AE111" i="11"/>
  <c r="AD111" i="11"/>
  <c r="AC111" i="11"/>
  <c r="AB111" i="11"/>
  <c r="AA111" i="11"/>
  <c r="Z111" i="11"/>
  <c r="Y111" i="11"/>
  <c r="X111" i="11"/>
  <c r="W111" i="11"/>
  <c r="V111" i="11"/>
  <c r="U111" i="11"/>
  <c r="T111" i="11"/>
  <c r="S111" i="11"/>
  <c r="R111" i="11"/>
  <c r="Q111" i="11"/>
  <c r="AE110" i="11"/>
  <c r="AD110" i="11"/>
  <c r="AC110" i="11"/>
  <c r="AB110" i="11"/>
  <c r="AA110" i="11"/>
  <c r="Z110" i="11"/>
  <c r="Y110" i="11"/>
  <c r="X110" i="11"/>
  <c r="W110" i="11"/>
  <c r="V110" i="11"/>
  <c r="U110" i="11"/>
  <c r="T110" i="11"/>
  <c r="S110" i="11"/>
  <c r="R110" i="11"/>
  <c r="Q110" i="11"/>
  <c r="AE109" i="11"/>
  <c r="AD109" i="11"/>
  <c r="AC109" i="11"/>
  <c r="AB109" i="11"/>
  <c r="AA109" i="11"/>
  <c r="Z109" i="11"/>
  <c r="Y109" i="11"/>
  <c r="X109" i="11"/>
  <c r="W109" i="11"/>
  <c r="V109" i="11"/>
  <c r="AL109" i="11" s="1"/>
  <c r="U109" i="11"/>
  <c r="T109" i="11"/>
  <c r="S109" i="11"/>
  <c r="R109" i="11"/>
  <c r="Q109" i="11"/>
  <c r="AE108" i="11"/>
  <c r="AD108" i="11"/>
  <c r="AC108" i="11"/>
  <c r="AB108" i="11"/>
  <c r="AA108" i="11"/>
  <c r="Z108" i="11"/>
  <c r="Y108" i="11"/>
  <c r="X108" i="11"/>
  <c r="W108" i="11"/>
  <c r="V108" i="11"/>
  <c r="U108" i="11"/>
  <c r="AK108" i="11" s="1"/>
  <c r="T108" i="11"/>
  <c r="S108" i="11"/>
  <c r="R108" i="11"/>
  <c r="Q108" i="11"/>
  <c r="AE107" i="11"/>
  <c r="AD107" i="11"/>
  <c r="AC107" i="11"/>
  <c r="AB107" i="11"/>
  <c r="AA107" i="11"/>
  <c r="Z107" i="11"/>
  <c r="Y107" i="11"/>
  <c r="X107" i="11"/>
  <c r="W107" i="11"/>
  <c r="V107" i="11"/>
  <c r="U107" i="11"/>
  <c r="T107" i="11"/>
  <c r="S107" i="11"/>
  <c r="R107" i="11"/>
  <c r="Q107" i="11"/>
  <c r="AE106" i="11"/>
  <c r="AD106" i="11"/>
  <c r="AC106" i="11"/>
  <c r="AB106" i="11"/>
  <c r="AA106" i="11"/>
  <c r="Z106" i="11"/>
  <c r="Y106" i="11"/>
  <c r="X106" i="11"/>
  <c r="W106" i="11"/>
  <c r="V106" i="11"/>
  <c r="U106" i="11"/>
  <c r="T106" i="11"/>
  <c r="AJ106" i="11" s="1"/>
  <c r="S106" i="11"/>
  <c r="R106" i="11"/>
  <c r="Q106" i="11"/>
  <c r="AE105" i="11"/>
  <c r="AD105" i="11"/>
  <c r="AC105" i="11"/>
  <c r="AB105" i="11"/>
  <c r="AA105" i="11"/>
  <c r="Z105" i="11"/>
  <c r="Y105" i="11"/>
  <c r="X105" i="11"/>
  <c r="W105" i="11"/>
  <c r="V105" i="11"/>
  <c r="U105" i="11"/>
  <c r="T105" i="11"/>
  <c r="S105" i="11"/>
  <c r="R105" i="11"/>
  <c r="Q105" i="11"/>
  <c r="AE104" i="11"/>
  <c r="AD104" i="11"/>
  <c r="AC104" i="11"/>
  <c r="AB104" i="11"/>
  <c r="AA104" i="11"/>
  <c r="Z104" i="11"/>
  <c r="Y104" i="11"/>
  <c r="X104" i="11"/>
  <c r="W104" i="11"/>
  <c r="V104" i="11"/>
  <c r="U104" i="11"/>
  <c r="T104" i="11"/>
  <c r="S104" i="11"/>
  <c r="R104" i="11"/>
  <c r="Q104" i="11"/>
  <c r="AE103" i="11"/>
  <c r="AD103" i="11"/>
  <c r="AC103" i="11"/>
  <c r="AB103" i="11"/>
  <c r="AA103" i="11"/>
  <c r="Z103" i="11"/>
  <c r="Y103" i="11"/>
  <c r="X103" i="11"/>
  <c r="W103" i="11"/>
  <c r="V103" i="11"/>
  <c r="U103" i="11"/>
  <c r="T103" i="11"/>
  <c r="S103" i="11"/>
  <c r="R103" i="11"/>
  <c r="Q103" i="11"/>
  <c r="AE102" i="11"/>
  <c r="AD102" i="11"/>
  <c r="AC102" i="11"/>
  <c r="AB102" i="11"/>
  <c r="AA102" i="11"/>
  <c r="Z102" i="11"/>
  <c r="Y102" i="11"/>
  <c r="X102" i="11"/>
  <c r="W102" i="11"/>
  <c r="V102" i="11"/>
  <c r="U102" i="11"/>
  <c r="T102" i="11"/>
  <c r="S102" i="11"/>
  <c r="R102" i="11"/>
  <c r="Q102" i="11"/>
  <c r="AE101" i="11"/>
  <c r="AD101" i="11"/>
  <c r="AC101" i="11"/>
  <c r="AB101" i="11"/>
  <c r="AA101" i="11"/>
  <c r="Z101" i="11"/>
  <c r="Y101" i="11"/>
  <c r="X101" i="11"/>
  <c r="W101" i="11"/>
  <c r="V101" i="11"/>
  <c r="U101" i="11"/>
  <c r="T101" i="11"/>
  <c r="S101" i="11"/>
  <c r="R101" i="11"/>
  <c r="Q101" i="11"/>
  <c r="AE100" i="11"/>
  <c r="AD100" i="11"/>
  <c r="AC100" i="11"/>
  <c r="AB100" i="11"/>
  <c r="AA100" i="11"/>
  <c r="Z100" i="11"/>
  <c r="Y100" i="11"/>
  <c r="X100" i="11"/>
  <c r="W100" i="11"/>
  <c r="V100" i="11"/>
  <c r="U100" i="11"/>
  <c r="T100" i="11"/>
  <c r="S100" i="11"/>
  <c r="R100" i="11"/>
  <c r="Q100" i="11"/>
  <c r="AE99" i="11"/>
  <c r="AD99" i="11"/>
  <c r="AC99" i="11"/>
  <c r="AB99" i="11"/>
  <c r="AA99" i="11"/>
  <c r="Z99" i="11"/>
  <c r="Y99" i="11"/>
  <c r="X99" i="11"/>
  <c r="W99" i="11"/>
  <c r="V99" i="11"/>
  <c r="U99" i="11"/>
  <c r="T99" i="11"/>
  <c r="S99" i="11"/>
  <c r="R99" i="11"/>
  <c r="Q99" i="11"/>
  <c r="AE98" i="11"/>
  <c r="AD98" i="11"/>
  <c r="AC98" i="11"/>
  <c r="AB98" i="11"/>
  <c r="AA98" i="11"/>
  <c r="Z98" i="11"/>
  <c r="Y98" i="11"/>
  <c r="X98" i="11"/>
  <c r="W98" i="11"/>
  <c r="V98" i="11"/>
  <c r="U98" i="11"/>
  <c r="T98" i="11"/>
  <c r="S98" i="11"/>
  <c r="R98" i="11"/>
  <c r="Q98" i="11"/>
  <c r="AE97" i="11"/>
  <c r="AD97" i="11"/>
  <c r="AC97" i="11"/>
  <c r="AB97" i="11"/>
  <c r="AA97" i="11"/>
  <c r="Z97" i="11"/>
  <c r="Y97" i="11"/>
  <c r="X97" i="11"/>
  <c r="W97" i="11"/>
  <c r="V97" i="11"/>
  <c r="U97" i="11"/>
  <c r="T97" i="11"/>
  <c r="S97" i="11"/>
  <c r="R97" i="11"/>
  <c r="Q97" i="11"/>
  <c r="AE96" i="11"/>
  <c r="AD96" i="11"/>
  <c r="AC96" i="11"/>
  <c r="AB96" i="11"/>
  <c r="AA96" i="11"/>
  <c r="Z96" i="11"/>
  <c r="Y96" i="11"/>
  <c r="X96" i="11"/>
  <c r="W96" i="11"/>
  <c r="V96" i="11"/>
  <c r="U96" i="11"/>
  <c r="T96" i="11"/>
  <c r="S96" i="11"/>
  <c r="R96" i="11"/>
  <c r="Q96" i="11"/>
  <c r="AE95" i="11"/>
  <c r="AD95" i="11"/>
  <c r="AC95" i="11"/>
  <c r="AB95" i="11"/>
  <c r="AA95" i="11"/>
  <c r="Z95" i="11"/>
  <c r="Y95" i="11"/>
  <c r="X95" i="11"/>
  <c r="W95" i="11"/>
  <c r="V95" i="11"/>
  <c r="U95" i="11"/>
  <c r="T95" i="11"/>
  <c r="S95" i="11"/>
  <c r="R95" i="11"/>
  <c r="Q95" i="11"/>
  <c r="AE94" i="11"/>
  <c r="AD94" i="11"/>
  <c r="AC94" i="11"/>
  <c r="AB94" i="11"/>
  <c r="AA94" i="11"/>
  <c r="Z94" i="11"/>
  <c r="Y94" i="11"/>
  <c r="X94" i="11"/>
  <c r="W94" i="11"/>
  <c r="V94" i="11"/>
  <c r="U94" i="11"/>
  <c r="T94" i="11"/>
  <c r="S94" i="11"/>
  <c r="R94" i="11"/>
  <c r="Q94" i="11"/>
  <c r="AE93" i="11"/>
  <c r="AD93" i="11"/>
  <c r="AC93" i="11"/>
  <c r="AB93" i="11"/>
  <c r="AA93" i="11"/>
  <c r="Z93" i="11"/>
  <c r="Y93" i="11"/>
  <c r="X93" i="11"/>
  <c r="W93" i="11"/>
  <c r="V93" i="11"/>
  <c r="U93" i="11"/>
  <c r="T93" i="11"/>
  <c r="S93" i="11"/>
  <c r="R93" i="11"/>
  <c r="Q93" i="11"/>
  <c r="AE92" i="11"/>
  <c r="AD92" i="11"/>
  <c r="AC92" i="11"/>
  <c r="AB92" i="11"/>
  <c r="AA92" i="11"/>
  <c r="Z92" i="11"/>
  <c r="Y92" i="11"/>
  <c r="X92" i="11"/>
  <c r="W92" i="11"/>
  <c r="V92" i="11"/>
  <c r="U92" i="11"/>
  <c r="T92" i="11"/>
  <c r="S92" i="11"/>
  <c r="R92" i="11"/>
  <c r="Q92" i="11"/>
  <c r="AE91" i="11"/>
  <c r="AD91" i="11"/>
  <c r="AC91" i="11"/>
  <c r="AB91" i="11"/>
  <c r="AA91" i="11"/>
  <c r="Z91" i="11"/>
  <c r="Y91" i="11"/>
  <c r="X91" i="11"/>
  <c r="W91" i="11"/>
  <c r="V91" i="11"/>
  <c r="U91" i="11"/>
  <c r="T91" i="11"/>
  <c r="S91" i="11"/>
  <c r="R91" i="11"/>
  <c r="Q91" i="11"/>
  <c r="AE90" i="11"/>
  <c r="AD90" i="11"/>
  <c r="AC90" i="11"/>
  <c r="AB90" i="11"/>
  <c r="AA90" i="11"/>
  <c r="Z90" i="11"/>
  <c r="Y90" i="11"/>
  <c r="X90" i="11"/>
  <c r="W90" i="11"/>
  <c r="V90" i="11"/>
  <c r="U90" i="11"/>
  <c r="T90" i="11"/>
  <c r="S90" i="11"/>
  <c r="R90" i="11"/>
  <c r="Q90" i="11"/>
  <c r="AE89" i="11"/>
  <c r="AD89" i="11"/>
  <c r="AC89" i="11"/>
  <c r="AB89" i="11"/>
  <c r="AA89" i="11"/>
  <c r="Z89" i="11"/>
  <c r="Y89" i="11"/>
  <c r="X89" i="11"/>
  <c r="W89" i="11"/>
  <c r="V89" i="11"/>
  <c r="U89" i="11"/>
  <c r="T89" i="11"/>
  <c r="S89" i="11"/>
  <c r="R89" i="11"/>
  <c r="Q89" i="11"/>
  <c r="AE88" i="11"/>
  <c r="AD88" i="11"/>
  <c r="AC88" i="11"/>
  <c r="AB88" i="11"/>
  <c r="AA88" i="11"/>
  <c r="Z88" i="11"/>
  <c r="Y88" i="11"/>
  <c r="X88" i="11"/>
  <c r="W88" i="11"/>
  <c r="V88" i="11"/>
  <c r="U88" i="11"/>
  <c r="T88" i="11"/>
  <c r="S88" i="11"/>
  <c r="R88" i="11"/>
  <c r="Q88" i="11"/>
  <c r="AE87" i="11"/>
  <c r="AD87" i="11"/>
  <c r="AC87" i="11"/>
  <c r="AB87" i="11"/>
  <c r="AA87" i="11"/>
  <c r="Z87" i="11"/>
  <c r="Y87" i="11"/>
  <c r="X87" i="11"/>
  <c r="W87" i="11"/>
  <c r="V87" i="11"/>
  <c r="U87" i="11"/>
  <c r="T87" i="11"/>
  <c r="S87" i="11"/>
  <c r="R87" i="11"/>
  <c r="Q87" i="11"/>
  <c r="AE86" i="11"/>
  <c r="AD86" i="11"/>
  <c r="AC86" i="11"/>
  <c r="AB86" i="11"/>
  <c r="AA86" i="11"/>
  <c r="Z86" i="11"/>
  <c r="Y86" i="11"/>
  <c r="X86" i="11"/>
  <c r="W86" i="11"/>
  <c r="V86" i="11"/>
  <c r="U86" i="11"/>
  <c r="T86" i="11"/>
  <c r="S86" i="11"/>
  <c r="R86" i="11"/>
  <c r="Q86" i="11"/>
  <c r="AE85" i="11"/>
  <c r="AD85" i="11"/>
  <c r="AC85" i="11"/>
  <c r="AB85" i="11"/>
  <c r="AA85" i="11"/>
  <c r="Z85" i="11"/>
  <c r="Y85" i="11"/>
  <c r="X85" i="11"/>
  <c r="W85" i="11"/>
  <c r="V85" i="11"/>
  <c r="U85" i="11"/>
  <c r="T85" i="11"/>
  <c r="S85" i="11"/>
  <c r="R85" i="11"/>
  <c r="Q85" i="11"/>
  <c r="AE84" i="11"/>
  <c r="AD84" i="11"/>
  <c r="AC84" i="11"/>
  <c r="AB84" i="11"/>
  <c r="AA84" i="11"/>
  <c r="Z84" i="11"/>
  <c r="Y84" i="11"/>
  <c r="X84" i="11"/>
  <c r="W84" i="11"/>
  <c r="V84" i="11"/>
  <c r="U84" i="11"/>
  <c r="T84" i="11"/>
  <c r="S84" i="11"/>
  <c r="R84" i="11"/>
  <c r="Q84" i="11"/>
  <c r="AE83" i="11"/>
  <c r="AD83" i="11"/>
  <c r="AC83" i="11"/>
  <c r="AB83" i="11"/>
  <c r="AA83" i="11"/>
  <c r="Z83" i="11"/>
  <c r="Y83" i="11"/>
  <c r="X83" i="11"/>
  <c r="W83" i="11"/>
  <c r="V83" i="11"/>
  <c r="U83" i="11"/>
  <c r="T83" i="11"/>
  <c r="S83" i="11"/>
  <c r="R83" i="11"/>
  <c r="Q83" i="11"/>
  <c r="AE82" i="11"/>
  <c r="AD82" i="11"/>
  <c r="AC82" i="11"/>
  <c r="AB82" i="11"/>
  <c r="AA82" i="11"/>
  <c r="Z82" i="11"/>
  <c r="Y82" i="11"/>
  <c r="X82" i="11"/>
  <c r="W82" i="11"/>
  <c r="V82" i="11"/>
  <c r="U82" i="11"/>
  <c r="T82" i="11"/>
  <c r="S82" i="11"/>
  <c r="R82" i="11"/>
  <c r="Q82" i="11"/>
  <c r="AE81" i="11"/>
  <c r="AD81" i="11"/>
  <c r="AC81" i="11"/>
  <c r="AB81" i="11"/>
  <c r="AA81" i="11"/>
  <c r="Z81" i="11"/>
  <c r="Y81" i="11"/>
  <c r="X81" i="11"/>
  <c r="W81" i="11"/>
  <c r="V81" i="11"/>
  <c r="U81" i="11"/>
  <c r="T81" i="11"/>
  <c r="S81" i="11"/>
  <c r="R81" i="11"/>
  <c r="Q81" i="11"/>
  <c r="AE80" i="11"/>
  <c r="AD80" i="11"/>
  <c r="AC80" i="11"/>
  <c r="AB80" i="11"/>
  <c r="AA80" i="11"/>
  <c r="Z80" i="11"/>
  <c r="Y80" i="11"/>
  <c r="X80" i="11"/>
  <c r="W80" i="11"/>
  <c r="V80" i="11"/>
  <c r="U80" i="11"/>
  <c r="T80" i="11"/>
  <c r="S80" i="11"/>
  <c r="R80" i="11"/>
  <c r="Q80" i="11"/>
  <c r="AE79" i="11"/>
  <c r="AD79" i="11"/>
  <c r="AC79" i="11"/>
  <c r="AB79" i="11"/>
  <c r="AA79" i="11"/>
  <c r="Z79" i="11"/>
  <c r="Y79" i="11"/>
  <c r="X79" i="11"/>
  <c r="W79" i="11"/>
  <c r="V79" i="11"/>
  <c r="U79" i="11"/>
  <c r="T79" i="11"/>
  <c r="S79" i="11"/>
  <c r="R79" i="11"/>
  <c r="Q79" i="11"/>
  <c r="AE78" i="11"/>
  <c r="AD78" i="11"/>
  <c r="AC78" i="11"/>
  <c r="AB78" i="11"/>
  <c r="AA78" i="11"/>
  <c r="Z78" i="11"/>
  <c r="Y78" i="11"/>
  <c r="X78" i="11"/>
  <c r="W78" i="11"/>
  <c r="V78" i="11"/>
  <c r="U78" i="11"/>
  <c r="T78" i="11"/>
  <c r="S78" i="11"/>
  <c r="R78" i="11"/>
  <c r="Q78" i="11"/>
  <c r="AE77" i="11"/>
  <c r="AD77" i="11"/>
  <c r="AC77" i="11"/>
  <c r="AB77" i="11"/>
  <c r="AA77" i="11"/>
  <c r="Z77" i="11"/>
  <c r="Y77" i="11"/>
  <c r="X77" i="11"/>
  <c r="W77" i="11"/>
  <c r="V77" i="11"/>
  <c r="U77" i="11"/>
  <c r="T77" i="11"/>
  <c r="S77" i="11"/>
  <c r="R77" i="11"/>
  <c r="Q77" i="11"/>
  <c r="AE76" i="11"/>
  <c r="AD76" i="11"/>
  <c r="AC76" i="11"/>
  <c r="AB76" i="11"/>
  <c r="AR76" i="11" s="1"/>
  <c r="AA76" i="11"/>
  <c r="Z76" i="11"/>
  <c r="Y76" i="11"/>
  <c r="X76" i="11"/>
  <c r="W76" i="11"/>
  <c r="V76" i="11"/>
  <c r="U76" i="11"/>
  <c r="T76" i="11"/>
  <c r="S76" i="11"/>
  <c r="R76" i="11"/>
  <c r="Q76" i="11"/>
  <c r="AE75" i="11"/>
  <c r="AD75" i="11"/>
  <c r="AC75" i="11"/>
  <c r="AB75" i="11"/>
  <c r="AA75" i="11"/>
  <c r="Z75" i="11"/>
  <c r="Y75" i="11"/>
  <c r="X75" i="11"/>
  <c r="W75" i="11"/>
  <c r="V75" i="11"/>
  <c r="U75" i="11"/>
  <c r="T75" i="11"/>
  <c r="S75" i="11"/>
  <c r="R75" i="11"/>
  <c r="Q75" i="11"/>
  <c r="AE74" i="11"/>
  <c r="AD74" i="11"/>
  <c r="AC74" i="11"/>
  <c r="AB74" i="11"/>
  <c r="AA74" i="11"/>
  <c r="Z74" i="11"/>
  <c r="Y74" i="11"/>
  <c r="X74" i="11"/>
  <c r="W74" i="11"/>
  <c r="V74" i="11"/>
  <c r="U74" i="11"/>
  <c r="T74" i="11"/>
  <c r="S74" i="11"/>
  <c r="R74" i="11"/>
  <c r="Q74" i="11"/>
  <c r="AG74" i="11" s="1"/>
  <c r="AE73" i="11"/>
  <c r="AD73" i="11"/>
  <c r="AC73" i="11"/>
  <c r="AB73" i="11"/>
  <c r="AA73" i="11"/>
  <c r="Z73" i="11"/>
  <c r="Y73" i="11"/>
  <c r="X73" i="11"/>
  <c r="W73" i="11"/>
  <c r="V73" i="11"/>
  <c r="U73" i="11"/>
  <c r="T73" i="11"/>
  <c r="S73" i="11"/>
  <c r="R73" i="11"/>
  <c r="Q73" i="11"/>
  <c r="AE72" i="11"/>
  <c r="AD72" i="11"/>
  <c r="AC72" i="11"/>
  <c r="AB72" i="11"/>
  <c r="AA72" i="11"/>
  <c r="Z72" i="11"/>
  <c r="Y72" i="11"/>
  <c r="X72" i="11"/>
  <c r="W72" i="11"/>
  <c r="V72" i="11"/>
  <c r="U72" i="11"/>
  <c r="T72" i="11"/>
  <c r="S72" i="11"/>
  <c r="R72" i="11"/>
  <c r="Q72" i="11"/>
  <c r="AE71" i="11"/>
  <c r="AD71" i="11"/>
  <c r="AC71" i="11"/>
  <c r="AB71" i="11"/>
  <c r="AA71" i="11"/>
  <c r="Z71" i="11"/>
  <c r="Y71" i="11"/>
  <c r="X71" i="11"/>
  <c r="W71" i="11"/>
  <c r="V71" i="11"/>
  <c r="U71" i="11"/>
  <c r="T71" i="11"/>
  <c r="S71" i="11"/>
  <c r="R71" i="11"/>
  <c r="Q71" i="11"/>
  <c r="AE70" i="11"/>
  <c r="AD70" i="11"/>
  <c r="AC70" i="11"/>
  <c r="AB70" i="11"/>
  <c r="AA70" i="11"/>
  <c r="Z70" i="11"/>
  <c r="Y70" i="11"/>
  <c r="X70" i="11"/>
  <c r="W70" i="11"/>
  <c r="V70" i="11"/>
  <c r="U70" i="11"/>
  <c r="T70" i="11"/>
  <c r="S70" i="11"/>
  <c r="R70" i="11"/>
  <c r="Q70" i="11"/>
  <c r="AE69" i="11"/>
  <c r="AD69" i="11"/>
  <c r="AC69" i="11"/>
  <c r="AB69" i="11"/>
  <c r="AA69" i="11"/>
  <c r="Z69" i="11"/>
  <c r="Y69" i="11"/>
  <c r="X69" i="11"/>
  <c r="W69" i="11"/>
  <c r="V69" i="11"/>
  <c r="U69" i="11"/>
  <c r="T69" i="11"/>
  <c r="S69" i="11"/>
  <c r="R69" i="11"/>
  <c r="Q69" i="11"/>
  <c r="AE68" i="11"/>
  <c r="AD68" i="11"/>
  <c r="AC68" i="11"/>
  <c r="AB68" i="11"/>
  <c r="AA68" i="11"/>
  <c r="Z68" i="11"/>
  <c r="Y68" i="11"/>
  <c r="X68" i="11"/>
  <c r="W68" i="11"/>
  <c r="V68" i="11"/>
  <c r="U68" i="11"/>
  <c r="T68" i="11"/>
  <c r="S68" i="11"/>
  <c r="R68" i="11"/>
  <c r="Q68" i="11"/>
  <c r="AE67" i="11"/>
  <c r="AD67" i="11"/>
  <c r="AC67" i="11"/>
  <c r="AB67" i="11"/>
  <c r="AA67" i="11"/>
  <c r="Z67" i="11"/>
  <c r="Y67" i="11"/>
  <c r="X67" i="11"/>
  <c r="W67" i="11"/>
  <c r="V67" i="11"/>
  <c r="U67" i="11"/>
  <c r="T67" i="11"/>
  <c r="S67" i="11"/>
  <c r="R67" i="11"/>
  <c r="Q67" i="11"/>
  <c r="AE66" i="11"/>
  <c r="AD66" i="11"/>
  <c r="AC66" i="11"/>
  <c r="AB66" i="11"/>
  <c r="AA66" i="11"/>
  <c r="Z66" i="11"/>
  <c r="Y66" i="11"/>
  <c r="X66" i="11"/>
  <c r="W66" i="11"/>
  <c r="V66" i="11"/>
  <c r="U66" i="11"/>
  <c r="T66" i="11"/>
  <c r="S66" i="11"/>
  <c r="R66" i="11"/>
  <c r="Q66" i="11"/>
  <c r="AE65" i="11"/>
  <c r="AD65" i="11"/>
  <c r="AC65" i="11"/>
  <c r="AB65" i="11"/>
  <c r="AA65" i="11"/>
  <c r="Z65" i="11"/>
  <c r="Y65" i="11"/>
  <c r="X65" i="11"/>
  <c r="W65" i="11"/>
  <c r="V65" i="11"/>
  <c r="U65" i="11"/>
  <c r="T65" i="11"/>
  <c r="S65" i="11"/>
  <c r="R65" i="11"/>
  <c r="Q65" i="11"/>
  <c r="AE64" i="11"/>
  <c r="AD64" i="11"/>
  <c r="AC64" i="11"/>
  <c r="AB64" i="11"/>
  <c r="AA64" i="11"/>
  <c r="Z64" i="11"/>
  <c r="Y64" i="11"/>
  <c r="X64" i="11"/>
  <c r="W64" i="11"/>
  <c r="V64" i="11"/>
  <c r="U64" i="11"/>
  <c r="T64" i="11"/>
  <c r="S64" i="11"/>
  <c r="R64" i="11"/>
  <c r="Q64" i="11"/>
  <c r="AE63" i="11"/>
  <c r="AD63" i="11"/>
  <c r="AC63" i="11"/>
  <c r="AB63" i="11"/>
  <c r="AA63" i="11"/>
  <c r="Z63" i="11"/>
  <c r="Y63" i="11"/>
  <c r="X63" i="11"/>
  <c r="W63" i="11"/>
  <c r="V63" i="11"/>
  <c r="U63" i="11"/>
  <c r="T63" i="11"/>
  <c r="S63" i="11"/>
  <c r="R63" i="11"/>
  <c r="Q63" i="11"/>
  <c r="AE62" i="11"/>
  <c r="AD62" i="11"/>
  <c r="AC62" i="11"/>
  <c r="AB62" i="11"/>
  <c r="AA62" i="11"/>
  <c r="Z62" i="11"/>
  <c r="Y62" i="11"/>
  <c r="X62" i="11"/>
  <c r="W62" i="11"/>
  <c r="V62" i="11"/>
  <c r="U62" i="11"/>
  <c r="T62" i="11"/>
  <c r="S62" i="11"/>
  <c r="R62" i="11"/>
  <c r="Q62" i="11"/>
  <c r="AE61" i="11"/>
  <c r="AD61" i="11"/>
  <c r="AC61" i="11"/>
  <c r="AB61" i="11"/>
  <c r="AA61" i="11"/>
  <c r="Z61" i="11"/>
  <c r="Y61" i="11"/>
  <c r="X61" i="11"/>
  <c r="W61" i="11"/>
  <c r="V61" i="11"/>
  <c r="U61" i="11"/>
  <c r="T61" i="11"/>
  <c r="S61" i="11"/>
  <c r="R61" i="11"/>
  <c r="Q61" i="11"/>
  <c r="AE60" i="11"/>
  <c r="AD60" i="11"/>
  <c r="AC60" i="11"/>
  <c r="AB60" i="11"/>
  <c r="AA60" i="11"/>
  <c r="Z60" i="11"/>
  <c r="Y60" i="11"/>
  <c r="X60" i="11"/>
  <c r="W60" i="11"/>
  <c r="V60" i="11"/>
  <c r="U60" i="11"/>
  <c r="T60" i="11"/>
  <c r="S60" i="11"/>
  <c r="R60" i="11"/>
  <c r="Q60" i="11"/>
  <c r="AE59" i="11"/>
  <c r="AD59" i="11"/>
  <c r="AC59" i="11"/>
  <c r="AB59" i="11"/>
  <c r="AA59" i="11"/>
  <c r="Z59" i="11"/>
  <c r="Y59" i="11"/>
  <c r="X59" i="11"/>
  <c r="W59" i="11"/>
  <c r="V59" i="11"/>
  <c r="U59" i="11"/>
  <c r="T59" i="11"/>
  <c r="S59" i="11"/>
  <c r="R59" i="11"/>
  <c r="Q59" i="11"/>
  <c r="AE58" i="11"/>
  <c r="AD58" i="11"/>
  <c r="AC58" i="11"/>
  <c r="AB58" i="11"/>
  <c r="AA58" i="11"/>
  <c r="Z58" i="11"/>
  <c r="Y58" i="11"/>
  <c r="X58" i="11"/>
  <c r="W58" i="11"/>
  <c r="V58" i="11"/>
  <c r="U58" i="11"/>
  <c r="T58" i="11"/>
  <c r="S58" i="11"/>
  <c r="R58" i="11"/>
  <c r="Q58" i="11"/>
  <c r="AE57" i="11"/>
  <c r="AD57" i="11"/>
  <c r="AC57" i="11"/>
  <c r="AB57" i="11"/>
  <c r="AA57" i="11"/>
  <c r="Z57" i="11"/>
  <c r="Y57" i="11"/>
  <c r="X57" i="11"/>
  <c r="W57" i="11"/>
  <c r="V57" i="11"/>
  <c r="U57" i="11"/>
  <c r="T57" i="11"/>
  <c r="S57" i="11"/>
  <c r="R57" i="11"/>
  <c r="Q57" i="11"/>
  <c r="AE56" i="11"/>
  <c r="AD56" i="11"/>
  <c r="AC56" i="11"/>
  <c r="AB56" i="11"/>
  <c r="AA56" i="11"/>
  <c r="Z56" i="11"/>
  <c r="Y56" i="11"/>
  <c r="X56" i="11"/>
  <c r="W56" i="11"/>
  <c r="V56" i="11"/>
  <c r="U56" i="11"/>
  <c r="T56" i="11"/>
  <c r="S56" i="11"/>
  <c r="R56" i="11"/>
  <c r="Q56" i="11"/>
  <c r="AE55" i="11"/>
  <c r="AD55" i="11"/>
  <c r="AC55" i="11"/>
  <c r="AB55" i="11"/>
  <c r="AA55" i="11"/>
  <c r="Z55" i="11"/>
  <c r="Y55" i="11"/>
  <c r="X55" i="11"/>
  <c r="W55" i="11"/>
  <c r="V55" i="11"/>
  <c r="U55" i="11"/>
  <c r="T55" i="11"/>
  <c r="S55" i="11"/>
  <c r="R55" i="11"/>
  <c r="Q55" i="11"/>
  <c r="AE54" i="11"/>
  <c r="AD54" i="11"/>
  <c r="AC54" i="11"/>
  <c r="AB54" i="11"/>
  <c r="AA54" i="11"/>
  <c r="Z54" i="11"/>
  <c r="Y54" i="11"/>
  <c r="X54" i="11"/>
  <c r="W54" i="11"/>
  <c r="V54" i="11"/>
  <c r="U54" i="11"/>
  <c r="T54" i="11"/>
  <c r="S54" i="11"/>
  <c r="R54" i="11"/>
  <c r="Q54" i="11"/>
  <c r="AE53" i="11"/>
  <c r="AD53" i="11"/>
  <c r="AC53" i="11"/>
  <c r="AB53" i="11"/>
  <c r="AA53" i="11"/>
  <c r="Z53" i="11"/>
  <c r="Y53" i="11"/>
  <c r="X53" i="11"/>
  <c r="W53" i="11"/>
  <c r="V53" i="11"/>
  <c r="U53" i="11"/>
  <c r="T53" i="11"/>
  <c r="S53" i="11"/>
  <c r="R53" i="11"/>
  <c r="Q53" i="11"/>
  <c r="AE52" i="11"/>
  <c r="AD52" i="11"/>
  <c r="AC52" i="11"/>
  <c r="AB52" i="11"/>
  <c r="AA52" i="11"/>
  <c r="Z52" i="11"/>
  <c r="Y52" i="11"/>
  <c r="X52" i="11"/>
  <c r="W52" i="11"/>
  <c r="V52" i="11"/>
  <c r="U52" i="11"/>
  <c r="T52" i="11"/>
  <c r="S52" i="11"/>
  <c r="R52" i="11"/>
  <c r="Q52" i="11"/>
  <c r="AE51" i="11"/>
  <c r="AD51" i="11"/>
  <c r="AC51" i="11"/>
  <c r="AB51" i="11"/>
  <c r="AA51" i="11"/>
  <c r="Z51" i="11"/>
  <c r="Y51" i="11"/>
  <c r="X51" i="11"/>
  <c r="W51" i="11"/>
  <c r="V51" i="11"/>
  <c r="U51" i="11"/>
  <c r="T51" i="11"/>
  <c r="S51" i="11"/>
  <c r="R51" i="11"/>
  <c r="Q51" i="11"/>
  <c r="AE50" i="11"/>
  <c r="AD50" i="11"/>
  <c r="AC50" i="11"/>
  <c r="AB50" i="11"/>
  <c r="AA50" i="11"/>
  <c r="Z50" i="11"/>
  <c r="Y50" i="11"/>
  <c r="X50" i="11"/>
  <c r="W50" i="11"/>
  <c r="V50" i="11"/>
  <c r="U50" i="11"/>
  <c r="T50" i="11"/>
  <c r="S50" i="11"/>
  <c r="R50" i="11"/>
  <c r="Q50" i="11"/>
  <c r="AE49" i="11"/>
  <c r="AD49" i="11"/>
  <c r="AC49" i="11"/>
  <c r="AB49" i="11"/>
  <c r="AA49" i="11"/>
  <c r="Z49" i="11"/>
  <c r="Y49" i="11"/>
  <c r="X49" i="11"/>
  <c r="W49" i="11"/>
  <c r="V49" i="11"/>
  <c r="U49" i="11"/>
  <c r="T49" i="11"/>
  <c r="S49" i="11"/>
  <c r="R49" i="11"/>
  <c r="Q49" i="11"/>
  <c r="AE48" i="11"/>
  <c r="AD48" i="11"/>
  <c r="AC48" i="11"/>
  <c r="AB48" i="11"/>
  <c r="AA48" i="11"/>
  <c r="Z48" i="11"/>
  <c r="Y48" i="11"/>
  <c r="X48" i="11"/>
  <c r="W48" i="11"/>
  <c r="V48" i="11"/>
  <c r="U48" i="11"/>
  <c r="T48" i="11"/>
  <c r="S48" i="11"/>
  <c r="R48" i="11"/>
  <c r="Q48" i="11"/>
  <c r="AE47" i="11"/>
  <c r="AD47" i="11"/>
  <c r="AC47" i="11"/>
  <c r="AB47" i="11"/>
  <c r="AA47" i="11"/>
  <c r="Z47" i="11"/>
  <c r="Y47" i="11"/>
  <c r="X47" i="11"/>
  <c r="W47" i="11"/>
  <c r="V47" i="11"/>
  <c r="U47" i="11"/>
  <c r="T47" i="11"/>
  <c r="S47" i="11"/>
  <c r="R47" i="11"/>
  <c r="Q47" i="11"/>
  <c r="AE46" i="11"/>
  <c r="AD46" i="11"/>
  <c r="AC46" i="11"/>
  <c r="AB46" i="11"/>
  <c r="AA46" i="11"/>
  <c r="Z46" i="11"/>
  <c r="Y46" i="11"/>
  <c r="X46" i="11"/>
  <c r="W46" i="11"/>
  <c r="V46" i="11"/>
  <c r="U46" i="11"/>
  <c r="T46" i="11"/>
  <c r="S46" i="11"/>
  <c r="R46" i="11"/>
  <c r="Q46" i="11"/>
  <c r="AE45" i="11"/>
  <c r="AD45" i="11"/>
  <c r="AC45" i="11"/>
  <c r="AB45" i="11"/>
  <c r="AA45" i="11"/>
  <c r="Z45" i="11"/>
  <c r="Y45" i="11"/>
  <c r="X45" i="11"/>
  <c r="W45" i="11"/>
  <c r="V45" i="11"/>
  <c r="U45" i="11"/>
  <c r="T45" i="11"/>
  <c r="S45" i="11"/>
  <c r="R45" i="11"/>
  <c r="Q45" i="11"/>
  <c r="AE44" i="11"/>
  <c r="AD44" i="11"/>
  <c r="AC44" i="11"/>
  <c r="AB44" i="11"/>
  <c r="AA44" i="11"/>
  <c r="Z44" i="11"/>
  <c r="Y44" i="11"/>
  <c r="X44" i="11"/>
  <c r="W44" i="11"/>
  <c r="V44" i="11"/>
  <c r="U44" i="11"/>
  <c r="T44" i="11"/>
  <c r="S44" i="11"/>
  <c r="R44" i="11"/>
  <c r="Q44" i="11"/>
  <c r="AE43" i="11"/>
  <c r="AD43" i="11"/>
  <c r="AC43" i="11"/>
  <c r="AB43" i="11"/>
  <c r="AA43" i="11"/>
  <c r="Z43" i="11"/>
  <c r="Y43" i="11"/>
  <c r="X43" i="11"/>
  <c r="W43" i="11"/>
  <c r="V43" i="11"/>
  <c r="U43" i="11"/>
  <c r="T43" i="11"/>
  <c r="S43" i="11"/>
  <c r="R43" i="11"/>
  <c r="Q43" i="11"/>
  <c r="AE42" i="11"/>
  <c r="AD42" i="11"/>
  <c r="AC42" i="11"/>
  <c r="AB42" i="11"/>
  <c r="AA42" i="11"/>
  <c r="Z42" i="11"/>
  <c r="Y42" i="11"/>
  <c r="X42" i="11"/>
  <c r="W42" i="11"/>
  <c r="V42" i="11"/>
  <c r="U42" i="11"/>
  <c r="T42" i="11"/>
  <c r="S42" i="11"/>
  <c r="R42" i="11"/>
  <c r="Q42" i="11"/>
  <c r="AE41" i="11"/>
  <c r="AD41" i="11"/>
  <c r="AC41" i="11"/>
  <c r="AB41" i="11"/>
  <c r="AA41" i="11"/>
  <c r="Z41" i="11"/>
  <c r="AP41" i="11" s="1"/>
  <c r="Y41" i="11"/>
  <c r="X41" i="11"/>
  <c r="W41" i="11"/>
  <c r="V41" i="11"/>
  <c r="U41" i="11"/>
  <c r="T41" i="11"/>
  <c r="S41" i="11"/>
  <c r="R41" i="11"/>
  <c r="Q41" i="11"/>
  <c r="AE40" i="11"/>
  <c r="AD40" i="11"/>
  <c r="AC40" i="11"/>
  <c r="AB40" i="11"/>
  <c r="AA40" i="11"/>
  <c r="Z40" i="11"/>
  <c r="Y40" i="11"/>
  <c r="X40" i="11"/>
  <c r="W40" i="11"/>
  <c r="V40" i="11"/>
  <c r="U40" i="11"/>
  <c r="T40" i="11"/>
  <c r="S40" i="11"/>
  <c r="R40" i="11"/>
  <c r="Q40" i="11"/>
  <c r="AE39" i="11"/>
  <c r="AD39" i="11"/>
  <c r="AC39" i="11"/>
  <c r="AB39" i="11"/>
  <c r="AA39" i="11"/>
  <c r="Z39" i="11"/>
  <c r="Y39" i="11"/>
  <c r="X39" i="11"/>
  <c r="W39" i="11"/>
  <c r="V39" i="11"/>
  <c r="U39" i="11"/>
  <c r="T39" i="11"/>
  <c r="S39" i="11"/>
  <c r="R39" i="11"/>
  <c r="Q39" i="11"/>
  <c r="AE38" i="11"/>
  <c r="AD38" i="11"/>
  <c r="AC38" i="11"/>
  <c r="AB38" i="11"/>
  <c r="AA38" i="11"/>
  <c r="Z38" i="11"/>
  <c r="Y38" i="11"/>
  <c r="X38" i="11"/>
  <c r="W38" i="11"/>
  <c r="V38" i="11"/>
  <c r="U38" i="11"/>
  <c r="T38" i="11"/>
  <c r="S38" i="11"/>
  <c r="R38" i="11"/>
  <c r="Q38" i="11"/>
  <c r="AE37" i="11"/>
  <c r="AD37" i="11"/>
  <c r="AC37" i="11"/>
  <c r="AB37" i="11"/>
  <c r="AA37" i="11"/>
  <c r="Z37" i="11"/>
  <c r="Y37" i="11"/>
  <c r="X37" i="11"/>
  <c r="W37" i="11"/>
  <c r="V37" i="11"/>
  <c r="U37" i="11"/>
  <c r="T37" i="11"/>
  <c r="S37" i="11"/>
  <c r="R37" i="11"/>
  <c r="Q37" i="11"/>
  <c r="AE36" i="11"/>
  <c r="AD36" i="11"/>
  <c r="AC36" i="11"/>
  <c r="AB36" i="11"/>
  <c r="AA36" i="11"/>
  <c r="Z36" i="11"/>
  <c r="Y36" i="11"/>
  <c r="X36" i="11"/>
  <c r="W36" i="11"/>
  <c r="V36" i="11"/>
  <c r="U36" i="11"/>
  <c r="T36" i="11"/>
  <c r="S36" i="11"/>
  <c r="R36" i="11"/>
  <c r="Q36" i="11"/>
  <c r="AE35" i="11"/>
  <c r="AD35" i="11"/>
  <c r="AC35" i="11"/>
  <c r="AB35" i="11"/>
  <c r="AA35" i="11"/>
  <c r="Z35" i="11"/>
  <c r="Y35" i="11"/>
  <c r="X35" i="11"/>
  <c r="W35" i="11"/>
  <c r="V35" i="11"/>
  <c r="U35" i="11"/>
  <c r="T35" i="11"/>
  <c r="S35" i="11"/>
  <c r="R35" i="11"/>
  <c r="Q35" i="11"/>
  <c r="AE34" i="11"/>
  <c r="AD34" i="11"/>
  <c r="AC34" i="11"/>
  <c r="AB34" i="11"/>
  <c r="AA34" i="11"/>
  <c r="Z34" i="11"/>
  <c r="Y34" i="11"/>
  <c r="X34" i="11"/>
  <c r="W34" i="11"/>
  <c r="V34" i="11"/>
  <c r="U34" i="11"/>
  <c r="T34" i="11"/>
  <c r="S34" i="11"/>
  <c r="R34" i="11"/>
  <c r="Q34" i="11"/>
  <c r="AE33" i="11"/>
  <c r="AD33" i="11"/>
  <c r="AC33" i="11"/>
  <c r="AB33" i="11"/>
  <c r="AA33" i="11"/>
  <c r="Z33" i="11"/>
  <c r="Y33" i="11"/>
  <c r="X33" i="11"/>
  <c r="W33" i="11"/>
  <c r="V33" i="11"/>
  <c r="U33" i="11"/>
  <c r="T33" i="11"/>
  <c r="S33" i="11"/>
  <c r="R33" i="11"/>
  <c r="Q33" i="11"/>
  <c r="AE32" i="11"/>
  <c r="AD32" i="11"/>
  <c r="AC32" i="11"/>
  <c r="AB32" i="11"/>
  <c r="AA32" i="11"/>
  <c r="Z32" i="11"/>
  <c r="Y32" i="11"/>
  <c r="X32" i="11"/>
  <c r="W32" i="11"/>
  <c r="V32" i="11"/>
  <c r="U32" i="11"/>
  <c r="T32" i="11"/>
  <c r="S32" i="11"/>
  <c r="R32" i="11"/>
  <c r="Q32" i="11"/>
  <c r="AE31" i="11"/>
  <c r="AD31" i="11"/>
  <c r="AC31" i="11"/>
  <c r="AB31" i="11"/>
  <c r="AA31" i="11"/>
  <c r="Z31" i="11"/>
  <c r="Y31" i="11"/>
  <c r="X31" i="11"/>
  <c r="W31" i="11"/>
  <c r="V31" i="11"/>
  <c r="U31" i="11"/>
  <c r="T31" i="11"/>
  <c r="S31" i="11"/>
  <c r="R31" i="11"/>
  <c r="Q31" i="11"/>
  <c r="AE30" i="11"/>
  <c r="AD30" i="11"/>
  <c r="AC30" i="11"/>
  <c r="AB30" i="11"/>
  <c r="AA30" i="11"/>
  <c r="Z30" i="11"/>
  <c r="Y30" i="11"/>
  <c r="X30" i="11"/>
  <c r="W30" i="11"/>
  <c r="V30" i="11"/>
  <c r="U30" i="11"/>
  <c r="T30" i="11"/>
  <c r="S30" i="11"/>
  <c r="R30" i="11"/>
  <c r="Q30" i="11"/>
  <c r="AE29" i="11"/>
  <c r="AD29" i="11"/>
  <c r="AC29" i="11"/>
  <c r="AB29" i="11"/>
  <c r="AA29" i="11"/>
  <c r="Z29" i="11"/>
  <c r="Y29" i="11"/>
  <c r="X29" i="11"/>
  <c r="W29" i="11"/>
  <c r="V29" i="11"/>
  <c r="U29" i="11"/>
  <c r="T29" i="11"/>
  <c r="S29" i="11"/>
  <c r="R29" i="11"/>
  <c r="Q29" i="11"/>
  <c r="AE28" i="11"/>
  <c r="AD28" i="11"/>
  <c r="AC28" i="11"/>
  <c r="AB28" i="11"/>
  <c r="AA28" i="11"/>
  <c r="Z28" i="11"/>
  <c r="Y28" i="11"/>
  <c r="X28" i="11"/>
  <c r="W28" i="11"/>
  <c r="V28" i="11"/>
  <c r="U28" i="11"/>
  <c r="T28" i="11"/>
  <c r="S28" i="11"/>
  <c r="R28" i="11"/>
  <c r="Q28" i="11"/>
  <c r="AE27" i="11"/>
  <c r="AD27" i="11"/>
  <c r="AC27" i="11"/>
  <c r="AB27" i="11"/>
  <c r="AA27" i="11"/>
  <c r="Z27" i="11"/>
  <c r="Y27" i="11"/>
  <c r="X27" i="11"/>
  <c r="W27" i="11"/>
  <c r="V27" i="11"/>
  <c r="U27" i="11"/>
  <c r="T27" i="11"/>
  <c r="S27" i="11"/>
  <c r="R27" i="11"/>
  <c r="Q27" i="11"/>
  <c r="AE26" i="11"/>
  <c r="AD26" i="11"/>
  <c r="AC26" i="11"/>
  <c r="AB26" i="11"/>
  <c r="AA26" i="11"/>
  <c r="Z26" i="11"/>
  <c r="Y26" i="11"/>
  <c r="X26" i="11"/>
  <c r="W26" i="11"/>
  <c r="V26" i="11"/>
  <c r="U26" i="11"/>
  <c r="T26" i="11"/>
  <c r="S26" i="11"/>
  <c r="R26" i="11"/>
  <c r="Q26" i="11"/>
  <c r="AE25" i="11"/>
  <c r="AD25" i="11"/>
  <c r="AC25" i="11"/>
  <c r="AB25" i="11"/>
  <c r="AA25" i="11"/>
  <c r="Z25" i="11"/>
  <c r="Y25" i="11"/>
  <c r="X25" i="11"/>
  <c r="W25" i="11"/>
  <c r="V25" i="11"/>
  <c r="U25" i="11"/>
  <c r="T25" i="11"/>
  <c r="S25" i="11"/>
  <c r="R25" i="11"/>
  <c r="Q25" i="11"/>
  <c r="AE24" i="11"/>
  <c r="AD24" i="11"/>
  <c r="AC24" i="11"/>
  <c r="AB24" i="11"/>
  <c r="AA24" i="11"/>
  <c r="Z24" i="11"/>
  <c r="Y24" i="11"/>
  <c r="X24" i="11"/>
  <c r="W24" i="11"/>
  <c r="V24" i="11"/>
  <c r="U24" i="11"/>
  <c r="T24" i="11"/>
  <c r="S24" i="11"/>
  <c r="R24" i="11"/>
  <c r="Q24" i="11"/>
  <c r="AE23" i="11"/>
  <c r="AD23" i="11"/>
  <c r="AC23" i="11"/>
  <c r="AB23" i="11"/>
  <c r="AA23" i="11"/>
  <c r="Z23" i="11"/>
  <c r="Y23" i="11"/>
  <c r="X23" i="11"/>
  <c r="W23" i="11"/>
  <c r="V23" i="11"/>
  <c r="U23" i="11"/>
  <c r="T23" i="11"/>
  <c r="S23" i="11"/>
  <c r="R23" i="11"/>
  <c r="Q23" i="11"/>
  <c r="AE22" i="11"/>
  <c r="AD22" i="11"/>
  <c r="AC22" i="11"/>
  <c r="AB22" i="11"/>
  <c r="AA22" i="11"/>
  <c r="Z22" i="11"/>
  <c r="Y22" i="11"/>
  <c r="X22" i="11"/>
  <c r="W22" i="11"/>
  <c r="V22" i="11"/>
  <c r="U22" i="11"/>
  <c r="T22" i="11"/>
  <c r="S22" i="11"/>
  <c r="R22" i="11"/>
  <c r="Q22" i="11"/>
  <c r="AE21" i="11"/>
  <c r="AD21" i="11"/>
  <c r="AC21" i="11"/>
  <c r="AB21" i="11"/>
  <c r="AA21" i="11"/>
  <c r="Z21" i="11"/>
  <c r="Y21" i="11"/>
  <c r="X21" i="11"/>
  <c r="W21" i="11"/>
  <c r="V21" i="11"/>
  <c r="U21" i="11"/>
  <c r="T21" i="11"/>
  <c r="S21" i="11"/>
  <c r="R21" i="11"/>
  <c r="Q21" i="11"/>
  <c r="AE20" i="11"/>
  <c r="AD20" i="11"/>
  <c r="AB20" i="11"/>
  <c r="AA20" i="11"/>
  <c r="Z20" i="11"/>
  <c r="Y20" i="11"/>
  <c r="X20" i="11"/>
  <c r="W20" i="11"/>
  <c r="V20" i="11"/>
  <c r="U20" i="11"/>
  <c r="T20" i="11"/>
  <c r="S20" i="11"/>
  <c r="R20" i="11"/>
  <c r="Q20" i="11"/>
  <c r="AE19" i="11"/>
  <c r="AD19" i="11"/>
  <c r="AC19" i="11"/>
  <c r="AF19" i="11" s="1"/>
  <c r="AB19" i="11"/>
  <c r="AA19" i="11"/>
  <c r="Z19" i="11"/>
  <c r="Y19" i="11"/>
  <c r="X19" i="11"/>
  <c r="W19" i="11"/>
  <c r="V19" i="11"/>
  <c r="U19" i="11"/>
  <c r="T19" i="11"/>
  <c r="S19" i="11"/>
  <c r="R19" i="11"/>
  <c r="Q19" i="11"/>
  <c r="AE18" i="11"/>
  <c r="AD18" i="11"/>
  <c r="AC18" i="11"/>
  <c r="AB18" i="11"/>
  <c r="Z18" i="11"/>
  <c r="Y18" i="11"/>
  <c r="X18" i="11"/>
  <c r="W18" i="11"/>
  <c r="V18" i="11"/>
  <c r="U18" i="11"/>
  <c r="S18" i="11"/>
  <c r="R18" i="11"/>
  <c r="Q18" i="11"/>
  <c r="AI132" i="11" l="1"/>
  <c r="AF66" i="11"/>
  <c r="AJ275" i="11"/>
  <c r="AA6" i="11"/>
  <c r="AA5" i="11"/>
  <c r="AI140" i="11"/>
  <c r="Z6" i="11"/>
  <c r="Z5" i="11"/>
  <c r="AB6" i="11"/>
  <c r="AB5" i="11"/>
  <c r="AC6" i="11"/>
  <c r="AC5" i="11"/>
  <c r="AG57" i="11"/>
  <c r="AJ202" i="11"/>
  <c r="AD6" i="11"/>
  <c r="AD5" i="11"/>
  <c r="AI76" i="11"/>
  <c r="AL221" i="11"/>
  <c r="AE5" i="11"/>
  <c r="AE6" i="11"/>
  <c r="AL205" i="11"/>
  <c r="AJ233" i="11"/>
  <c r="AL76" i="11"/>
  <c r="AM161" i="11"/>
  <c r="AL252" i="11"/>
  <c r="AJ88" i="11"/>
  <c r="AR57" i="11"/>
  <c r="AJ107" i="11"/>
  <c r="AO76" i="11"/>
  <c r="AQ114" i="11"/>
  <c r="AI116" i="11"/>
  <c r="AK220" i="11"/>
  <c r="AJ41" i="11"/>
  <c r="AM41" i="11"/>
  <c r="AL220" i="11"/>
  <c r="Q6" i="11"/>
  <c r="Q5" i="11"/>
  <c r="Q3" i="11" s="1"/>
  <c r="AH18" i="11"/>
  <c r="R6" i="11"/>
  <c r="R5" i="11"/>
  <c r="W6" i="11"/>
  <c r="W5" i="11"/>
  <c r="X5" i="11"/>
  <c r="X6" i="11"/>
  <c r="Y5" i="11"/>
  <c r="Y6" i="11"/>
  <c r="S6" i="11"/>
  <c r="S5" i="11"/>
  <c r="U6" i="11"/>
  <c r="U5" i="11"/>
  <c r="V6" i="11"/>
  <c r="V5" i="11"/>
  <c r="AJ19" i="11"/>
  <c r="T6" i="11"/>
  <c r="T5" i="11"/>
  <c r="AN204" i="11"/>
  <c r="AN220" i="11"/>
  <c r="AO221" i="11"/>
  <c r="AM251" i="11"/>
  <c r="AM202" i="11"/>
  <c r="AI53" i="11"/>
  <c r="AJ70" i="11"/>
  <c r="AH84" i="11"/>
  <c r="AG115" i="11"/>
  <c r="AH148" i="11"/>
  <c r="AI149" i="11"/>
  <c r="AI205" i="11"/>
  <c r="AG211" i="11"/>
  <c r="AH220" i="11"/>
  <c r="AG251" i="11"/>
  <c r="AH252" i="11"/>
  <c r="AP115" i="11"/>
  <c r="AR189" i="11"/>
  <c r="AG202" i="11"/>
  <c r="AI204" i="11"/>
  <c r="AQ204" i="11"/>
  <c r="AR205" i="11"/>
  <c r="AI220" i="11"/>
  <c r="AQ220" i="11"/>
  <c r="AR221" i="11"/>
  <c r="AR252" i="11"/>
  <c r="AG37" i="11"/>
  <c r="AG45" i="11"/>
  <c r="AJ45" i="11"/>
  <c r="AJ53" i="11"/>
  <c r="AG58" i="11"/>
  <c r="AM78" i="11"/>
  <c r="AM182" i="11"/>
  <c r="AM206" i="11"/>
  <c r="AG270" i="11"/>
  <c r="AP78" i="11"/>
  <c r="AJ182" i="11"/>
  <c r="AJ206" i="11"/>
  <c r="AJ246" i="11"/>
  <c r="AJ302" i="11"/>
  <c r="AP139" i="11"/>
  <c r="AJ92" i="11"/>
  <c r="AP106" i="11"/>
  <c r="AP122" i="11"/>
  <c r="AR148" i="11"/>
  <c r="AL174" i="11"/>
  <c r="AJ204" i="11"/>
  <c r="AK253" i="11"/>
  <c r="AJ300" i="11"/>
  <c r="AK301" i="11"/>
  <c r="AL302" i="11"/>
  <c r="AN140" i="11"/>
  <c r="AG70" i="11"/>
  <c r="AM92" i="11"/>
  <c r="AG68" i="11"/>
  <c r="AR166" i="11"/>
  <c r="AQ213" i="11"/>
  <c r="AP247" i="11"/>
  <c r="AR249" i="11"/>
  <c r="AQ285" i="11"/>
  <c r="AO145" i="11"/>
  <c r="AF49" i="11"/>
  <c r="AM112" i="11"/>
  <c r="AO138" i="11"/>
  <c r="AG48" i="11"/>
  <c r="AH65" i="11"/>
  <c r="AI66" i="11"/>
  <c r="AU66" i="11" s="1"/>
  <c r="AQ86" i="11"/>
  <c r="AR87" i="11"/>
  <c r="AH90" i="11"/>
  <c r="AQ134" i="11"/>
  <c r="AR26" i="11"/>
  <c r="AR34" i="11"/>
  <c r="AP56" i="11"/>
  <c r="AP64" i="11"/>
  <c r="AQ65" i="11"/>
  <c r="AG88" i="11"/>
  <c r="AH89" i="11"/>
  <c r="AP145" i="11"/>
  <c r="AI186" i="11"/>
  <c r="AH201" i="11"/>
  <c r="AI202" i="11"/>
  <c r="AH249" i="11"/>
  <c r="AR98" i="11"/>
  <c r="AJ56" i="11"/>
  <c r="AJ89" i="11"/>
  <c r="AJ168" i="11"/>
  <c r="AL186" i="11"/>
  <c r="AL202" i="11"/>
  <c r="AJ280" i="11"/>
  <c r="AJ288" i="11"/>
  <c r="AL290" i="11"/>
  <c r="AK305" i="11"/>
  <c r="AL22" i="11"/>
  <c r="AJ36" i="11"/>
  <c r="AK134" i="11"/>
  <c r="AK190" i="11"/>
  <c r="AJ205" i="11"/>
  <c r="AJ253" i="11"/>
  <c r="AJ285" i="11"/>
  <c r="AK286" i="11"/>
  <c r="AL303" i="11"/>
  <c r="AM303" i="11"/>
  <c r="AL20" i="11"/>
  <c r="AH141" i="11"/>
  <c r="AM46" i="11"/>
  <c r="AJ25" i="11"/>
  <c r="AI73" i="11"/>
  <c r="AH104" i="11"/>
  <c r="AG135" i="11"/>
  <c r="AH136" i="11"/>
  <c r="AG167" i="11"/>
  <c r="AI185" i="11"/>
  <c r="AM189" i="11"/>
  <c r="AN190" i="11"/>
  <c r="AI201" i="11"/>
  <c r="AM205" i="11"/>
  <c r="AR229" i="11"/>
  <c r="AF245" i="11"/>
  <c r="AG247" i="11"/>
  <c r="AH288" i="11"/>
  <c r="AM62" i="11"/>
  <c r="AR265" i="11"/>
  <c r="AN269" i="11"/>
  <c r="AP279" i="11"/>
  <c r="AQ280" i="11"/>
  <c r="AG294" i="11"/>
  <c r="AG21" i="11"/>
  <c r="AG36" i="11"/>
  <c r="AG125" i="11"/>
  <c r="AH190" i="11"/>
  <c r="AH222" i="11"/>
  <c r="AI239" i="11"/>
  <c r="AP265" i="11"/>
  <c r="AF273" i="11"/>
  <c r="AJ71" i="11"/>
  <c r="AL73" i="11"/>
  <c r="AJ135" i="11"/>
  <c r="AK136" i="11"/>
  <c r="AH149" i="11"/>
  <c r="AI150" i="11"/>
  <c r="AP157" i="11"/>
  <c r="AF161" i="11"/>
  <c r="AY161" i="11" s="1"/>
  <c r="AJ167" i="11"/>
  <c r="AG180" i="11"/>
  <c r="AI182" i="11"/>
  <c r="AQ190" i="11"/>
  <c r="AK200" i="11"/>
  <c r="AL201" i="11"/>
  <c r="AQ206" i="11"/>
  <c r="AH229" i="11"/>
  <c r="AG244" i="11"/>
  <c r="AK248" i="11"/>
  <c r="AL249" i="11"/>
  <c r="AJ255" i="11"/>
  <c r="AH269" i="11"/>
  <c r="AI270" i="11"/>
  <c r="AJ271" i="11"/>
  <c r="AK272" i="11"/>
  <c r="AL273" i="11"/>
  <c r="AH285" i="11"/>
  <c r="AP285" i="11"/>
  <c r="AI286" i="11"/>
  <c r="AQ286" i="11"/>
  <c r="BC286" i="11" s="1"/>
  <c r="AJ287" i="11"/>
  <c r="AK288" i="11"/>
  <c r="AO264" i="11"/>
  <c r="AN36" i="11"/>
  <c r="AQ42" i="11"/>
  <c r="AR59" i="11"/>
  <c r="AL94" i="11"/>
  <c r="AO97" i="11"/>
  <c r="AI107" i="11"/>
  <c r="AH122" i="11"/>
  <c r="AQ147" i="11"/>
  <c r="AH154" i="11"/>
  <c r="AI155" i="11"/>
  <c r="AQ195" i="11"/>
  <c r="AH202" i="11"/>
  <c r="AH266" i="11"/>
  <c r="AH298" i="11"/>
  <c r="AN30" i="11"/>
  <c r="AN46" i="11"/>
  <c r="AO63" i="11"/>
  <c r="AH39" i="11"/>
  <c r="AR90" i="11"/>
  <c r="AQ97" i="11"/>
  <c r="AN134" i="11"/>
  <c r="AF147" i="11"/>
  <c r="AI23" i="11"/>
  <c r="AK25" i="11"/>
  <c r="AI39" i="11"/>
  <c r="AH46" i="11"/>
  <c r="AI47" i="11"/>
  <c r="AI72" i="11"/>
  <c r="AR81" i="11"/>
  <c r="AR97" i="11"/>
  <c r="AN101" i="11"/>
  <c r="AK114" i="11"/>
  <c r="AF122" i="11"/>
  <c r="AV122" i="11" s="1"/>
  <c r="AK154" i="11"/>
  <c r="AL155" i="11"/>
  <c r="AI168" i="11"/>
  <c r="AH215" i="11"/>
  <c r="AK266" i="11"/>
  <c r="AI272" i="11"/>
  <c r="AH287" i="11"/>
  <c r="AQ79" i="11"/>
  <c r="AK89" i="11"/>
  <c r="AR168" i="11"/>
  <c r="AK39" i="11"/>
  <c r="AH69" i="11"/>
  <c r="AI94" i="11"/>
  <c r="AI102" i="11"/>
  <c r="AI110" i="11"/>
  <c r="AF22" i="11"/>
  <c r="AL39" i="11"/>
  <c r="AK46" i="11"/>
  <c r="AL63" i="11"/>
  <c r="AR94" i="11"/>
  <c r="AH116" i="11"/>
  <c r="AI117" i="11"/>
  <c r="AI133" i="11"/>
  <c r="AO147" i="11"/>
  <c r="AL160" i="11"/>
  <c r="AL184" i="11"/>
  <c r="AR214" i="11"/>
  <c r="AL216" i="11"/>
  <c r="AI221" i="11"/>
  <c r="AL256" i="11"/>
  <c r="AK287" i="11"/>
  <c r="AF287" i="11"/>
  <c r="AV287" i="11" s="1"/>
  <c r="AJ82" i="11"/>
  <c r="AG113" i="11"/>
  <c r="AJ116" i="11"/>
  <c r="AK117" i="11"/>
  <c r="AL118" i="11"/>
  <c r="AL134" i="11"/>
  <c r="AM135" i="11"/>
  <c r="AO137" i="11"/>
  <c r="AG145" i="11"/>
  <c r="AL151" i="11"/>
  <c r="AM168" i="11"/>
  <c r="AJ181" i="11"/>
  <c r="AK182" i="11"/>
  <c r="AN201" i="11"/>
  <c r="AO202" i="11"/>
  <c r="AK214" i="11"/>
  <c r="AF112" i="11"/>
  <c r="AF128" i="11"/>
  <c r="AG61" i="11"/>
  <c r="AJ64" i="11"/>
  <c r="AK65" i="11"/>
  <c r="AL66" i="11"/>
  <c r="AX66" i="11" s="1"/>
  <c r="AG78" i="11"/>
  <c r="AH79" i="11"/>
  <c r="AI97" i="11"/>
  <c r="AG112" i="11"/>
  <c r="AI114" i="11"/>
  <c r="AL117" i="11"/>
  <c r="AK149" i="11"/>
  <c r="AG161" i="11"/>
  <c r="AJ180" i="11"/>
  <c r="AL182" i="11"/>
  <c r="AO185" i="11"/>
  <c r="AG193" i="11"/>
  <c r="AJ196" i="11"/>
  <c r="AL198" i="11"/>
  <c r="AO201" i="11"/>
  <c r="AI243" i="11"/>
  <c r="AF286" i="11"/>
  <c r="AF305" i="11"/>
  <c r="AI46" i="11"/>
  <c r="AG77" i="11"/>
  <c r="AP89" i="11"/>
  <c r="BB89" i="11" s="1"/>
  <c r="AH112" i="11"/>
  <c r="AI113" i="11"/>
  <c r="AG127" i="11"/>
  <c r="AH128" i="11"/>
  <c r="AK131" i="11"/>
  <c r="AL132" i="11"/>
  <c r="AL149" i="11"/>
  <c r="AK196" i="11"/>
  <c r="AH291" i="11"/>
  <c r="AH44" i="11"/>
  <c r="AI45" i="11"/>
  <c r="AJ46" i="11"/>
  <c r="AM49" i="11"/>
  <c r="AN50" i="11"/>
  <c r="AO51" i="11"/>
  <c r="AH60" i="11"/>
  <c r="AI61" i="11"/>
  <c r="AL64" i="11"/>
  <c r="AN66" i="11"/>
  <c r="AZ66" i="11" s="1"/>
  <c r="AO68" i="11"/>
  <c r="AG93" i="11"/>
  <c r="AM116" i="11"/>
  <c r="AO118" i="11"/>
  <c r="AL131" i="11"/>
  <c r="AO134" i="11"/>
  <c r="AM149" i="11"/>
  <c r="AO151" i="11"/>
  <c r="AI161" i="11"/>
  <c r="AP168" i="11"/>
  <c r="AR170" i="11"/>
  <c r="AI177" i="11"/>
  <c r="AK179" i="11"/>
  <c r="AM181" i="11"/>
  <c r="AN182" i="11"/>
  <c r="AQ253" i="11"/>
  <c r="AG272" i="11"/>
  <c r="AH273" i="11"/>
  <c r="AI274" i="11"/>
  <c r="AG289" i="11"/>
  <c r="AI291" i="11"/>
  <c r="AO297" i="11"/>
  <c r="AO303" i="11"/>
  <c r="AG305" i="11"/>
  <c r="AN33" i="11"/>
  <c r="AO34" i="11"/>
  <c r="AO50" i="11"/>
  <c r="AN65" i="11"/>
  <c r="AO66" i="11"/>
  <c r="BA66" i="11" s="1"/>
  <c r="AN82" i="11"/>
  <c r="AL97" i="11"/>
  <c r="AG104" i="11"/>
  <c r="AJ112" i="11"/>
  <c r="AM115" i="11"/>
  <c r="AO117" i="11"/>
  <c r="AK129" i="11"/>
  <c r="AO133" i="11"/>
  <c r="AO139" i="11"/>
  <c r="AL147" i="11"/>
  <c r="AN149" i="11"/>
  <c r="AP151" i="11"/>
  <c r="AJ161" i="11"/>
  <c r="AK178" i="11"/>
  <c r="AL179" i="11"/>
  <c r="AR201" i="11"/>
  <c r="AI240" i="11"/>
  <c r="AJ241" i="11"/>
  <c r="AG271" i="11"/>
  <c r="AH272" i="11"/>
  <c r="AI273" i="11"/>
  <c r="AR282" i="11"/>
  <c r="AF285" i="11"/>
  <c r="AG287" i="11"/>
  <c r="AG288" i="11"/>
  <c r="AP21" i="11"/>
  <c r="AO33" i="11"/>
  <c r="AH42" i="11"/>
  <c r="AI43" i="11"/>
  <c r="AR55" i="11"/>
  <c r="AQ87" i="11"/>
  <c r="AF89" i="11"/>
  <c r="AK112" i="11"/>
  <c r="AN131" i="11"/>
  <c r="AO149" i="11"/>
  <c r="AR184" i="11"/>
  <c r="AP185" i="11"/>
  <c r="AK258" i="11"/>
  <c r="AL259" i="11"/>
  <c r="AM260" i="11"/>
  <c r="AN261" i="11"/>
  <c r="AO262" i="11"/>
  <c r="AJ273" i="11"/>
  <c r="AL275" i="11"/>
  <c r="AK291" i="11"/>
  <c r="AG303" i="11"/>
  <c r="AG56" i="11"/>
  <c r="AL61" i="11"/>
  <c r="AO64" i="11"/>
  <c r="AG89" i="11"/>
  <c r="AG90" i="11"/>
  <c r="AJ93" i="11"/>
  <c r="AG106" i="11"/>
  <c r="AG107" i="11"/>
  <c r="AH108" i="11"/>
  <c r="AL112" i="11"/>
  <c r="AX112" i="11" s="1"/>
  <c r="AP132" i="11"/>
  <c r="AL161" i="11"/>
  <c r="AI174" i="11"/>
  <c r="AQ182" i="11"/>
  <c r="AH205" i="11"/>
  <c r="AG220" i="11"/>
  <c r="AK224" i="11"/>
  <c r="AQ246" i="11"/>
  <c r="AF250" i="11"/>
  <c r="AJ272" i="11"/>
  <c r="AL274" i="11"/>
  <c r="AG285" i="11"/>
  <c r="AH286" i="11"/>
  <c r="AI287" i="11"/>
  <c r="AI288" i="11"/>
  <c r="AL291" i="11"/>
  <c r="AR297" i="11"/>
  <c r="AG302" i="11"/>
  <c r="AJ305" i="11"/>
  <c r="AH20" i="11"/>
  <c r="AR33" i="11"/>
  <c r="AM77" i="11"/>
  <c r="AP80" i="11"/>
  <c r="AO96" i="11"/>
  <c r="AN112" i="11"/>
  <c r="AP147" i="11"/>
  <c r="AR149" i="11"/>
  <c r="AO259" i="11"/>
  <c r="AP260" i="11"/>
  <c r="AQ261" i="11"/>
  <c r="AN291" i="11"/>
  <c r="AJ303" i="11"/>
  <c r="AM93" i="11"/>
  <c r="AM110" i="11"/>
  <c r="AO112" i="11"/>
  <c r="AN224" i="11"/>
  <c r="AO258" i="11"/>
  <c r="AM272" i="11"/>
  <c r="AO274" i="11"/>
  <c r="AM305" i="11"/>
  <c r="AO307" i="11"/>
  <c r="AN111" i="11"/>
  <c r="AQ242" i="11"/>
  <c r="AR243" i="11"/>
  <c r="AM255" i="11"/>
  <c r="AM271" i="11"/>
  <c r="AN272" i="11"/>
  <c r="AN278" i="11"/>
  <c r="AJ284" i="11"/>
  <c r="AK285" i="11"/>
  <c r="AM288" i="11"/>
  <c r="AN289" i="11"/>
  <c r="AO290" i="11"/>
  <c r="AR293" i="11"/>
  <c r="AN305" i="11"/>
  <c r="AQ291" i="11"/>
  <c r="AP77" i="11"/>
  <c r="AG18" i="11"/>
  <c r="AP46" i="11"/>
  <c r="AP93" i="11"/>
  <c r="AM172" i="11"/>
  <c r="AQ192" i="11"/>
  <c r="AM204" i="11"/>
  <c r="AO238" i="11"/>
  <c r="AM285" i="11"/>
  <c r="AN286" i="11"/>
  <c r="AO287" i="11"/>
  <c r="AQ290" i="11"/>
  <c r="AR291" i="11"/>
  <c r="AM302" i="11"/>
  <c r="AP305" i="11"/>
  <c r="AR307" i="11"/>
  <c r="AQ112" i="11"/>
  <c r="AP29" i="11"/>
  <c r="AP61" i="11"/>
  <c r="AG132" i="11"/>
  <c r="AI134" i="11"/>
  <c r="AG181" i="11"/>
  <c r="AH182" i="11"/>
  <c r="AH214" i="11"/>
  <c r="AK217" i="11"/>
  <c r="AP222" i="11"/>
  <c r="AR224" i="11"/>
  <c r="AR240" i="11"/>
  <c r="AH263" i="11"/>
  <c r="AP271" i="11"/>
  <c r="AQ272" i="11"/>
  <c r="AF275" i="11"/>
  <c r="AV275" i="11" s="1"/>
  <c r="AM284" i="11"/>
  <c r="AR290" i="11"/>
  <c r="AQ305" i="11"/>
  <c r="AI307" i="11"/>
  <c r="AL307" i="11"/>
  <c r="AG50" i="11"/>
  <c r="AI69" i="11"/>
  <c r="AG102" i="11"/>
  <c r="AH103" i="11"/>
  <c r="AI104" i="11"/>
  <c r="AI105" i="11"/>
  <c r="AH121" i="11"/>
  <c r="AI123" i="11"/>
  <c r="AH138" i="11"/>
  <c r="AH156" i="11"/>
  <c r="AI176" i="11"/>
  <c r="AG210" i="11"/>
  <c r="AH211" i="11"/>
  <c r="AH228" i="11"/>
  <c r="AI229" i="11"/>
  <c r="AH244" i="11"/>
  <c r="AH262" i="11"/>
  <c r="AG296" i="11"/>
  <c r="AH297" i="11"/>
  <c r="AI35" i="11"/>
  <c r="AI18" i="11"/>
  <c r="AM22" i="11"/>
  <c r="AK29" i="11"/>
  <c r="AG32" i="11"/>
  <c r="AI34" i="11"/>
  <c r="AK36" i="11"/>
  <c r="AL38" i="11"/>
  <c r="AM39" i="11"/>
  <c r="AI51" i="11"/>
  <c r="AJ52" i="11"/>
  <c r="AK53" i="11"/>
  <c r="AH66" i="11"/>
  <c r="AT66" i="11" s="1"/>
  <c r="AL71" i="11"/>
  <c r="AO81" i="11"/>
  <c r="AH85" i="11"/>
  <c r="AI86" i="11"/>
  <c r="AJ87" i="11"/>
  <c r="AK88" i="11"/>
  <c r="AL89" i="11"/>
  <c r="AJ104" i="11"/>
  <c r="AJ122" i="11"/>
  <c r="AJ123" i="11"/>
  <c r="AG136" i="11"/>
  <c r="AI138" i="11"/>
  <c r="AJ139" i="11"/>
  <c r="AM142" i="11"/>
  <c r="AN143" i="11"/>
  <c r="AG154" i="11"/>
  <c r="AK158" i="11"/>
  <c r="AM160" i="11"/>
  <c r="AN161" i="11"/>
  <c r="AI175" i="11"/>
  <c r="AK177" i="11"/>
  <c r="AL178" i="11"/>
  <c r="AM179" i="11"/>
  <c r="AO181" i="11"/>
  <c r="AG189" i="11"/>
  <c r="AG191" i="11"/>
  <c r="AH192" i="11"/>
  <c r="AI193" i="11"/>
  <c r="AK195" i="11"/>
  <c r="AL231" i="11"/>
  <c r="AJ245" i="11"/>
  <c r="AK246" i="11"/>
  <c r="AJ263" i="11"/>
  <c r="AK264" i="11"/>
  <c r="AL265" i="11"/>
  <c r="AG295" i="11"/>
  <c r="AL300" i="11"/>
  <c r="AJ18" i="11"/>
  <c r="AM27" i="11"/>
  <c r="AJ34" i="11"/>
  <c r="AL36" i="11"/>
  <c r="AJ51" i="11"/>
  <c r="AL53" i="11"/>
  <c r="AJ68" i="11"/>
  <c r="AO73" i="11"/>
  <c r="AJ86" i="11"/>
  <c r="AM89" i="11"/>
  <c r="AK104" i="11"/>
  <c r="AK105" i="11"/>
  <c r="AL106" i="11"/>
  <c r="AJ138" i="11"/>
  <c r="AN160" i="11"/>
  <c r="AO161" i="11"/>
  <c r="AL177" i="11"/>
  <c r="AM178" i="11"/>
  <c r="AN179" i="11"/>
  <c r="AJ193" i="11"/>
  <c r="AJ211" i="11"/>
  <c r="AN215" i="11"/>
  <c r="AO216" i="11"/>
  <c r="AK229" i="11"/>
  <c r="AJ244" i="11"/>
  <c r="AN266" i="11"/>
  <c r="AL19" i="11"/>
  <c r="AL28" i="11"/>
  <c r="AJ33" i="11"/>
  <c r="AL35" i="11"/>
  <c r="AJ50" i="11"/>
  <c r="AK51" i="11"/>
  <c r="AM53" i="11"/>
  <c r="AH64" i="11"/>
  <c r="AJ66" i="11"/>
  <c r="AV66" i="11" s="1"/>
  <c r="AM70" i="11"/>
  <c r="AG80" i="11"/>
  <c r="AM88" i="11"/>
  <c r="AJ102" i="11"/>
  <c r="AK103" i="11"/>
  <c r="AL104" i="11"/>
  <c r="AL105" i="11"/>
  <c r="AO109" i="11"/>
  <c r="AL123" i="11"/>
  <c r="AO126" i="11"/>
  <c r="AG134" i="11"/>
  <c r="AK138" i="11"/>
  <c r="AO142" i="11"/>
  <c r="AJ155" i="11"/>
  <c r="AK156" i="11"/>
  <c r="AM158" i="11"/>
  <c r="AG164" i="11"/>
  <c r="AH172" i="11"/>
  <c r="AM177" i="11"/>
  <c r="AO179" i="11"/>
  <c r="AQ184" i="11"/>
  <c r="AN196" i="11"/>
  <c r="AN214" i="11"/>
  <c r="AO215" i="11"/>
  <c r="AL229" i="11"/>
  <c r="AM230" i="11"/>
  <c r="AO249" i="11"/>
  <c r="AH259" i="11"/>
  <c r="AI260" i="11"/>
  <c r="AK262" i="11"/>
  <c r="AI276" i="11"/>
  <c r="AN282" i="11"/>
  <c r="AG293" i="11"/>
  <c r="AL298" i="11"/>
  <c r="AP303" i="11"/>
  <c r="AL18" i="11"/>
  <c r="AM19" i="11"/>
  <c r="AN20" i="11"/>
  <c r="AP22" i="11"/>
  <c r="AG29" i="11"/>
  <c r="AH30" i="11"/>
  <c r="AL34" i="11"/>
  <c r="AM35" i="11"/>
  <c r="AP39" i="11"/>
  <c r="AQ40" i="11"/>
  <c r="AR41" i="11"/>
  <c r="AJ49" i="11"/>
  <c r="AN53" i="11"/>
  <c r="AI64" i="11"/>
  <c r="AG79" i="11"/>
  <c r="AI83" i="11"/>
  <c r="AK85" i="11"/>
  <c r="AL86" i="11"/>
  <c r="AO89" i="11"/>
  <c r="AM104" i="11"/>
  <c r="AR111" i="11"/>
  <c r="AG116" i="11"/>
  <c r="AH117" i="11"/>
  <c r="AI118" i="11"/>
  <c r="AM123" i="11"/>
  <c r="AI135" i="11"/>
  <c r="AJ136" i="11"/>
  <c r="AG150" i="11"/>
  <c r="AH151" i="11"/>
  <c r="AH152" i="11"/>
  <c r="AN158" i="11"/>
  <c r="AR162" i="11"/>
  <c r="AL175" i="11"/>
  <c r="AM176" i="11"/>
  <c r="AO178" i="11"/>
  <c r="AR181" i="11"/>
  <c r="AO214" i="11"/>
  <c r="AI225" i="11"/>
  <c r="AN246" i="11"/>
  <c r="AP249" i="11"/>
  <c r="AI258" i="11"/>
  <c r="AI259" i="11"/>
  <c r="AJ260" i="11"/>
  <c r="AK261" i="11"/>
  <c r="AO265" i="11"/>
  <c r="AI275" i="11"/>
  <c r="AN280" i="11"/>
  <c r="AN281" i="11"/>
  <c r="AM298" i="11"/>
  <c r="AN299" i="11"/>
  <c r="AO300" i="11"/>
  <c r="AM18" i="11"/>
  <c r="AO20" i="11"/>
  <c r="AM34" i="11"/>
  <c r="AP38" i="11"/>
  <c r="AQ39" i="11"/>
  <c r="AM51" i="11"/>
  <c r="AM57" i="11"/>
  <c r="AM68" i="11"/>
  <c r="AN69" i="11"/>
  <c r="AR73" i="11"/>
  <c r="AM86" i="11"/>
  <c r="AQ109" i="11"/>
  <c r="AM138" i="11"/>
  <c r="AQ160" i="11"/>
  <c r="AN176" i="11"/>
  <c r="AO177" i="11"/>
  <c r="AQ215" i="11"/>
  <c r="AP231" i="11"/>
  <c r="AM244" i="11"/>
  <c r="AR250" i="11"/>
  <c r="AQ266" i="11"/>
  <c r="AN298" i="11"/>
  <c r="AO299" i="11"/>
  <c r="AR22" i="11"/>
  <c r="AN34" i="11"/>
  <c r="AP36" i="11"/>
  <c r="AN51" i="11"/>
  <c r="AO52" i="11"/>
  <c r="AM66" i="11"/>
  <c r="AY66" i="11" s="1"/>
  <c r="AO69" i="11"/>
  <c r="AP70" i="11"/>
  <c r="AR72" i="11"/>
  <c r="AL84" i="11"/>
  <c r="AR91" i="11"/>
  <c r="AR109" i="11"/>
  <c r="AF111" i="11"/>
  <c r="AM127" i="11"/>
  <c r="AJ134" i="11"/>
  <c r="AJ151" i="11"/>
  <c r="AP158" i="11"/>
  <c r="AN175" i="11"/>
  <c r="AJ207" i="11"/>
  <c r="AO212" i="11"/>
  <c r="AP213" i="11"/>
  <c r="AQ214" i="11"/>
  <c r="AJ240" i="11"/>
  <c r="AP246" i="11"/>
  <c r="AK259" i="11"/>
  <c r="AL260" i="11"/>
  <c r="AM261" i="11"/>
  <c r="AR266" i="11"/>
  <c r="AK275" i="11"/>
  <c r="AP280" i="11"/>
  <c r="AP298" i="11"/>
  <c r="AR20" i="11"/>
  <c r="AP51" i="11"/>
  <c r="AR53" i="11"/>
  <c r="AR70" i="11"/>
  <c r="AQ157" i="11"/>
  <c r="AP193" i="11"/>
  <c r="AP211" i="11"/>
  <c r="AP297" i="11"/>
  <c r="AO32" i="11"/>
  <c r="AP33" i="11"/>
  <c r="AP50" i="11"/>
  <c r="AQ51" i="11"/>
  <c r="AR69" i="11"/>
  <c r="AO84" i="11"/>
  <c r="AO101" i="11"/>
  <c r="AM117" i="11"/>
  <c r="AO119" i="11"/>
  <c r="AL126" i="11"/>
  <c r="AM134" i="11"/>
  <c r="AM151" i="11"/>
  <c r="AP155" i="11"/>
  <c r="AR176" i="11"/>
  <c r="AM187" i="11"/>
  <c r="AQ211" i="11"/>
  <c r="AR212" i="11"/>
  <c r="AN259" i="11"/>
  <c r="AO260" i="11"/>
  <c r="AP261" i="11"/>
  <c r="AP296" i="11"/>
  <c r="AQ297" i="11"/>
  <c r="AP123" i="11"/>
  <c r="AQ124" i="11"/>
  <c r="AG55" i="11"/>
  <c r="AH56" i="11"/>
  <c r="AH92" i="11"/>
  <c r="AH110" i="11"/>
  <c r="AI111" i="11"/>
  <c r="AG126" i="11"/>
  <c r="AH127" i="11"/>
  <c r="AG160" i="11"/>
  <c r="AH161" i="11"/>
  <c r="AH180" i="11"/>
  <c r="AI181" i="11"/>
  <c r="AG249" i="11"/>
  <c r="AI251" i="11"/>
  <c r="AH284" i="11"/>
  <c r="AI285" i="11"/>
  <c r="AH40" i="11"/>
  <c r="AR65" i="11"/>
  <c r="AQ82" i="11"/>
  <c r="AQ135" i="11"/>
  <c r="AP207" i="11"/>
  <c r="AQ208" i="11"/>
  <c r="AQ259" i="11"/>
  <c r="AR48" i="11"/>
  <c r="AP79" i="11"/>
  <c r="AP116" i="11"/>
  <c r="AQ117" i="11"/>
  <c r="AR118" i="11"/>
  <c r="AH125" i="11"/>
  <c r="AI126" i="11"/>
  <c r="AR153" i="11"/>
  <c r="AI179" i="11"/>
  <c r="AP206" i="11"/>
  <c r="AR208" i="11"/>
  <c r="AH248" i="11"/>
  <c r="AI249" i="11"/>
  <c r="AR259" i="11"/>
  <c r="AO278" i="11"/>
  <c r="AG280" i="11"/>
  <c r="AH282" i="11"/>
  <c r="AH36" i="11"/>
  <c r="AJ39" i="11"/>
  <c r="AK40" i="11"/>
  <c r="AG52" i="11"/>
  <c r="AI54" i="11"/>
  <c r="AK56" i="11"/>
  <c r="AI71" i="11"/>
  <c r="AG87" i="11"/>
  <c r="AH88" i="11"/>
  <c r="AH106" i="11"/>
  <c r="AJ109" i="11"/>
  <c r="AL111" i="11"/>
  <c r="AG122" i="11"/>
  <c r="AG123" i="11"/>
  <c r="AG139" i="11"/>
  <c r="AJ142" i="11"/>
  <c r="AJ160" i="11"/>
  <c r="AK161" i="11"/>
  <c r="AP166" i="11"/>
  <c r="AG176" i="11"/>
  <c r="AH177" i="11"/>
  <c r="AI178" i="11"/>
  <c r="AJ179" i="11"/>
  <c r="AL199" i="11"/>
  <c r="AI214" i="11"/>
  <c r="AK216" i="11"/>
  <c r="AG229" i="11"/>
  <c r="AI231" i="11"/>
  <c r="AJ232" i="11"/>
  <c r="AK233" i="11"/>
  <c r="AH246" i="11"/>
  <c r="AG263" i="11"/>
  <c r="AH264" i="11"/>
  <c r="AI265" i="11"/>
  <c r="AP275" i="11"/>
  <c r="AO277" i="11"/>
  <c r="AG279" i="11"/>
  <c r="AH280" i="11"/>
  <c r="AG298" i="11"/>
  <c r="AI300" i="11"/>
  <c r="AJ85" i="11"/>
  <c r="AK86" i="11"/>
  <c r="AK87" i="11"/>
  <c r="AH123" i="11"/>
  <c r="AM198" i="11"/>
  <c r="AN199" i="11"/>
  <c r="AO200" i="11"/>
  <c r="AM217" i="11"/>
  <c r="AN218" i="11"/>
  <c r="AP221" i="11"/>
  <c r="AQ238" i="11"/>
  <c r="AR239" i="11"/>
  <c r="AF242" i="11"/>
  <c r="AN255" i="11"/>
  <c r="AM301" i="11"/>
  <c r="AH166" i="11"/>
  <c r="AL196" i="11"/>
  <c r="AN198" i="11"/>
  <c r="AN217" i="11"/>
  <c r="AF240" i="11"/>
  <c r="AO256" i="11"/>
  <c r="AM275" i="11"/>
  <c r="AO279" i="11"/>
  <c r="AQ287" i="11"/>
  <c r="AQ288" i="11"/>
  <c r="AM300" i="11"/>
  <c r="AO302" i="11"/>
  <c r="AF21" i="11"/>
  <c r="AR23" i="11"/>
  <c r="AG25" i="11"/>
  <c r="AQ46" i="11"/>
  <c r="AJ59" i="11"/>
  <c r="AH77" i="11"/>
  <c r="AK84" i="11"/>
  <c r="AI100" i="11"/>
  <c r="AP110" i="11"/>
  <c r="AQ111" i="11"/>
  <c r="AG119" i="11"/>
  <c r="AH120" i="11"/>
  <c r="AH143" i="11"/>
  <c r="AI146" i="11"/>
  <c r="AH165" i="11"/>
  <c r="AI166" i="11"/>
  <c r="AI167" i="11"/>
  <c r="AG184" i="11"/>
  <c r="AG185" i="11"/>
  <c r="AG186" i="11"/>
  <c r="AH187" i="11"/>
  <c r="AI189" i="11"/>
  <c r="AI190" i="11"/>
  <c r="AM196" i="11"/>
  <c r="AO198" i="11"/>
  <c r="AH210" i="11"/>
  <c r="AN216" i="11"/>
  <c r="AO217" i="11"/>
  <c r="AH227" i="11"/>
  <c r="AN233" i="11"/>
  <c r="AF238" i="11"/>
  <c r="AG243" i="11"/>
  <c r="AH245" i="11"/>
  <c r="AJ247" i="11"/>
  <c r="AJ248" i="11"/>
  <c r="AK249" i="11"/>
  <c r="AN253" i="11"/>
  <c r="AJ270" i="11"/>
  <c r="AM274" i="11"/>
  <c r="AN275" i="11"/>
  <c r="AR288" i="11"/>
  <c r="AH294" i="11"/>
  <c r="AH25" i="11"/>
  <c r="AH26" i="11"/>
  <c r="AH27" i="11"/>
  <c r="AL32" i="11"/>
  <c r="AN39" i="11"/>
  <c r="AM50" i="11"/>
  <c r="AI52" i="11"/>
  <c r="AI56" i="11"/>
  <c r="AG75" i="11"/>
  <c r="AH76" i="11"/>
  <c r="AN86" i="11"/>
  <c r="AN87" i="11"/>
  <c r="AI99" i="11"/>
  <c r="AM103" i="11"/>
  <c r="AN104" i="11"/>
  <c r="AH119" i="11"/>
  <c r="AI120" i="11"/>
  <c r="AK122" i="11"/>
  <c r="AK123" i="11"/>
  <c r="AI142" i="11"/>
  <c r="AH164" i="11"/>
  <c r="AO175" i="11"/>
  <c r="AG183" i="11"/>
  <c r="AH184" i="11"/>
  <c r="AH185" i="11"/>
  <c r="AI187" i="11"/>
  <c r="AG208" i="11"/>
  <c r="AP217" i="11"/>
  <c r="AH226" i="11"/>
  <c r="AI227" i="11"/>
  <c r="AR236" i="11"/>
  <c r="AG242" i="11"/>
  <c r="AI244" i="11"/>
  <c r="AI245" i="11"/>
  <c r="AQ255" i="11"/>
  <c r="AG265" i="11"/>
  <c r="AP278" i="11"/>
  <c r="AG286" i="11"/>
  <c r="AS286" i="11" s="1"/>
  <c r="AG291" i="11"/>
  <c r="AQ19" i="11"/>
  <c r="AI25" i="11"/>
  <c r="AI27" i="11"/>
  <c r="AM37" i="11"/>
  <c r="AR51" i="11"/>
  <c r="AH54" i="11"/>
  <c r="AL83" i="11"/>
  <c r="AN85" i="11"/>
  <c r="AO86" i="11"/>
  <c r="AM102" i="11"/>
  <c r="AN103" i="11"/>
  <c r="AO104" i="11"/>
  <c r="AG117" i="11"/>
  <c r="AK166" i="11"/>
  <c r="AO174" i="11"/>
  <c r="AG182" i="11"/>
  <c r="AN195" i="11"/>
  <c r="AO196" i="11"/>
  <c r="AQ198" i="11"/>
  <c r="AG204" i="11"/>
  <c r="AG207" i="11"/>
  <c r="AG224" i="11"/>
  <c r="AG240" i="11"/>
  <c r="AG241" i="11"/>
  <c r="AR255" i="11"/>
  <c r="AQ278" i="11"/>
  <c r="AL283" i="11"/>
  <c r="AP300" i="11"/>
  <c r="AR303" i="11"/>
  <c r="AH23" i="11"/>
  <c r="AN35" i="11"/>
  <c r="AM59" i="11"/>
  <c r="AH74" i="11"/>
  <c r="AI75" i="11"/>
  <c r="AK77" i="11"/>
  <c r="AN84" i="11"/>
  <c r="AL100" i="11"/>
  <c r="AJ119" i="11"/>
  <c r="AK142" i="11"/>
  <c r="AK143" i="11"/>
  <c r="AL145" i="11"/>
  <c r="AJ164" i="11"/>
  <c r="AK165" i="11"/>
  <c r="AL166" i="11"/>
  <c r="AJ184" i="11"/>
  <c r="AJ185" i="11"/>
  <c r="AJ186" i="11"/>
  <c r="AK187" i="11"/>
  <c r="AL189" i="11"/>
  <c r="AL190" i="11"/>
  <c r="AR198" i="11"/>
  <c r="AH204" i="11"/>
  <c r="AG206" i="11"/>
  <c r="AJ209" i="11"/>
  <c r="AK227" i="11"/>
  <c r="AO231" i="11"/>
  <c r="AK244" i="11"/>
  <c r="AK245" i="11"/>
  <c r="AM247" i="11"/>
  <c r="AM248" i="11"/>
  <c r="AN249" i="11"/>
  <c r="AN250" i="11"/>
  <c r="AP252" i="11"/>
  <c r="AK281" i="11"/>
  <c r="AP299" i="11"/>
  <c r="AJ54" i="11"/>
  <c r="AL57" i="11"/>
  <c r="AJ75" i="11"/>
  <c r="AK76" i="11"/>
  <c r="AL99" i="11"/>
  <c r="AJ108" i="11"/>
  <c r="AJ118" i="11"/>
  <c r="AK119" i="11"/>
  <c r="AL120" i="11"/>
  <c r="AN122" i="11"/>
  <c r="AN123" i="11"/>
  <c r="AK141" i="11"/>
  <c r="AL142" i="11"/>
  <c r="AM153" i="11"/>
  <c r="AK164" i="11"/>
  <c r="AR175" i="11"/>
  <c r="AK184" i="11"/>
  <c r="AK185" i="11"/>
  <c r="AK186" i="11"/>
  <c r="AL244" i="11"/>
  <c r="AL245" i="11"/>
  <c r="AJ286" i="11"/>
  <c r="AV286" i="11" s="1"/>
  <c r="AI21" i="11"/>
  <c r="AP34" i="11"/>
  <c r="AK54" i="11"/>
  <c r="AO83" i="11"/>
  <c r="AQ85" i="11"/>
  <c r="AP102" i="11"/>
  <c r="AR104" i="11"/>
  <c r="AJ117" i="11"/>
  <c r="AP127" i="11"/>
  <c r="AQ149" i="11"/>
  <c r="AN167" i="11"/>
  <c r="AQ172" i="11"/>
  <c r="AF255" i="11"/>
  <c r="AH260" i="11"/>
  <c r="AI261" i="11"/>
  <c r="AJ21" i="11"/>
  <c r="AK22" i="11"/>
  <c r="AQ34" i="11"/>
  <c r="AK74" i="11"/>
  <c r="AL75" i="11"/>
  <c r="AP83" i="11"/>
  <c r="AQ84" i="11"/>
  <c r="AO100" i="11"/>
  <c r="AG105" i="11"/>
  <c r="AM119" i="11"/>
  <c r="AR126" i="11"/>
  <c r="AR130" i="11"/>
  <c r="AG131" i="11"/>
  <c r="AO146" i="11"/>
  <c r="AI153" i="11"/>
  <c r="AO166" i="11"/>
  <c r="AQ171" i="11"/>
  <c r="AM184" i="11"/>
  <c r="AM185" i="11"/>
  <c r="AN227" i="11"/>
  <c r="AM243" i="11"/>
  <c r="AO246" i="11"/>
  <c r="AN25" i="11"/>
  <c r="AN76" i="11"/>
  <c r="AN98" i="11"/>
  <c r="AG110" i="11"/>
  <c r="AP121" i="11"/>
  <c r="AN164" i="11"/>
  <c r="AN184" i="11"/>
  <c r="AN185" i="11"/>
  <c r="AO187" i="11"/>
  <c r="AR194" i="11"/>
  <c r="AL233" i="11"/>
  <c r="AO276" i="11"/>
  <c r="AR277" i="11"/>
  <c r="AK284" i="11"/>
  <c r="AL285" i="11"/>
  <c r="AM286" i="11"/>
  <c r="AG44" i="11"/>
  <c r="AR83" i="11"/>
  <c r="AQ121" i="11"/>
  <c r="AQ166" i="11"/>
  <c r="AQ167" i="11"/>
  <c r="AK172" i="11"/>
  <c r="AJ194" i="11"/>
  <c r="AH199" i="11"/>
  <c r="AI200" i="11"/>
  <c r="AJ201" i="11"/>
  <c r="AK202" i="11"/>
  <c r="AI219" i="11"/>
  <c r="AK222" i="11"/>
  <c r="AL239" i="11"/>
  <c r="AM241" i="11"/>
  <c r="AH255" i="11"/>
  <c r="AJ259" i="11"/>
  <c r="AK260" i="11"/>
  <c r="AL261" i="11"/>
  <c r="AL262" i="11"/>
  <c r="AG277" i="11"/>
  <c r="AG301" i="11"/>
  <c r="AH302" i="11"/>
  <c r="AN74" i="11"/>
  <c r="AI129" i="11"/>
  <c r="AR146" i="11"/>
  <c r="AP164" i="11"/>
  <c r="AH198" i="11"/>
  <c r="AH217" i="11"/>
  <c r="AG233" i="11"/>
  <c r="AQ245" i="11"/>
  <c r="AG253" i="11"/>
  <c r="AG275" i="11"/>
  <c r="AS275" i="11" s="1"/>
  <c r="AH278" i="11"/>
  <c r="AO286" i="11"/>
  <c r="AQ294" i="11"/>
  <c r="AI302" i="11"/>
  <c r="AI303" i="11"/>
  <c r="AM20" i="11"/>
  <c r="AP24" i="11"/>
  <c r="AP75" i="11"/>
  <c r="AQ98" i="11"/>
  <c r="AR99" i="11"/>
  <c r="AJ110" i="11"/>
  <c r="AK111" i="11"/>
  <c r="AP118" i="11"/>
  <c r="AQ119" i="11"/>
  <c r="AR144" i="11"/>
  <c r="AQ164" i="11"/>
  <c r="AF166" i="11"/>
  <c r="AO182" i="11"/>
  <c r="AG196" i="11"/>
  <c r="AI198" i="11"/>
  <c r="AR210" i="11"/>
  <c r="AG232" i="11"/>
  <c r="AH233" i="11"/>
  <c r="AH253" i="11"/>
  <c r="AJ269" i="11"/>
  <c r="AG273" i="11"/>
  <c r="AH275" i="11"/>
  <c r="AI277" i="11"/>
  <c r="AI278" i="11"/>
  <c r="AM283" i="11"/>
  <c r="AN284" i="11"/>
  <c r="AO285" i="11"/>
  <c r="AP286" i="11"/>
  <c r="AP291" i="11"/>
  <c r="AH300" i="11"/>
  <c r="AI301" i="11"/>
  <c r="AN58" i="11"/>
  <c r="AG85" i="11"/>
  <c r="AH86" i="11"/>
  <c r="AH87" i="11"/>
  <c r="AN145" i="11"/>
  <c r="AF167" i="11"/>
  <c r="AP182" i="11"/>
  <c r="AN202" i="11"/>
  <c r="AJ217" i="11"/>
  <c r="AK218" i="11"/>
  <c r="AL219" i="11"/>
  <c r="AN222" i="11"/>
  <c r="AP241" i="11"/>
  <c r="AK255" i="11"/>
  <c r="AM259" i="11"/>
  <c r="AN260" i="11"/>
  <c r="AO261" i="11"/>
  <c r="AO284" i="11"/>
  <c r="AJ301" i="11"/>
  <c r="AK302" i="11"/>
  <c r="AM306" i="11"/>
  <c r="AN57" i="11"/>
  <c r="AQ74" i="11"/>
  <c r="AK21" i="11"/>
  <c r="AJ22" i="11"/>
  <c r="AH24" i="11"/>
  <c r="AO29" i="11"/>
  <c r="AI36" i="11"/>
  <c r="AQ38" i="11"/>
  <c r="AM58" i="11"/>
  <c r="AI24" i="11"/>
  <c r="AK32" i="11"/>
  <c r="AG60" i="11"/>
  <c r="AG31" i="11"/>
  <c r="AL37" i="11"/>
  <c r="AN22" i="11"/>
  <c r="AI32" i="11"/>
  <c r="AM36" i="11"/>
  <c r="AH37" i="11"/>
  <c r="AO41" i="11"/>
  <c r="AM45" i="11"/>
  <c r="AG49" i="11"/>
  <c r="AK49" i="11"/>
  <c r="AO53" i="11"/>
  <c r="AH58" i="11"/>
  <c r="AH62" i="11"/>
  <c r="AP96" i="11"/>
  <c r="AQ57" i="11"/>
  <c r="AF58" i="11"/>
  <c r="AG63" i="11"/>
  <c r="AO70" i="11"/>
  <c r="AK27" i="11"/>
  <c r="AP20" i="11"/>
  <c r="AO22" i="11"/>
  <c r="AK30" i="11"/>
  <c r="AJ32" i="11"/>
  <c r="AK33" i="11"/>
  <c r="AG38" i="11"/>
  <c r="AF38" i="11"/>
  <c r="AH49" i="11"/>
  <c r="AK50" i="11"/>
  <c r="AM56" i="11"/>
  <c r="AH59" i="11"/>
  <c r="AP190" i="11"/>
  <c r="AH57" i="11"/>
  <c r="AO21" i="11"/>
  <c r="AL24" i="11"/>
  <c r="AN24" i="11"/>
  <c r="AM25" i="11"/>
  <c r="AL30" i="11"/>
  <c r="AL33" i="11"/>
  <c r="AO36" i="11"/>
  <c r="AH38" i="11"/>
  <c r="AR42" i="11"/>
  <c r="AP43" i="11"/>
  <c r="AQ53" i="11"/>
  <c r="AN56" i="11"/>
  <c r="AK57" i="11"/>
  <c r="AJ63" i="11"/>
  <c r="AF100" i="11"/>
  <c r="AL129" i="11"/>
  <c r="AR172" i="11"/>
  <c r="AF229" i="11"/>
  <c r="AF258" i="11"/>
  <c r="AJ258" i="11"/>
  <c r="AF303" i="11"/>
  <c r="AK58" i="11"/>
  <c r="AK62" i="11"/>
  <c r="AH270" i="11"/>
  <c r="AP282" i="11"/>
  <c r="AO24" i="11"/>
  <c r="AM30" i="11"/>
  <c r="AK37" i="11"/>
  <c r="AQ22" i="11"/>
  <c r="AN29" i="11"/>
  <c r="AI33" i="11"/>
  <c r="AG34" i="11"/>
  <c r="AJ38" i="11"/>
  <c r="AG39" i="11"/>
  <c r="AN40" i="11"/>
  <c r="AN42" i="11"/>
  <c r="AQ44" i="11"/>
  <c r="AL48" i="11"/>
  <c r="AH51" i="11"/>
  <c r="AQ54" i="11"/>
  <c r="AK59" i="11"/>
  <c r="AL60" i="11"/>
  <c r="AO82" i="11"/>
  <c r="AF108" i="11"/>
  <c r="AP109" i="11"/>
  <c r="AK19" i="11"/>
  <c r="AL49" i="11"/>
  <c r="AN155" i="11"/>
  <c r="AF172" i="11"/>
  <c r="AN37" i="11"/>
  <c r="AG54" i="11"/>
  <c r="AK38" i="11"/>
  <c r="AH21" i="11"/>
  <c r="AH22" i="11"/>
  <c r="AQ24" i="11"/>
  <c r="AQ28" i="11"/>
  <c r="AO31" i="11"/>
  <c r="AP32" i="11"/>
  <c r="AR36" i="11"/>
  <c r="AM38" i="11"/>
  <c r="AO48" i="11"/>
  <c r="AN49" i="11"/>
  <c r="AZ49" i="11" s="1"/>
  <c r="AR82" i="11"/>
  <c r="AL108" i="11"/>
  <c r="AH114" i="11"/>
  <c r="AF23" i="11"/>
  <c r="AP26" i="11"/>
  <c r="AQ29" i="11"/>
  <c r="AP31" i="11"/>
  <c r="AQ32" i="11"/>
  <c r="AH35" i="11"/>
  <c r="AN38" i="11"/>
  <c r="AL44" i="11"/>
  <c r="AL51" i="11"/>
  <c r="AP63" i="11"/>
  <c r="AF84" i="11"/>
  <c r="AR222" i="11"/>
  <c r="AH19" i="11"/>
  <c r="AI20" i="11"/>
  <c r="AG22" i="11"/>
  <c r="AN26" i="11"/>
  <c r="AP28" i="11"/>
  <c r="AQ30" i="11"/>
  <c r="AQ31" i="11"/>
  <c r="AR32" i="11"/>
  <c r="AI42" i="11"/>
  <c r="AG43" i="11"/>
  <c r="AR43" i="11"/>
  <c r="AR46" i="11"/>
  <c r="AQ47" i="11"/>
  <c r="AP49" i="11"/>
  <c r="AQ60" i="11"/>
  <c r="AR61" i="11"/>
  <c r="AQ63" i="11"/>
  <c r="AN114" i="11"/>
  <c r="AM128" i="11"/>
  <c r="AN32" i="11"/>
  <c r="AQ37" i="11"/>
  <c r="AQ49" i="11"/>
  <c r="AQ58" i="11"/>
  <c r="AR60" i="11"/>
  <c r="AQ62" i="11"/>
  <c r="AP71" i="11"/>
  <c r="AQ73" i="11"/>
  <c r="AP74" i="11"/>
  <c r="AQ83" i="11"/>
  <c r="AQ95" i="11"/>
  <c r="AQ99" i="11"/>
  <c r="AP101" i="11"/>
  <c r="AP107" i="11"/>
  <c r="AQ132" i="11"/>
  <c r="AL137" i="11"/>
  <c r="AQ173" i="11"/>
  <c r="AQ174" i="11"/>
  <c r="AR192" i="11"/>
  <c r="AQ212" i="11"/>
  <c r="AR213" i="11"/>
  <c r="AF227" i="11"/>
  <c r="AQ229" i="11"/>
  <c r="AQ231" i="11"/>
  <c r="AH238" i="11"/>
  <c r="AL286" i="11"/>
  <c r="AR306" i="11"/>
  <c r="AQ307" i="11"/>
  <c r="AF70" i="11"/>
  <c r="AY70" i="11" s="1"/>
  <c r="AI143" i="11"/>
  <c r="AK151" i="11"/>
  <c r="AJ154" i="11"/>
  <c r="AH158" i="11"/>
  <c r="AL168" i="11"/>
  <c r="AI218" i="11"/>
  <c r="AH219" i="11"/>
  <c r="AP242" i="11"/>
  <c r="AI254" i="11"/>
  <c r="AH279" i="11"/>
  <c r="AH303" i="11"/>
  <c r="AR158" i="11"/>
  <c r="AQ207" i="11"/>
  <c r="AG227" i="11"/>
  <c r="AQ232" i="11"/>
  <c r="AQ235" i="11"/>
  <c r="AR271" i="11"/>
  <c r="AP307" i="11"/>
  <c r="AF158" i="11"/>
  <c r="AI171" i="11"/>
  <c r="AI172" i="11"/>
  <c r="AF210" i="11"/>
  <c r="AG223" i="11"/>
  <c r="AF232" i="11"/>
  <c r="AF233" i="11"/>
  <c r="AH239" i="11"/>
  <c r="AH240" i="11"/>
  <c r="AI263" i="11"/>
  <c r="AI264" i="11"/>
  <c r="AI271" i="11"/>
  <c r="AR64" i="11"/>
  <c r="AK79" i="11"/>
  <c r="AI90" i="11"/>
  <c r="AH91" i="11"/>
  <c r="AG109" i="11"/>
  <c r="AL114" i="11"/>
  <c r="AI128" i="11"/>
  <c r="AN141" i="11"/>
  <c r="AN142" i="11"/>
  <c r="AN151" i="11"/>
  <c r="AL153" i="11"/>
  <c r="AM154" i="11"/>
  <c r="AR174" i="11"/>
  <c r="AK205" i="11"/>
  <c r="AH207" i="11"/>
  <c r="AL218" i="11"/>
  <c r="AK219" i="11"/>
  <c r="AL222" i="11"/>
  <c r="AI224" i="11"/>
  <c r="AP243" i="11"/>
  <c r="AO252" i="11"/>
  <c r="AL254" i="11"/>
  <c r="AL255" i="11"/>
  <c r="AJ257" i="11"/>
  <c r="AJ264" i="11"/>
  <c r="AK270" i="11"/>
  <c r="AH271" i="11"/>
  <c r="AK279" i="11"/>
  <c r="AI281" i="11"/>
  <c r="AQ284" i="11"/>
  <c r="AH289" i="11"/>
  <c r="AM296" i="11"/>
  <c r="AN301" i="11"/>
  <c r="AK303" i="11"/>
  <c r="AH305" i="11"/>
  <c r="AG307" i="11"/>
  <c r="AN67" i="11"/>
  <c r="AN68" i="11"/>
  <c r="AK69" i="11"/>
  <c r="AR71" i="11"/>
  <c r="AL72" i="11"/>
  <c r="AJ80" i="11"/>
  <c r="AI81" i="11"/>
  <c r="AH82" i="11"/>
  <c r="AG84" i="11"/>
  <c r="AN89" i="11"/>
  <c r="AZ89" i="11" s="1"/>
  <c r="AQ102" i="11"/>
  <c r="AL107" i="11"/>
  <c r="AH115" i="11"/>
  <c r="AR122" i="11"/>
  <c r="AJ127" i="11"/>
  <c r="AJ128" i="11"/>
  <c r="AH129" i="11"/>
  <c r="AO141" i="11"/>
  <c r="AK144" i="11"/>
  <c r="AJ145" i="11"/>
  <c r="AH157" i="11"/>
  <c r="AP179" i="11"/>
  <c r="AF194" i="11"/>
  <c r="AI206" i="11"/>
  <c r="AJ224" i="11"/>
  <c r="AJ226" i="11"/>
  <c r="AJ227" i="11"/>
  <c r="AH242" i="11"/>
  <c r="AK269" i="11"/>
  <c r="AL270" i="11"/>
  <c r="AP272" i="11"/>
  <c r="AR284" i="11"/>
  <c r="AM294" i="11"/>
  <c r="AI305" i="11"/>
  <c r="AH307" i="11"/>
  <c r="AO67" i="11"/>
  <c r="AI70" i="11"/>
  <c r="AI92" i="11"/>
  <c r="AH93" i="11"/>
  <c r="AG96" i="11"/>
  <c r="AH100" i="11"/>
  <c r="AR102" i="11"/>
  <c r="AO106" i="11"/>
  <c r="AN113" i="11"/>
  <c r="AR121" i="11"/>
  <c r="AK127" i="11"/>
  <c r="AK128" i="11"/>
  <c r="AL144" i="11"/>
  <c r="AH147" i="11"/>
  <c r="AT147" i="11" s="1"/>
  <c r="AO154" i="11"/>
  <c r="AM155" i="11"/>
  <c r="AR161" i="11"/>
  <c r="AQ162" i="11"/>
  <c r="AQ165" i="11"/>
  <c r="AL171" i="11"/>
  <c r="AL172" i="11"/>
  <c r="AQ178" i="11"/>
  <c r="AQ179" i="11"/>
  <c r="AH208" i="11"/>
  <c r="AI210" i="11"/>
  <c r="AG212" i="11"/>
  <c r="AH213" i="11"/>
  <c r="AJ223" i="11"/>
  <c r="AK226" i="11"/>
  <c r="AJ229" i="11"/>
  <c r="AH232" i="11"/>
  <c r="AI233" i="11"/>
  <c r="AK239" i="11"/>
  <c r="AH241" i="11"/>
  <c r="AI242" i="11"/>
  <c r="AK256" i="11"/>
  <c r="AL257" i="11"/>
  <c r="AM270" i="11"/>
  <c r="AP273" i="11"/>
  <c r="AQ274" i="11"/>
  <c r="AL288" i="11"/>
  <c r="AJ289" i="11"/>
  <c r="AG290" i="11"/>
  <c r="AN294" i="11"/>
  <c r="AI304" i="11"/>
  <c r="AG71" i="11"/>
  <c r="AG72" i="11"/>
  <c r="AH73" i="11"/>
  <c r="AH75" i="11"/>
  <c r="AQ76" i="11"/>
  <c r="AN79" i="11"/>
  <c r="AL80" i="11"/>
  <c r="AH95" i="11"/>
  <c r="AG101" i="11"/>
  <c r="AN110" i="11"/>
  <c r="AO114" i="11"/>
  <c r="AJ115" i="11"/>
  <c r="AL128" i="11"/>
  <c r="AJ129" i="11"/>
  <c r="AH132" i="11"/>
  <c r="AR137" i="11"/>
  <c r="AJ158" i="11"/>
  <c r="AR167" i="11"/>
  <c r="AH173" i="11"/>
  <c r="AH175" i="11"/>
  <c r="AG177" i="11"/>
  <c r="AH181" i="11"/>
  <c r="AP184" i="11"/>
  <c r="AH194" i="11"/>
  <c r="AH196" i="11"/>
  <c r="AG200" i="11"/>
  <c r="AN205" i="11"/>
  <c r="AK207" i="11"/>
  <c r="AI208" i="11"/>
  <c r="AI209" i="11"/>
  <c r="AG214" i="11"/>
  <c r="AO218" i="11"/>
  <c r="AN219" i="11"/>
  <c r="AO222" i="11"/>
  <c r="AL224" i="11"/>
  <c r="AL227" i="11"/>
  <c r="AI232" i="11"/>
  <c r="AQ248" i="11"/>
  <c r="AP250" i="11"/>
  <c r="AQ251" i="11"/>
  <c r="AP253" i="11"/>
  <c r="AO254" i="11"/>
  <c r="AO255" i="11"/>
  <c r="AM257" i="11"/>
  <c r="AL258" i="11"/>
  <c r="AN270" i="11"/>
  <c r="AK271" i="11"/>
  <c r="AO272" i="11"/>
  <c r="AN273" i="11"/>
  <c r="AR274" i="11"/>
  <c r="AI283" i="11"/>
  <c r="AN287" i="11"/>
  <c r="AK289" i="11"/>
  <c r="AO293" i="11"/>
  <c r="AP302" i="11"/>
  <c r="AN303" i="11"/>
  <c r="AJ307" i="11"/>
  <c r="AK66" i="11"/>
  <c r="AW66" i="11" s="1"/>
  <c r="AM80" i="11"/>
  <c r="AL81" i="11"/>
  <c r="AJ84" i="11"/>
  <c r="AL91" i="11"/>
  <c r="AN108" i="11"/>
  <c r="AK115" i="11"/>
  <c r="AJ130" i="11"/>
  <c r="AJ131" i="11"/>
  <c r="AQ141" i="11"/>
  <c r="AP143" i="11"/>
  <c r="AN144" i="11"/>
  <c r="AJ147" i="11"/>
  <c r="AV147" i="11" s="1"/>
  <c r="AP153" i="11"/>
  <c r="AO155" i="11"/>
  <c r="AK157" i="11"/>
  <c r="AH160" i="11"/>
  <c r="AN171" i="11"/>
  <c r="AN172" i="11"/>
  <c r="AQ183" i="11"/>
  <c r="AO186" i="11"/>
  <c r="AN189" i="11"/>
  <c r="AM190" i="11"/>
  <c r="AK192" i="11"/>
  <c r="AR204" i="11"/>
  <c r="AL207" i="11"/>
  <c r="AM224" i="11"/>
  <c r="AM227" i="11"/>
  <c r="AM239" i="11"/>
  <c r="AM240" i="11"/>
  <c r="AK242" i="11"/>
  <c r="AM249" i="11"/>
  <c r="AR251" i="11"/>
  <c r="AM256" i="11"/>
  <c r="AN257" i="11"/>
  <c r="AP262" i="11"/>
  <c r="AN264" i="11"/>
  <c r="AO270" i="11"/>
  <c r="AL271" i="11"/>
  <c r="AN288" i="11"/>
  <c r="AL305" i="11"/>
  <c r="AK307" i="11"/>
  <c r="AQ67" i="11"/>
  <c r="AQ68" i="11"/>
  <c r="AL70" i="11"/>
  <c r="AJ94" i="11"/>
  <c r="AJ96" i="11"/>
  <c r="AK100" i="11"/>
  <c r="AR105" i="11"/>
  <c r="AO108" i="11"/>
  <c r="AO123" i="11"/>
  <c r="AP126" i="11"/>
  <c r="AN127" i="11"/>
  <c r="AN128" i="11"/>
  <c r="AK130" i="11"/>
  <c r="AJ132" i="11"/>
  <c r="AK139" i="11"/>
  <c r="AR141" i="11"/>
  <c r="AK147" i="11"/>
  <c r="AW147" i="11" s="1"/>
  <c r="AP154" i="11"/>
  <c r="AL157" i="11"/>
  <c r="AL158" i="11"/>
  <c r="AO170" i="11"/>
  <c r="AO171" i="11"/>
  <c r="AK174" i="11"/>
  <c r="AF182" i="11"/>
  <c r="AR183" i="11"/>
  <c r="AP186" i="11"/>
  <c r="AL192" i="11"/>
  <c r="AL210" i="11"/>
  <c r="AK213" i="11"/>
  <c r="AI215" i="11"/>
  <c r="AN226" i="11"/>
  <c r="AL228" i="11"/>
  <c r="AM229" i="11"/>
  <c r="AK232" i="11"/>
  <c r="AN239" i="11"/>
  <c r="AN240" i="11"/>
  <c r="AL242" i="11"/>
  <c r="AH243" i="11"/>
  <c r="AQ252" i="11"/>
  <c r="AP255" i="11"/>
  <c r="AO257" i="11"/>
  <c r="AQ262" i="11"/>
  <c r="AO263" i="11"/>
  <c r="AR276" i="11"/>
  <c r="AR278" i="11"/>
  <c r="AI284" i="11"/>
  <c r="AO288" i="11"/>
  <c r="AM289" i="11"/>
  <c r="AJ290" i="11"/>
  <c r="AK73" i="11"/>
  <c r="AJ74" i="11"/>
  <c r="AO80" i="11"/>
  <c r="AQ89" i="11"/>
  <c r="BC89" i="11" s="1"/>
  <c r="AJ101" i="11"/>
  <c r="AM109" i="11"/>
  <c r="AQ126" i="11"/>
  <c r="AO128" i="11"/>
  <c r="BA128" i="11" s="1"/>
  <c r="AK132" i="11"/>
  <c r="AG142" i="11"/>
  <c r="AX147" i="11"/>
  <c r="AQ154" i="11"/>
  <c r="AK175" i="11"/>
  <c r="AJ177" i="11"/>
  <c r="AN207" i="11"/>
  <c r="AL209" i="11"/>
  <c r="AJ214" i="11"/>
  <c r="AP218" i="11"/>
  <c r="AO224" i="11"/>
  <c r="AO227" i="11"/>
  <c r="AM231" i="11"/>
  <c r="AL232" i="11"/>
  <c r="AK251" i="11"/>
  <c r="AR262" i="11"/>
  <c r="AP263" i="11"/>
  <c r="AP264" i="11"/>
  <c r="AP269" i="11"/>
  <c r="AN271" i="11"/>
  <c r="AM278" i="11"/>
  <c r="AQ279" i="11"/>
  <c r="AO281" i="11"/>
  <c r="AO282" i="11"/>
  <c r="AJ291" i="11"/>
  <c r="AM307" i="11"/>
  <c r="AQ108" i="11"/>
  <c r="AM131" i="11"/>
  <c r="AF139" i="11"/>
  <c r="AH142" i="11"/>
  <c r="AP144" i="11"/>
  <c r="AR154" i="11"/>
  <c r="AN157" i="11"/>
  <c r="AH183" i="11"/>
  <c r="AN192" i="11"/>
  <c r="AQ218" i="11"/>
  <c r="AN242" i="11"/>
  <c r="AR254" i="11"/>
  <c r="AQ263" i="11"/>
  <c r="AQ264" i="11"/>
  <c r="AN307" i="11"/>
  <c r="AQ69" i="11"/>
  <c r="AN100" i="11"/>
  <c r="AR108" i="11"/>
  <c r="AQ127" i="11"/>
  <c r="AP128" i="11"/>
  <c r="BB128" i="11" s="1"/>
  <c r="AN130" i="11"/>
  <c r="AM132" i="11"/>
  <c r="AI141" i="11"/>
  <c r="AQ144" i="11"/>
  <c r="AQ145" i="11"/>
  <c r="AM146" i="11"/>
  <c r="AN147" i="11"/>
  <c r="AZ147" i="11" s="1"/>
  <c r="AO158" i="11"/>
  <c r="AO168" i="11"/>
  <c r="AR169" i="11"/>
  <c r="AQ170" i="11"/>
  <c r="AN174" i="11"/>
  <c r="AI184" i="11"/>
  <c r="AQ189" i="11"/>
  <c r="AO192" i="11"/>
  <c r="AN213" i="11"/>
  <c r="AR218" i="11"/>
  <c r="AP227" i="11"/>
  <c r="AO228" i="11"/>
  <c r="AP229" i="11"/>
  <c r="AN232" i="11"/>
  <c r="AO233" i="11"/>
  <c r="AQ239" i="11"/>
  <c r="AO242" i="11"/>
  <c r="AG248" i="11"/>
  <c r="AQ256" i="11"/>
  <c r="AP258" i="11"/>
  <c r="AR263" i="11"/>
  <c r="AQ265" i="11"/>
  <c r="AQ270" i="11"/>
  <c r="AH274" i="11"/>
  <c r="AL284" i="11"/>
  <c r="AM290" i="11"/>
  <c r="AQ303" i="11"/>
  <c r="AL68" i="11"/>
  <c r="AM72" i="11"/>
  <c r="AN73" i="11"/>
  <c r="AM74" i="11"/>
  <c r="AN95" i="11"/>
  <c r="AM106" i="11"/>
  <c r="AI137" i="11"/>
  <c r="AR155" i="11"/>
  <c r="AR188" i="11"/>
  <c r="AO208" i="11"/>
  <c r="AO209" i="11"/>
  <c r="AM214" i="11"/>
  <c r="AP224" i="11"/>
  <c r="AQ225" i="11"/>
  <c r="AQ226" i="11"/>
  <c r="AO232" i="11"/>
  <c r="AM291" i="11"/>
  <c r="AF68" i="11"/>
  <c r="AR113" i="11"/>
  <c r="AQ115" i="11"/>
  <c r="AN125" i="11"/>
  <c r="AR128" i="11"/>
  <c r="AI136" i="11"/>
  <c r="AI139" i="11"/>
  <c r="AG155" i="11"/>
  <c r="AF189" i="11"/>
  <c r="AR223" i="11"/>
  <c r="AQ224" i="11"/>
  <c r="AR227" i="11"/>
  <c r="AF265" i="11"/>
  <c r="AR281" i="11"/>
  <c r="AP283" i="11"/>
  <c r="AH301" i="11"/>
  <c r="AJ23" i="11"/>
  <c r="AG35" i="11"/>
  <c r="AR37" i="11"/>
  <c r="AI40" i="11"/>
  <c r="AP53" i="11"/>
  <c r="AF53" i="11"/>
  <c r="AJ57" i="11"/>
  <c r="AR85" i="11"/>
  <c r="AL88" i="11"/>
  <c r="AP99" i="11"/>
  <c r="AF116" i="11"/>
  <c r="AL21" i="11"/>
  <c r="AK23" i="11"/>
  <c r="AH28" i="11"/>
  <c r="AH29" i="11"/>
  <c r="AR35" i="11"/>
  <c r="AP37" i="11"/>
  <c r="AI38" i="11"/>
  <c r="AL40" i="11"/>
  <c r="AO47" i="11"/>
  <c r="AM48" i="11"/>
  <c r="AL55" i="11"/>
  <c r="AO130" i="11"/>
  <c r="AJ91" i="11"/>
  <c r="AF20" i="11"/>
  <c r="AM21" i="11"/>
  <c r="AN21" i="11"/>
  <c r="AP18" i="11"/>
  <c r="AO19" i="11"/>
  <c r="AQ20" i="11"/>
  <c r="AL23" i="11"/>
  <c r="AR24" i="11"/>
  <c r="AL26" i="11"/>
  <c r="AL27" i="11"/>
  <c r="AI29" i="11"/>
  <c r="AH33" i="11"/>
  <c r="AO39" i="11"/>
  <c r="AN48" i="11"/>
  <c r="AO49" i="11"/>
  <c r="AM55" i="11"/>
  <c r="AL58" i="11"/>
  <c r="AP59" i="11"/>
  <c r="AM65" i="11"/>
  <c r="AG91" i="11"/>
  <c r="AF91" i="11"/>
  <c r="AP94" i="11"/>
  <c r="AF105" i="11"/>
  <c r="AO113" i="11"/>
  <c r="AG192" i="11"/>
  <c r="AO40" i="11"/>
  <c r="AL85" i="11"/>
  <c r="AN118" i="11"/>
  <c r="AQ159" i="11"/>
  <c r="AH159" i="11"/>
  <c r="AO18" i="11"/>
  <c r="AJ28" i="11"/>
  <c r="AJ30" i="11"/>
  <c r="AK35" i="11"/>
  <c r="AF37" i="11"/>
  <c r="AO43" i="11"/>
  <c r="AG53" i="11"/>
  <c r="AF85" i="11"/>
  <c r="AJ90" i="11"/>
  <c r="AP113" i="11"/>
  <c r="AF119" i="11"/>
  <c r="AL159" i="11"/>
  <c r="AN18" i="11"/>
  <c r="AR18" i="11"/>
  <c r="AO26" i="11"/>
  <c r="AO27" i="11"/>
  <c r="AM32" i="11"/>
  <c r="AI37" i="11"/>
  <c r="AL46" i="11"/>
  <c r="AO46" i="11"/>
  <c r="AR49" i="11"/>
  <c r="AR50" i="11"/>
  <c r="AH53" i="11"/>
  <c r="AI58" i="11"/>
  <c r="AF94" i="11"/>
  <c r="AL96" i="11"/>
  <c r="AJ105" i="11"/>
  <c r="AK110" i="11"/>
  <c r="AR119" i="11"/>
  <c r="AI180" i="11"/>
  <c r="AF75" i="11"/>
  <c r="AF192" i="11"/>
  <c r="AN19" i="11"/>
  <c r="AK24" i="11"/>
  <c r="AF25" i="11"/>
  <c r="AM29" i="11"/>
  <c r="AR30" i="11"/>
  <c r="AF31" i="11"/>
  <c r="AH32" i="11"/>
  <c r="AF36" i="11"/>
  <c r="AS36" i="11" s="1"/>
  <c r="AR39" i="11"/>
  <c r="AQ43" i="11"/>
  <c r="AR47" i="11"/>
  <c r="AP48" i="11"/>
  <c r="AF50" i="11"/>
  <c r="AP55" i="11"/>
  <c r="AG59" i="11"/>
  <c r="AL69" i="11"/>
  <c r="AF77" i="11"/>
  <c r="AR78" i="11"/>
  <c r="AG94" i="11"/>
  <c r="AK101" i="11"/>
  <c r="AQ118" i="11"/>
  <c r="AM105" i="11"/>
  <c r="AM23" i="11"/>
  <c r="AQ21" i="11"/>
  <c r="AI22" i="11"/>
  <c r="AP23" i="11"/>
  <c r="AQ25" i="11"/>
  <c r="AQ26" i="11"/>
  <c r="AQ27" i="11"/>
  <c r="AN28" i="11"/>
  <c r="AF30" i="11"/>
  <c r="AN31" i="11"/>
  <c r="AM33" i="11"/>
  <c r="AO35" i="11"/>
  <c r="AQ36" i="11"/>
  <c r="AJ37" i="11"/>
  <c r="AO38" i="11"/>
  <c r="AF39" i="11"/>
  <c r="AO44" i="11"/>
  <c r="AN45" i="11"/>
  <c r="AQ48" i="11"/>
  <c r="AH50" i="11"/>
  <c r="AQ55" i="11"/>
  <c r="AN64" i="11"/>
  <c r="AP65" i="11"/>
  <c r="AK67" i="11"/>
  <c r="AQ71" i="11"/>
  <c r="AF78" i="11"/>
  <c r="AI85" i="11"/>
  <c r="AF87" i="11"/>
  <c r="AP87" i="11"/>
  <c r="AR88" i="11"/>
  <c r="AG99" i="11"/>
  <c r="AJ113" i="11"/>
  <c r="AJ29" i="11"/>
  <c r="AJ24" i="11"/>
  <c r="AP19" i="11"/>
  <c r="AK20" i="11"/>
  <c r="AR21" i="11"/>
  <c r="AM24" i="11"/>
  <c r="AO25" i="11"/>
  <c r="AR27" i="11"/>
  <c r="AI30" i="11"/>
  <c r="AI31" i="11"/>
  <c r="AF32" i="11"/>
  <c r="AI41" i="11"/>
  <c r="AH47" i="11"/>
  <c r="AI63" i="11"/>
  <c r="AQ150" i="11"/>
  <c r="AK150" i="11"/>
  <c r="AF183" i="11"/>
  <c r="AJ183" i="11"/>
  <c r="AP44" i="11"/>
  <c r="AF48" i="11"/>
  <c r="AH55" i="11"/>
  <c r="AR103" i="11"/>
  <c r="AR203" i="11"/>
  <c r="AR28" i="11"/>
  <c r="AO37" i="11"/>
  <c r="AR40" i="11"/>
  <c r="AL41" i="11"/>
  <c r="AL43" i="11"/>
  <c r="AR44" i="11"/>
  <c r="AQ45" i="11"/>
  <c r="AI87" i="11"/>
  <c r="AQ110" i="11"/>
  <c r="AM144" i="11"/>
  <c r="AP35" i="11"/>
  <c r="AH48" i="11"/>
  <c r="AI88" i="11"/>
  <c r="AL103" i="11"/>
  <c r="AP105" i="11"/>
  <c r="AK18" i="11"/>
  <c r="AF55" i="11"/>
  <c r="AP57" i="11"/>
  <c r="AG65" i="11"/>
  <c r="AQ75" i="11"/>
  <c r="AP91" i="11"/>
  <c r="AG19" i="11"/>
  <c r="AR19" i="11"/>
  <c r="AG23" i="11"/>
  <c r="AG26" i="11"/>
  <c r="AQ33" i="11"/>
  <c r="AQ35" i="11"/>
  <c r="AR52" i="11"/>
  <c r="AM83" i="11"/>
  <c r="AQ91" i="11"/>
  <c r="AM99" i="11"/>
  <c r="AI103" i="11"/>
  <c r="AL115" i="11"/>
  <c r="AF127" i="11"/>
  <c r="AP72" i="11"/>
  <c r="AI77" i="11"/>
  <c r="AG81" i="11"/>
  <c r="AF88" i="11"/>
  <c r="AQ92" i="11"/>
  <c r="AR96" i="11"/>
  <c r="AQ101" i="11"/>
  <c r="AO102" i="11"/>
  <c r="AF130" i="11"/>
  <c r="AR159" i="11"/>
  <c r="AO191" i="11"/>
  <c r="AJ203" i="11"/>
  <c r="AF203" i="11"/>
  <c r="AO57" i="11"/>
  <c r="AP67" i="11"/>
  <c r="AH71" i="11"/>
  <c r="AJ77" i="11"/>
  <c r="AQ78" i="11"/>
  <c r="AQ88" i="11"/>
  <c r="AK92" i="11"/>
  <c r="AO99" i="11"/>
  <c r="AJ100" i="11"/>
  <c r="AR101" i="11"/>
  <c r="AL102" i="11"/>
  <c r="AQ103" i="11"/>
  <c r="AM107" i="11"/>
  <c r="AQ113" i="11"/>
  <c r="AR116" i="11"/>
  <c r="AM120" i="11"/>
  <c r="AG157" i="11"/>
  <c r="AP170" i="11"/>
  <c r="AI191" i="11"/>
  <c r="AN194" i="11"/>
  <c r="AQ194" i="11"/>
  <c r="AH203" i="11"/>
  <c r="AK71" i="11"/>
  <c r="AK75" i="11"/>
  <c r="AN78" i="11"/>
  <c r="AN92" i="11"/>
  <c r="AP100" i="11"/>
  <c r="AH105" i="11"/>
  <c r="AP117" i="11"/>
  <c r="AK118" i="11"/>
  <c r="AI124" i="11"/>
  <c r="AQ133" i="11"/>
  <c r="AQ146" i="11"/>
  <c r="AF150" i="11"/>
  <c r="AJ157" i="11"/>
  <c r="AG170" i="11"/>
  <c r="AR173" i="11"/>
  <c r="AI162" i="11"/>
  <c r="AP163" i="11"/>
  <c r="AJ163" i="11"/>
  <c r="AH170" i="11"/>
  <c r="AJ173" i="11"/>
  <c r="AP45" i="11"/>
  <c r="AI50" i="11"/>
  <c r="AF51" i="11"/>
  <c r="AJ58" i="11"/>
  <c r="AJ61" i="11"/>
  <c r="AP62" i="11"/>
  <c r="AK64" i="11"/>
  <c r="AP68" i="11"/>
  <c r="AM71" i="11"/>
  <c r="AM75" i="11"/>
  <c r="AH78" i="11"/>
  <c r="AK82" i="11"/>
  <c r="AP84" i="11"/>
  <c r="AK90" i="11"/>
  <c r="AH101" i="11"/>
  <c r="AF104" i="11"/>
  <c r="AR106" i="11"/>
  <c r="AI108" i="11"/>
  <c r="AL110" i="11"/>
  <c r="AP112" i="11"/>
  <c r="AH113" i="11"/>
  <c r="AP114" i="11"/>
  <c r="AM118" i="11"/>
  <c r="AR120" i="11"/>
  <c r="AK125" i="11"/>
  <c r="AQ128" i="11"/>
  <c r="AP136" i="11"/>
  <c r="AK162" i="11"/>
  <c r="AQ163" i="11"/>
  <c r="AF173" i="11"/>
  <c r="AQ176" i="11"/>
  <c r="AF185" i="11"/>
  <c r="AQ186" i="11"/>
  <c r="AI194" i="11"/>
  <c r="AF221" i="11"/>
  <c r="AM54" i="11"/>
  <c r="AI55" i="11"/>
  <c r="AK60" i="11"/>
  <c r="AO65" i="11"/>
  <c r="AG67" i="11"/>
  <c r="AN71" i="11"/>
  <c r="AR75" i="11"/>
  <c r="AI78" i="11"/>
  <c r="AG83" i="11"/>
  <c r="AM85" i="11"/>
  <c r="AI91" i="11"/>
  <c r="AI101" i="11"/>
  <c r="AQ104" i="11"/>
  <c r="AN105" i="11"/>
  <c r="AF120" i="11"/>
  <c r="AJ120" i="11"/>
  <c r="AH146" i="11"/>
  <c r="AK146" i="11"/>
  <c r="AH150" i="11"/>
  <c r="AP152" i="11"/>
  <c r="AL162" i="11"/>
  <c r="AI173" i="11"/>
  <c r="AR38" i="11"/>
  <c r="AO45" i="11"/>
  <c r="AK47" i="11"/>
  <c r="AI48" i="11"/>
  <c r="AN54" i="11"/>
  <c r="AJ55" i="11"/>
  <c r="AQ56" i="11"/>
  <c r="AO61" i="11"/>
  <c r="AR62" i="11"/>
  <c r="AR63" i="11"/>
  <c r="AH67" i="11"/>
  <c r="AR68" i="11"/>
  <c r="AJ72" i="11"/>
  <c r="AO75" i="11"/>
  <c r="AJ78" i="11"/>
  <c r="AM79" i="11"/>
  <c r="AM82" i="11"/>
  <c r="AR84" i="11"/>
  <c r="AN88" i="11"/>
  <c r="AR89" i="11"/>
  <c r="BD89" i="11" s="1"/>
  <c r="AM90" i="11"/>
  <c r="AK95" i="11"/>
  <c r="AO105" i="11"/>
  <c r="AO107" i="11"/>
  <c r="AO111" i="11"/>
  <c r="AR114" i="11"/>
  <c r="AN115" i="11"/>
  <c r="AQ120" i="11"/>
  <c r="AM130" i="11"/>
  <c r="AR135" i="11"/>
  <c r="AR136" i="11"/>
  <c r="AJ144" i="11"/>
  <c r="AN156" i="11"/>
  <c r="AH162" i="11"/>
  <c r="AO162" i="11"/>
  <c r="AP176" i="11"/>
  <c r="AN180" i="11"/>
  <c r="AM186" i="11"/>
  <c r="AF186" i="11"/>
  <c r="AP188" i="11"/>
  <c r="AF197" i="11"/>
  <c r="AQ201" i="11"/>
  <c r="AG41" i="11"/>
  <c r="AP42" i="11"/>
  <c r="AJ44" i="11"/>
  <c r="AL47" i="11"/>
  <c r="AJ48" i="11"/>
  <c r="AL52" i="11"/>
  <c r="AK55" i="11"/>
  <c r="AF63" i="11"/>
  <c r="AP66" i="11"/>
  <c r="BB66" i="11" s="1"/>
  <c r="AR80" i="11"/>
  <c r="AP81" i="11"/>
  <c r="AM84" i="11"/>
  <c r="AP86" i="11"/>
  <c r="AO88" i="11"/>
  <c r="AN90" i="11"/>
  <c r="AK91" i="11"/>
  <c r="AH98" i="11"/>
  <c r="AQ100" i="11"/>
  <c r="AO103" i="11"/>
  <c r="AO110" i="11"/>
  <c r="AH111" i="11"/>
  <c r="AM114" i="11"/>
  <c r="AK116" i="11"/>
  <c r="AL119" i="11"/>
  <c r="AI127" i="11"/>
  <c r="AP135" i="11"/>
  <c r="AF136" i="11"/>
  <c r="AK159" i="11"/>
  <c r="AG163" i="11"/>
  <c r="AF176" i="11"/>
  <c r="AH176" i="11"/>
  <c r="AP178" i="11"/>
  <c r="AI183" i="11"/>
  <c r="AR187" i="11"/>
  <c r="AK197" i="11"/>
  <c r="AJ198" i="11"/>
  <c r="AN43" i="11"/>
  <c r="AH45" i="11"/>
  <c r="AK48" i="11"/>
  <c r="AM52" i="11"/>
  <c r="AP54" i="11"/>
  <c r="AN62" i="11"/>
  <c r="AJ65" i="11"/>
  <c r="AQ66" i="11"/>
  <c r="BC66" i="11" s="1"/>
  <c r="AK68" i="11"/>
  <c r="AL78" i="11"/>
  <c r="AJ83" i="11"/>
  <c r="AL87" i="11"/>
  <c r="AO94" i="11"/>
  <c r="AM96" i="11"/>
  <c r="AR100" i="11"/>
  <c r="AK109" i="11"/>
  <c r="AL113" i="11"/>
  <c r="AL116" i="11"/>
  <c r="AO124" i="11"/>
  <c r="AH133" i="11"/>
  <c r="AQ140" i="11"/>
  <c r="AP141" i="11"/>
  <c r="AM152" i="11"/>
  <c r="AM170" i="11"/>
  <c r="AN197" i="11"/>
  <c r="AF198" i="11"/>
  <c r="AG201" i="11"/>
  <c r="AM203" i="11"/>
  <c r="AO85" i="11"/>
  <c r="AM87" i="11"/>
  <c r="AM91" i="11"/>
  <c r="AM101" i="11"/>
  <c r="AI109" i="11"/>
  <c r="AM113" i="11"/>
  <c r="AN119" i="11"/>
  <c r="AO135" i="11"/>
  <c r="AL136" i="11"/>
  <c r="AG152" i="11"/>
  <c r="AP191" i="11"/>
  <c r="AH197" i="11"/>
  <c r="AR77" i="11"/>
  <c r="AP82" i="11"/>
  <c r="AP90" i="11"/>
  <c r="AN91" i="11"/>
  <c r="AR93" i="11"/>
  <c r="AK98" i="11"/>
  <c r="AJ99" i="11"/>
  <c r="AR107" i="11"/>
  <c r="AR115" i="11"/>
  <c r="AQ125" i="11"/>
  <c r="AR156" i="11"/>
  <c r="AG178" i="11"/>
  <c r="AF178" i="11"/>
  <c r="AF304" i="11"/>
  <c r="AO55" i="11"/>
  <c r="AQ64" i="11"/>
  <c r="AG66" i="11"/>
  <c r="AS66" i="11" s="1"/>
  <c r="AM67" i="11"/>
  <c r="AP69" i="11"/>
  <c r="AO72" i="11"/>
  <c r="AO78" i="11"/>
  <c r="AK81" i="11"/>
  <c r="AI84" i="11"/>
  <c r="AP85" i="11"/>
  <c r="AG86" i="11"/>
  <c r="AF86" i="11"/>
  <c r="AO87" i="11"/>
  <c r="AI89" i="11"/>
  <c r="AU89" i="11" s="1"/>
  <c r="AQ90" i="11"/>
  <c r="AO91" i="11"/>
  <c r="AO92" i="11"/>
  <c r="AQ94" i="11"/>
  <c r="AP103" i="11"/>
  <c r="AQ105" i="11"/>
  <c r="AP108" i="11"/>
  <c r="AR110" i="11"/>
  <c r="AO116" i="11"/>
  <c r="AR124" i="11"/>
  <c r="AP130" i="11"/>
  <c r="AF148" i="11"/>
  <c r="AO159" i="11"/>
  <c r="AP169" i="11"/>
  <c r="AF180" i="11"/>
  <c r="AR191" i="11"/>
  <c r="AR66" i="11"/>
  <c r="BD66" i="11" s="1"/>
  <c r="AI68" i="11"/>
  <c r="AN77" i="11"/>
  <c r="AR86" i="11"/>
  <c r="AG92" i="11"/>
  <c r="AL173" i="11"/>
  <c r="AQ180" i="11"/>
  <c r="AM191" i="11"/>
  <c r="AN133" i="11"/>
  <c r="AO144" i="11"/>
  <c r="AR152" i="11"/>
  <c r="AQ156" i="11"/>
  <c r="AO157" i="11"/>
  <c r="AP173" i="11"/>
  <c r="AI199" i="11"/>
  <c r="AP203" i="11"/>
  <c r="AF241" i="11"/>
  <c r="AP198" i="11"/>
  <c r="AH200" i="11"/>
  <c r="AQ203" i="11"/>
  <c r="AN117" i="11"/>
  <c r="AG118" i="11"/>
  <c r="AH124" i="11"/>
  <c r="AG128" i="11"/>
  <c r="AG130" i="11"/>
  <c r="AH130" i="11"/>
  <c r="AN136" i="11"/>
  <c r="AN138" i="11"/>
  <c r="AR140" i="11"/>
  <c r="AJ143" i="11"/>
  <c r="AF144" i="11"/>
  <c r="AM145" i="11"/>
  <c r="AI148" i="11"/>
  <c r="AJ150" i="11"/>
  <c r="AF154" i="11"/>
  <c r="AI156" i="11"/>
  <c r="AN166" i="11"/>
  <c r="AG169" i="11"/>
  <c r="AG173" i="11"/>
  <c r="AN177" i="11"/>
  <c r="AR178" i="11"/>
  <c r="AF181" i="11"/>
  <c r="AL185" i="11"/>
  <c r="AR186" i="11"/>
  <c r="AL187" i="11"/>
  <c r="AO190" i="11"/>
  <c r="AG198" i="11"/>
  <c r="AG203" i="11"/>
  <c r="AN221" i="11"/>
  <c r="AH221" i="11"/>
  <c r="AL246" i="11"/>
  <c r="AL139" i="11"/>
  <c r="AP149" i="11"/>
  <c r="AJ152" i="11"/>
  <c r="AG153" i="11"/>
  <c r="AI159" i="11"/>
  <c r="AP160" i="11"/>
  <c r="AH169" i="11"/>
  <c r="AH178" i="11"/>
  <c r="AK180" i="11"/>
  <c r="AJ191" i="11"/>
  <c r="AK194" i="11"/>
  <c r="AL200" i="11"/>
  <c r="AN206" i="11"/>
  <c r="AK241" i="11"/>
  <c r="AF306" i="11"/>
  <c r="AJ125" i="11"/>
  <c r="AI130" i="11"/>
  <c r="AN132" i="11"/>
  <c r="AR133" i="11"/>
  <c r="AP134" i="11"/>
  <c r="AK135" i="11"/>
  <c r="AM139" i="11"/>
  <c r="AG141" i="11"/>
  <c r="AL143" i="11"/>
  <c r="AG144" i="11"/>
  <c r="AR147" i="11"/>
  <c r="BD147" i="11" s="1"/>
  <c r="AK148" i="11"/>
  <c r="AL150" i="11"/>
  <c r="AH153" i="11"/>
  <c r="AL154" i="11"/>
  <c r="AQ158" i="11"/>
  <c r="AH163" i="11"/>
  <c r="AR171" i="11"/>
  <c r="AO172" i="11"/>
  <c r="AJ176" i="11"/>
  <c r="AL180" i="11"/>
  <c r="AR182" i="11"/>
  <c r="AN187" i="11"/>
  <c r="AG188" i="11"/>
  <c r="AH189" i="11"/>
  <c r="AL194" i="11"/>
  <c r="AP196" i="11"/>
  <c r="AO199" i="11"/>
  <c r="AM200" i="11"/>
  <c r="AP202" i="11"/>
  <c r="AI203" i="11"/>
  <c r="AR206" i="11"/>
  <c r="AJ267" i="11"/>
  <c r="AR123" i="11"/>
  <c r="AH126" i="11"/>
  <c r="AN129" i="11"/>
  <c r="AO132" i="11"/>
  <c r="AL135" i="11"/>
  <c r="AQ138" i="11"/>
  <c r="AH140" i="11"/>
  <c r="AG147" i="11"/>
  <c r="AS147" i="11" s="1"/>
  <c r="AL148" i="11"/>
  <c r="AM150" i="11"/>
  <c r="AQ151" i="11"/>
  <c r="AI160" i="11"/>
  <c r="AQ161" i="11"/>
  <c r="AQ168" i="11"/>
  <c r="AK176" i="11"/>
  <c r="AP177" i="11"/>
  <c r="AJ178" i="11"/>
  <c r="AM180" i="11"/>
  <c r="AK183" i="11"/>
  <c r="AH186" i="11"/>
  <c r="AO189" i="11"/>
  <c r="AL191" i="11"/>
  <c r="AM194" i="11"/>
  <c r="AQ196" i="11"/>
  <c r="AN200" i="11"/>
  <c r="AQ202" i="11"/>
  <c r="AP208" i="11"/>
  <c r="AF208" i="11"/>
  <c r="AG221" i="11"/>
  <c r="AI246" i="11"/>
  <c r="AG304" i="11"/>
  <c r="AP119" i="11"/>
  <c r="AK120" i="11"/>
  <c r="AI121" i="11"/>
  <c r="AF123" i="11"/>
  <c r="AL124" i="11"/>
  <c r="AL125" i="11"/>
  <c r="AO129" i="11"/>
  <c r="AQ131" i="11"/>
  <c r="AR138" i="11"/>
  <c r="AR142" i="11"/>
  <c r="AI144" i="11"/>
  <c r="AF149" i="11"/>
  <c r="BA149" i="11" s="1"/>
  <c r="AN150" i="11"/>
  <c r="AR151" i="11"/>
  <c r="AJ153" i="11"/>
  <c r="AQ155" i="11"/>
  <c r="AG158" i="11"/>
  <c r="AN162" i="11"/>
  <c r="AJ170" i="11"/>
  <c r="AP172" i="11"/>
  <c r="AK173" i="11"/>
  <c r="AH174" i="11"/>
  <c r="AP175" i="11"/>
  <c r="AL176" i="11"/>
  <c r="AQ177" i="11"/>
  <c r="AL183" i="11"/>
  <c r="AF184" i="11"/>
  <c r="AI192" i="11"/>
  <c r="AH195" i="11"/>
  <c r="AR196" i="11"/>
  <c r="AK198" i="11"/>
  <c r="AK201" i="11"/>
  <c r="AR202" i="11"/>
  <c r="AK203" i="11"/>
  <c r="AH206" i="11"/>
  <c r="AO223" i="11"/>
  <c r="AL223" i="11"/>
  <c r="AH225" i="11"/>
  <c r="AN225" i="11"/>
  <c r="AK225" i="11"/>
  <c r="AP238" i="11"/>
  <c r="AM281" i="11"/>
  <c r="AO294" i="11"/>
  <c r="AR294" i="11"/>
  <c r="AI294" i="11"/>
  <c r="AH304" i="11"/>
  <c r="AG306" i="11"/>
  <c r="AQ123" i="11"/>
  <c r="AL130" i="11"/>
  <c r="AO143" i="11"/>
  <c r="AL146" i="11"/>
  <c r="AN148" i="11"/>
  <c r="AG149" i="11"/>
  <c r="AO150" i="11"/>
  <c r="AG151" i="11"/>
  <c r="AK153" i="11"/>
  <c r="AK163" i="11"/>
  <c r="AK170" i="11"/>
  <c r="AM183" i="11"/>
  <c r="AJ188" i="11"/>
  <c r="AJ192" i="11"/>
  <c r="AO194" i="11"/>
  <c r="AL203" i="11"/>
  <c r="AP212" i="11"/>
  <c r="AG228" i="11"/>
  <c r="AF228" i="11"/>
  <c r="AH299" i="11"/>
  <c r="AQ299" i="11"/>
  <c r="AK299" i="11"/>
  <c r="AK140" i="11"/>
  <c r="AJ149" i="11"/>
  <c r="AN159" i="11"/>
  <c r="AM164" i="11"/>
  <c r="AM173" i="11"/>
  <c r="AM201" i="11"/>
  <c r="AF202" i="11"/>
  <c r="AJ221" i="11"/>
  <c r="AI253" i="11"/>
  <c r="AO253" i="11"/>
  <c r="AL299" i="11"/>
  <c r="AI299" i="11"/>
  <c r="AJ304" i="11"/>
  <c r="AR127" i="11"/>
  <c r="AR132" i="11"/>
  <c r="AK133" i="11"/>
  <c r="AF134" i="11"/>
  <c r="AL138" i="11"/>
  <c r="AL141" i="11"/>
  <c r="AQ143" i="11"/>
  <c r="AN146" i="11"/>
  <c r="AP150" i="11"/>
  <c r="AP162" i="11"/>
  <c r="AM163" i="11"/>
  <c r="AN173" i="11"/>
  <c r="AO176" i="11"/>
  <c r="AF177" i="11"/>
  <c r="AN178" i="11"/>
  <c r="AF179" i="11"/>
  <c r="AK181" i="11"/>
  <c r="AO183" i="11"/>
  <c r="AQ185" i="11"/>
  <c r="AQ187" i="11"/>
  <c r="AJ189" i="11"/>
  <c r="AR193" i="11"/>
  <c r="AP194" i="11"/>
  <c r="AP200" i="11"/>
  <c r="AN203" i="11"/>
  <c r="AP215" i="11"/>
  <c r="AK304" i="11"/>
  <c r="AJ306" i="11"/>
  <c r="AI119" i="11"/>
  <c r="AO120" i="11"/>
  <c r="AI122" i="11"/>
  <c r="AP124" i="11"/>
  <c r="AP125" i="11"/>
  <c r="AJ126" i="11"/>
  <c r="AQ129" i="11"/>
  <c r="AH131" i="11"/>
  <c r="AL133" i="11"/>
  <c r="AR139" i="11"/>
  <c r="AR143" i="11"/>
  <c r="AK145" i="11"/>
  <c r="AI147" i="11"/>
  <c r="AU147" i="11" s="1"/>
  <c r="AQ148" i="11"/>
  <c r="AN153" i="11"/>
  <c r="AM157" i="11"/>
  <c r="AK160" i="11"/>
  <c r="AN163" i="11"/>
  <c r="AG168" i="11"/>
  <c r="AN170" i="11"/>
  <c r="AO173" i="11"/>
  <c r="AQ175" i="11"/>
  <c r="AR177" i="11"/>
  <c r="AG179" i="11"/>
  <c r="AL181" i="11"/>
  <c r="AR185" i="11"/>
  <c r="AM188" i="11"/>
  <c r="AK189" i="11"/>
  <c r="AM192" i="11"/>
  <c r="AI196" i="11"/>
  <c r="AQ197" i="11"/>
  <c r="AO203" i="11"/>
  <c r="AF204" i="11"/>
  <c r="AP267" i="11"/>
  <c r="AP281" i="11"/>
  <c r="AF132" i="11"/>
  <c r="AH134" i="11"/>
  <c r="AM136" i="11"/>
  <c r="AG137" i="11"/>
  <c r="AG143" i="11"/>
  <c r="AI145" i="11"/>
  <c r="AR150" i="11"/>
  <c r="AQ152" i="11"/>
  <c r="AN154" i="11"/>
  <c r="AI158" i="11"/>
  <c r="AP159" i="11"/>
  <c r="AH179" i="11"/>
  <c r="AP183" i="11"/>
  <c r="AN186" i="11"/>
  <c r="AK199" i="11"/>
  <c r="AR200" i="11"/>
  <c r="AF235" i="11"/>
  <c r="AG205" i="11"/>
  <c r="AR209" i="11"/>
  <c r="AQ223" i="11"/>
  <c r="AP228" i="11"/>
  <c r="AN230" i="11"/>
  <c r="AP233" i="11"/>
  <c r="AQ241" i="11"/>
  <c r="AO245" i="11"/>
  <c r="AR246" i="11"/>
  <c r="AR253" i="11"/>
  <c r="AF288" i="11"/>
  <c r="AK290" i="11"/>
  <c r="AP304" i="11"/>
  <c r="AP306" i="11"/>
  <c r="AL217" i="11"/>
  <c r="AQ221" i="11"/>
  <c r="AR225" i="11"/>
  <c r="AQ228" i="11"/>
  <c r="AQ233" i="11"/>
  <c r="AJ242" i="11"/>
  <c r="AR244" i="11"/>
  <c r="AG246" i="11"/>
  <c r="AN251" i="11"/>
  <c r="AI252" i="11"/>
  <c r="AH258" i="11"/>
  <c r="AI262" i="11"/>
  <c r="AF271" i="11"/>
  <c r="AR272" i="11"/>
  <c r="AO280" i="11"/>
  <c r="AG283" i="11"/>
  <c r="AR292" i="11"/>
  <c r="AR299" i="11"/>
  <c r="AF302" i="11"/>
  <c r="AQ304" i="11"/>
  <c r="AJ225" i="11"/>
  <c r="AR232" i="11"/>
  <c r="AR235" i="11"/>
  <c r="AR238" i="11"/>
  <c r="AP245" i="11"/>
  <c r="AP256" i="11"/>
  <c r="AG258" i="11"/>
  <c r="AR287" i="11"/>
  <c r="AN300" i="11"/>
  <c r="AF301" i="11"/>
  <c r="AR304" i="11"/>
  <c r="AO207" i="11"/>
  <c r="AM209" i="11"/>
  <c r="AK215" i="11"/>
  <c r="AR228" i="11"/>
  <c r="AG281" i="11"/>
  <c r="AG215" i="11"/>
  <c r="AI223" i="11"/>
  <c r="AP230" i="11"/>
  <c r="AQ243" i="11"/>
  <c r="AJ249" i="11"/>
  <c r="AP251" i="11"/>
  <c r="AJ265" i="11"/>
  <c r="AQ269" i="11"/>
  <c r="AK273" i="11"/>
  <c r="AJ277" i="11"/>
  <c r="AL281" i="11"/>
  <c r="AP284" i="11"/>
  <c r="AN285" i="11"/>
  <c r="AN302" i="11"/>
  <c r="AI306" i="11"/>
  <c r="AL215" i="11"/>
  <c r="AL279" i="11"/>
  <c r="AL287" i="11"/>
  <c r="AP289" i="11"/>
  <c r="AH292" i="11"/>
  <c r="AI293" i="11"/>
  <c r="AJ297" i="11"/>
  <c r="AQ300" i="11"/>
  <c r="AO204" i="11"/>
  <c r="AK221" i="11"/>
  <c r="AF224" i="11"/>
  <c r="AI228" i="11"/>
  <c r="AN229" i="11"/>
  <c r="AG234" i="11"/>
  <c r="AH235" i="11"/>
  <c r="AG236" i="11"/>
  <c r="AI241" i="11"/>
  <c r="AF243" i="11"/>
  <c r="AN244" i="11"/>
  <c r="AG245" i="11"/>
  <c r="AO251" i="11"/>
  <c r="AG256" i="11"/>
  <c r="AJ256" i="11"/>
  <c r="AM258" i="11"/>
  <c r="AG259" i="11"/>
  <c r="AR261" i="11"/>
  <c r="AL263" i="11"/>
  <c r="AG267" i="11"/>
  <c r="AG269" i="11"/>
  <c r="AF269" i="11"/>
  <c r="AP270" i="11"/>
  <c r="AO271" i="11"/>
  <c r="AM273" i="11"/>
  <c r="AL276" i="11"/>
  <c r="AL277" i="11"/>
  <c r="AK278" i="11"/>
  <c r="AR286" i="11"/>
  <c r="AM287" i="11"/>
  <c r="AQ289" i="11"/>
  <c r="AK297" i="11"/>
  <c r="AR300" i="11"/>
  <c r="AL301" i="11"/>
  <c r="AP209" i="11"/>
  <c r="AO210" i="11"/>
  <c r="AL211" i="11"/>
  <c r="AI212" i="11"/>
  <c r="AJ215" i="11"/>
  <c r="AO220" i="11"/>
  <c r="AL225" i="11"/>
  <c r="AJ228" i="11"/>
  <c r="AO229" i="11"/>
  <c r="AG230" i="11"/>
  <c r="AN231" i="11"/>
  <c r="AH234" i="11"/>
  <c r="AI235" i="11"/>
  <c r="AH237" i="11"/>
  <c r="AI238" i="11"/>
  <c r="AP240" i="11"/>
  <c r="AG250" i="11"/>
  <c r="AF251" i="11"/>
  <c r="AV251" i="11" s="1"/>
  <c r="AL253" i="11"/>
  <c r="AH256" i="11"/>
  <c r="AP257" i="11"/>
  <c r="AN258" i="11"/>
  <c r="AN262" i="11"/>
  <c r="AR264" i="11"/>
  <c r="AM265" i="11"/>
  <c r="AG266" i="11"/>
  <c r="AL278" i="11"/>
  <c r="AO283" i="11"/>
  <c r="AP290" i="11"/>
  <c r="AK294" i="11"/>
  <c r="AL297" i="11"/>
  <c r="AQ298" i="11"/>
  <c r="AL304" i="11"/>
  <c r="AL306" i="11"/>
  <c r="AP205" i="11"/>
  <c r="AK206" i="11"/>
  <c r="AM211" i="11"/>
  <c r="AJ212" i="11"/>
  <c r="AP214" i="11"/>
  <c r="AR216" i="11"/>
  <c r="AQ219" i="11"/>
  <c r="AM221" i="11"/>
  <c r="AQ222" i="11"/>
  <c r="AM223" i="11"/>
  <c r="AM225" i="11"/>
  <c r="AK228" i="11"/>
  <c r="AH230" i="11"/>
  <c r="AR231" i="11"/>
  <c r="AM232" i="11"/>
  <c r="AM233" i="11"/>
  <c r="AI234" i="11"/>
  <c r="AJ243" i="11"/>
  <c r="AR247" i="11"/>
  <c r="AG255" i="11"/>
  <c r="AQ257" i="11"/>
  <c r="AH261" i="11"/>
  <c r="AI269" i="11"/>
  <c r="AR270" i="11"/>
  <c r="AO273" i="11"/>
  <c r="AK282" i="11"/>
  <c r="AL294" i="11"/>
  <c r="AM304" i="11"/>
  <c r="AP204" i="11"/>
  <c r="AQ205" i="11"/>
  <c r="AL206" i="11"/>
  <c r="AR207" i="11"/>
  <c r="AJ208" i="11"/>
  <c r="AR219" i="11"/>
  <c r="AK235" i="11"/>
  <c r="AK238" i="11"/>
  <c r="AR242" i="11"/>
  <c r="AK243" i="11"/>
  <c r="AH251" i="11"/>
  <c r="AR280" i="11"/>
  <c r="AI282" i="11"/>
  <c r="AR285" i="11"/>
  <c r="AO301" i="11"/>
  <c r="AN304" i="11"/>
  <c r="AM207" i="11"/>
  <c r="AK208" i="11"/>
  <c r="AL212" i="11"/>
  <c r="AM215" i="11"/>
  <c r="AH216" i="11"/>
  <c r="AM222" i="11"/>
  <c r="AO225" i="11"/>
  <c r="AM228" i="11"/>
  <c r="AJ230" i="11"/>
  <c r="AK237" i="11"/>
  <c r="AL238" i="11"/>
  <c r="AL243" i="11"/>
  <c r="AJ250" i="11"/>
  <c r="AN252" i="11"/>
  <c r="AF272" i="11"/>
  <c r="AJ279" i="11"/>
  <c r="AG282" i="11"/>
  <c r="AQ283" i="11"/>
  <c r="AK298" i="11"/>
  <c r="AP301" i="11"/>
  <c r="AQ302" i="11"/>
  <c r="AO304" i="11"/>
  <c r="AM212" i="11"/>
  <c r="AQ217" i="11"/>
  <c r="AN228" i="11"/>
  <c r="AK230" i="11"/>
  <c r="AL234" i="11"/>
  <c r="AL236" i="11"/>
  <c r="AN241" i="11"/>
  <c r="AQ244" i="11"/>
  <c r="AO247" i="11"/>
  <c r="AK250" i="11"/>
  <c r="AK257" i="11"/>
  <c r="AQ260" i="11"/>
  <c r="AF264" i="11"/>
  <c r="BC264" i="11" s="1"/>
  <c r="AQ277" i="11"/>
  <c r="AK280" i="11"/>
  <c r="AR283" i="11"/>
  <c r="AP287" i="11"/>
  <c r="AP288" i="11"/>
  <c r="AH290" i="11"/>
  <c r="AJ296" i="11"/>
  <c r="AQ301" i="11"/>
  <c r="AR302" i="11"/>
  <c r="AO206" i="11"/>
  <c r="AM208" i="11"/>
  <c r="AR217" i="11"/>
  <c r="AO219" i="11"/>
  <c r="AR220" i="11"/>
  <c r="AI222" i="11"/>
  <c r="AM245" i="11"/>
  <c r="AG257" i="11"/>
  <c r="AI257" i="11"/>
  <c r="AR260" i="11"/>
  <c r="AM267" i="11"/>
  <c r="AM269" i="11"/>
  <c r="AL280" i="11"/>
  <c r="AP294" i="11"/>
  <c r="AR301" i="11"/>
  <c r="AR305" i="11"/>
  <c r="AI207" i="11"/>
  <c r="AF207" i="11"/>
  <c r="AN208" i="11"/>
  <c r="AG209" i="11"/>
  <c r="AR211" i="11"/>
  <c r="AL214" i="11"/>
  <c r="AI216" i="11"/>
  <c r="AG217" i="11"/>
  <c r="AP223" i="11"/>
  <c r="AP225" i="11"/>
  <c r="AR233" i="11"/>
  <c r="AO243" i="11"/>
  <c r="AF244" i="11"/>
  <c r="AN245" i="11"/>
  <c r="AI247" i="11"/>
  <c r="AN248" i="11"/>
  <c r="AM250" i="11"/>
  <c r="AL251" i="11"/>
  <c r="AI255" i="11"/>
  <c r="AN256" i="11"/>
  <c r="AR258" i="11"/>
  <c r="AG260" i="11"/>
  <c r="AM263" i="11"/>
  <c r="AQ271" i="11"/>
  <c r="AP27" i="11"/>
  <c r="AG28" i="11"/>
  <c r="AR29" i="11"/>
  <c r="AO30" i="11"/>
  <c r="AH31" i="11"/>
  <c r="AG40" i="11"/>
  <c r="AH41" i="11"/>
  <c r="AF47" i="11"/>
  <c r="AM47" i="11"/>
  <c r="AF28" i="11"/>
  <c r="AN41" i="11"/>
  <c r="AK41" i="11"/>
  <c r="AF41" i="11"/>
  <c r="AN23" i="11"/>
  <c r="AF26" i="11"/>
  <c r="AK28" i="11"/>
  <c r="AF44" i="11"/>
  <c r="AR54" i="11"/>
  <c r="AL59" i="11"/>
  <c r="AO62" i="11"/>
  <c r="AI62" i="11"/>
  <c r="AG20" i="11"/>
  <c r="AP25" i="11"/>
  <c r="AJ31" i="11"/>
  <c r="AL31" i="11"/>
  <c r="AM42" i="11"/>
  <c r="AN44" i="11"/>
  <c r="AF24" i="11"/>
  <c r="AK26" i="11"/>
  <c r="AM28" i="11"/>
  <c r="AO28" i="11"/>
  <c r="AP30" i="11"/>
  <c r="AK31" i="11"/>
  <c r="AM31" i="11"/>
  <c r="AG47" i="11"/>
  <c r="AK70" i="11"/>
  <c r="AK72" i="11"/>
  <c r="AH72" i="11"/>
  <c r="AQ72" i="11"/>
  <c r="AN72" i="11"/>
  <c r="AI28" i="11"/>
  <c r="AJ40" i="11"/>
  <c r="AF40" i="11"/>
  <c r="AO23" i="11"/>
  <c r="AG24" i="11"/>
  <c r="AR25" i="11"/>
  <c r="AI26" i="11"/>
  <c r="AG33" i="11"/>
  <c r="AF33" i="11"/>
  <c r="AL54" i="11"/>
  <c r="AF54" i="11"/>
  <c r="AF60" i="11"/>
  <c r="AP60" i="11"/>
  <c r="AQ18" i="11"/>
  <c r="AJ20" i="11"/>
  <c r="AQ23" i="11"/>
  <c r="AM26" i="11"/>
  <c r="AJ26" i="11"/>
  <c r="AF29" i="11"/>
  <c r="AM43" i="11"/>
  <c r="AK44" i="11"/>
  <c r="AQ61" i="11"/>
  <c r="AK34" i="11"/>
  <c r="AF34" i="11"/>
  <c r="AK43" i="11"/>
  <c r="AH43" i="11"/>
  <c r="AO93" i="11"/>
  <c r="AI19" i="11"/>
  <c r="AF27" i="11"/>
  <c r="AH34" i="11"/>
  <c r="AJ35" i="11"/>
  <c r="AF35" i="11"/>
  <c r="AR45" i="11"/>
  <c r="AL50" i="11"/>
  <c r="AR56" i="11"/>
  <c r="AO56" i="11"/>
  <c r="AF56" i="11"/>
  <c r="AJ60" i="11"/>
  <c r="AF18" i="11"/>
  <c r="AJ27" i="11"/>
  <c r="AG27" i="11"/>
  <c r="AL29" i="11"/>
  <c r="AR31" i="11"/>
  <c r="AF43" i="11"/>
  <c r="AF52" i="11"/>
  <c r="AP52" i="11"/>
  <c r="AK61" i="11"/>
  <c r="AG30" i="11"/>
  <c r="AK45" i="11"/>
  <c r="AF45" i="11"/>
  <c r="AH52" i="11"/>
  <c r="AQ52" i="11"/>
  <c r="AN52" i="11"/>
  <c r="AK52" i="11"/>
  <c r="AJ42" i="11"/>
  <c r="AG42" i="11"/>
  <c r="AF42" i="11"/>
  <c r="AQ80" i="11"/>
  <c r="AK80" i="11"/>
  <c r="AP40" i="11"/>
  <c r="AQ41" i="11"/>
  <c r="AL25" i="11"/>
  <c r="AN27" i="11"/>
  <c r="AO42" i="11"/>
  <c r="AL42" i="11"/>
  <c r="AP47" i="11"/>
  <c r="AJ43" i="11"/>
  <c r="AR58" i="11"/>
  <c r="AN59" i="11"/>
  <c r="AF46" i="11"/>
  <c r="AI49" i="11"/>
  <c r="AU49" i="11" s="1"/>
  <c r="AG51" i="11"/>
  <c r="AO59" i="11"/>
  <c r="AM60" i="11"/>
  <c r="AJ62" i="11"/>
  <c r="AK63" i="11"/>
  <c r="AN70" i="11"/>
  <c r="AR74" i="11"/>
  <c r="AR79" i="11"/>
  <c r="AQ81" i="11"/>
  <c r="AK42" i="11"/>
  <c r="AG46" i="11"/>
  <c r="AN47" i="11"/>
  <c r="AQ59" i="11"/>
  <c r="AN60" i="11"/>
  <c r="AM61" i="11"/>
  <c r="AJ69" i="11"/>
  <c r="AL56" i="11"/>
  <c r="AO60" i="11"/>
  <c r="AN61" i="11"/>
  <c r="AL62" i="11"/>
  <c r="AJ81" i="11"/>
  <c r="AN94" i="11"/>
  <c r="AM44" i="11"/>
  <c r="AQ50" i="11"/>
  <c r="AF74" i="11"/>
  <c r="AL79" i="11"/>
  <c r="AJ97" i="11"/>
  <c r="AP97" i="11"/>
  <c r="AF97" i="11"/>
  <c r="AF57" i="11"/>
  <c r="AI74" i="11"/>
  <c r="AI79" i="11"/>
  <c r="AF79" i="11"/>
  <c r="AP95" i="11"/>
  <c r="AM40" i="11"/>
  <c r="AO54" i="11"/>
  <c r="AP76" i="11"/>
  <c r="AF81" i="11"/>
  <c r="AQ70" i="11"/>
  <c r="AL74" i="11"/>
  <c r="AI57" i="11"/>
  <c r="AN83" i="11"/>
  <c r="AH83" i="11"/>
  <c r="AM95" i="11"/>
  <c r="AF95" i="11"/>
  <c r="AL67" i="11"/>
  <c r="AI67" i="11"/>
  <c r="AR67" i="11"/>
  <c r="AP73" i="11"/>
  <c r="AM73" i="11"/>
  <c r="AG73" i="11"/>
  <c r="AF73" i="11"/>
  <c r="AG76" i="11"/>
  <c r="AF76" i="11"/>
  <c r="AF98" i="11"/>
  <c r="AM98" i="11"/>
  <c r="AJ98" i="11"/>
  <c r="AL95" i="11"/>
  <c r="AR95" i="11"/>
  <c r="AK107" i="11"/>
  <c r="AQ107" i="11"/>
  <c r="AI59" i="11"/>
  <c r="AF59" i="11"/>
  <c r="AM64" i="11"/>
  <c r="AG64" i="11"/>
  <c r="AO74" i="11"/>
  <c r="AF80" i="11"/>
  <c r="AN81" i="11"/>
  <c r="AO98" i="11"/>
  <c r="AI98" i="11"/>
  <c r="AK102" i="11"/>
  <c r="AF102" i="11"/>
  <c r="AN102" i="11"/>
  <c r="AM111" i="11"/>
  <c r="AG111" i="11"/>
  <c r="AP111" i="11"/>
  <c r="AI60" i="11"/>
  <c r="AH61" i="11"/>
  <c r="AF62" i="11"/>
  <c r="AN63" i="11"/>
  <c r="AH63" i="11"/>
  <c r="AL65" i="11"/>
  <c r="AF65" i="11"/>
  <c r="AJ73" i="11"/>
  <c r="AJ76" i="11"/>
  <c r="AF93" i="11"/>
  <c r="AI44" i="11"/>
  <c r="AL45" i="11"/>
  <c r="AJ47" i="11"/>
  <c r="AN55" i="11"/>
  <c r="AO58" i="11"/>
  <c r="AP58" i="11"/>
  <c r="AF61" i="11"/>
  <c r="AG62" i="11"/>
  <c r="AF64" i="11"/>
  <c r="AI65" i="11"/>
  <c r="AM69" i="11"/>
  <c r="AG69" i="11"/>
  <c r="AF69" i="11"/>
  <c r="AQ93" i="11"/>
  <c r="AN93" i="11"/>
  <c r="AK96" i="11"/>
  <c r="AQ96" i="11"/>
  <c r="AP98" i="11"/>
  <c r="AF67" i="11"/>
  <c r="AO71" i="11"/>
  <c r="AO77" i="11"/>
  <c r="AF72" i="11"/>
  <c r="AO79" i="11"/>
  <c r="AM81" i="11"/>
  <c r="AK83" i="11"/>
  <c r="AF90" i="11"/>
  <c r="AR92" i="11"/>
  <c r="AL98" i="11"/>
  <c r="AF107" i="11"/>
  <c r="AO121" i="11"/>
  <c r="AQ77" i="11"/>
  <c r="AH80" i="11"/>
  <c r="AF82" i="11"/>
  <c r="AH102" i="11"/>
  <c r="AH68" i="11"/>
  <c r="AM76" i="11"/>
  <c r="AK78" i="11"/>
  <c r="AI80" i="11"/>
  <c r="AG82" i="11"/>
  <c r="AL90" i="11"/>
  <c r="AO95" i="11"/>
  <c r="AN96" i="11"/>
  <c r="AM97" i="11"/>
  <c r="AQ106" i="11"/>
  <c r="AL122" i="11"/>
  <c r="AJ124" i="11"/>
  <c r="AF124" i="11"/>
  <c r="AP171" i="11"/>
  <c r="AG171" i="11"/>
  <c r="AF171" i="11"/>
  <c r="AM63" i="11"/>
  <c r="AJ67" i="11"/>
  <c r="AF71" i="11"/>
  <c r="AM100" i="11"/>
  <c r="AG100" i="11"/>
  <c r="AL101" i="11"/>
  <c r="AF101" i="11"/>
  <c r="AI82" i="11"/>
  <c r="AO90" i="11"/>
  <c r="AF99" i="11"/>
  <c r="AN106" i="11"/>
  <c r="AK106" i="11"/>
  <c r="AF106" i="11"/>
  <c r="BB106" i="11" s="1"/>
  <c r="AN99" i="11"/>
  <c r="AH99" i="11"/>
  <c r="AN80" i="11"/>
  <c r="AL82" i="11"/>
  <c r="AF92" i="11"/>
  <c r="AQ137" i="11"/>
  <c r="AK137" i="11"/>
  <c r="AF137" i="11"/>
  <c r="AH70" i="11"/>
  <c r="AN75" i="11"/>
  <c r="AL77" i="11"/>
  <c r="AJ79" i="11"/>
  <c r="AH81" i="11"/>
  <c r="AF83" i="11"/>
  <c r="AL92" i="11"/>
  <c r="AI93" i="11"/>
  <c r="AH94" i="11"/>
  <c r="AG95" i="11"/>
  <c r="AF96" i="11"/>
  <c r="AG98" i="11"/>
  <c r="AK99" i="11"/>
  <c r="AK93" i="11"/>
  <c r="AI95" i="11"/>
  <c r="AH96" i="11"/>
  <c r="AG97" i="11"/>
  <c r="AN97" i="11"/>
  <c r="AK97" i="11"/>
  <c r="AJ103" i="11"/>
  <c r="AF103" i="11"/>
  <c r="AP92" i="11"/>
  <c r="AL93" i="11"/>
  <c r="AK94" i="11"/>
  <c r="AJ95" i="11"/>
  <c r="AI96" i="11"/>
  <c r="AH97" i="11"/>
  <c r="AG103" i="11"/>
  <c r="AP88" i="11"/>
  <c r="AM94" i="11"/>
  <c r="AP104" i="11"/>
  <c r="AH109" i="11"/>
  <c r="AP120" i="11"/>
  <c r="AI131" i="11"/>
  <c r="AO131" i="11"/>
  <c r="AH137" i="11"/>
  <c r="AO140" i="11"/>
  <c r="AR165" i="11"/>
  <c r="AI106" i="11"/>
  <c r="AI165" i="11"/>
  <c r="AN169" i="11"/>
  <c r="AF169" i="11"/>
  <c r="AI112" i="11"/>
  <c r="AF115" i="11"/>
  <c r="AH118" i="11"/>
  <c r="AL152" i="11"/>
  <c r="AI152" i="11"/>
  <c r="AG159" i="11"/>
  <c r="AJ159" i="11"/>
  <c r="AF159" i="11"/>
  <c r="AO169" i="11"/>
  <c r="AI169" i="11"/>
  <c r="AN107" i="11"/>
  <c r="AQ116" i="11"/>
  <c r="AF118" i="11"/>
  <c r="AQ122" i="11"/>
  <c r="AN109" i="11"/>
  <c r="AF110" i="11"/>
  <c r="AG120" i="11"/>
  <c r="AF126" i="11"/>
  <c r="AF129" i="11"/>
  <c r="AP129" i="11"/>
  <c r="AG133" i="11"/>
  <c r="AF133" i="11"/>
  <c r="AP133" i="11"/>
  <c r="AM133" i="11"/>
  <c r="AJ133" i="11"/>
  <c r="AF174" i="11"/>
  <c r="AJ174" i="11"/>
  <c r="AF113" i="11"/>
  <c r="AI115" i="11"/>
  <c r="AG129" i="11"/>
  <c r="AJ140" i="11"/>
  <c r="AF140" i="11"/>
  <c r="AP140" i="11"/>
  <c r="AF121" i="11"/>
  <c r="AM121" i="11"/>
  <c r="AI125" i="11"/>
  <c r="AR125" i="11"/>
  <c r="AK113" i="11"/>
  <c r="AO115" i="11"/>
  <c r="AG124" i="11"/>
  <c r="AN124" i="11"/>
  <c r="AN126" i="11"/>
  <c r="AL127" i="11"/>
  <c r="AF135" i="11"/>
  <c r="AN135" i="11"/>
  <c r="AH135" i="11"/>
  <c r="AH107" i="11"/>
  <c r="AJ111" i="11"/>
  <c r="AF114" i="11"/>
  <c r="AJ114" i="11"/>
  <c r="AN116" i="11"/>
  <c r="AR117" i="11"/>
  <c r="AF117" i="11"/>
  <c r="AN120" i="11"/>
  <c r="AK121" i="11"/>
  <c r="AO125" i="11"/>
  <c r="AM129" i="11"/>
  <c r="AR131" i="11"/>
  <c r="AL140" i="11"/>
  <c r="AM108" i="11"/>
  <c r="AF109" i="11"/>
  <c r="AX109" i="11" s="1"/>
  <c r="AR112" i="11"/>
  <c r="BD112" i="11" s="1"/>
  <c r="AG114" i="11"/>
  <c r="AL121" i="11"/>
  <c r="AM122" i="11"/>
  <c r="AO127" i="11"/>
  <c r="AM137" i="11"/>
  <c r="AP137" i="11"/>
  <c r="AF141" i="11"/>
  <c r="AM141" i="11"/>
  <c r="AP165" i="11"/>
  <c r="AM165" i="11"/>
  <c r="AJ165" i="11"/>
  <c r="AF165" i="11"/>
  <c r="AM124" i="11"/>
  <c r="AK126" i="11"/>
  <c r="AQ139" i="11"/>
  <c r="AP142" i="11"/>
  <c r="AM159" i="11"/>
  <c r="AL165" i="11"/>
  <c r="AJ171" i="11"/>
  <c r="AR134" i="11"/>
  <c r="AN137" i="11"/>
  <c r="AM140" i="11"/>
  <c r="AQ142" i="11"/>
  <c r="AP146" i="11"/>
  <c r="AM148" i="11"/>
  <c r="AJ148" i="11"/>
  <c r="AI157" i="11"/>
  <c r="AP167" i="11"/>
  <c r="AP199" i="11"/>
  <c r="AN121" i="11"/>
  <c r="AF125" i="11"/>
  <c r="AM125" i="11"/>
  <c r="AM143" i="11"/>
  <c r="AH144" i="11"/>
  <c r="AG148" i="11"/>
  <c r="AQ153" i="11"/>
  <c r="AP156" i="11"/>
  <c r="AM162" i="11"/>
  <c r="AK167" i="11"/>
  <c r="AH167" i="11"/>
  <c r="AO226" i="11"/>
  <c r="AI226" i="11"/>
  <c r="AM126" i="11"/>
  <c r="AF138" i="11"/>
  <c r="AJ141" i="11"/>
  <c r="AF145" i="11"/>
  <c r="AO152" i="11"/>
  <c r="AR160" i="11"/>
  <c r="AM171" i="11"/>
  <c r="AG175" i="11"/>
  <c r="AF175" i="11"/>
  <c r="AM175" i="11"/>
  <c r="AJ175" i="11"/>
  <c r="AJ146" i="11"/>
  <c r="AF146" i="11"/>
  <c r="AF199" i="11"/>
  <c r="AM199" i="11"/>
  <c r="AJ199" i="11"/>
  <c r="AJ216" i="11"/>
  <c r="AF216" i="11"/>
  <c r="AM216" i="11"/>
  <c r="AH145" i="11"/>
  <c r="AG146" i="11"/>
  <c r="AJ156" i="11"/>
  <c r="AG156" i="11"/>
  <c r="AM156" i="11"/>
  <c r="AF163" i="11"/>
  <c r="AR163" i="11"/>
  <c r="AO163" i="11"/>
  <c r="AL163" i="11"/>
  <c r="AQ169" i="11"/>
  <c r="AL197" i="11"/>
  <c r="AH139" i="11"/>
  <c r="AF142" i="11"/>
  <c r="AI163" i="11"/>
  <c r="AP174" i="11"/>
  <c r="AF156" i="11"/>
  <c r="AF193" i="11"/>
  <c r="AQ193" i="11"/>
  <c r="AK193" i="11"/>
  <c r="AO136" i="11"/>
  <c r="AP138" i="11"/>
  <c r="AG140" i="11"/>
  <c r="BB147" i="11"/>
  <c r="AN152" i="11"/>
  <c r="AF152" i="11"/>
  <c r="AT152" i="11" s="1"/>
  <c r="AL156" i="11"/>
  <c r="AJ162" i="11"/>
  <c r="AG162" i="11"/>
  <c r="AF162" i="11"/>
  <c r="AG165" i="11"/>
  <c r="AR230" i="11"/>
  <c r="AO230" i="11"/>
  <c r="AI230" i="11"/>
  <c r="AF237" i="11"/>
  <c r="AM237" i="11"/>
  <c r="AP237" i="11"/>
  <c r="AG108" i="11"/>
  <c r="AJ137" i="11"/>
  <c r="AN139" i="11"/>
  <c r="AO153" i="11"/>
  <c r="AO160" i="11"/>
  <c r="AJ121" i="11"/>
  <c r="AO122" i="11"/>
  <c r="AK124" i="11"/>
  <c r="AQ136" i="11"/>
  <c r="AF143" i="11"/>
  <c r="AP148" i="11"/>
  <c r="AO156" i="11"/>
  <c r="AR157" i="11"/>
  <c r="AL169" i="11"/>
  <c r="AF254" i="11"/>
  <c r="AP254" i="11"/>
  <c r="AM254" i="11"/>
  <c r="AG254" i="11"/>
  <c r="AR129" i="11"/>
  <c r="AQ130" i="11"/>
  <c r="AP131" i="11"/>
  <c r="AR145" i="11"/>
  <c r="AM174" i="11"/>
  <c r="AF195" i="11"/>
  <c r="AM195" i="11"/>
  <c r="AO197" i="11"/>
  <c r="AO237" i="11"/>
  <c r="AI237" i="11"/>
  <c r="AJ268" i="11"/>
  <c r="AK155" i="11"/>
  <c r="AH155" i="11"/>
  <c r="AP161" i="11"/>
  <c r="AJ218" i="11"/>
  <c r="AF218" i="11"/>
  <c r="AO148" i="11"/>
  <c r="AK152" i="11"/>
  <c r="AO164" i="11"/>
  <c r="AO165" i="11"/>
  <c r="AM166" i="11"/>
  <c r="AM167" i="11"/>
  <c r="AK169" i="11"/>
  <c r="AJ172" i="11"/>
  <c r="AG172" i="11"/>
  <c r="AF188" i="11"/>
  <c r="AQ188" i="11"/>
  <c r="AN188" i="11"/>
  <c r="AQ191" i="11"/>
  <c r="AI195" i="11"/>
  <c r="AR195" i="11"/>
  <c r="AO195" i="11"/>
  <c r="AK209" i="11"/>
  <c r="AQ209" i="11"/>
  <c r="AF209" i="11"/>
  <c r="AG218" i="11"/>
  <c r="AF131" i="11"/>
  <c r="AM147" i="11"/>
  <c r="AY147" i="11" s="1"/>
  <c r="AI151" i="11"/>
  <c r="AF151" i="11"/>
  <c r="AF155" i="11"/>
  <c r="AF164" i="11"/>
  <c r="AP187" i="11"/>
  <c r="AO188" i="11"/>
  <c r="AL188" i="11"/>
  <c r="AI188" i="11"/>
  <c r="AH191" i="11"/>
  <c r="AG195" i="11"/>
  <c r="AF191" i="11"/>
  <c r="AP197" i="11"/>
  <c r="AL237" i="11"/>
  <c r="AN168" i="11"/>
  <c r="AK168" i="11"/>
  <c r="AH188" i="11"/>
  <c r="AP276" i="11"/>
  <c r="AF276" i="11"/>
  <c r="AL164" i="11"/>
  <c r="AI164" i="11"/>
  <c r="AJ166" i="11"/>
  <c r="AG166" i="11"/>
  <c r="AH168" i="11"/>
  <c r="AF170" i="11"/>
  <c r="AJ187" i="11"/>
  <c r="AG187" i="11"/>
  <c r="AF187" i="11"/>
  <c r="AK188" i="11"/>
  <c r="AL195" i="11"/>
  <c r="AR197" i="11"/>
  <c r="AF168" i="11"/>
  <c r="AK191" i="11"/>
  <c r="AG197" i="11"/>
  <c r="AM197" i="11"/>
  <c r="AF200" i="11"/>
  <c r="AJ200" i="11"/>
  <c r="AJ210" i="11"/>
  <c r="AP210" i="11"/>
  <c r="AI154" i="11"/>
  <c r="AF157" i="11"/>
  <c r="AL170" i="11"/>
  <c r="AI170" i="11"/>
  <c r="AJ190" i="11"/>
  <c r="AG190" i="11"/>
  <c r="AF190" i="11"/>
  <c r="AQ210" i="11"/>
  <c r="AP216" i="11"/>
  <c r="AO235" i="11"/>
  <c r="AF160" i="11"/>
  <c r="AN165" i="11"/>
  <c r="AG174" i="11"/>
  <c r="AI197" i="11"/>
  <c r="AM219" i="11"/>
  <c r="AJ219" i="11"/>
  <c r="AP219" i="11"/>
  <c r="AP268" i="11"/>
  <c r="AF268" i="11"/>
  <c r="AG268" i="11"/>
  <c r="AF153" i="11"/>
  <c r="AO167" i="11"/>
  <c r="AL167" i="11"/>
  <c r="AM169" i="11"/>
  <c r="AJ169" i="11"/>
  <c r="AK171" i="11"/>
  <c r="AH171" i="11"/>
  <c r="AR179" i="11"/>
  <c r="AH193" i="11"/>
  <c r="AO193" i="11"/>
  <c r="AP195" i="11"/>
  <c r="AF219" i="11"/>
  <c r="AN223" i="11"/>
  <c r="AH223" i="11"/>
  <c r="AF223" i="11"/>
  <c r="AO180" i="11"/>
  <c r="AN181" i="11"/>
  <c r="AN183" i="11"/>
  <c r="AO184" i="11"/>
  <c r="AN191" i="11"/>
  <c r="AL193" i="11"/>
  <c r="AH209" i="11"/>
  <c r="AK210" i="11"/>
  <c r="AN211" i="11"/>
  <c r="AF215" i="11"/>
  <c r="AT215" i="11" s="1"/>
  <c r="AG216" i="11"/>
  <c r="AP234" i="11"/>
  <c r="AQ268" i="11"/>
  <c r="AK268" i="11"/>
  <c r="AM295" i="11"/>
  <c r="AF295" i="11"/>
  <c r="AF206" i="11"/>
  <c r="AQ234" i="11"/>
  <c r="AQ236" i="11"/>
  <c r="AQ247" i="11"/>
  <c r="AP189" i="11"/>
  <c r="AN193" i="11"/>
  <c r="AM193" i="11"/>
  <c r="AM210" i="11"/>
  <c r="AG194" i="11"/>
  <c r="AF196" i="11"/>
  <c r="AV196" i="11" s="1"/>
  <c r="AF205" i="11"/>
  <c r="AO205" i="11"/>
  <c r="AL208" i="11"/>
  <c r="AN210" i="11"/>
  <c r="AF214" i="11"/>
  <c r="AP220" i="11"/>
  <c r="AK223" i="11"/>
  <c r="AF236" i="11"/>
  <c r="AM236" i="11"/>
  <c r="AP236" i="11"/>
  <c r="AP180" i="11"/>
  <c r="AM213" i="11"/>
  <c r="AG213" i="11"/>
  <c r="AK234" i="11"/>
  <c r="AN236" i="11"/>
  <c r="AK247" i="11"/>
  <c r="AF247" i="11"/>
  <c r="AN293" i="11"/>
  <c r="AQ293" i="11"/>
  <c r="AK296" i="11"/>
  <c r="AN296" i="11"/>
  <c r="AF296" i="11"/>
  <c r="AP181" i="11"/>
  <c r="AQ199" i="11"/>
  <c r="AM218" i="11"/>
  <c r="AO234" i="11"/>
  <c r="AR234" i="11"/>
  <c r="AR180" i="11"/>
  <c r="AQ181" i="11"/>
  <c r="AN209" i="11"/>
  <c r="AN212" i="11"/>
  <c r="AH212" i="11"/>
  <c r="AF220" i="11"/>
  <c r="AM220" i="11"/>
  <c r="AR226" i="11"/>
  <c r="AF234" i="11"/>
  <c r="AI213" i="11"/>
  <c r="AF213" i="11"/>
  <c r="AG226" i="11"/>
  <c r="AF226" i="11"/>
  <c r="AP226" i="11"/>
  <c r="AM226" i="11"/>
  <c r="AJ231" i="11"/>
  <c r="AF231" i="11"/>
  <c r="AJ236" i="11"/>
  <c r="AH236" i="11"/>
  <c r="AQ237" i="11"/>
  <c r="AQ254" i="11"/>
  <c r="AF211" i="11"/>
  <c r="AF212" i="11"/>
  <c r="AJ213" i="11"/>
  <c r="AG231" i="11"/>
  <c r="AJ234" i="11"/>
  <c r="AR237" i="11"/>
  <c r="AG199" i="11"/>
  <c r="AO211" i="11"/>
  <c r="AI211" i="11"/>
  <c r="AK212" i="11"/>
  <c r="AL213" i="11"/>
  <c r="AG237" i="11"/>
  <c r="AI248" i="11"/>
  <c r="AH254" i="11"/>
  <c r="AN254" i="11"/>
  <c r="AJ235" i="11"/>
  <c r="AP235" i="11"/>
  <c r="AR190" i="11"/>
  <c r="AP192" i="11"/>
  <c r="AJ195" i="11"/>
  <c r="AJ197" i="11"/>
  <c r="AK211" i="11"/>
  <c r="AO213" i="11"/>
  <c r="AL226" i="11"/>
  <c r="AF230" i="11"/>
  <c r="AQ230" i="11"/>
  <c r="AR248" i="11"/>
  <c r="AJ254" i="11"/>
  <c r="AR199" i="11"/>
  <c r="AQ200" i="11"/>
  <c r="AP201" i="11"/>
  <c r="AR215" i="11"/>
  <c r="AQ216" i="11"/>
  <c r="AL230" i="11"/>
  <c r="AM234" i="11"/>
  <c r="AK236" i="11"/>
  <c r="AK254" i="11"/>
  <c r="AG276" i="11"/>
  <c r="AH276" i="11"/>
  <c r="AH296" i="11"/>
  <c r="AL296" i="11"/>
  <c r="AO296" i="11"/>
  <c r="AH218" i="11"/>
  <c r="AG225" i="11"/>
  <c r="AQ227" i="11"/>
  <c r="AN234" i="11"/>
  <c r="AN237" i="11"/>
  <c r="AR241" i="11"/>
  <c r="AL241" i="11"/>
  <c r="AH250" i="11"/>
  <c r="AL250" i="11"/>
  <c r="AX250" i="11" s="1"/>
  <c r="AR269" i="11"/>
  <c r="AL235" i="11"/>
  <c r="AF201" i="11"/>
  <c r="AI217" i="11"/>
  <c r="AF217" i="11"/>
  <c r="AF222" i="11"/>
  <c r="AF225" i="11"/>
  <c r="AM235" i="11"/>
  <c r="AQ240" i="11"/>
  <c r="AK240" i="11"/>
  <c r="AN247" i="11"/>
  <c r="AQ250" i="11"/>
  <c r="AR256" i="11"/>
  <c r="AH257" i="11"/>
  <c r="AJ222" i="11"/>
  <c r="AG222" i="11"/>
  <c r="AK231" i="11"/>
  <c r="AH231" i="11"/>
  <c r="AO240" i="11"/>
  <c r="AP248" i="11"/>
  <c r="AR267" i="11"/>
  <c r="AK276" i="11"/>
  <c r="AG239" i="11"/>
  <c r="AJ239" i="11"/>
  <c r="AF261" i="11"/>
  <c r="AJ261" i="11"/>
  <c r="AL269" i="11"/>
  <c r="AJ238" i="11"/>
  <c r="AJ252" i="11"/>
  <c r="AF252" i="11"/>
  <c r="AQ267" i="11"/>
  <c r="AF267" i="11"/>
  <c r="AG238" i="11"/>
  <c r="AN238" i="11"/>
  <c r="AO239" i="11"/>
  <c r="AF248" i="11"/>
  <c r="AI256" i="11"/>
  <c r="AH267" i="11"/>
  <c r="AL267" i="11"/>
  <c r="AH224" i="11"/>
  <c r="AF239" i="11"/>
  <c r="AX239" i="11" s="1"/>
  <c r="AL240" i="11"/>
  <c r="AO241" i="11"/>
  <c r="AN295" i="11"/>
  <c r="AQ295" i="11"/>
  <c r="AQ296" i="11"/>
  <c r="AG219" i="11"/>
  <c r="AJ220" i="11"/>
  <c r="AP232" i="11"/>
  <c r="AG235" i="11"/>
  <c r="AN235" i="11"/>
  <c r="AO236" i="11"/>
  <c r="AI236" i="11"/>
  <c r="AJ237" i="11"/>
  <c r="AM238" i="11"/>
  <c r="AP239" i="11"/>
  <c r="AH247" i="11"/>
  <c r="AL248" i="11"/>
  <c r="AH268" i="11"/>
  <c r="AR268" i="11"/>
  <c r="AJ293" i="11"/>
  <c r="AF293" i="11"/>
  <c r="AP293" i="11"/>
  <c r="AR296" i="11"/>
  <c r="AM242" i="11"/>
  <c r="AN243" i="11"/>
  <c r="AI250" i="11"/>
  <c r="AG252" i="11"/>
  <c r="AG261" i="11"/>
  <c r="AF266" i="11"/>
  <c r="AM266" i="11"/>
  <c r="AI267" i="11"/>
  <c r="AL268" i="11"/>
  <c r="AO269" i="11"/>
  <c r="AQ249" i="11"/>
  <c r="AM264" i="11"/>
  <c r="AG264" i="11"/>
  <c r="AM268" i="11"/>
  <c r="AJ262" i="11"/>
  <c r="AF262" i="11"/>
  <c r="AN265" i="11"/>
  <c r="AH265" i="11"/>
  <c r="AO266" i="11"/>
  <c r="AI266" i="11"/>
  <c r="AK267" i="11"/>
  <c r="AN268" i="11"/>
  <c r="AJ274" i="11"/>
  <c r="AF274" i="11"/>
  <c r="AP244" i="11"/>
  <c r="AR245" i="11"/>
  <c r="AF246" i="11"/>
  <c r="AL247" i="11"/>
  <c r="AO248" i="11"/>
  <c r="AG262" i="11"/>
  <c r="AN263" i="11"/>
  <c r="AK263" i="11"/>
  <c r="AF263" i="11"/>
  <c r="AO268" i="11"/>
  <c r="AG274" i="11"/>
  <c r="AK274" i="11"/>
  <c r="AK252" i="11"/>
  <c r="AJ266" i="11"/>
  <c r="AP277" i="11"/>
  <c r="AF277" i="11"/>
  <c r="AF253" i="11"/>
  <c r="AM253" i="11"/>
  <c r="AN267" i="11"/>
  <c r="AN277" i="11"/>
  <c r="AH277" i="11"/>
  <c r="AJ299" i="11"/>
  <c r="AF299" i="11"/>
  <c r="AM299" i="11"/>
  <c r="AO250" i="11"/>
  <c r="AM252" i="11"/>
  <c r="AL266" i="11"/>
  <c r="AP266" i="11"/>
  <c r="AO267" i="11"/>
  <c r="AP295" i="11"/>
  <c r="AM246" i="11"/>
  <c r="AF249" i="11"/>
  <c r="AM262" i="11"/>
  <c r="AP274" i="11"/>
  <c r="AQ276" i="11"/>
  <c r="AF256" i="11"/>
  <c r="AO244" i="11"/>
  <c r="AF257" i="11"/>
  <c r="AI268" i="11"/>
  <c r="AJ276" i="11"/>
  <c r="AI298" i="11"/>
  <c r="AR298" i="11"/>
  <c r="AR257" i="11"/>
  <c r="AQ258" i="11"/>
  <c r="AP259" i="11"/>
  <c r="AK265" i="11"/>
  <c r="AQ275" i="11"/>
  <c r="AP292" i="11"/>
  <c r="AJ292" i="11"/>
  <c r="AH295" i="11"/>
  <c r="AL295" i="11"/>
  <c r="AR295" i="11"/>
  <c r="AR275" i="11"/>
  <c r="AR279" i="11"/>
  <c r="AF289" i="11"/>
  <c r="AR289" i="11"/>
  <c r="AI289" i="11"/>
  <c r="AG292" i="11"/>
  <c r="AQ292" i="11"/>
  <c r="AI295" i="11"/>
  <c r="AL264" i="11"/>
  <c r="AL272" i="11"/>
  <c r="AM279" i="11"/>
  <c r="AF279" i="11"/>
  <c r="AO292" i="11"/>
  <c r="AJ295" i="11"/>
  <c r="AF259" i="11"/>
  <c r="AF260" i="11"/>
  <c r="AQ273" i="11"/>
  <c r="AR273" i="11"/>
  <c r="AN276" i="11"/>
  <c r="AK277" i="11"/>
  <c r="AF278" i="11"/>
  <c r="AN279" i="11"/>
  <c r="AM280" i="11"/>
  <c r="AF280" i="11"/>
  <c r="AF292" i="11"/>
  <c r="AO295" i="11"/>
  <c r="AH306" i="11"/>
  <c r="AJ278" i="11"/>
  <c r="AG278" i="11"/>
  <c r="AJ281" i="11"/>
  <c r="AF281" i="11"/>
  <c r="AJ282" i="11"/>
  <c r="AF282" i="11"/>
  <c r="AM282" i="11"/>
  <c r="AJ283" i="11"/>
  <c r="AF283" i="11"/>
  <c r="AM277" i="11"/>
  <c r="AH283" i="11"/>
  <c r="AN283" i="11"/>
  <c r="AK283" i="11"/>
  <c r="AL289" i="11"/>
  <c r="AK292" i="11"/>
  <c r="AI292" i="11"/>
  <c r="AO298" i="11"/>
  <c r="AF270" i="11"/>
  <c r="AN274" i="11"/>
  <c r="AL292" i="11"/>
  <c r="AK306" i="11"/>
  <c r="AQ306" i="11"/>
  <c r="AL282" i="11"/>
  <c r="AO275" i="11"/>
  <c r="AQ281" i="11"/>
  <c r="AQ282" i="11"/>
  <c r="AH293" i="11"/>
  <c r="AM292" i="11"/>
  <c r="AI296" i="11"/>
  <c r="AN292" i="11"/>
  <c r="AM276" i="11"/>
  <c r="AI280" i="11"/>
  <c r="AF290" i="11"/>
  <c r="BD290" i="11" s="1"/>
  <c r="AO305" i="11"/>
  <c r="AO289" i="11"/>
  <c r="AK293" i="11"/>
  <c r="AG300" i="11"/>
  <c r="AF300" i="11"/>
  <c r="AL293" i="11"/>
  <c r="AG284" i="11"/>
  <c r="AF284" i="11"/>
  <c r="AI290" i="11"/>
  <c r="AM293" i="11"/>
  <c r="AI297" i="11"/>
  <c r="AF297" i="11"/>
  <c r="AH281" i="11"/>
  <c r="AF294" i="11"/>
  <c r="AM297" i="11"/>
  <c r="AN306" i="11"/>
  <c r="AF307" i="11"/>
  <c r="AN290" i="11"/>
  <c r="AF291" i="11"/>
  <c r="AJ294" i="11"/>
  <c r="AN297" i="11"/>
  <c r="AJ298" i="11"/>
  <c r="AF298" i="11"/>
  <c r="AO306" i="11"/>
  <c r="AI279" i="11"/>
  <c r="AO291" i="11"/>
  <c r="AK295" i="11"/>
  <c r="AG299" i="11"/>
  <c r="BB305" i="11" l="1"/>
  <c r="BB272" i="11"/>
  <c r="BB123" i="11"/>
  <c r="AX286" i="11"/>
  <c r="AW89" i="11"/>
  <c r="AZ144" i="11"/>
  <c r="AW245" i="11"/>
  <c r="BA275" i="11"/>
  <c r="AZ140" i="11"/>
  <c r="AY89" i="11"/>
  <c r="AY305" i="11"/>
  <c r="BD286" i="11"/>
  <c r="BB112" i="11"/>
  <c r="AZ238" i="11"/>
  <c r="AW55" i="11"/>
  <c r="BD275" i="11"/>
  <c r="BD252" i="11"/>
  <c r="AS112" i="11"/>
  <c r="AU112" i="11"/>
  <c r="BA89" i="11"/>
  <c r="AZ55" i="11"/>
  <c r="AW266" i="11"/>
  <c r="AW122" i="11"/>
  <c r="AX161" i="11"/>
  <c r="AS58" i="11"/>
  <c r="BD42" i="11"/>
  <c r="AQ6" i="11"/>
  <c r="AQ5" i="11"/>
  <c r="AZ30" i="11"/>
  <c r="AZ278" i="11"/>
  <c r="AS61" i="11"/>
  <c r="AP6" i="11"/>
  <c r="AP5" i="11"/>
  <c r="AV53" i="11"/>
  <c r="AY182" i="11"/>
  <c r="AV89" i="11"/>
  <c r="BD148" i="11"/>
  <c r="AU275" i="11"/>
  <c r="AV241" i="11"/>
  <c r="BA112" i="11"/>
  <c r="AT286" i="11"/>
  <c r="BC275" i="11"/>
  <c r="AU261" i="11"/>
  <c r="BB20" i="11"/>
  <c r="AW128" i="11"/>
  <c r="AR6" i="11"/>
  <c r="AR5" i="11"/>
  <c r="BB269" i="11"/>
  <c r="AU304" i="11"/>
  <c r="AT305" i="11"/>
  <c r="AT275" i="11"/>
  <c r="AY275" i="11"/>
  <c r="AW286" i="11"/>
  <c r="AS202" i="11"/>
  <c r="AV33" i="11"/>
  <c r="AV285" i="11"/>
  <c r="AS193" i="11"/>
  <c r="AT211" i="11"/>
  <c r="AX190" i="11"/>
  <c r="AT220" i="11"/>
  <c r="AK6" i="11"/>
  <c r="AK5" i="11"/>
  <c r="AG6" i="11"/>
  <c r="AG5" i="11"/>
  <c r="AW192" i="11"/>
  <c r="AL6" i="11"/>
  <c r="AL5" i="11"/>
  <c r="AW195" i="11"/>
  <c r="AJ6" i="11"/>
  <c r="AJ5" i="11"/>
  <c r="AI6" i="11"/>
  <c r="AI5" i="11"/>
  <c r="AS125" i="11"/>
  <c r="AX86" i="11"/>
  <c r="AU94" i="11"/>
  <c r="AN5" i="11"/>
  <c r="AN6" i="11"/>
  <c r="BA73" i="11"/>
  <c r="AY300" i="11"/>
  <c r="AX97" i="11"/>
  <c r="AO6" i="11"/>
  <c r="AO5" i="11"/>
  <c r="AS116" i="11"/>
  <c r="AH6" i="11"/>
  <c r="AH5" i="11"/>
  <c r="AT298" i="11"/>
  <c r="AT164" i="11"/>
  <c r="AX35" i="11"/>
  <c r="AV180" i="11"/>
  <c r="AM6" i="11"/>
  <c r="AM5" i="11"/>
  <c r="AS18" i="11"/>
  <c r="AF5" i="11"/>
  <c r="AF6" i="11"/>
  <c r="AS89" i="11"/>
  <c r="AZ158" i="11"/>
  <c r="AV179" i="11"/>
  <c r="AS186" i="11"/>
  <c r="AZ246" i="11"/>
  <c r="AZ95" i="11"/>
  <c r="AU122" i="11"/>
  <c r="BB250" i="11"/>
  <c r="AW22" i="11"/>
  <c r="BB22" i="11"/>
  <c r="AX89" i="11"/>
  <c r="BC22" i="11"/>
  <c r="BA22" i="11"/>
  <c r="BA287" i="11"/>
  <c r="BC113" i="11"/>
  <c r="AY286" i="11"/>
  <c r="AX47" i="11"/>
  <c r="AV273" i="11"/>
  <c r="AU245" i="11"/>
  <c r="AU81" i="11"/>
  <c r="BA57" i="11"/>
  <c r="AY46" i="11"/>
  <c r="AX100" i="11"/>
  <c r="AV112" i="11"/>
  <c r="AS273" i="11"/>
  <c r="BB273" i="11"/>
  <c r="AS302" i="11"/>
  <c r="BC161" i="11"/>
  <c r="AW119" i="11"/>
  <c r="AX273" i="11"/>
  <c r="AT245" i="11"/>
  <c r="AV245" i="11"/>
  <c r="BD250" i="11"/>
  <c r="BC305" i="11"/>
  <c r="AT89" i="11"/>
  <c r="BA49" i="11"/>
  <c r="BD245" i="11"/>
  <c r="BB161" i="11"/>
  <c r="AU273" i="11"/>
  <c r="AY112" i="11"/>
  <c r="BD273" i="11"/>
  <c r="AY245" i="11"/>
  <c r="BA273" i="11"/>
  <c r="BB245" i="11"/>
  <c r="BA245" i="11"/>
  <c r="AX245" i="11"/>
  <c r="AW161" i="11"/>
  <c r="AT161" i="11"/>
  <c r="BA161" i="11"/>
  <c r="AV161" i="11"/>
  <c r="AS161" i="11"/>
  <c r="BC273" i="11"/>
  <c r="AZ245" i="11"/>
  <c r="AS245" i="11"/>
  <c r="BD161" i="11"/>
  <c r="AU161" i="11"/>
  <c r="AT273" i="11"/>
  <c r="AV104" i="11"/>
  <c r="AZ161" i="11"/>
  <c r="AV247" i="11"/>
  <c r="AW273" i="11"/>
  <c r="BD91" i="11"/>
  <c r="BC245" i="11"/>
  <c r="AY273" i="11"/>
  <c r="AZ273" i="11"/>
  <c r="AV305" i="11"/>
  <c r="BD285" i="11"/>
  <c r="BA277" i="11"/>
  <c r="AW240" i="11"/>
  <c r="AY49" i="11"/>
  <c r="AS250" i="11"/>
  <c r="AW305" i="11"/>
  <c r="BC128" i="11"/>
  <c r="BB77" i="11"/>
  <c r="AT285" i="11"/>
  <c r="AY128" i="11"/>
  <c r="AY285" i="11"/>
  <c r="BC285" i="11"/>
  <c r="BA250" i="11"/>
  <c r="BA305" i="11"/>
  <c r="BC280" i="11"/>
  <c r="AW250" i="11"/>
  <c r="BD128" i="11"/>
  <c r="AZ128" i="11"/>
  <c r="AV128" i="11"/>
  <c r="AX49" i="11"/>
  <c r="AW285" i="11"/>
  <c r="AT128" i="11"/>
  <c r="AT250" i="11"/>
  <c r="AY250" i="11"/>
  <c r="AU167" i="11"/>
  <c r="BB275" i="11"/>
  <c r="AW256" i="11"/>
  <c r="AW156" i="11"/>
  <c r="BD305" i="11"/>
  <c r="AX128" i="11"/>
  <c r="AZ305" i="11"/>
  <c r="BC250" i="11"/>
  <c r="AZ285" i="11"/>
  <c r="BC49" i="11"/>
  <c r="BB49" i="11"/>
  <c r="AT49" i="11"/>
  <c r="BA285" i="11"/>
  <c r="AV49" i="11"/>
  <c r="AU250" i="11"/>
  <c r="AV250" i="11"/>
  <c r="BC206" i="11"/>
  <c r="AX171" i="11"/>
  <c r="AS52" i="11"/>
  <c r="AY27" i="11"/>
  <c r="AZ250" i="11"/>
  <c r="AS128" i="11"/>
  <c r="BD49" i="11"/>
  <c r="AX305" i="11"/>
  <c r="AU128" i="11"/>
  <c r="AU23" i="11"/>
  <c r="BD229" i="11"/>
  <c r="AW49" i="11"/>
  <c r="AU285" i="11"/>
  <c r="AS305" i="11"/>
  <c r="BB285" i="11"/>
  <c r="AS285" i="11"/>
  <c r="AX174" i="11"/>
  <c r="AU305" i="11"/>
  <c r="AS49" i="11"/>
  <c r="AX285" i="11"/>
  <c r="BD59" i="11"/>
  <c r="AU45" i="11"/>
  <c r="AU283" i="11"/>
  <c r="AT199" i="11"/>
  <c r="AU286" i="11"/>
  <c r="AX276" i="11"/>
  <c r="AX265" i="11"/>
  <c r="BD162" i="11"/>
  <c r="AT85" i="11"/>
  <c r="AZ253" i="11"/>
  <c r="AZ284" i="11"/>
  <c r="AZ229" i="11"/>
  <c r="AS240" i="11"/>
  <c r="AZ286" i="11"/>
  <c r="BD32" i="11"/>
  <c r="AZ218" i="11"/>
  <c r="AS295" i="11"/>
  <c r="BA216" i="11"/>
  <c r="BD232" i="11"/>
  <c r="M316" i="12"/>
  <c r="M314" i="12"/>
  <c r="M317" i="12"/>
  <c r="M315" i="12"/>
  <c r="AT112" i="11"/>
  <c r="AZ131" i="11"/>
  <c r="BB75" i="11"/>
  <c r="K316" i="12"/>
  <c r="K314" i="12"/>
  <c r="K317" i="12"/>
  <c r="K315" i="12"/>
  <c r="L316" i="12"/>
  <c r="L314" i="12"/>
  <c r="L317" i="12"/>
  <c r="L315" i="12"/>
  <c r="AW136" i="11"/>
  <c r="AY50" i="11"/>
  <c r="AU227" i="11"/>
  <c r="BC112" i="11"/>
  <c r="AZ112" i="11"/>
  <c r="AU240" i="11"/>
  <c r="BA147" i="11"/>
  <c r="AV25" i="11"/>
  <c r="BA68" i="11"/>
  <c r="BC84" i="11"/>
  <c r="BA286" i="11"/>
  <c r="AW287" i="11"/>
  <c r="AT287" i="11"/>
  <c r="BC147" i="11"/>
  <c r="AX279" i="11"/>
  <c r="AZ153" i="11"/>
  <c r="AZ155" i="11"/>
  <c r="AW71" i="11"/>
  <c r="AV224" i="11"/>
  <c r="BA48" i="11"/>
  <c r="BB286" i="11"/>
  <c r="BD240" i="11"/>
  <c r="E317" i="12"/>
  <c r="E316" i="12"/>
  <c r="E315" i="12"/>
  <c r="E314" i="12"/>
  <c r="F315" i="12"/>
  <c r="F314" i="12"/>
  <c r="F317" i="12"/>
  <c r="F316" i="12"/>
  <c r="AU294" i="11"/>
  <c r="C317" i="12"/>
  <c r="C316" i="12"/>
  <c r="C314" i="12"/>
  <c r="C315" i="12"/>
  <c r="J317" i="12"/>
  <c r="J315" i="12"/>
  <c r="J314" i="12"/>
  <c r="J316" i="12"/>
  <c r="D317" i="12"/>
  <c r="D316" i="12"/>
  <c r="D315" i="12"/>
  <c r="D314" i="12"/>
  <c r="I317" i="12"/>
  <c r="I316" i="12"/>
  <c r="I315" i="12"/>
  <c r="I314" i="12"/>
  <c r="H314" i="12"/>
  <c r="H317" i="12"/>
  <c r="H316" i="12"/>
  <c r="H315" i="12"/>
  <c r="AZ22" i="11"/>
  <c r="AT122" i="11"/>
  <c r="AS72" i="11"/>
  <c r="AU88" i="11"/>
  <c r="B315" i="12"/>
  <c r="B314" i="12"/>
  <c r="B317" i="12"/>
  <c r="B316" i="12"/>
  <c r="G314" i="12"/>
  <c r="G317" i="12"/>
  <c r="G316" i="12"/>
  <c r="G315" i="12"/>
  <c r="N315" i="12"/>
  <c r="AC315" i="12" s="1"/>
  <c r="N317" i="12"/>
  <c r="AC317" i="12" s="1"/>
  <c r="N316" i="12"/>
  <c r="AC316" i="12" s="1"/>
  <c r="N314" i="12"/>
  <c r="AC314" i="12" s="1"/>
  <c r="AT22" i="11"/>
  <c r="AS287" i="11"/>
  <c r="BD228" i="11"/>
  <c r="BD287" i="11"/>
  <c r="AX22" i="11"/>
  <c r="P314" i="12"/>
  <c r="AE314" i="12" s="1"/>
  <c r="P315" i="12"/>
  <c r="AE315" i="12" s="1"/>
  <c r="P317" i="12"/>
  <c r="AE317" i="12" s="1"/>
  <c r="P316" i="12"/>
  <c r="AE316" i="12" s="1"/>
  <c r="BC122" i="11"/>
  <c r="AZ145" i="11"/>
  <c r="BB122" i="11"/>
  <c r="AY287" i="11"/>
  <c r="AY22" i="11"/>
  <c r="AX275" i="11"/>
  <c r="AW112" i="11"/>
  <c r="AS122" i="11"/>
  <c r="BC201" i="11"/>
  <c r="AU22" i="11"/>
  <c r="AT238" i="11"/>
  <c r="AU69" i="11"/>
  <c r="BD122" i="11"/>
  <c r="AV22" i="11"/>
  <c r="AZ122" i="11"/>
  <c r="AU287" i="11"/>
  <c r="O317" i="12"/>
  <c r="AD317" i="12" s="1"/>
  <c r="O314" i="12"/>
  <c r="AD314" i="12" s="1"/>
  <c r="O315" i="12"/>
  <c r="AD315" i="12" s="1"/>
  <c r="O316" i="12"/>
  <c r="AD316" i="12" s="1"/>
  <c r="AX122" i="11"/>
  <c r="BA122" i="11"/>
  <c r="AY122" i="11"/>
  <c r="AX287" i="11"/>
  <c r="BD22" i="11"/>
  <c r="BC287" i="11"/>
  <c r="AS22" i="11"/>
  <c r="BB287" i="11"/>
  <c r="AZ287" i="11"/>
  <c r="BB217" i="11"/>
  <c r="BD236" i="11"/>
  <c r="BA191" i="11"/>
  <c r="AU146" i="11"/>
  <c r="AS83" i="11"/>
  <c r="BB228" i="11"/>
  <c r="I309" i="12"/>
  <c r="I312" i="12"/>
  <c r="I311" i="12"/>
  <c r="I310" i="12"/>
  <c r="I313" i="12"/>
  <c r="I308" i="12"/>
  <c r="BB67" i="11"/>
  <c r="AZ271" i="11"/>
  <c r="BD288" i="11"/>
  <c r="AX120" i="11"/>
  <c r="AT130" i="11"/>
  <c r="E313" i="12"/>
  <c r="E311" i="12"/>
  <c r="E312" i="12"/>
  <c r="E308" i="12"/>
  <c r="E310" i="12"/>
  <c r="E309" i="12"/>
  <c r="H309" i="12"/>
  <c r="H308" i="12"/>
  <c r="H311" i="12"/>
  <c r="H313" i="12"/>
  <c r="H312" i="12"/>
  <c r="H310" i="12"/>
  <c r="AW226" i="11"/>
  <c r="AY296" i="11"/>
  <c r="AS34" i="11"/>
  <c r="AY306" i="11"/>
  <c r="AV108" i="11"/>
  <c r="AW275" i="11"/>
  <c r="BC111" i="11"/>
  <c r="AZ248" i="11"/>
  <c r="BB281" i="11"/>
  <c r="BC260" i="11"/>
  <c r="AS257" i="11"/>
  <c r="AU214" i="11"/>
  <c r="BB163" i="11"/>
  <c r="BC82" i="11"/>
  <c r="BA70" i="11"/>
  <c r="BC44" i="11"/>
  <c r="BA185" i="11"/>
  <c r="AT194" i="11"/>
  <c r="BA21" i="11"/>
  <c r="AS242" i="11"/>
  <c r="N310" i="12"/>
  <c r="AC310" i="12" s="1"/>
  <c r="N313" i="12"/>
  <c r="AC313" i="12" s="1"/>
  <c r="N308" i="12"/>
  <c r="AC308" i="12" s="1"/>
  <c r="N312" i="12"/>
  <c r="AC312" i="12" s="1"/>
  <c r="N309" i="12"/>
  <c r="AC309" i="12" s="1"/>
  <c r="N311" i="12"/>
  <c r="AC311" i="12" s="1"/>
  <c r="L311" i="12"/>
  <c r="L308" i="12"/>
  <c r="L313" i="12"/>
  <c r="L310" i="12"/>
  <c r="L309" i="12"/>
  <c r="L312" i="12"/>
  <c r="AZ259" i="11"/>
  <c r="BD299" i="11"/>
  <c r="AS267" i="11"/>
  <c r="AV167" i="11"/>
  <c r="AW233" i="11"/>
  <c r="AT38" i="11"/>
  <c r="BC208" i="11"/>
  <c r="BC173" i="11"/>
  <c r="AV232" i="11"/>
  <c r="C309" i="12"/>
  <c r="C308" i="12"/>
  <c r="C311" i="12"/>
  <c r="C310" i="12"/>
  <c r="C313" i="12"/>
  <c r="C312" i="12"/>
  <c r="J309" i="12"/>
  <c r="J311" i="12"/>
  <c r="J312" i="12"/>
  <c r="J313" i="12"/>
  <c r="J308" i="12"/>
  <c r="J310" i="12"/>
  <c r="O313" i="12"/>
  <c r="AD313" i="12" s="1"/>
  <c r="O309" i="12"/>
  <c r="AD309" i="12" s="1"/>
  <c r="O308" i="12"/>
  <c r="AD308" i="12" s="1"/>
  <c r="O312" i="12"/>
  <c r="AD312" i="12" s="1"/>
  <c r="O311" i="12"/>
  <c r="AD311" i="12" s="1"/>
  <c r="O310" i="12"/>
  <c r="AD310" i="12" s="1"/>
  <c r="BA210" i="11"/>
  <c r="B309" i="12"/>
  <c r="B311" i="12"/>
  <c r="B308" i="12"/>
  <c r="B312" i="12"/>
  <c r="B310" i="12"/>
  <c r="B313" i="12"/>
  <c r="G309" i="12"/>
  <c r="G312" i="12"/>
  <c r="G308" i="12"/>
  <c r="G310" i="12"/>
  <c r="G311" i="12"/>
  <c r="G313" i="12"/>
  <c r="BA297" i="11"/>
  <c r="AX107" i="11"/>
  <c r="AU189" i="11"/>
  <c r="P312" i="12"/>
  <c r="AE312" i="12" s="1"/>
  <c r="P313" i="12"/>
  <c r="AE313" i="12" s="1"/>
  <c r="P311" i="12"/>
  <c r="AE311" i="12" s="1"/>
  <c r="P308" i="12"/>
  <c r="AE308" i="12" s="1"/>
  <c r="P309" i="12"/>
  <c r="AE309" i="12" s="1"/>
  <c r="P310" i="12"/>
  <c r="AE310" i="12" s="1"/>
  <c r="M311" i="12"/>
  <c r="M308" i="12"/>
  <c r="M313" i="12"/>
  <c r="M310" i="12"/>
  <c r="M312" i="12"/>
  <c r="M309" i="12"/>
  <c r="BC127" i="11"/>
  <c r="F313" i="12"/>
  <c r="F312" i="12"/>
  <c r="F309" i="12"/>
  <c r="F310" i="12"/>
  <c r="F308" i="12"/>
  <c r="F311" i="12"/>
  <c r="BA274" i="11"/>
  <c r="AX231" i="11"/>
  <c r="AX168" i="11"/>
  <c r="AY138" i="11"/>
  <c r="AW118" i="11"/>
  <c r="BD207" i="11"/>
  <c r="AV139" i="11"/>
  <c r="AT172" i="11"/>
  <c r="AZ275" i="11"/>
  <c r="K309" i="12"/>
  <c r="K313" i="12"/>
  <c r="K312" i="12"/>
  <c r="K311" i="12"/>
  <c r="K310" i="12"/>
  <c r="K308" i="12"/>
  <c r="AV181" i="11"/>
  <c r="AW258" i="11"/>
  <c r="AW235" i="11"/>
  <c r="AS55" i="11"/>
  <c r="BB255" i="11"/>
  <c r="D309" i="12"/>
  <c r="D311" i="12"/>
  <c r="D308" i="12"/>
  <c r="D313" i="12"/>
  <c r="D310" i="12"/>
  <c r="D312" i="12"/>
  <c r="BC210" i="11"/>
  <c r="BC240" i="11"/>
  <c r="AU170" i="11"/>
  <c r="AY181" i="11"/>
  <c r="AV233" i="11"/>
  <c r="AU68" i="11"/>
  <c r="BA240" i="11"/>
  <c r="AZ233" i="11"/>
  <c r="AW231" i="11"/>
  <c r="AV50" i="11"/>
  <c r="AW68" i="11"/>
  <c r="AS167" i="11"/>
  <c r="AT180" i="11"/>
  <c r="BB240" i="11"/>
  <c r="AY167" i="11"/>
  <c r="AS251" i="11"/>
  <c r="AS68" i="11"/>
  <c r="AX58" i="11"/>
  <c r="AZ181" i="11"/>
  <c r="AT231" i="11"/>
  <c r="AW185" i="11"/>
  <c r="BD185" i="11"/>
  <c r="BB232" i="11"/>
  <c r="AS238" i="11"/>
  <c r="AY232" i="11"/>
  <c r="BB207" i="11"/>
  <c r="AS210" i="11"/>
  <c r="BD167" i="11"/>
  <c r="BD81" i="11"/>
  <c r="AW215" i="11"/>
  <c r="BA148" i="11"/>
  <c r="AV240" i="11"/>
  <c r="AX240" i="11"/>
  <c r="BB167" i="11"/>
  <c r="AS158" i="11"/>
  <c r="AZ240" i="11"/>
  <c r="BA77" i="11"/>
  <c r="AY240" i="11"/>
  <c r="AW238" i="11"/>
  <c r="BD238" i="11"/>
  <c r="AW85" i="11"/>
  <c r="AT240" i="11"/>
  <c r="BB233" i="11"/>
  <c r="BC233" i="11"/>
  <c r="BA180" i="11"/>
  <c r="AT48" i="11"/>
  <c r="AY264" i="11"/>
  <c r="AZ210" i="11"/>
  <c r="AS269" i="11"/>
  <c r="AZ100" i="11"/>
  <c r="BD255" i="11"/>
  <c r="BD48" i="11"/>
  <c r="AS149" i="11"/>
  <c r="BB68" i="11"/>
  <c r="AY238" i="11"/>
  <c r="AZ269" i="11"/>
  <c r="BB88" i="11"/>
  <c r="AZ58" i="11"/>
  <c r="AU58" i="11"/>
  <c r="AU38" i="11"/>
  <c r="AW111" i="11"/>
  <c r="AX269" i="11"/>
  <c r="AV111" i="11"/>
  <c r="BB116" i="11"/>
  <c r="AU238" i="11"/>
  <c r="BB130" i="11"/>
  <c r="BC58" i="11"/>
  <c r="BA306" i="11"/>
  <c r="BA58" i="11"/>
  <c r="BB242" i="11"/>
  <c r="BB185" i="11"/>
  <c r="AX238" i="11"/>
  <c r="BD68" i="11"/>
  <c r="AW53" i="11"/>
  <c r="BB58" i="11"/>
  <c r="AZ208" i="11"/>
  <c r="BC181" i="11"/>
  <c r="BC68" i="11"/>
  <c r="AT232" i="11"/>
  <c r="AV58" i="11"/>
  <c r="BB38" i="11"/>
  <c r="AZ70" i="11"/>
  <c r="BC304" i="11"/>
  <c r="BD180" i="11"/>
  <c r="AS180" i="11"/>
  <c r="AT149" i="11"/>
  <c r="BD111" i="11"/>
  <c r="AW50" i="11"/>
  <c r="AX50" i="11"/>
  <c r="AW208" i="11"/>
  <c r="BB111" i="11"/>
  <c r="AX111" i="11"/>
  <c r="BC130" i="11"/>
  <c r="BD58" i="11"/>
  <c r="BD50" i="11"/>
  <c r="AS50" i="11"/>
  <c r="AU233" i="11"/>
  <c r="AU119" i="11"/>
  <c r="AX130" i="11"/>
  <c r="AZ193" i="11"/>
  <c r="AT171" i="11"/>
  <c r="AW120" i="11"/>
  <c r="AS73" i="11"/>
  <c r="AW229" i="11"/>
  <c r="AX295" i="11"/>
  <c r="AX235" i="11"/>
  <c r="BB149" i="11"/>
  <c r="AZ123" i="11"/>
  <c r="BD271" i="11"/>
  <c r="AW75" i="11"/>
  <c r="AV235" i="11"/>
  <c r="BA236" i="11"/>
  <c r="AY235" i="11"/>
  <c r="AX218" i="11"/>
  <c r="BC136" i="11"/>
  <c r="BD53" i="11"/>
  <c r="AT53" i="11"/>
  <c r="BD105" i="11"/>
  <c r="AU173" i="11"/>
  <c r="BD139" i="11"/>
  <c r="BC306" i="11"/>
  <c r="BC254" i="11"/>
  <c r="AS175" i="11"/>
  <c r="BB182" i="11"/>
  <c r="AY107" i="11"/>
  <c r="AZ94" i="11"/>
  <c r="AZ119" i="11"/>
  <c r="BB127" i="11"/>
  <c r="BB139" i="11"/>
  <c r="AW306" i="11"/>
  <c r="BA95" i="11"/>
  <c r="AX236" i="11"/>
  <c r="AZ306" i="11"/>
  <c r="AY173" i="11"/>
  <c r="AU154" i="11"/>
  <c r="BD233" i="11"/>
  <c r="AY139" i="11"/>
  <c r="AT233" i="11"/>
  <c r="BA127" i="11"/>
  <c r="BB105" i="11"/>
  <c r="BA233" i="11"/>
  <c r="AZ228" i="11"/>
  <c r="AW243" i="11"/>
  <c r="AZ232" i="11"/>
  <c r="AZ139" i="11"/>
  <c r="BA139" i="11"/>
  <c r="AT139" i="11"/>
  <c r="BA304" i="11"/>
  <c r="BC139" i="11"/>
  <c r="AX139" i="11"/>
  <c r="AT127" i="11"/>
  <c r="BA111" i="11"/>
  <c r="AS127" i="11"/>
  <c r="AX272" i="11"/>
  <c r="AX127" i="11"/>
  <c r="AS111" i="11"/>
  <c r="AY55" i="11"/>
  <c r="AY32" i="11"/>
  <c r="AU158" i="11"/>
  <c r="BC148" i="11"/>
  <c r="BA238" i="11"/>
  <c r="AT105" i="11"/>
  <c r="AX25" i="11"/>
  <c r="AS32" i="11"/>
  <c r="BA136" i="11"/>
  <c r="AY111" i="11"/>
  <c r="BD241" i="11"/>
  <c r="AY233" i="11"/>
  <c r="BA55" i="11"/>
  <c r="AY21" i="11"/>
  <c r="AX20" i="11"/>
  <c r="BD242" i="11"/>
  <c r="BB86" i="11"/>
  <c r="AZ178" i="11"/>
  <c r="AW203" i="11"/>
  <c r="AY180" i="11"/>
  <c r="AY53" i="11"/>
  <c r="AT242" i="11"/>
  <c r="AV36" i="11"/>
  <c r="AY36" i="11"/>
  <c r="BD116" i="11"/>
  <c r="BA242" i="11"/>
  <c r="AX242" i="11"/>
  <c r="AY242" i="11"/>
  <c r="AT218" i="11"/>
  <c r="AX170" i="11"/>
  <c r="AU44" i="11"/>
  <c r="BD63" i="11"/>
  <c r="AU53" i="11"/>
  <c r="AW242" i="11"/>
  <c r="AS215" i="11"/>
  <c r="AU21" i="11"/>
  <c r="BC178" i="11"/>
  <c r="AS232" i="11"/>
  <c r="AY171" i="11"/>
  <c r="BA107" i="11"/>
  <c r="AU108" i="11"/>
  <c r="AZ242" i="11"/>
  <c r="AS194" i="11"/>
  <c r="BC21" i="11"/>
  <c r="AU33" i="11"/>
  <c r="AS229" i="11"/>
  <c r="AY178" i="11"/>
  <c r="AZ33" i="11"/>
  <c r="AU242" i="11"/>
  <c r="BD208" i="11"/>
  <c r="BB158" i="11"/>
  <c r="AX123" i="11"/>
  <c r="AV242" i="11"/>
  <c r="AY58" i="11"/>
  <c r="BD130" i="11"/>
  <c r="AV85" i="11"/>
  <c r="AW171" i="11"/>
  <c r="AX164" i="11"/>
  <c r="AX108" i="11"/>
  <c r="AV81" i="11"/>
  <c r="AV37" i="11"/>
  <c r="BC242" i="11"/>
  <c r="AS108" i="11"/>
  <c r="BC88" i="11"/>
  <c r="AY108" i="11"/>
  <c r="AU107" i="11"/>
  <c r="AZ194" i="11"/>
  <c r="BB215" i="11"/>
  <c r="AW194" i="11"/>
  <c r="AS20" i="11"/>
  <c r="AW173" i="11"/>
  <c r="AZ21" i="11"/>
  <c r="AW21" i="11"/>
  <c r="AZ241" i="11"/>
  <c r="AV121" i="11"/>
  <c r="BC241" i="11"/>
  <c r="BC167" i="11"/>
  <c r="AX208" i="11"/>
  <c r="AV172" i="11"/>
  <c r="AW94" i="11"/>
  <c r="BD258" i="11"/>
  <c r="BA258" i="11"/>
  <c r="BA183" i="11"/>
  <c r="AU78" i="11"/>
  <c r="AU31" i="11"/>
  <c r="AW100" i="11"/>
  <c r="BA255" i="11"/>
  <c r="AW207" i="11"/>
  <c r="BB31" i="11"/>
  <c r="AT209" i="11"/>
  <c r="AV31" i="11"/>
  <c r="AV280" i="11"/>
  <c r="BC229" i="11"/>
  <c r="AX196" i="11"/>
  <c r="AS51" i="11"/>
  <c r="BB52" i="11"/>
  <c r="AS258" i="11"/>
  <c r="AU84" i="11"/>
  <c r="BD107" i="11"/>
  <c r="AU100" i="11"/>
  <c r="BD20" i="11"/>
  <c r="AV127" i="11"/>
  <c r="BA265" i="11"/>
  <c r="BD269" i="11"/>
  <c r="BA208" i="11"/>
  <c r="AX149" i="11"/>
  <c r="BA23" i="11"/>
  <c r="AU255" i="11"/>
  <c r="AY215" i="11"/>
  <c r="AS255" i="11"/>
  <c r="AW183" i="11"/>
  <c r="BD254" i="11"/>
  <c r="AV214" i="11"/>
  <c r="AW73" i="11"/>
  <c r="BA106" i="11"/>
  <c r="AT229" i="11"/>
  <c r="AY265" i="11"/>
  <c r="BB241" i="11"/>
  <c r="AZ215" i="11"/>
  <c r="BC149" i="11"/>
  <c r="AZ121" i="11"/>
  <c r="AT107" i="11"/>
  <c r="AS120" i="11"/>
  <c r="BB120" i="11"/>
  <c r="AT99" i="11"/>
  <c r="AS100" i="11"/>
  <c r="AZ81" i="11"/>
  <c r="AS94" i="11"/>
  <c r="AT179" i="11"/>
  <c r="BC100" i="11"/>
  <c r="BA232" i="11"/>
  <c r="AX68" i="11"/>
  <c r="BB229" i="11"/>
  <c r="AY229" i="11"/>
  <c r="AX229" i="11"/>
  <c r="AV255" i="11"/>
  <c r="BB183" i="11"/>
  <c r="AY293" i="11"/>
  <c r="AT265" i="11"/>
  <c r="AX241" i="11"/>
  <c r="BB193" i="11"/>
  <c r="AV145" i="11"/>
  <c r="AZ149" i="11"/>
  <c r="AY208" i="11"/>
  <c r="BB94" i="11"/>
  <c r="BC163" i="11"/>
  <c r="AZ167" i="11"/>
  <c r="AW269" i="11"/>
  <c r="AT167" i="11"/>
  <c r="AY94" i="11"/>
  <c r="AY241" i="11"/>
  <c r="AY258" i="11"/>
  <c r="AY183" i="11"/>
  <c r="AU139" i="11"/>
  <c r="AW255" i="11"/>
  <c r="AU75" i="11"/>
  <c r="AX193" i="11"/>
  <c r="AS197" i="11"/>
  <c r="AY175" i="11"/>
  <c r="AW167" i="11"/>
  <c r="AV106" i="11"/>
  <c r="AV60" i="11"/>
  <c r="BA207" i="11"/>
  <c r="AX183" i="11"/>
  <c r="AU101" i="11"/>
  <c r="AY127" i="11"/>
  <c r="BC258" i="11"/>
  <c r="BD149" i="11"/>
  <c r="BA94" i="11"/>
  <c r="AV68" i="11"/>
  <c r="AV229" i="11"/>
  <c r="AT184" i="11"/>
  <c r="AZ255" i="11"/>
  <c r="AX167" i="11"/>
  <c r="BC255" i="11"/>
  <c r="AX255" i="11"/>
  <c r="AZ142" i="11"/>
  <c r="BA100" i="11"/>
  <c r="BD104" i="11"/>
  <c r="AS183" i="11"/>
  <c r="AU265" i="11"/>
  <c r="BB208" i="11"/>
  <c r="AZ183" i="11"/>
  <c r="BA167" i="11"/>
  <c r="AZ78" i="11"/>
  <c r="AX258" i="11"/>
  <c r="BA241" i="11"/>
  <c r="AS172" i="11"/>
  <c r="BB254" i="11"/>
  <c r="BA229" i="11"/>
  <c r="AT120" i="11"/>
  <c r="AT100" i="11"/>
  <c r="AW174" i="11"/>
  <c r="AX81" i="11"/>
  <c r="BA36" i="11"/>
  <c r="AT255" i="11"/>
  <c r="AZ39" i="11"/>
  <c r="BC238" i="11"/>
  <c r="AU181" i="11"/>
  <c r="BB50" i="11"/>
  <c r="AZ214" i="11"/>
  <c r="AU229" i="11"/>
  <c r="BA254" i="11"/>
  <c r="AZ120" i="11"/>
  <c r="AW108" i="11"/>
  <c r="BA97" i="11"/>
  <c r="BC23" i="11"/>
  <c r="AZ19" i="11"/>
  <c r="AZ23" i="11"/>
  <c r="AU301" i="11"/>
  <c r="AU120" i="11"/>
  <c r="AZ88" i="11"/>
  <c r="BA38" i="11"/>
  <c r="AS53" i="11"/>
  <c r="AT23" i="11"/>
  <c r="AT175" i="11"/>
  <c r="BC76" i="11"/>
  <c r="AS21" i="11"/>
  <c r="AX48" i="11"/>
  <c r="AW58" i="11"/>
  <c r="AX33" i="11"/>
  <c r="AS140" i="11"/>
  <c r="AT300" i="11"/>
  <c r="AW279" i="11"/>
  <c r="AW254" i="11"/>
  <c r="AU211" i="11"/>
  <c r="AX157" i="11"/>
  <c r="AX42" i="11"/>
  <c r="BB21" i="11"/>
  <c r="AV20" i="11"/>
  <c r="BA116" i="11"/>
  <c r="AX116" i="11"/>
  <c r="BB100" i="11"/>
  <c r="AV88" i="11"/>
  <c r="BD21" i="11"/>
  <c r="AX224" i="11"/>
  <c r="AS84" i="11"/>
  <c r="BD70" i="11"/>
  <c r="AU20" i="11"/>
  <c r="AV21" i="11"/>
  <c r="AY210" i="11"/>
  <c r="AV265" i="11"/>
  <c r="AW211" i="11"/>
  <c r="BB180" i="11"/>
  <c r="BB202" i="11"/>
  <c r="AT237" i="11"/>
  <c r="BC116" i="11"/>
  <c r="AS88" i="11"/>
  <c r="BC50" i="11"/>
  <c r="AU207" i="11"/>
  <c r="BB184" i="11"/>
  <c r="AX150" i="11"/>
  <c r="AY255" i="11"/>
  <c r="AW116" i="11"/>
  <c r="BD38" i="11"/>
  <c r="AT21" i="11"/>
  <c r="AS87" i="11"/>
  <c r="BD108" i="11"/>
  <c r="AX210" i="11"/>
  <c r="BC63" i="11"/>
  <c r="AT19" i="11"/>
  <c r="AX38" i="11"/>
  <c r="AY140" i="11"/>
  <c r="AV236" i="11"/>
  <c r="BA214" i="11"/>
  <c r="AX209" i="11"/>
  <c r="AZ116" i="11"/>
  <c r="BD171" i="11"/>
  <c r="AT68" i="11"/>
  <c r="AY68" i="11"/>
  <c r="AZ50" i="11"/>
  <c r="BA247" i="11"/>
  <c r="BB108" i="11"/>
  <c r="BA85" i="11"/>
  <c r="AU111" i="11"/>
  <c r="BC183" i="11"/>
  <c r="BC31" i="11"/>
  <c r="AV105" i="11"/>
  <c r="BB274" i="11"/>
  <c r="AZ265" i="11"/>
  <c r="BD257" i="11"/>
  <c r="BA282" i="11"/>
  <c r="BA293" i="11"/>
  <c r="AV210" i="11"/>
  <c r="AZ107" i="11"/>
  <c r="AW35" i="11"/>
  <c r="BD301" i="11"/>
  <c r="BB238" i="11"/>
  <c r="AT111" i="11"/>
  <c r="AV48" i="11"/>
  <c r="BB91" i="11"/>
  <c r="AZ20" i="11"/>
  <c r="AZ111" i="11"/>
  <c r="AX55" i="11"/>
  <c r="AW139" i="11"/>
  <c r="AZ189" i="11"/>
  <c r="AZ108" i="11"/>
  <c r="AT108" i="11"/>
  <c r="AX37" i="11"/>
  <c r="AX152" i="11"/>
  <c r="AZ267" i="11"/>
  <c r="BB192" i="11"/>
  <c r="AW210" i="11"/>
  <c r="BD179" i="11"/>
  <c r="BD189" i="11"/>
  <c r="BA99" i="11"/>
  <c r="AX176" i="11"/>
  <c r="BD100" i="11"/>
  <c r="AV100" i="11"/>
  <c r="AS48" i="11"/>
  <c r="AV94" i="11"/>
  <c r="AX23" i="11"/>
  <c r="AX232" i="11"/>
  <c r="BA123" i="11"/>
  <c r="BD190" i="11"/>
  <c r="BA164" i="11"/>
  <c r="AS165" i="11"/>
  <c r="AX124" i="11"/>
  <c r="AY96" i="11"/>
  <c r="BC108" i="11"/>
  <c r="AV101" i="11"/>
  <c r="BA108" i="11"/>
  <c r="AT227" i="11"/>
  <c r="AY38" i="11"/>
  <c r="AW152" i="11"/>
  <c r="BB95" i="11"/>
  <c r="BC27" i="11"/>
  <c r="BA224" i="11"/>
  <c r="AS95" i="11"/>
  <c r="AW180" i="11"/>
  <c r="BA252" i="11"/>
  <c r="AZ38" i="11"/>
  <c r="BB32" i="11"/>
  <c r="AS46" i="11"/>
  <c r="AZ46" i="11"/>
  <c r="AX180" i="11"/>
  <c r="AT178" i="11"/>
  <c r="BC55" i="11"/>
  <c r="BB55" i="11"/>
  <c r="AV116" i="11"/>
  <c r="BB23" i="11"/>
  <c r="AV23" i="11"/>
  <c r="AS25" i="11"/>
  <c r="AY152" i="11"/>
  <c r="BD202" i="11"/>
  <c r="AU116" i="11"/>
  <c r="AT116" i="11"/>
  <c r="BD23" i="11"/>
  <c r="BC214" i="11"/>
  <c r="AZ192" i="11"/>
  <c r="AS38" i="11"/>
  <c r="AW267" i="11"/>
  <c r="AX214" i="11"/>
  <c r="AU196" i="11"/>
  <c r="AW304" i="11"/>
  <c r="BC123" i="11"/>
  <c r="AY116" i="11"/>
  <c r="AW95" i="11"/>
  <c r="AV55" i="11"/>
  <c r="AW23" i="11"/>
  <c r="AX264" i="11"/>
  <c r="AW265" i="11"/>
  <c r="BA264" i="11"/>
  <c r="AT224" i="11"/>
  <c r="AV238" i="11"/>
  <c r="AT214" i="11"/>
  <c r="AW188" i="11"/>
  <c r="BD175" i="11"/>
  <c r="AY100" i="11"/>
  <c r="AY192" i="11"/>
  <c r="BB85" i="11"/>
  <c r="AU136" i="11"/>
  <c r="AZ180" i="11"/>
  <c r="AY51" i="11"/>
  <c r="AS23" i="11"/>
  <c r="AY23" i="11"/>
  <c r="BD47" i="11"/>
  <c r="AX21" i="11"/>
  <c r="BB227" i="11"/>
  <c r="AU232" i="11"/>
  <c r="BD199" i="11"/>
  <c r="AV166" i="11"/>
  <c r="AU209" i="11"/>
  <c r="BD87" i="11"/>
  <c r="AU34" i="11"/>
  <c r="AU25" i="11"/>
  <c r="AW189" i="11"/>
  <c r="AZ91" i="11"/>
  <c r="BA124" i="11"/>
  <c r="AV120" i="11"/>
  <c r="AU63" i="11"/>
  <c r="BA47" i="11"/>
  <c r="AT84" i="11"/>
  <c r="AX233" i="11"/>
  <c r="BC207" i="11"/>
  <c r="AW144" i="11"/>
  <c r="AT166" i="11"/>
  <c r="AT252" i="11"/>
  <c r="AT234" i="11"/>
  <c r="BB244" i="11"/>
  <c r="AV254" i="11"/>
  <c r="BB197" i="11"/>
  <c r="AW140" i="11"/>
  <c r="AZ47" i="11"/>
  <c r="BC94" i="11"/>
  <c r="AV63" i="11"/>
  <c r="BB30" i="11"/>
  <c r="AT64" i="11"/>
  <c r="AV192" i="11"/>
  <c r="AV84" i="11"/>
  <c r="AY91" i="11"/>
  <c r="AY84" i="11"/>
  <c r="BB84" i="11"/>
  <c r="BC91" i="11"/>
  <c r="BC218" i="11"/>
  <c r="AV258" i="11"/>
  <c r="AS166" i="11"/>
  <c r="AU104" i="11"/>
  <c r="BC165" i="11"/>
  <c r="AZ207" i="11"/>
  <c r="AV158" i="11"/>
  <c r="AX166" i="11"/>
  <c r="AZ182" i="11"/>
  <c r="BD220" i="11"/>
  <c r="AZ190" i="11"/>
  <c r="BD197" i="11"/>
  <c r="BA182" i="11"/>
  <c r="AU151" i="11"/>
  <c r="AZ174" i="11"/>
  <c r="BD94" i="11"/>
  <c r="AW42" i="11"/>
  <c r="AY28" i="11"/>
  <c r="AT258" i="11"/>
  <c r="BB194" i="11"/>
  <c r="AT192" i="11"/>
  <c r="BD178" i="11"/>
  <c r="AY87" i="11"/>
  <c r="BB136" i="11"/>
  <c r="AY33" i="11"/>
  <c r="AT32" i="11"/>
  <c r="AT183" i="11"/>
  <c r="BB63" i="11"/>
  <c r="BD174" i="11"/>
  <c r="AZ277" i="11"/>
  <c r="AT256" i="11"/>
  <c r="AY274" i="11"/>
  <c r="AS276" i="11"/>
  <c r="AT254" i="11"/>
  <c r="AY218" i="11"/>
  <c r="AW190" i="11"/>
  <c r="AZ184" i="11"/>
  <c r="BD145" i="11"/>
  <c r="AS104" i="11"/>
  <c r="AX65" i="11"/>
  <c r="AZ98" i="11"/>
  <c r="AZ25" i="11"/>
  <c r="BC271" i="11"/>
  <c r="AZ304" i="11"/>
  <c r="AZ258" i="11"/>
  <c r="AU241" i="11"/>
  <c r="AU192" i="11"/>
  <c r="BC158" i="11"/>
  <c r="AU48" i="11"/>
  <c r="BC87" i="11"/>
  <c r="AW25" i="11"/>
  <c r="AX30" i="11"/>
  <c r="AW32" i="11"/>
  <c r="BD35" i="11"/>
  <c r="BD166" i="11"/>
  <c r="AW232" i="11"/>
  <c r="AW84" i="11"/>
  <c r="AW158" i="11"/>
  <c r="AT91" i="11"/>
  <c r="AT210" i="11"/>
  <c r="AV38" i="11"/>
  <c r="AU244" i="11"/>
  <c r="AY209" i="11"/>
  <c r="BB189" i="11"/>
  <c r="AU197" i="11"/>
  <c r="AX189" i="11"/>
  <c r="AX103" i="11"/>
  <c r="AV189" i="11"/>
  <c r="BA91" i="11"/>
  <c r="AW47" i="11"/>
  <c r="AU166" i="11"/>
  <c r="BD270" i="11"/>
  <c r="AY226" i="11"/>
  <c r="BB267" i="11"/>
  <c r="BB226" i="11"/>
  <c r="AZ261" i="11"/>
  <c r="AT174" i="11"/>
  <c r="AS218" i="11"/>
  <c r="AV140" i="11"/>
  <c r="AT80" i="11"/>
  <c r="BA104" i="11"/>
  <c r="BA25" i="11"/>
  <c r="AS44" i="11"/>
  <c r="AX288" i="11"/>
  <c r="AT235" i="11"/>
  <c r="AT158" i="11"/>
  <c r="BC202" i="11"/>
  <c r="AW197" i="11"/>
  <c r="BD84" i="11"/>
  <c r="AY20" i="11"/>
  <c r="BC265" i="11"/>
  <c r="BC189" i="11"/>
  <c r="AY158" i="11"/>
  <c r="BB179" i="11"/>
  <c r="AS31" i="11"/>
  <c r="AS174" i="11"/>
  <c r="BC92" i="11"/>
  <c r="BD76" i="11"/>
  <c r="AZ166" i="11"/>
  <c r="BD192" i="11"/>
  <c r="BA166" i="11"/>
  <c r="BA244" i="11"/>
  <c r="AW295" i="11"/>
  <c r="AV191" i="11"/>
  <c r="AZ138" i="11"/>
  <c r="AX159" i="11"/>
  <c r="BC64" i="11"/>
  <c r="BC69" i="11"/>
  <c r="BD244" i="11"/>
  <c r="AZ197" i="11"/>
  <c r="AX192" i="11"/>
  <c r="AS265" i="11"/>
  <c r="BB258" i="11"/>
  <c r="AS195" i="11"/>
  <c r="AV47" i="11"/>
  <c r="BA291" i="11"/>
  <c r="BB181" i="11"/>
  <c r="BB138" i="11"/>
  <c r="AZ124" i="11"/>
  <c r="AU115" i="11"/>
  <c r="AT94" i="11"/>
  <c r="AZ80" i="11"/>
  <c r="AU97" i="11"/>
  <c r="BB301" i="11"/>
  <c r="BD304" i="11"/>
  <c r="BD127" i="11"/>
  <c r="BC180" i="11"/>
  <c r="AX87" i="11"/>
  <c r="BB178" i="11"/>
  <c r="AX94" i="11"/>
  <c r="AT50" i="11"/>
  <c r="BC25" i="11"/>
  <c r="AW37" i="11"/>
  <c r="AV132" i="11"/>
  <c r="BB265" i="11"/>
  <c r="AX84" i="11"/>
  <c r="AS124" i="11"/>
  <c r="AU80" i="11"/>
  <c r="AT189" i="11"/>
  <c r="AT221" i="11"/>
  <c r="AU91" i="11"/>
  <c r="BC186" i="11"/>
  <c r="AS192" i="11"/>
  <c r="BD265" i="11"/>
  <c r="AW130" i="11"/>
  <c r="AY189" i="11"/>
  <c r="BC179" i="11"/>
  <c r="AU303" i="11"/>
  <c r="BC174" i="11"/>
  <c r="BB166" i="11"/>
  <c r="BC197" i="11"/>
  <c r="AV43" i="11"/>
  <c r="AW218" i="11"/>
  <c r="AS209" i="11"/>
  <c r="AY166" i="11"/>
  <c r="AS189" i="11"/>
  <c r="AX92" i="11"/>
  <c r="BA189" i="11"/>
  <c r="AY25" i="11"/>
  <c r="AU51" i="11"/>
  <c r="AU258" i="11"/>
  <c r="BC38" i="11"/>
  <c r="AV197" i="11"/>
  <c r="AT96" i="11"/>
  <c r="AW20" i="11"/>
  <c r="AX91" i="11"/>
  <c r="AW166" i="11"/>
  <c r="AZ68" i="11"/>
  <c r="BA53" i="11"/>
  <c r="AU36" i="11"/>
  <c r="BC166" i="11"/>
  <c r="AW124" i="11"/>
  <c r="AV182" i="11"/>
  <c r="AX197" i="11"/>
  <c r="AU300" i="11"/>
  <c r="BA279" i="11"/>
  <c r="AY252" i="11"/>
  <c r="AW252" i="11"/>
  <c r="AU217" i="11"/>
  <c r="BA209" i="11"/>
  <c r="BC182" i="11"/>
  <c r="AY197" i="11"/>
  <c r="AZ170" i="11"/>
  <c r="BD195" i="11"/>
  <c r="BA197" i="11"/>
  <c r="AU174" i="11"/>
  <c r="AY170" i="11"/>
  <c r="AV95" i="11"/>
  <c r="AU95" i="11"/>
  <c r="AT81" i="11"/>
  <c r="BA42" i="11"/>
  <c r="BD25" i="11"/>
  <c r="BB25" i="11"/>
  <c r="BA176" i="11"/>
  <c r="AW91" i="11"/>
  <c r="BD88" i="11"/>
  <c r="AS105" i="11"/>
  <c r="BA158" i="11"/>
  <c r="BD183" i="11"/>
  <c r="AW38" i="11"/>
  <c r="AU281" i="11"/>
  <c r="AU295" i="11"/>
  <c r="AW251" i="11"/>
  <c r="AY295" i="11"/>
  <c r="BA235" i="11"/>
  <c r="AY151" i="11"/>
  <c r="BA151" i="11"/>
  <c r="AV151" i="11"/>
  <c r="AU237" i="11"/>
  <c r="AT70" i="11"/>
  <c r="AW70" i="11"/>
  <c r="AV279" i="11"/>
  <c r="AX306" i="11"/>
  <c r="AS236" i="11"/>
  <c r="BD204" i="11"/>
  <c r="AU204" i="11"/>
  <c r="BD55" i="11"/>
  <c r="AV75" i="11"/>
  <c r="AX75" i="11"/>
  <c r="BD227" i="11"/>
  <c r="AV227" i="11"/>
  <c r="AW303" i="11"/>
  <c r="BD172" i="11"/>
  <c r="AT299" i="11"/>
  <c r="AW299" i="11"/>
  <c r="AZ276" i="11"/>
  <c r="AY299" i="11"/>
  <c r="AZ235" i="11"/>
  <c r="BB188" i="11"/>
  <c r="BC90" i="11"/>
  <c r="AT216" i="11"/>
  <c r="AX304" i="11"/>
  <c r="AT269" i="11"/>
  <c r="BC269" i="11"/>
  <c r="AS271" i="11"/>
  <c r="AW271" i="11"/>
  <c r="AX271" i="11"/>
  <c r="AY271" i="11"/>
  <c r="AU271" i="11"/>
  <c r="AT271" i="11"/>
  <c r="AV271" i="11"/>
  <c r="AT195" i="11"/>
  <c r="AT78" i="11"/>
  <c r="AS299" i="11"/>
  <c r="AU307" i="11"/>
  <c r="AS307" i="11"/>
  <c r="BB216" i="11"/>
  <c r="AT272" i="11"/>
  <c r="AY272" i="11"/>
  <c r="AT77" i="11"/>
  <c r="AY77" i="11"/>
  <c r="AW77" i="11"/>
  <c r="BD216" i="11"/>
  <c r="AV299" i="11"/>
  <c r="AZ27" i="11"/>
  <c r="BC26" i="11"/>
  <c r="AX26" i="11"/>
  <c r="AX228" i="11"/>
  <c r="AT228" i="11"/>
  <c r="AV194" i="11"/>
  <c r="BD276" i="11"/>
  <c r="AT262" i="11"/>
  <c r="AS262" i="11"/>
  <c r="BD222" i="11"/>
  <c r="AZ237" i="11"/>
  <c r="AX226" i="11"/>
  <c r="BC237" i="11"/>
  <c r="AU247" i="11"/>
  <c r="AZ217" i="11"/>
  <c r="BB209" i="11"/>
  <c r="AV199" i="11"/>
  <c r="AS103" i="11"/>
  <c r="BB70" i="11"/>
  <c r="AU228" i="11"/>
  <c r="BA119" i="11"/>
  <c r="AS119" i="11"/>
  <c r="BB119" i="11"/>
  <c r="AU299" i="11"/>
  <c r="AT263" i="11"/>
  <c r="AT230" i="11"/>
  <c r="AY230" i="11"/>
  <c r="AU216" i="11"/>
  <c r="AX251" i="11"/>
  <c r="AT306" i="11"/>
  <c r="BC299" i="11"/>
  <c r="BA272" i="11"/>
  <c r="AW236" i="11"/>
  <c r="AS199" i="11"/>
  <c r="AT236" i="11"/>
  <c r="AS296" i="11"/>
  <c r="BD188" i="11"/>
  <c r="AU168" i="11"/>
  <c r="AY199" i="11"/>
  <c r="AX165" i="11"/>
  <c r="AZ141" i="11"/>
  <c r="BC121" i="11"/>
  <c r="BD133" i="11"/>
  <c r="BC133" i="11"/>
  <c r="BB60" i="11"/>
  <c r="AU145" i="11"/>
  <c r="BA154" i="11"/>
  <c r="AY154" i="11"/>
  <c r="BC154" i="11"/>
  <c r="AS63" i="11"/>
  <c r="AX63" i="11"/>
  <c r="BA63" i="11"/>
  <c r="AV185" i="11"/>
  <c r="AT185" i="11"/>
  <c r="AY185" i="11"/>
  <c r="BA39" i="11"/>
  <c r="BA295" i="11"/>
  <c r="AT168" i="11"/>
  <c r="AX40" i="11"/>
  <c r="BC176" i="11"/>
  <c r="AV78" i="11"/>
  <c r="BB78" i="11"/>
  <c r="AU39" i="11"/>
  <c r="AW39" i="11"/>
  <c r="BC39" i="11"/>
  <c r="AY39" i="11"/>
  <c r="BB39" i="11"/>
  <c r="AV39" i="11"/>
  <c r="AT39" i="11"/>
  <c r="AX39" i="11"/>
  <c r="AS182" i="11"/>
  <c r="AX182" i="11"/>
  <c r="AW182" i="11"/>
  <c r="AT182" i="11"/>
  <c r="AU182" i="11"/>
  <c r="AW227" i="11"/>
  <c r="AZ227" i="11"/>
  <c r="BC172" i="11"/>
  <c r="AY172" i="11"/>
  <c r="BA276" i="11"/>
  <c r="AV295" i="11"/>
  <c r="AU262" i="11"/>
  <c r="BD41" i="11"/>
  <c r="BB41" i="11"/>
  <c r="AY288" i="11"/>
  <c r="AS288" i="11"/>
  <c r="AT176" i="11"/>
  <c r="BD194" i="11"/>
  <c r="AZ266" i="11"/>
  <c r="BD237" i="11"/>
  <c r="AW168" i="11"/>
  <c r="AX281" i="11"/>
  <c r="BC281" i="11"/>
  <c r="BB296" i="11"/>
  <c r="AW281" i="11"/>
  <c r="BA292" i="11"/>
  <c r="BB266" i="11"/>
  <c r="BD263" i="11"/>
  <c r="AU276" i="11"/>
  <c r="BA205" i="11"/>
  <c r="AV170" i="11"/>
  <c r="AW172" i="11"/>
  <c r="BA90" i="11"/>
  <c r="AS154" i="11"/>
  <c r="AZ156" i="11"/>
  <c r="AY88" i="11"/>
  <c r="AT88" i="11"/>
  <c r="BC85" i="11"/>
  <c r="AZ85" i="11"/>
  <c r="AS85" i="11"/>
  <c r="AY85" i="11"/>
  <c r="BA228" i="11"/>
  <c r="AT75" i="11"/>
  <c r="AS253" i="11"/>
  <c r="BC296" i="11"/>
  <c r="AT205" i="11"/>
  <c r="AV129" i="11"/>
  <c r="BC129" i="11"/>
  <c r="BD169" i="11"/>
  <c r="AS169" i="11"/>
  <c r="BC235" i="11"/>
  <c r="BD235" i="11"/>
  <c r="AY144" i="11"/>
  <c r="BB144" i="11"/>
  <c r="AY176" i="11"/>
  <c r="AW176" i="11"/>
  <c r="AZ176" i="11"/>
  <c r="AS39" i="11"/>
  <c r="AX303" i="11"/>
  <c r="AY303" i="11"/>
  <c r="AV303" i="11"/>
  <c r="AS303" i="11"/>
  <c r="AZ303" i="11"/>
  <c r="BA303" i="11"/>
  <c r="BD303" i="11"/>
  <c r="BB303" i="11"/>
  <c r="BA299" i="11"/>
  <c r="BD200" i="11"/>
  <c r="AY169" i="11"/>
  <c r="AZ199" i="11"/>
  <c r="AV117" i="11"/>
  <c r="AS129" i="11"/>
  <c r="AU126" i="11"/>
  <c r="AX126" i="11"/>
  <c r="AT46" i="11"/>
  <c r="AV44" i="11"/>
  <c r="BA219" i="11"/>
  <c r="AV134" i="11"/>
  <c r="AX134" i="11"/>
  <c r="BB172" i="11"/>
  <c r="AY194" i="11"/>
  <c r="AU176" i="11"/>
  <c r="AZ104" i="11"/>
  <c r="AT104" i="11"/>
  <c r="BD306" i="11"/>
  <c r="AU306" i="11"/>
  <c r="BD284" i="11"/>
  <c r="BA251" i="11"/>
  <c r="BB251" i="11"/>
  <c r="AV276" i="11"/>
  <c r="AV290" i="11"/>
  <c r="AX262" i="11"/>
  <c r="AW262" i="11"/>
  <c r="AW276" i="11"/>
  <c r="BB201" i="11"/>
  <c r="BA223" i="11"/>
  <c r="AX121" i="11"/>
  <c r="BD117" i="11"/>
  <c r="AS71" i="11"/>
  <c r="AS82" i="11"/>
  <c r="BC77" i="11"/>
  <c r="AW79" i="11"/>
  <c r="AZ60" i="11"/>
  <c r="AY41" i="11"/>
  <c r="AX71" i="11"/>
  <c r="AV228" i="11"/>
  <c r="AS283" i="11"/>
  <c r="AU123" i="11"/>
  <c r="AY123" i="11"/>
  <c r="AT123" i="11"/>
  <c r="AV123" i="11"/>
  <c r="AS176" i="11"/>
  <c r="AZ204" i="11"/>
  <c r="BC75" i="11"/>
  <c r="AY276" i="11"/>
  <c r="AU284" i="11"/>
  <c r="BD295" i="11"/>
  <c r="BC276" i="11"/>
  <c r="AZ295" i="11"/>
  <c r="BC200" i="11"/>
  <c r="AV195" i="11"/>
  <c r="AX216" i="11"/>
  <c r="AS247" i="11"/>
  <c r="BD191" i="11"/>
  <c r="AX145" i="11"/>
  <c r="AS145" i="11"/>
  <c r="AS117" i="11"/>
  <c r="AW113" i="11"/>
  <c r="BC126" i="11"/>
  <c r="AU171" i="11"/>
  <c r="AZ171" i="11"/>
  <c r="BC171" i="11"/>
  <c r="AS41" i="11"/>
  <c r="BD176" i="11"/>
  <c r="AZ31" i="11"/>
  <c r="BD39" i="11"/>
  <c r="AZ130" i="11"/>
  <c r="BA31" i="11"/>
  <c r="AV237" i="11"/>
  <c r="AS153" i="11"/>
  <c r="AT24" i="11"/>
  <c r="BC24" i="11"/>
  <c r="BB24" i="11"/>
  <c r="AT243" i="11"/>
  <c r="AU243" i="11"/>
  <c r="AX70" i="11"/>
  <c r="AS70" i="11"/>
  <c r="AV70" i="11"/>
  <c r="AV296" i="11"/>
  <c r="AY281" i="11"/>
  <c r="AT295" i="11"/>
  <c r="AU236" i="11"/>
  <c r="AZ247" i="11"/>
  <c r="BD187" i="11"/>
  <c r="AZ188" i="11"/>
  <c r="BC169" i="11"/>
  <c r="AT144" i="11"/>
  <c r="BA44" i="11"/>
  <c r="AV27" i="11"/>
  <c r="AZ71" i="11"/>
  <c r="BB271" i="11"/>
  <c r="AY304" i="11"/>
  <c r="AV215" i="11"/>
  <c r="BA271" i="11"/>
  <c r="AV304" i="11"/>
  <c r="AT36" i="11"/>
  <c r="BD36" i="11"/>
  <c r="AW36" i="11"/>
  <c r="BC36" i="11"/>
  <c r="AX36" i="11"/>
  <c r="AS227" i="11"/>
  <c r="AX82" i="11"/>
  <c r="AW106" i="11"/>
  <c r="AY95" i="11"/>
  <c r="AW33" i="11"/>
  <c r="AT72" i="11"/>
  <c r="BA243" i="11"/>
  <c r="AX185" i="11"/>
  <c r="AV72" i="11"/>
  <c r="AZ105" i="11"/>
  <c r="AX41" i="11"/>
  <c r="AT55" i="11"/>
  <c r="AV183" i="11"/>
  <c r="BC303" i="11"/>
  <c r="BA80" i="11"/>
  <c r="AU144" i="11"/>
  <c r="AV176" i="11"/>
  <c r="BA88" i="11"/>
  <c r="AU55" i="11"/>
  <c r="AW162" i="11"/>
  <c r="AW105" i="11"/>
  <c r="AS230" i="11"/>
  <c r="BC243" i="11"/>
  <c r="BD210" i="11"/>
  <c r="AV126" i="11"/>
  <c r="BC185" i="11"/>
  <c r="BA172" i="11"/>
  <c r="AY179" i="11"/>
  <c r="AT241" i="11"/>
  <c r="AW127" i="11"/>
  <c r="AU105" i="11"/>
  <c r="AY227" i="11"/>
  <c r="AU70" i="11"/>
  <c r="BB195" i="11"/>
  <c r="AY114" i="11"/>
  <c r="AT137" i="11"/>
  <c r="AX77" i="11"/>
  <c r="AY63" i="11"/>
  <c r="AY81" i="11"/>
  <c r="AY228" i="11"/>
  <c r="BB304" i="11"/>
  <c r="BA203" i="11"/>
  <c r="BA194" i="11"/>
  <c r="AX78" i="11"/>
  <c r="AU127" i="11"/>
  <c r="BC194" i="11"/>
  <c r="AX105" i="11"/>
  <c r="BC53" i="11"/>
  <c r="BA227" i="11"/>
  <c r="BA84" i="11"/>
  <c r="AY231" i="11"/>
  <c r="AX195" i="11"/>
  <c r="AZ168" i="11"/>
  <c r="BC209" i="11"/>
  <c r="AX175" i="11"/>
  <c r="AU254" i="11"/>
  <c r="AZ243" i="11"/>
  <c r="BC295" i="11"/>
  <c r="AU252" i="11"/>
  <c r="BC227" i="11"/>
  <c r="BC216" i="11"/>
  <c r="BA218" i="11"/>
  <c r="AU218" i="11"/>
  <c r="BB210" i="11"/>
  <c r="AX188" i="11"/>
  <c r="AW209" i="11"/>
  <c r="AV218" i="11"/>
  <c r="AX156" i="11"/>
  <c r="AS156" i="11"/>
  <c r="AZ75" i="11"/>
  <c r="AU82" i="11"/>
  <c r="AX90" i="11"/>
  <c r="AT42" i="11"/>
  <c r="AS80" i="11"/>
  <c r="AS24" i="11"/>
  <c r="AY35" i="11"/>
  <c r="BB204" i="11"/>
  <c r="AT304" i="11"/>
  <c r="AU179" i="11"/>
  <c r="AT133" i="11"/>
  <c r="AU183" i="11"/>
  <c r="BA105" i="11"/>
  <c r="BC56" i="11"/>
  <c r="AU194" i="11"/>
  <c r="AZ48" i="11"/>
  <c r="BB53" i="11"/>
  <c r="AS139" i="11"/>
  <c r="AU210" i="11"/>
  <c r="AS233" i="11"/>
  <c r="BC232" i="11"/>
  <c r="AT58" i="11"/>
  <c r="AX227" i="11"/>
  <c r="AX206" i="11"/>
  <c r="AY219" i="11"/>
  <c r="AW99" i="11"/>
  <c r="AT63" i="11"/>
  <c r="AX102" i="11"/>
  <c r="AT202" i="11"/>
  <c r="AS137" i="11"/>
  <c r="AX194" i="11"/>
  <c r="AY203" i="11"/>
  <c r="AV144" i="11"/>
  <c r="BA50" i="11"/>
  <c r="BC48" i="11"/>
  <c r="AZ172" i="11"/>
  <c r="AX172" i="11"/>
  <c r="AZ212" i="11"/>
  <c r="AU175" i="11"/>
  <c r="AV148" i="11"/>
  <c r="AT97" i="11"/>
  <c r="AT93" i="11"/>
  <c r="AZ63" i="11"/>
  <c r="AX95" i="11"/>
  <c r="BC70" i="11"/>
  <c r="AW63" i="11"/>
  <c r="AS42" i="11"/>
  <c r="AY31" i="11"/>
  <c r="AW228" i="11"/>
  <c r="BC203" i="11"/>
  <c r="BA144" i="11"/>
  <c r="BD86" i="11"/>
  <c r="BD136" i="11"/>
  <c r="AT173" i="11"/>
  <c r="BD173" i="11"/>
  <c r="AS157" i="11"/>
  <c r="BD119" i="11"/>
  <c r="BD158" i="11"/>
  <c r="BA156" i="11"/>
  <c r="BB295" i="11"/>
  <c r="AZ263" i="11"/>
  <c r="BA266" i="11"/>
  <c r="BA269" i="11"/>
  <c r="AS235" i="11"/>
  <c r="BB235" i="11"/>
  <c r="AZ209" i="11"/>
  <c r="BC199" i="11"/>
  <c r="AZ236" i="11"/>
  <c r="AS216" i="11"/>
  <c r="AW191" i="11"/>
  <c r="AY174" i="11"/>
  <c r="BB174" i="11"/>
  <c r="AZ97" i="11"/>
  <c r="AV124" i="11"/>
  <c r="BD62" i="11"/>
  <c r="AW31" i="11"/>
  <c r="AX31" i="11"/>
  <c r="AX207" i="11"/>
  <c r="BC228" i="11"/>
  <c r="AS179" i="11"/>
  <c r="AS304" i="11"/>
  <c r="BA132" i="11"/>
  <c r="AS144" i="11"/>
  <c r="AW48" i="11"/>
  <c r="AU50" i="11"/>
  <c r="AU85" i="11"/>
  <c r="AZ84" i="11"/>
  <c r="AX158" i="11"/>
  <c r="AU172" i="11"/>
  <c r="AT303" i="11"/>
  <c r="BD92" i="11"/>
  <c r="BA71" i="11"/>
  <c r="AY60" i="11"/>
  <c r="AX243" i="11"/>
  <c r="AU235" i="11"/>
  <c r="AZ224" i="11"/>
  <c r="AS228" i="11"/>
  <c r="BD182" i="11"/>
  <c r="AZ77" i="11"/>
  <c r="BC105" i="11"/>
  <c r="BA75" i="11"/>
  <c r="AY105" i="11"/>
  <c r="AV30" i="11"/>
  <c r="BB54" i="11"/>
  <c r="BC54" i="11"/>
  <c r="AW54" i="11"/>
  <c r="AX297" i="11"/>
  <c r="AZ137" i="11"/>
  <c r="AS115" i="11"/>
  <c r="AY198" i="11"/>
  <c r="AX198" i="11"/>
  <c r="AZ198" i="11"/>
  <c r="AT198" i="11"/>
  <c r="AV110" i="11"/>
  <c r="AU110" i="11"/>
  <c r="AS110" i="11"/>
  <c r="AX184" i="11"/>
  <c r="AW184" i="11"/>
  <c r="BA159" i="11"/>
  <c r="AY297" i="11"/>
  <c r="AZ294" i="11"/>
  <c r="AT284" i="11"/>
  <c r="BA262" i="11"/>
  <c r="BB291" i="11"/>
  <c r="BC252" i="11"/>
  <c r="AV217" i="11"/>
  <c r="BC263" i="11"/>
  <c r="AX213" i="11"/>
  <c r="AV213" i="11"/>
  <c r="BC226" i="11"/>
  <c r="BC215" i="11"/>
  <c r="BD134" i="11"/>
  <c r="AW126" i="11"/>
  <c r="AU159" i="11"/>
  <c r="AV83" i="11"/>
  <c r="BC83" i="11"/>
  <c r="AZ93" i="11"/>
  <c r="BC95" i="11"/>
  <c r="AT95" i="11"/>
  <c r="AT57" i="11"/>
  <c r="AZ57" i="11"/>
  <c r="AX57" i="11"/>
  <c r="AT134" i="11"/>
  <c r="BC177" i="11"/>
  <c r="AU288" i="11"/>
  <c r="BA45" i="11"/>
  <c r="AW92" i="11"/>
  <c r="AT148" i="11"/>
  <c r="BC146" i="11"/>
  <c r="AT146" i="11"/>
  <c r="BC34" i="11"/>
  <c r="AX34" i="11"/>
  <c r="BB177" i="11"/>
  <c r="AT268" i="11"/>
  <c r="AY261" i="11"/>
  <c r="AX282" i="11"/>
  <c r="AT282" i="11"/>
  <c r="AZ283" i="11"/>
  <c r="AV281" i="11"/>
  <c r="BC292" i="11"/>
  <c r="AU268" i="11"/>
  <c r="AT261" i="11"/>
  <c r="AU291" i="11"/>
  <c r="BC262" i="11"/>
  <c r="AZ211" i="11"/>
  <c r="AU184" i="11"/>
  <c r="AZ226" i="11"/>
  <c r="BD159" i="11"/>
  <c r="BA133" i="11"/>
  <c r="BB199" i="11"/>
  <c r="AU125" i="11"/>
  <c r="AZ125" i="11"/>
  <c r="AY102" i="11"/>
  <c r="AV73" i="11"/>
  <c r="AX56" i="11"/>
  <c r="AS272" i="11"/>
  <c r="BC272" i="11"/>
  <c r="AU272" i="11"/>
  <c r="AZ272" i="11"/>
  <c r="AW272" i="11"/>
  <c r="AX132" i="11"/>
  <c r="AS132" i="11"/>
  <c r="AW132" i="11"/>
  <c r="AT132" i="11"/>
  <c r="BB132" i="11"/>
  <c r="AU132" i="11"/>
  <c r="AX181" i="11"/>
  <c r="AY243" i="11"/>
  <c r="BB198" i="11"/>
  <c r="AZ86" i="11"/>
  <c r="AW86" i="11"/>
  <c r="BC86" i="11"/>
  <c r="AY86" i="11"/>
  <c r="AT86" i="11"/>
  <c r="AU86" i="11"/>
  <c r="AV86" i="11"/>
  <c r="AW150" i="11"/>
  <c r="BB290" i="11"/>
  <c r="AS278" i="11"/>
  <c r="AX290" i="11"/>
  <c r="AY268" i="11"/>
  <c r="AS261" i="11"/>
  <c r="AX296" i="11"/>
  <c r="AZ262" i="11"/>
  <c r="BD181" i="11"/>
  <c r="BA181" i="11"/>
  <c r="BD184" i="11"/>
  <c r="AV211" i="11"/>
  <c r="BD129" i="11"/>
  <c r="AU156" i="11"/>
  <c r="AW199" i="11"/>
  <c r="AT181" i="11"/>
  <c r="AW165" i="11"/>
  <c r="AT165" i="11"/>
  <c r="AT131" i="11"/>
  <c r="BB101" i="11"/>
  <c r="AZ101" i="11"/>
  <c r="AX104" i="11"/>
  <c r="AT34" i="11"/>
  <c r="AT29" i="11"/>
  <c r="BC29" i="11"/>
  <c r="AZ29" i="11"/>
  <c r="AY29" i="11"/>
  <c r="AT251" i="11"/>
  <c r="AZ301" i="11"/>
  <c r="AZ244" i="11"/>
  <c r="AZ186" i="11"/>
  <c r="BC132" i="11"/>
  <c r="BA302" i="11"/>
  <c r="AU208" i="11"/>
  <c r="AT208" i="11"/>
  <c r="AS208" i="11"/>
  <c r="AW302" i="11"/>
  <c r="BD186" i="11"/>
  <c r="AW178" i="11"/>
  <c r="AU178" i="11"/>
  <c r="BA178" i="11"/>
  <c r="BC198" i="11"/>
  <c r="AW177" i="11"/>
  <c r="AU177" i="11"/>
  <c r="AS177" i="11"/>
  <c r="AY177" i="11"/>
  <c r="AX177" i="11"/>
  <c r="AX292" i="11"/>
  <c r="AS290" i="11"/>
  <c r="BB268" i="11"/>
  <c r="AT283" i="11"/>
  <c r="AY292" i="11"/>
  <c r="AX278" i="11"/>
  <c r="AS292" i="11"/>
  <c r="AV274" i="11"/>
  <c r="AT296" i="11"/>
  <c r="AT219" i="11"/>
  <c r="BA211" i="11"/>
  <c r="BB213" i="11"/>
  <c r="AX219" i="11"/>
  <c r="BD231" i="11"/>
  <c r="BB219" i="11"/>
  <c r="AZ195" i="11"/>
  <c r="BA196" i="11"/>
  <c r="AU199" i="11"/>
  <c r="AS254" i="11"/>
  <c r="BD219" i="11"/>
  <c r="BC134" i="11"/>
  <c r="BC184" i="11"/>
  <c r="AV165" i="11"/>
  <c r="AZ103" i="11"/>
  <c r="AW103" i="11"/>
  <c r="AZ106" i="11"/>
  <c r="AX101" i="11"/>
  <c r="AY104" i="11"/>
  <c r="AW90" i="11"/>
  <c r="AU61" i="11"/>
  <c r="BA27" i="11"/>
  <c r="AW27" i="11"/>
  <c r="BB243" i="11"/>
  <c r="AS243" i="11"/>
  <c r="BD243" i="11"/>
  <c r="BA288" i="11"/>
  <c r="AY301" i="11"/>
  <c r="AW134" i="11"/>
  <c r="AS178" i="11"/>
  <c r="AV198" i="11"/>
  <c r="AZ134" i="11"/>
  <c r="AZ292" i="11"/>
  <c r="AU296" i="11"/>
  <c r="BD262" i="11"/>
  <c r="AZ252" i="11"/>
  <c r="AT281" i="11"/>
  <c r="AZ280" i="11"/>
  <c r="AZ274" i="11"/>
  <c r="AW282" i="11"/>
  <c r="AZ307" i="11"/>
  <c r="BC290" i="11"/>
  <c r="AY290" i="11"/>
  <c r="BA267" i="11"/>
  <c r="AV266" i="11"/>
  <c r="BA268" i="11"/>
  <c r="AS264" i="11"/>
  <c r="AS252" i="11"/>
  <c r="AS219" i="11"/>
  <c r="AV261" i="11"/>
  <c r="BD215" i="11"/>
  <c r="BA213" i="11"/>
  <c r="AU213" i="11"/>
  <c r="AW247" i="11"/>
  <c r="AY213" i="11"/>
  <c r="AV219" i="11"/>
  <c r="AS168" i="11"/>
  <c r="BA168" i="11"/>
  <c r="AV168" i="11"/>
  <c r="AY254" i="11"/>
  <c r="AW159" i="11"/>
  <c r="BD211" i="11"/>
  <c r="AW146" i="11"/>
  <c r="AV216" i="11"/>
  <c r="AS188" i="11"/>
  <c r="AS184" i="11"/>
  <c r="AS121" i="11"/>
  <c r="BB121" i="11"/>
  <c r="AU121" i="11"/>
  <c r="AT101" i="11"/>
  <c r="BD124" i="11"/>
  <c r="BC124" i="11"/>
  <c r="AT124" i="11"/>
  <c r="AU124" i="11"/>
  <c r="AY76" i="11"/>
  <c r="AW76" i="11"/>
  <c r="AS76" i="11"/>
  <c r="AZ59" i="11"/>
  <c r="BA28" i="11"/>
  <c r="AV272" i="11"/>
  <c r="AZ251" i="11"/>
  <c r="BB306" i="11"/>
  <c r="AU134" i="11"/>
  <c r="AZ136" i="11"/>
  <c r="AT136" i="11"/>
  <c r="AS136" i="11"/>
  <c r="AV136" i="11"/>
  <c r="BD198" i="11"/>
  <c r="AX178" i="11"/>
  <c r="BA86" i="11"/>
  <c r="AW30" i="11"/>
  <c r="AY30" i="11"/>
  <c r="BC30" i="11"/>
  <c r="AT30" i="11"/>
  <c r="BC268" i="11"/>
  <c r="AY184" i="11"/>
  <c r="AV184" i="11"/>
  <c r="AY146" i="11"/>
  <c r="AW264" i="11"/>
  <c r="AV264" i="11"/>
  <c r="AZ264" i="11"/>
  <c r="AU264" i="11"/>
  <c r="AX302" i="11"/>
  <c r="AT302" i="11"/>
  <c r="AY302" i="11"/>
  <c r="AV302" i="11"/>
  <c r="AT177" i="11"/>
  <c r="BC270" i="11"/>
  <c r="AW278" i="11"/>
  <c r="AZ268" i="11"/>
  <c r="BB239" i="11"/>
  <c r="BD246" i="11"/>
  <c r="BC205" i="11"/>
  <c r="AW205" i="11"/>
  <c r="AW164" i="11"/>
  <c r="AY164" i="11"/>
  <c r="BC164" i="11"/>
  <c r="BC99" i="11"/>
  <c r="AX45" i="11"/>
  <c r="AZ73" i="11"/>
  <c r="BD73" i="11"/>
  <c r="AY54" i="11"/>
  <c r="BD18" i="11"/>
  <c r="AU19" i="11"/>
  <c r="AV244" i="11"/>
  <c r="AS244" i="11"/>
  <c r="AW244" i="11"/>
  <c r="AX244" i="11"/>
  <c r="AY251" i="11"/>
  <c r="AU251" i="11"/>
  <c r="AW301" i="11"/>
  <c r="AS301" i="11"/>
  <c r="AT301" i="11"/>
  <c r="AV301" i="11"/>
  <c r="AW104" i="11"/>
  <c r="BC104" i="11"/>
  <c r="AV138" i="11"/>
  <c r="BB302" i="11"/>
  <c r="BB264" i="11"/>
  <c r="AY244" i="11"/>
  <c r="BB186" i="11"/>
  <c r="AX186" i="11"/>
  <c r="AV186" i="11"/>
  <c r="AU186" i="11"/>
  <c r="AW186" i="11"/>
  <c r="AZ297" i="11"/>
  <c r="AT290" i="11"/>
  <c r="AV155" i="11"/>
  <c r="AU297" i="11"/>
  <c r="BA263" i="11"/>
  <c r="AW261" i="11"/>
  <c r="AW263" i="11"/>
  <c r="BD296" i="11"/>
  <c r="AY259" i="11"/>
  <c r="AX254" i="11"/>
  <c r="AZ254" i="11"/>
  <c r="BA206" i="11"/>
  <c r="AY193" i="11"/>
  <c r="AU219" i="11"/>
  <c r="AU164" i="11"/>
  <c r="AW237" i="11"/>
  <c r="AT151" i="11"/>
  <c r="AS181" i="11"/>
  <c r="AV137" i="11"/>
  <c r="AX199" i="11"/>
  <c r="BC140" i="11"/>
  <c r="AU140" i="11"/>
  <c r="AS133" i="11"/>
  <c r="AX99" i="11"/>
  <c r="BD140" i="11"/>
  <c r="AZ115" i="11"/>
  <c r="BD52" i="11"/>
  <c r="AU54" i="11"/>
  <c r="BC302" i="11"/>
  <c r="BA301" i="11"/>
  <c r="AV288" i="11"/>
  <c r="BC288" i="11"/>
  <c r="AZ288" i="11"/>
  <c r="AW288" i="11"/>
  <c r="AT288" i="11"/>
  <c r="AX204" i="11"/>
  <c r="AW204" i="11"/>
  <c r="AY204" i="11"/>
  <c r="AV204" i="11"/>
  <c r="AT204" i="11"/>
  <c r="BC204" i="11"/>
  <c r="AV221" i="11"/>
  <c r="AU198" i="11"/>
  <c r="AY132" i="11"/>
  <c r="AY186" i="11"/>
  <c r="BA184" i="11"/>
  <c r="AU137" i="11"/>
  <c r="AX137" i="11"/>
  <c r="BA54" i="11"/>
  <c r="BB45" i="11"/>
  <c r="AT45" i="11"/>
  <c r="AV56" i="11"/>
  <c r="AW56" i="11"/>
  <c r="AY202" i="11"/>
  <c r="AZ202" i="11"/>
  <c r="AV202" i="11"/>
  <c r="AW202" i="11"/>
  <c r="AU202" i="11"/>
  <c r="AX202" i="11"/>
  <c r="BA177" i="11"/>
  <c r="AU302" i="11"/>
  <c r="AS150" i="11"/>
  <c r="AU150" i="11"/>
  <c r="BC282" i="11"/>
  <c r="BB164" i="11"/>
  <c r="BD137" i="11"/>
  <c r="BA137" i="11"/>
  <c r="AS98" i="11"/>
  <c r="BA67" i="11"/>
  <c r="BC67" i="11"/>
  <c r="BA102" i="11"/>
  <c r="BB102" i="11"/>
  <c r="AS102" i="11"/>
  <c r="BD67" i="11"/>
  <c r="AW45" i="11"/>
  <c r="AT264" i="11"/>
  <c r="BA198" i="11"/>
  <c r="BB134" i="11"/>
  <c r="AS134" i="11"/>
  <c r="AY134" i="11"/>
  <c r="BA134" i="11"/>
  <c r="AT186" i="11"/>
  <c r="BA290" i="11"/>
  <c r="AZ290" i="11"/>
  <c r="AU280" i="11"/>
  <c r="AT155" i="11"/>
  <c r="AY137" i="11"/>
  <c r="AU129" i="11"/>
  <c r="BA96" i="11"/>
  <c r="AX96" i="11"/>
  <c r="AZ99" i="11"/>
  <c r="AS65" i="11"/>
  <c r="AT61" i="11"/>
  <c r="AW102" i="11"/>
  <c r="AY56" i="11"/>
  <c r="AY34" i="11"/>
  <c r="AS45" i="11"/>
  <c r="BB43" i="11"/>
  <c r="BD56" i="11"/>
  <c r="AY43" i="11"/>
  <c r="AZ28" i="11"/>
  <c r="AX28" i="11"/>
  <c r="AV269" i="11"/>
  <c r="AT150" i="11"/>
  <c r="BD221" i="11"/>
  <c r="BA221" i="11"/>
  <c r="AX221" i="11"/>
  <c r="BB221" i="11"/>
  <c r="AU221" i="11"/>
  <c r="AW87" i="11"/>
  <c r="AV87" i="11"/>
  <c r="AT87" i="11"/>
  <c r="AZ87" i="11"/>
  <c r="BA239" i="11"/>
  <c r="AS200" i="11"/>
  <c r="BA248" i="11"/>
  <c r="AX246" i="11"/>
  <c r="AS246" i="11"/>
  <c r="AZ296" i="11"/>
  <c r="AX217" i="11"/>
  <c r="AT193" i="11"/>
  <c r="AW155" i="11"/>
  <c r="BB146" i="11"/>
  <c r="BD165" i="11"/>
  <c r="AW93" i="11"/>
  <c r="AW110" i="11"/>
  <c r="AU65" i="11"/>
  <c r="AS99" i="11"/>
  <c r="BC46" i="11"/>
  <c r="AX46" i="11"/>
  <c r="BB46" i="11"/>
  <c r="AV46" i="11"/>
  <c r="AZ150" i="11"/>
  <c r="BC251" i="11"/>
  <c r="BA186" i="11"/>
  <c r="AV177" i="11"/>
  <c r="AU263" i="11"/>
  <c r="AU290" i="11"/>
  <c r="AV222" i="11"/>
  <c r="AU246" i="11"/>
  <c r="BA193" i="11"/>
  <c r="AV193" i="11"/>
  <c r="AX268" i="11"/>
  <c r="BA280" i="11"/>
  <c r="AV246" i="11"/>
  <c r="AS284" i="11"/>
  <c r="AW292" i="11"/>
  <c r="AY262" i="11"/>
  <c r="AY247" i="11"/>
  <c r="BD307" i="11"/>
  <c r="AX247" i="11"/>
  <c r="AV262" i="11"/>
  <c r="AU267" i="11"/>
  <c r="BD268" i="11"/>
  <c r="AT244" i="11"/>
  <c r="AS237" i="11"/>
  <c r="AV231" i="11"/>
  <c r="AW296" i="11"/>
  <c r="BB262" i="11"/>
  <c r="AT217" i="11"/>
  <c r="AS268" i="11"/>
  <c r="AZ165" i="11"/>
  <c r="AS190" i="11"/>
  <c r="AS217" i="11"/>
  <c r="AU188" i="11"/>
  <c r="AT159" i="11"/>
  <c r="BA199" i="11"/>
  <c r="AV162" i="11"/>
  <c r="BC193" i="11"/>
  <c r="AS146" i="11"/>
  <c r="AY129" i="11"/>
  <c r="AW138" i="11"/>
  <c r="AT129" i="11"/>
  <c r="AT162" i="11"/>
  <c r="BC65" i="11"/>
  <c r="BC60" i="11"/>
  <c r="BD60" i="11"/>
  <c r="AS60" i="11"/>
  <c r="AW60" i="11"/>
  <c r="AT60" i="11"/>
  <c r="AX60" i="11"/>
  <c r="BA204" i="11"/>
  <c r="BD251" i="11"/>
  <c r="BD272" i="11"/>
  <c r="AS204" i="11"/>
  <c r="AV306" i="11"/>
  <c r="AV178" i="11"/>
  <c r="BA162" i="11"/>
  <c r="AY90" i="11"/>
  <c r="AZ54" i="11"/>
  <c r="BA202" i="11"/>
  <c r="BD101" i="11"/>
  <c r="AZ152" i="11"/>
  <c r="AY165" i="11"/>
  <c r="AV174" i="11"/>
  <c r="BB104" i="11"/>
  <c r="AX93" i="11"/>
  <c r="AV79" i="11"/>
  <c r="BB72" i="11"/>
  <c r="AU60" i="11"/>
  <c r="AY73" i="11"/>
  <c r="BB81" i="11"/>
  <c r="AT117" i="11"/>
  <c r="BC41" i="11"/>
  <c r="AS30" i="11"/>
  <c r="AT31" i="11"/>
  <c r="BD302" i="11"/>
  <c r="BB224" i="11"/>
  <c r="AZ154" i="11"/>
  <c r="AU224" i="11"/>
  <c r="AS224" i="11"/>
  <c r="BA150" i="11"/>
  <c r="AT197" i="11"/>
  <c r="BA192" i="11"/>
  <c r="AY119" i="11"/>
  <c r="BC120" i="11"/>
  <c r="AU185" i="11"/>
  <c r="AY75" i="11"/>
  <c r="AV173" i="11"/>
  <c r="BD144" i="11"/>
  <c r="AX51" i="11"/>
  <c r="BD203" i="11"/>
  <c r="BA179" i="11"/>
  <c r="AZ32" i="11"/>
  <c r="AX32" i="11"/>
  <c r="AY126" i="11"/>
  <c r="AS148" i="11"/>
  <c r="AV171" i="11"/>
  <c r="BB92" i="11"/>
  <c r="AW97" i="11"/>
  <c r="AS62" i="11"/>
  <c r="BD95" i="11"/>
  <c r="BB73" i="11"/>
  <c r="AT51" i="11"/>
  <c r="BB71" i="11"/>
  <c r="BB47" i="11"/>
  <c r="BD31" i="11"/>
  <c r="BD45" i="11"/>
  <c r="BD82" i="11"/>
  <c r="AS47" i="11"/>
  <c r="AS107" i="11"/>
  <c r="BA62" i="11"/>
  <c r="BA30" i="11"/>
  <c r="BC301" i="11"/>
  <c r="AU269" i="11"/>
  <c r="AX301" i="11"/>
  <c r="BD177" i="11"/>
  <c r="AZ173" i="11"/>
  <c r="AY150" i="11"/>
  <c r="AU203" i="11"/>
  <c r="AZ132" i="11"/>
  <c r="AZ221" i="11"/>
  <c r="BB203" i="11"/>
  <c r="BC192" i="11"/>
  <c r="AT154" i="11"/>
  <c r="AZ185" i="11"/>
  <c r="AS185" i="11"/>
  <c r="BA120" i="11"/>
  <c r="BD75" i="11"/>
  <c r="BD120" i="11"/>
  <c r="BC78" i="11"/>
  <c r="AW179" i="11"/>
  <c r="AS91" i="11"/>
  <c r="AX88" i="11"/>
  <c r="AX53" i="11"/>
  <c r="AZ52" i="11"/>
  <c r="AZ24" i="11"/>
  <c r="AU28" i="11"/>
  <c r="AX44" i="11"/>
  <c r="BD29" i="11"/>
  <c r="AY269" i="11"/>
  <c r="BC244" i="11"/>
  <c r="AV208" i="11"/>
  <c r="BD150" i="11"/>
  <c r="AU149" i="11"/>
  <c r="BD123" i="11"/>
  <c r="AX148" i="11"/>
  <c r="AU130" i="11"/>
  <c r="AS203" i="11"/>
  <c r="AX119" i="11"/>
  <c r="AT203" i="11"/>
  <c r="AV77" i="11"/>
  <c r="BC144" i="11"/>
  <c r="BA37" i="11"/>
  <c r="AV51" i="11"/>
  <c r="AZ127" i="11"/>
  <c r="BB48" i="11"/>
  <c r="AU37" i="11"/>
  <c r="AS241" i="11"/>
  <c r="AY48" i="11"/>
  <c r="AZ36" i="11"/>
  <c r="AS97" i="11"/>
  <c r="BC93" i="11"/>
  <c r="AV76" i="11"/>
  <c r="BC52" i="11"/>
  <c r="BB44" i="11"/>
  <c r="AT44" i="11"/>
  <c r="AX59" i="11"/>
  <c r="AY221" i="11"/>
  <c r="BD224" i="11"/>
  <c r="BC224" i="11"/>
  <c r="BC221" i="11"/>
  <c r="BA173" i="11"/>
  <c r="AZ148" i="11"/>
  <c r="AW198" i="11"/>
  <c r="AS198" i="11"/>
  <c r="AV150" i="11"/>
  <c r="AY224" i="11"/>
  <c r="AS123" i="11"/>
  <c r="AZ179" i="11"/>
  <c r="AW123" i="11"/>
  <c r="AS77" i="11"/>
  <c r="AW51" i="11"/>
  <c r="BA32" i="11"/>
  <c r="AV119" i="11"/>
  <c r="AS75" i="11"/>
  <c r="BD85" i="11"/>
  <c r="AT25" i="11"/>
  <c r="AY148" i="11"/>
  <c r="BA115" i="11"/>
  <c r="BB133" i="11"/>
  <c r="AY113" i="11"/>
  <c r="AY97" i="11"/>
  <c r="AT102" i="11"/>
  <c r="AX67" i="11"/>
  <c r="AX79" i="11"/>
  <c r="AT52" i="11"/>
  <c r="AX29" i="11"/>
  <c r="AW44" i="11"/>
  <c r="BA41" i="11"/>
  <c r="AZ44" i="11"/>
  <c r="BB27" i="11"/>
  <c r="BB42" i="11"/>
  <c r="BB288" i="11"/>
  <c r="AW221" i="11"/>
  <c r="AW224" i="11"/>
  <c r="AZ203" i="11"/>
  <c r="BB150" i="11"/>
  <c r="AX203" i="11"/>
  <c r="AX154" i="11"/>
  <c r="AU148" i="11"/>
  <c r="BB176" i="11"/>
  <c r="AY120" i="11"/>
  <c r="AU77" i="11"/>
  <c r="AV32" i="11"/>
  <c r="AU32" i="11"/>
  <c r="AU30" i="11"/>
  <c r="BB87" i="11"/>
  <c r="BC32" i="11"/>
  <c r="AV91" i="11"/>
  <c r="BA87" i="11"/>
  <c r="AX136" i="11"/>
  <c r="AX144" i="11"/>
  <c r="BB173" i="11"/>
  <c r="AS37" i="11"/>
  <c r="AY37" i="11"/>
  <c r="BC37" i="11"/>
  <c r="BB37" i="11"/>
  <c r="AS130" i="11"/>
  <c r="BC150" i="11"/>
  <c r="AT37" i="11"/>
  <c r="AV207" i="11"/>
  <c r="AS207" i="11"/>
  <c r="AV243" i="11"/>
  <c r="BD264" i="11"/>
  <c r="AZ302" i="11"/>
  <c r="AY136" i="11"/>
  <c r="AS306" i="11"/>
  <c r="AV149" i="11"/>
  <c r="AW149" i="11"/>
  <c r="AY149" i="11"/>
  <c r="AW148" i="11"/>
  <c r="AS86" i="11"/>
  <c r="BD154" i="11"/>
  <c r="AX179" i="11"/>
  <c r="AU87" i="11"/>
  <c r="AT119" i="11"/>
  <c r="BD78" i="11"/>
  <c r="AW88" i="11"/>
  <c r="AZ53" i="11"/>
  <c r="BC51" i="11"/>
  <c r="BB51" i="11"/>
  <c r="BA130" i="11"/>
  <c r="BA51" i="11"/>
  <c r="BD51" i="11"/>
  <c r="AZ51" i="11"/>
  <c r="BD30" i="11"/>
  <c r="BC119" i="11"/>
  <c r="AZ37" i="11"/>
  <c r="AT47" i="11"/>
  <c r="AS26" i="11"/>
  <c r="AY207" i="11"/>
  <c r="AW181" i="11"/>
  <c r="AT207" i="11"/>
  <c r="AS221" i="11"/>
  <c r="AZ177" i="11"/>
  <c r="AX173" i="11"/>
  <c r="BA78" i="11"/>
  <c r="BB154" i="11"/>
  <c r="AV203" i="11"/>
  <c r="AS78" i="11"/>
  <c r="AU180" i="11"/>
  <c r="AX85" i="11"/>
  <c r="AW154" i="11"/>
  <c r="BB148" i="11"/>
  <c r="AU163" i="11"/>
  <c r="BA163" i="11"/>
  <c r="AV156" i="11"/>
  <c r="AV175" i="11"/>
  <c r="AY124" i="11"/>
  <c r="AZ109" i="11"/>
  <c r="AU106" i="11"/>
  <c r="AU96" i="11"/>
  <c r="AW78" i="11"/>
  <c r="BA79" i="11"/>
  <c r="AZ83" i="11"/>
  <c r="AY44" i="11"/>
  <c r="BA60" i="11"/>
  <c r="AY78" i="11"/>
  <c r="AX54" i="11"/>
  <c r="BD19" i="11"/>
  <c r="BD132" i="11"/>
  <c r="AV154" i="11"/>
  <c r="AW241" i="11"/>
  <c r="AS173" i="11"/>
  <c r="BD77" i="11"/>
  <c r="AY130" i="11"/>
  <c r="AV130" i="11"/>
  <c r="BC20" i="11"/>
  <c r="AT20" i="11"/>
  <c r="BD37" i="11"/>
  <c r="BB36" i="11"/>
  <c r="BA20" i="11"/>
  <c r="AX293" i="11"/>
  <c r="BD294" i="11"/>
  <c r="AT294" i="11"/>
  <c r="BB294" i="11"/>
  <c r="AX294" i="11"/>
  <c r="AV259" i="11"/>
  <c r="BC259" i="11"/>
  <c r="AX259" i="11"/>
  <c r="AT259" i="11"/>
  <c r="AU259" i="11"/>
  <c r="AS259" i="11"/>
  <c r="BD293" i="11"/>
  <c r="BD298" i="11"/>
  <c r="BC294" i="11"/>
  <c r="BB277" i="11"/>
  <c r="BC298" i="11"/>
  <c r="BA253" i="11"/>
  <c r="BD274" i="11"/>
  <c r="AZ234" i="11"/>
  <c r="AX270" i="11"/>
  <c r="AX256" i="11"/>
  <c r="AV40" i="11"/>
  <c r="BC225" i="11"/>
  <c r="AY225" i="11"/>
  <c r="BA225" i="11"/>
  <c r="AW225" i="11"/>
  <c r="AX225" i="11"/>
  <c r="AZ225" i="11"/>
  <c r="BD225" i="11"/>
  <c r="AV225" i="11"/>
  <c r="AU225" i="11"/>
  <c r="AV294" i="11"/>
  <c r="AX274" i="11"/>
  <c r="BD283" i="11"/>
  <c r="BA283" i="11"/>
  <c r="AX283" i="11"/>
  <c r="BB283" i="11"/>
  <c r="AY283" i="11"/>
  <c r="BC284" i="11"/>
  <c r="AV292" i="11"/>
  <c r="AU298" i="11"/>
  <c r="BC279" i="11"/>
  <c r="BB297" i="11"/>
  <c r="AX253" i="11"/>
  <c r="AV248" i="11"/>
  <c r="BA212" i="11"/>
  <c r="AS212" i="11"/>
  <c r="AX212" i="11"/>
  <c r="AY212" i="11"/>
  <c r="BC212" i="11"/>
  <c r="AV212" i="11"/>
  <c r="BD212" i="11"/>
  <c r="BB212" i="11"/>
  <c r="AY40" i="11"/>
  <c r="AW260" i="11"/>
  <c r="BA260" i="11"/>
  <c r="AZ260" i="11"/>
  <c r="AY260" i="11"/>
  <c r="BD260" i="11"/>
  <c r="AS260" i="11"/>
  <c r="BB260" i="11"/>
  <c r="BB284" i="11"/>
  <c r="AW284" i="11"/>
  <c r="AY284" i="11"/>
  <c r="AV284" i="11"/>
  <c r="BD300" i="11"/>
  <c r="AV283" i="11"/>
  <c r="BD292" i="11"/>
  <c r="AT292" i="11"/>
  <c r="BD279" i="11"/>
  <c r="BB292" i="11"/>
  <c r="BA281" i="11"/>
  <c r="AT274" i="11"/>
  <c r="BC266" i="11"/>
  <c r="AS266" i="11"/>
  <c r="BD266" i="11"/>
  <c r="BD297" i="11"/>
  <c r="AV253" i="11"/>
  <c r="AW201" i="11"/>
  <c r="AV201" i="11"/>
  <c r="BA201" i="11"/>
  <c r="AX201" i="11"/>
  <c r="AS201" i="11"/>
  <c r="AT201" i="11"/>
  <c r="AZ201" i="11"/>
  <c r="AT266" i="11"/>
  <c r="AT225" i="11"/>
  <c r="AU212" i="11"/>
  <c r="BD206" i="11"/>
  <c r="AW206" i="11"/>
  <c r="AT206" i="11"/>
  <c r="AU206" i="11"/>
  <c r="BB206" i="11"/>
  <c r="AV206" i="11"/>
  <c r="AZ206" i="11"/>
  <c r="AY206" i="11"/>
  <c r="AS206" i="11"/>
  <c r="BB230" i="11"/>
  <c r="BC98" i="11"/>
  <c r="AW98" i="11"/>
  <c r="BD98" i="11"/>
  <c r="AT98" i="11"/>
  <c r="AT69" i="11"/>
  <c r="AV289" i="11"/>
  <c r="AZ289" i="11"/>
  <c r="AW289" i="11"/>
  <c r="BB289" i="11"/>
  <c r="BD291" i="11"/>
  <c r="BC291" i="11"/>
  <c r="AV291" i="11"/>
  <c r="AY291" i="11"/>
  <c r="AZ291" i="11"/>
  <c r="AV297" i="11"/>
  <c r="AY282" i="11"/>
  <c r="AY307" i="11"/>
  <c r="AT291" i="11"/>
  <c r="AZ300" i="11"/>
  <c r="AY270" i="11"/>
  <c r="BA284" i="11"/>
  <c r="AS249" i="11"/>
  <c r="AU257" i="11"/>
  <c r="BA259" i="11"/>
  <c r="AS225" i="11"/>
  <c r="BD201" i="11"/>
  <c r="AW74" i="11"/>
  <c r="AT74" i="11"/>
  <c r="BB74" i="11"/>
  <c r="AV74" i="11"/>
  <c r="AS74" i="11"/>
  <c r="BC74" i="11"/>
  <c r="AZ74" i="11"/>
  <c r="AY74" i="11"/>
  <c r="BB298" i="11"/>
  <c r="BC40" i="11"/>
  <c r="AZ40" i="11"/>
  <c r="AT40" i="11"/>
  <c r="BD40" i="11"/>
  <c r="BA40" i="11"/>
  <c r="AU40" i="11"/>
  <c r="AW40" i="11"/>
  <c r="AU279" i="11"/>
  <c r="AU282" i="11"/>
  <c r="BD282" i="11"/>
  <c r="AS280" i="11"/>
  <c r="AT289" i="11"/>
  <c r="AS274" i="11"/>
  <c r="AX307" i="11"/>
  <c r="BC249" i="11"/>
  <c r="BD277" i="11"/>
  <c r="AT249" i="11"/>
  <c r="BB248" i="11"/>
  <c r="AT257" i="11"/>
  <c r="BC293" i="11"/>
  <c r="AS114" i="11"/>
  <c r="AZ135" i="11"/>
  <c r="AU293" i="11"/>
  <c r="AS293" i="11"/>
  <c r="AS277" i="11"/>
  <c r="BC222" i="11"/>
  <c r="AX222" i="11"/>
  <c r="BB222" i="11"/>
  <c r="AT222" i="11"/>
  <c r="AU222" i="11"/>
  <c r="AZ222" i="11"/>
  <c r="BA222" i="11"/>
  <c r="AS291" i="11"/>
  <c r="BA270" i="11"/>
  <c r="AU270" i="11"/>
  <c r="AZ270" i="11"/>
  <c r="AS270" i="11"/>
  <c r="AV270" i="11"/>
  <c r="AT270" i="11"/>
  <c r="AS282" i="11"/>
  <c r="AV282" i="11"/>
  <c r="BC289" i="11"/>
  <c r="BB270" i="11"/>
  <c r="AV300" i="11"/>
  <c r="AV260" i="11"/>
  <c r="AX267" i="11"/>
  <c r="AX291" i="11"/>
  <c r="AV249" i="11"/>
  <c r="BD256" i="11"/>
  <c r="AZ282" i="11"/>
  <c r="AU135" i="11"/>
  <c r="BA135" i="11"/>
  <c r="AV135" i="11"/>
  <c r="AX135" i="11"/>
  <c r="BC135" i="11"/>
  <c r="BD135" i="11"/>
  <c r="AY135" i="11"/>
  <c r="BB135" i="11"/>
  <c r="AW135" i="11"/>
  <c r="AX69" i="11"/>
  <c r="BD69" i="11"/>
  <c r="AW69" i="11"/>
  <c r="AZ69" i="11"/>
  <c r="BB69" i="11"/>
  <c r="BA69" i="11"/>
  <c r="AX277" i="11"/>
  <c r="AS281" i="11"/>
  <c r="BD281" i="11"/>
  <c r="AY280" i="11"/>
  <c r="AZ298" i="11"/>
  <c r="AZ299" i="11"/>
  <c r="AX299" i="11"/>
  <c r="BB299" i="11"/>
  <c r="BC283" i="11"/>
  <c r="AV257" i="11"/>
  <c r="BB280" i="11"/>
  <c r="BC248" i="11"/>
  <c r="AV298" i="11"/>
  <c r="BC300" i="11"/>
  <c r="BB300" i="11"/>
  <c r="AX300" i="11"/>
  <c r="BA300" i="11"/>
  <c r="AW300" i="11"/>
  <c r="AW298" i="11"/>
  <c r="AX280" i="11"/>
  <c r="BC297" i="11"/>
  <c r="BC253" i="11"/>
  <c r="BD253" i="11"/>
  <c r="BB253" i="11"/>
  <c r="AT253" i="11"/>
  <c r="AW253" i="11"/>
  <c r="AU253" i="11"/>
  <c r="BB282" i="11"/>
  <c r="AX260" i="11"/>
  <c r="AY249" i="11"/>
  <c r="AX230" i="11"/>
  <c r="AW248" i="11"/>
  <c r="AU201" i="11"/>
  <c r="BC187" i="11"/>
  <c r="AZ187" i="11"/>
  <c r="AW187" i="11"/>
  <c r="AY187" i="11"/>
  <c r="AX187" i="11"/>
  <c r="AU187" i="11"/>
  <c r="AT187" i="11"/>
  <c r="BA187" i="11"/>
  <c r="AV18" i="11"/>
  <c r="AY18" i="11"/>
  <c r="BB18" i="11"/>
  <c r="AT18" i="11"/>
  <c r="BA18" i="11"/>
  <c r="AW18" i="11"/>
  <c r="AU18" i="11"/>
  <c r="AX18" i="11"/>
  <c r="AZ18" i="11"/>
  <c r="AS298" i="11"/>
  <c r="AT280" i="11"/>
  <c r="AW280" i="11"/>
  <c r="AZ279" i="11"/>
  <c r="AX284" i="11"/>
  <c r="BB279" i="11"/>
  <c r="AU260" i="11"/>
  <c r="AV267" i="11"/>
  <c r="AY267" i="11"/>
  <c r="AV239" i="11"/>
  <c r="BD249" i="11"/>
  <c r="AY222" i="11"/>
  <c r="AW131" i="11"/>
  <c r="AV131" i="11"/>
  <c r="AX131" i="11"/>
  <c r="BC131" i="11"/>
  <c r="AS131" i="11"/>
  <c r="BD142" i="11"/>
  <c r="BA142" i="11"/>
  <c r="AX142" i="11"/>
  <c r="AY142" i="11"/>
  <c r="AV142" i="11"/>
  <c r="AS142" i="11"/>
  <c r="AT142" i="11"/>
  <c r="AU142" i="11"/>
  <c r="AY118" i="11"/>
  <c r="BD118" i="11"/>
  <c r="BB118" i="11"/>
  <c r="AV118" i="11"/>
  <c r="AZ118" i="11"/>
  <c r="AX118" i="11"/>
  <c r="AU118" i="11"/>
  <c r="AS118" i="11"/>
  <c r="BC118" i="11"/>
  <c r="BA118" i="11"/>
  <c r="AX289" i="11"/>
  <c r="AU223" i="11"/>
  <c r="AY223" i="11"/>
  <c r="AX223" i="11"/>
  <c r="AS223" i="11"/>
  <c r="BB223" i="11"/>
  <c r="BC223" i="11"/>
  <c r="BD223" i="11"/>
  <c r="AW297" i="11"/>
  <c r="AT293" i="11"/>
  <c r="BA298" i="11"/>
  <c r="AT278" i="11"/>
  <c r="BD278" i="11"/>
  <c r="AY278" i="11"/>
  <c r="BA278" i="11"/>
  <c r="BC278" i="11"/>
  <c r="AS289" i="11"/>
  <c r="AV307" i="11"/>
  <c r="AZ281" i="11"/>
  <c r="AY263" i="11"/>
  <c r="AV263" i="11"/>
  <c r="AS263" i="11"/>
  <c r="BB263" i="11"/>
  <c r="AX263" i="11"/>
  <c r="AU278" i="11"/>
  <c r="AU256" i="11"/>
  <c r="AV223" i="11"/>
  <c r="AS135" i="11"/>
  <c r="BC277" i="11"/>
  <c r="AV277" i="11"/>
  <c r="AU277" i="11"/>
  <c r="AY294" i="11"/>
  <c r="AY277" i="11"/>
  <c r="BB259" i="11"/>
  <c r="AW259" i="11"/>
  <c r="AY256" i="11"/>
  <c r="BB256" i="11"/>
  <c r="BA256" i="11"/>
  <c r="AV256" i="11"/>
  <c r="AZ256" i="11"/>
  <c r="BC256" i="11"/>
  <c r="BD280" i="11"/>
  <c r="AU274" i="11"/>
  <c r="BC274" i="11"/>
  <c r="AW222" i="11"/>
  <c r="AS239" i="11"/>
  <c r="AU248" i="11"/>
  <c r="BC307" i="11"/>
  <c r="BB307" i="11"/>
  <c r="AT307" i="11"/>
  <c r="AS297" i="11"/>
  <c r="AW293" i="11"/>
  <c r="AS294" i="11"/>
  <c r="AY298" i="11"/>
  <c r="AY257" i="11"/>
  <c r="AX257" i="11"/>
  <c r="BA257" i="11"/>
  <c r="BB257" i="11"/>
  <c r="BC257" i="11"/>
  <c r="AW257" i="11"/>
  <c r="AZ257" i="11"/>
  <c r="AS256" i="11"/>
  <c r="BB249" i="11"/>
  <c r="AW249" i="11"/>
  <c r="AX249" i="11"/>
  <c r="BA249" i="11"/>
  <c r="AZ249" i="11"/>
  <c r="AU249" i="11"/>
  <c r="BB278" i="11"/>
  <c r="AW307" i="11"/>
  <c r="AZ230" i="11"/>
  <c r="AV230" i="11"/>
  <c r="AW230" i="11"/>
  <c r="AY201" i="11"/>
  <c r="AV114" i="11"/>
  <c r="AY131" i="11"/>
  <c r="BA289" i="11"/>
  <c r="AY289" i="11"/>
  <c r="AS279" i="11"/>
  <c r="AT279" i="11"/>
  <c r="AU289" i="11"/>
  <c r="AU234" i="11"/>
  <c r="AX234" i="11"/>
  <c r="AS234" i="11"/>
  <c r="AU114" i="11"/>
  <c r="AX114" i="11"/>
  <c r="BA114" i="11"/>
  <c r="AW114" i="11"/>
  <c r="AT114" i="11"/>
  <c r="BD114" i="11"/>
  <c r="AZ114" i="11"/>
  <c r="BC114" i="11"/>
  <c r="BB114" i="11"/>
  <c r="BA294" i="11"/>
  <c r="AT297" i="11"/>
  <c r="BA307" i="11"/>
  <c r="AY279" i="11"/>
  <c r="BD289" i="11"/>
  <c r="BD259" i="11"/>
  <c r="AW294" i="11"/>
  <c r="BB293" i="11"/>
  <c r="AX298" i="11"/>
  <c r="BC239" i="11"/>
  <c r="AZ239" i="11"/>
  <c r="AU239" i="11"/>
  <c r="AY239" i="11"/>
  <c r="BD239" i="11"/>
  <c r="AT239" i="11"/>
  <c r="AW239" i="11"/>
  <c r="AT248" i="11"/>
  <c r="AY248" i="11"/>
  <c r="AS248" i="11"/>
  <c r="AT260" i="11"/>
  <c r="AW291" i="11"/>
  <c r="AW270" i="11"/>
  <c r="BB225" i="11"/>
  <c r="BA231" i="11"/>
  <c r="AZ231" i="11"/>
  <c r="BC231" i="11"/>
  <c r="BB231" i="11"/>
  <c r="AU231" i="11"/>
  <c r="AY160" i="11"/>
  <c r="AZ160" i="11"/>
  <c r="AV160" i="11"/>
  <c r="BB160" i="11"/>
  <c r="AS160" i="11"/>
  <c r="AX160" i="11"/>
  <c r="BC160" i="11"/>
  <c r="AT160" i="11"/>
  <c r="AU160" i="11"/>
  <c r="AW160" i="11"/>
  <c r="AW142" i="11"/>
  <c r="AU98" i="11"/>
  <c r="AX266" i="11"/>
  <c r="BA261" i="11"/>
  <c r="AX261" i="11"/>
  <c r="BD267" i="11"/>
  <c r="BD226" i="11"/>
  <c r="AW234" i="11"/>
  <c r="AU200" i="11"/>
  <c r="AT223" i="11"/>
  <c r="AV226" i="11"/>
  <c r="AS187" i="11"/>
  <c r="AT188" i="11"/>
  <c r="BA188" i="11"/>
  <c r="AY196" i="11"/>
  <c r="AV268" i="11"/>
  <c r="BD213" i="11"/>
  <c r="AY205" i="11"/>
  <c r="AZ159" i="11"/>
  <c r="BB165" i="11"/>
  <c r="AX140" i="11"/>
  <c r="AW133" i="11"/>
  <c r="AY121" i="11"/>
  <c r="BB129" i="11"/>
  <c r="AU165" i="11"/>
  <c r="BD155" i="11"/>
  <c r="AZ146" i="11"/>
  <c r="BA117" i="11"/>
  <c r="AX125" i="11"/>
  <c r="AT140" i="11"/>
  <c r="AY157" i="11"/>
  <c r="AV107" i="11"/>
  <c r="AZ90" i="11"/>
  <c r="AS90" i="11"/>
  <c r="AU90" i="11"/>
  <c r="AT121" i="11"/>
  <c r="BB98" i="11"/>
  <c r="AS69" i="11"/>
  <c r="BA98" i="11"/>
  <c r="BC107" i="11"/>
  <c r="AU92" i="11"/>
  <c r="AU71" i="11"/>
  <c r="BC155" i="11"/>
  <c r="AX62" i="11"/>
  <c r="AS106" i="11"/>
  <c r="AV96" i="11"/>
  <c r="AZ64" i="11"/>
  <c r="BC102" i="11"/>
  <c r="BA65" i="11"/>
  <c r="AV26" i="11"/>
  <c r="BB79" i="11"/>
  <c r="AT59" i="11"/>
  <c r="AY71" i="11"/>
  <c r="BB28" i="11"/>
  <c r="BD26" i="11"/>
  <c r="AY253" i="11"/>
  <c r="BC246" i="11"/>
  <c r="BB246" i="11"/>
  <c r="AX248" i="11"/>
  <c r="AT267" i="11"/>
  <c r="AV252" i="11"/>
  <c r="BD261" i="11"/>
  <c r="AS222" i="11"/>
  <c r="BB261" i="11"/>
  <c r="AS226" i="11"/>
  <c r="AZ293" i="11"/>
  <c r="AW223" i="11"/>
  <c r="AW217" i="11"/>
  <c r="BC247" i="11"/>
  <c r="BB234" i="11"/>
  <c r="AZ191" i="11"/>
  <c r="AZ223" i="11"/>
  <c r="AT200" i="11"/>
  <c r="AZ220" i="11"/>
  <c r="AV187" i="11"/>
  <c r="AV188" i="11"/>
  <c r="BB187" i="11"/>
  <c r="AS220" i="11"/>
  <c r="BA195" i="11"/>
  <c r="BD218" i="11"/>
  <c r="BB218" i="11"/>
  <c r="AV152" i="11"/>
  <c r="BD205" i="11"/>
  <c r="AX163" i="11"/>
  <c r="BC190" i="11"/>
  <c r="AV146" i="11"/>
  <c r="AZ175" i="11"/>
  <c r="BA175" i="11"/>
  <c r="AW175" i="11"/>
  <c r="BC175" i="11"/>
  <c r="AV141" i="11"/>
  <c r="AY143" i="11"/>
  <c r="AY159" i="11"/>
  <c r="AV109" i="11"/>
  <c r="AU109" i="11"/>
  <c r="BA109" i="11"/>
  <c r="AZ129" i="11"/>
  <c r="AX129" i="11"/>
  <c r="AY109" i="11"/>
  <c r="AV163" i="11"/>
  <c r="AV143" i="11"/>
  <c r="BD121" i="11"/>
  <c r="BC110" i="11"/>
  <c r="AS101" i="11"/>
  <c r="AV67" i="11"/>
  <c r="BD106" i="11"/>
  <c r="AT126" i="11"/>
  <c r="BC96" i="11"/>
  <c r="AY69" i="11"/>
  <c r="AW107" i="11"/>
  <c r="AV90" i="11"/>
  <c r="AY99" i="11"/>
  <c r="AZ61" i="11"/>
  <c r="AV99" i="11"/>
  <c r="AV69" i="11"/>
  <c r="BB93" i="11"/>
  <c r="AS93" i="11"/>
  <c r="BA46" i="11"/>
  <c r="AU43" i="11"/>
  <c r="BD61" i="11"/>
  <c r="BA26" i="11"/>
  <c r="AY26" i="11"/>
  <c r="BD57" i="11"/>
  <c r="AZ34" i="11"/>
  <c r="BB220" i="11"/>
  <c r="BC236" i="11"/>
  <c r="AW196" i="11"/>
  <c r="AT196" i="11"/>
  <c r="AZ205" i="11"/>
  <c r="AY190" i="11"/>
  <c r="BB190" i="11"/>
  <c r="AU157" i="11"/>
  <c r="BC152" i="11"/>
  <c r="BD131" i="11"/>
  <c r="AS155" i="11"/>
  <c r="AV153" i="11"/>
  <c r="BA110" i="11"/>
  <c r="AY115" i="11"/>
  <c r="BB126" i="11"/>
  <c r="BB124" i="11"/>
  <c r="AS113" i="11"/>
  <c r="AW96" i="11"/>
  <c r="AS67" i="11"/>
  <c r="AY83" i="11"/>
  <c r="AY106" i="11"/>
  <c r="AX106" i="11"/>
  <c r="BD97" i="11"/>
  <c r="BC97" i="11"/>
  <c r="AY62" i="11"/>
  <c r="AV93" i="11"/>
  <c r="BB90" i="11"/>
  <c r="AZ79" i="11"/>
  <c r="BB40" i="11"/>
  <c r="AT82" i="11"/>
  <c r="AU35" i="11"/>
  <c r="BC35" i="11"/>
  <c r="BA35" i="11"/>
  <c r="AS59" i="11"/>
  <c r="BB59" i="11"/>
  <c r="AY52" i="11"/>
  <c r="BA33" i="11"/>
  <c r="AX27" i="11"/>
  <c r="AT27" i="11"/>
  <c r="AZ35" i="11"/>
  <c r="AU292" i="11"/>
  <c r="AV278" i="11"/>
  <c r="AW277" i="11"/>
  <c r="AW290" i="11"/>
  <c r="AY246" i="11"/>
  <c r="AX252" i="11"/>
  <c r="AW274" i="11"/>
  <c r="AU266" i="11"/>
  <c r="AT247" i="11"/>
  <c r="AV220" i="11"/>
  <c r="BB247" i="11"/>
  <c r="AW246" i="11"/>
  <c r="BA296" i="11"/>
  <c r="AY234" i="11"/>
  <c r="BD248" i="11"/>
  <c r="AT246" i="11"/>
  <c r="AW214" i="11"/>
  <c r="AY217" i="11"/>
  <c r="AU215" i="11"/>
  <c r="BC234" i="11"/>
  <c r="AZ219" i="11"/>
  <c r="AW219" i="11"/>
  <c r="BD193" i="11"/>
  <c r="BB196" i="11"/>
  <c r="BB168" i="11"/>
  <c r="BB276" i="11"/>
  <c r="BC217" i="11"/>
  <c r="AU195" i="11"/>
  <c r="AW169" i="11"/>
  <c r="AU193" i="11"/>
  <c r="BD163" i="11"/>
  <c r="BD168" i="11"/>
  <c r="AT145" i="11"/>
  <c r="BC138" i="11"/>
  <c r="AX138" i="11"/>
  <c r="AU138" i="11"/>
  <c r="AY125" i="11"/>
  <c r="BB155" i="11"/>
  <c r="AY155" i="11"/>
  <c r="AZ126" i="11"/>
  <c r="BB169" i="11"/>
  <c r="AU169" i="11"/>
  <c r="AT118" i="11"/>
  <c r="AS152" i="11"/>
  <c r="AW129" i="11"/>
  <c r="BD109" i="11"/>
  <c r="AU93" i="11"/>
  <c r="AW101" i="11"/>
  <c r="AW115" i="11"/>
  <c r="AU99" i="11"/>
  <c r="BB99" i="11"/>
  <c r="BA145" i="11"/>
  <c r="AV102" i="11"/>
  <c r="AT110" i="11"/>
  <c r="AW83" i="11"/>
  <c r="AY67" i="11"/>
  <c r="BD99" i="11"/>
  <c r="AX83" i="11"/>
  <c r="AX76" i="11"/>
  <c r="BA76" i="11"/>
  <c r="BA101" i="11"/>
  <c r="AU57" i="11"/>
  <c r="BB97" i="11"/>
  <c r="AY61" i="11"/>
  <c r="AV62" i="11"/>
  <c r="AT73" i="11"/>
  <c r="BD102" i="11"/>
  <c r="AV35" i="11"/>
  <c r="AS33" i="11"/>
  <c r="AS57" i="11"/>
  <c r="AW41" i="11"/>
  <c r="AY47" i="11"/>
  <c r="BA19" i="11"/>
  <c r="AY24" i="11"/>
  <c r="AU24" i="11"/>
  <c r="BA29" i="11"/>
  <c r="AV29" i="11"/>
  <c r="AZ213" i="11"/>
  <c r="AY220" i="11"/>
  <c r="AY214" i="11"/>
  <c r="BB214" i="11"/>
  <c r="BA190" i="11"/>
  <c r="AT190" i="11"/>
  <c r="AY195" i="11"/>
  <c r="BB143" i="11"/>
  <c r="AZ143" i="11"/>
  <c r="AS143" i="11"/>
  <c r="BA170" i="11"/>
  <c r="BA143" i="11"/>
  <c r="AS170" i="11"/>
  <c r="BC125" i="11"/>
  <c r="BB125" i="11"/>
  <c r="BB153" i="11"/>
  <c r="AY141" i="11"/>
  <c r="AS211" i="11"/>
  <c r="AW125" i="11"/>
  <c r="BC162" i="11"/>
  <c r="AX155" i="11"/>
  <c r="BC168" i="11"/>
  <c r="BA169" i="11"/>
  <c r="BD146" i="11"/>
  <c r="AY145" i="11"/>
  <c r="BC115" i="11"/>
  <c r="BD126" i="11"/>
  <c r="BB175" i="11"/>
  <c r="AW117" i="11"/>
  <c r="AY110" i="11"/>
  <c r="BA121" i="11"/>
  <c r="AS96" i="11"/>
  <c r="AY101" i="11"/>
  <c r="AV97" i="11"/>
  <c r="BA83" i="11"/>
  <c r="AX73" i="11"/>
  <c r="AU73" i="11"/>
  <c r="BD80" i="11"/>
  <c r="AS35" i="11"/>
  <c r="AV61" i="11"/>
  <c r="AU46" i="11"/>
  <c r="BA43" i="11"/>
  <c r="AW59" i="11"/>
  <c r="AZ41" i="11"/>
  <c r="AZ26" i="11"/>
  <c r="AU47" i="11"/>
  <c r="AW19" i="11"/>
  <c r="BB26" i="11"/>
  <c r="AV234" i="11"/>
  <c r="AS214" i="11"/>
  <c r="BD214" i="11"/>
  <c r="BC211" i="11"/>
  <c r="BC191" i="11"/>
  <c r="BB211" i="11"/>
  <c r="BC195" i="11"/>
  <c r="AW213" i="11"/>
  <c r="BB237" i="11"/>
  <c r="AX220" i="11"/>
  <c r="AZ151" i="11"/>
  <c r="BB152" i="11"/>
  <c r="BD141" i="11"/>
  <c r="BA141" i="11"/>
  <c r="BA125" i="11"/>
  <c r="AT153" i="11"/>
  <c r="BD110" i="11"/>
  <c r="AY163" i="11"/>
  <c r="AT169" i="11"/>
  <c r="BB145" i="11"/>
  <c r="BD143" i="11"/>
  <c r="AU103" i="11"/>
  <c r="BC103" i="11"/>
  <c r="AT163" i="11"/>
  <c r="AY117" i="11"/>
  <c r="BB115" i="11"/>
  <c r="AW109" i="11"/>
  <c r="AX110" i="11"/>
  <c r="BC106" i="11"/>
  <c r="BA138" i="11"/>
  <c r="BD113" i="11"/>
  <c r="BD103" i="11"/>
  <c r="AW65" i="11"/>
  <c r="AZ65" i="11"/>
  <c r="AT65" i="11"/>
  <c r="BB65" i="11"/>
  <c r="AT90" i="11"/>
  <c r="BC59" i="11"/>
  <c r="AZ82" i="11"/>
  <c r="AV82" i="11"/>
  <c r="AW67" i="11"/>
  <c r="AV65" i="11"/>
  <c r="BC45" i="11"/>
  <c r="BA103" i="11"/>
  <c r="BC18" i="11"/>
  <c r="AY57" i="11"/>
  <c r="AW29" i="11"/>
  <c r="AU42" i="11"/>
  <c r="AY59" i="11"/>
  <c r="BD33" i="11"/>
  <c r="BD54" i="11"/>
  <c r="AY45" i="11"/>
  <c r="AZ45" i="11"/>
  <c r="AT28" i="11"/>
  <c r="AV19" i="11"/>
  <c r="BC28" i="11"/>
  <c r="AX52" i="11"/>
  <c r="BB29" i="11"/>
  <c r="BC220" i="11"/>
  <c r="AV205" i="11"/>
  <c r="BA220" i="11"/>
  <c r="AV190" i="11"/>
  <c r="AU155" i="11"/>
  <c r="AU220" i="11"/>
  <c r="AX211" i="11"/>
  <c r="AY237" i="11"/>
  <c r="AX162" i="11"/>
  <c r="AU162" i="11"/>
  <c r="AT170" i="11"/>
  <c r="AZ162" i="11"/>
  <c r="AY162" i="11"/>
  <c r="AW151" i="11"/>
  <c r="BD153" i="11"/>
  <c r="BB162" i="11"/>
  <c r="AU141" i="11"/>
  <c r="AV103" i="11"/>
  <c r="BC143" i="11"/>
  <c r="AS109" i="11"/>
  <c r="BA129" i="11"/>
  <c r="AY103" i="11"/>
  <c r="AS126" i="11"/>
  <c r="AT113" i="11"/>
  <c r="AX64" i="11"/>
  <c r="BA64" i="11"/>
  <c r="AU64" i="11"/>
  <c r="AY92" i="11"/>
  <c r="BA74" i="11"/>
  <c r="AX74" i="11"/>
  <c r="BD83" i="11"/>
  <c r="BC79" i="11"/>
  <c r="AY79" i="11"/>
  <c r="AY93" i="11"/>
  <c r="BC81" i="11"/>
  <c r="BA59" i="11"/>
  <c r="BB64" i="11"/>
  <c r="AW61" i="11"/>
  <c r="AS56" i="11"/>
  <c r="AU56" i="11"/>
  <c r="AT43" i="11"/>
  <c r="AT33" i="11"/>
  <c r="AW57" i="11"/>
  <c r="AU113" i="11"/>
  <c r="AV59" i="11"/>
  <c r="BC42" i="11"/>
  <c r="AV80" i="11"/>
  <c r="AZ56" i="11"/>
  <c r="AZ43" i="11"/>
  <c r="AU27" i="11"/>
  <c r="AX24" i="11"/>
  <c r="BD44" i="11"/>
  <c r="BD27" i="11"/>
  <c r="AS29" i="11"/>
  <c r="AS300" i="11"/>
  <c r="AW283" i="11"/>
  <c r="AT277" i="11"/>
  <c r="AY266" i="11"/>
  <c r="AV293" i="11"/>
  <c r="BC267" i="11"/>
  <c r="BA246" i="11"/>
  <c r="BD217" i="11"/>
  <c r="BA217" i="11"/>
  <c r="AT276" i="11"/>
  <c r="BC230" i="11"/>
  <c r="AW212" i="11"/>
  <c r="AS231" i="11"/>
  <c r="BC261" i="11"/>
  <c r="AV169" i="11"/>
  <c r="BC219" i="11"/>
  <c r="AY188" i="11"/>
  <c r="AX237" i="11"/>
  <c r="AY211" i="11"/>
  <c r="AV164" i="11"/>
  <c r="BD164" i="11"/>
  <c r="BD209" i="11"/>
  <c r="AV209" i="11"/>
  <c r="BA165" i="11"/>
  <c r="AY200" i="11"/>
  <c r="AS162" i="11"/>
  <c r="AS163" i="11"/>
  <c r="AZ164" i="11"/>
  <c r="AW143" i="11"/>
  <c r="BB137" i="11"/>
  <c r="AW121" i="11"/>
  <c r="BA146" i="11"/>
  <c r="BC145" i="11"/>
  <c r="BA174" i="11"/>
  <c r="AZ163" i="11"/>
  <c r="BC159" i="11"/>
  <c r="AV159" i="11"/>
  <c r="BB113" i="11"/>
  <c r="BA140" i="11"/>
  <c r="AT109" i="11"/>
  <c r="BD196" i="11"/>
  <c r="AW153" i="11"/>
  <c r="BD138" i="11"/>
  <c r="BB107" i="11"/>
  <c r="AX115" i="11"/>
  <c r="BA126" i="11"/>
  <c r="AU102" i="11"/>
  <c r="AZ110" i="11"/>
  <c r="AZ92" i="11"/>
  <c r="AZ62" i="11"/>
  <c r="BC73" i="11"/>
  <c r="BA81" i="11"/>
  <c r="AU79" i="11"/>
  <c r="BB83" i="11"/>
  <c r="AS79" i="11"/>
  <c r="BA82" i="11"/>
  <c r="BB57" i="11"/>
  <c r="BB80" i="11"/>
  <c r="BB61" i="11"/>
  <c r="BC101" i="11"/>
  <c r="AX43" i="11"/>
  <c r="BA56" i="11"/>
  <c r="AW43" i="11"/>
  <c r="BC61" i="11"/>
  <c r="BD93" i="11"/>
  <c r="AV54" i="11"/>
  <c r="AS54" i="11"/>
  <c r="AV57" i="11"/>
  <c r="AW26" i="11"/>
  <c r="AY42" i="11"/>
  <c r="BD43" i="11"/>
  <c r="AT41" i="11"/>
  <c r="BC43" i="11"/>
  <c r="BA24" i="11"/>
  <c r="AS19" i="11"/>
  <c r="AW24" i="11"/>
  <c r="AU29" i="11"/>
  <c r="BA160" i="11"/>
  <c r="BD160" i="11"/>
  <c r="AU226" i="11"/>
  <c r="BB142" i="11"/>
  <c r="BD156" i="11"/>
  <c r="BB157" i="11"/>
  <c r="AX143" i="11"/>
  <c r="AS151" i="11"/>
  <c r="AU143" i="11"/>
  <c r="AW157" i="11"/>
  <c r="AV115" i="11"/>
  <c r="BA171" i="11"/>
  <c r="BD72" i="11"/>
  <c r="AU72" i="11"/>
  <c r="BD152" i="11"/>
  <c r="BA72" i="11"/>
  <c r="AY82" i="11"/>
  <c r="AY72" i="11"/>
  <c r="AW82" i="11"/>
  <c r="BD79" i="11"/>
  <c r="AS43" i="11"/>
  <c r="AT92" i="11"/>
  <c r="AU26" i="11"/>
  <c r="AS92" i="11"/>
  <c r="BB56" i="11"/>
  <c r="AV41" i="11"/>
  <c r="BC47" i="11"/>
  <c r="AU41" i="11"/>
  <c r="AS40" i="11"/>
  <c r="AY19" i="11"/>
  <c r="BD46" i="11"/>
  <c r="BC33" i="11"/>
  <c r="AT26" i="11"/>
  <c r="BD234" i="11"/>
  <c r="BD247" i="11"/>
  <c r="AX215" i="11"/>
  <c r="BC213" i="11"/>
  <c r="AV200" i="11"/>
  <c r="BC170" i="11"/>
  <c r="BD170" i="11"/>
  <c r="BA215" i="11"/>
  <c r="AX151" i="11"/>
  <c r="BB151" i="11"/>
  <c r="BC188" i="11"/>
  <c r="BA237" i="11"/>
  <c r="AU230" i="11"/>
  <c r="BA157" i="11"/>
  <c r="AW220" i="11"/>
  <c r="AT157" i="11"/>
  <c r="BA226" i="11"/>
  <c r="BB156" i="11"/>
  <c r="AX153" i="11"/>
  <c r="BB141" i="11"/>
  <c r="AS159" i="11"/>
  <c r="BB159" i="11"/>
  <c r="AX146" i="11"/>
  <c r="BB109" i="11"/>
  <c r="AW137" i="11"/>
  <c r="AT106" i="11"/>
  <c r="AZ113" i="11"/>
  <c r="AS171" i="11"/>
  <c r="AZ96" i="11"/>
  <c r="BC117" i="11"/>
  <c r="AW170" i="11"/>
  <c r="AX80" i="11"/>
  <c r="AX61" i="11"/>
  <c r="AW62" i="11"/>
  <c r="BC62" i="11"/>
  <c r="AZ102" i="11"/>
  <c r="AZ67" i="11"/>
  <c r="BB117" i="11"/>
  <c r="AT125" i="11"/>
  <c r="BD71" i="11"/>
  <c r="BB76" i="11"/>
  <c r="AU74" i="11"/>
  <c r="AS81" i="11"/>
  <c r="BC71" i="11"/>
  <c r="AY80" i="11"/>
  <c r="AZ76" i="11"/>
  <c r="AV42" i="11"/>
  <c r="AT56" i="11"/>
  <c r="AV92" i="11"/>
  <c r="AT54" i="11"/>
  <c r="BB82" i="11"/>
  <c r="AZ42" i="11"/>
  <c r="BD96" i="11"/>
  <c r="AV24" i="11"/>
  <c r="BD24" i="11"/>
  <c r="AT213" i="11"/>
  <c r="BA234" i="11"/>
  <c r="BB236" i="11"/>
  <c r="BA200" i="11"/>
  <c r="AX200" i="11"/>
  <c r="AW200" i="11"/>
  <c r="AX169" i="11"/>
  <c r="BC157" i="11"/>
  <c r="BA230" i="11"/>
  <c r="BC196" i="11"/>
  <c r="AT156" i="11"/>
  <c r="AS191" i="11"/>
  <c r="AY216" i="11"/>
  <c r="BC156" i="11"/>
  <c r="AT226" i="11"/>
  <c r="BA155" i="11"/>
  <c r="BB170" i="11"/>
  <c r="BB140" i="11"/>
  <c r="AV133" i="11"/>
  <c r="BC141" i="11"/>
  <c r="AX141" i="11"/>
  <c r="AW141" i="11"/>
  <c r="AT141" i="11"/>
  <c r="BC137" i="11"/>
  <c r="BC151" i="11"/>
  <c r="BB171" i="11"/>
  <c r="AW163" i="11"/>
  <c r="BA61" i="11"/>
  <c r="AS64" i="11"/>
  <c r="BD115" i="11"/>
  <c r="BA92" i="11"/>
  <c r="AV125" i="11"/>
  <c r="AT71" i="11"/>
  <c r="BD74" i="11"/>
  <c r="AY65" i="11"/>
  <c r="BD64" i="11"/>
  <c r="AW80" i="11"/>
  <c r="BA93" i="11"/>
  <c r="AV34" i="11"/>
  <c r="BB34" i="11"/>
  <c r="BA34" i="11"/>
  <c r="BC57" i="11"/>
  <c r="AT76" i="11"/>
  <c r="AZ72" i="11"/>
  <c r="AV64" i="11"/>
  <c r="AU83" i="11"/>
  <c r="AV28" i="11"/>
  <c r="BC19" i="11"/>
  <c r="BB19" i="11"/>
  <c r="AV45" i="11"/>
  <c r="AT212" i="11"/>
  <c r="AY236" i="11"/>
  <c r="AS205" i="11"/>
  <c r="AX205" i="11"/>
  <c r="AU205" i="11"/>
  <c r="AW268" i="11"/>
  <c r="AY153" i="11"/>
  <c r="AU153" i="11"/>
  <c r="BB205" i="11"/>
  <c r="BA153" i="11"/>
  <c r="BD230" i="11"/>
  <c r="AW193" i="11"/>
  <c r="AY156" i="11"/>
  <c r="AW216" i="11"/>
  <c r="AZ216" i="11"/>
  <c r="BA152" i="11"/>
  <c r="BC153" i="11"/>
  <c r="AY168" i="11"/>
  <c r="AU117" i="11"/>
  <c r="AZ117" i="11"/>
  <c r="AY133" i="11"/>
  <c r="AU152" i="11"/>
  <c r="AT138" i="11"/>
  <c r="AS141" i="11"/>
  <c r="AT115" i="11"/>
  <c r="AV113" i="11"/>
  <c r="AT103" i="11"/>
  <c r="AW145" i="11"/>
  <c r="AY64" i="11"/>
  <c r="AV71" i="11"/>
  <c r="BD90" i="11"/>
  <c r="AX117" i="11"/>
  <c r="AW64" i="11"/>
  <c r="BB62" i="11"/>
  <c r="BC80" i="11"/>
  <c r="AT35" i="11"/>
  <c r="AW52" i="11"/>
  <c r="AS27" i="11"/>
  <c r="AW34" i="11"/>
  <c r="AU76" i="11"/>
  <c r="BC72" i="11"/>
  <c r="BB96" i="11"/>
  <c r="AU62" i="11"/>
  <c r="AW28" i="11"/>
  <c r="AW81" i="11"/>
  <c r="BB33" i="11"/>
  <c r="BD34" i="11"/>
  <c r="BC142" i="11"/>
  <c r="BA131" i="11"/>
  <c r="AZ200" i="11"/>
  <c r="AX98" i="11"/>
  <c r="AV98" i="11"/>
  <c r="BB110" i="11"/>
  <c r="AS213" i="11"/>
  <c r="AZ196" i="11"/>
  <c r="AS196" i="11"/>
  <c r="AZ157" i="11"/>
  <c r="AU191" i="11"/>
  <c r="BB191" i="11"/>
  <c r="AY191" i="11"/>
  <c r="AX191" i="11"/>
  <c r="AT191" i="11"/>
  <c r="BB252" i="11"/>
  <c r="BB131" i="11"/>
  <c r="BD157" i="11"/>
  <c r="AT143" i="11"/>
  <c r="BD151" i="11"/>
  <c r="BB200" i="11"/>
  <c r="AV157" i="11"/>
  <c r="AU190" i="11"/>
  <c r="AT135" i="11"/>
  <c r="BD125" i="11"/>
  <c r="AU133" i="11"/>
  <c r="AZ133" i="11"/>
  <c r="AZ169" i="11"/>
  <c r="AU131" i="11"/>
  <c r="AS164" i="11"/>
  <c r="AS138" i="11"/>
  <c r="BA113" i="11"/>
  <c r="AX133" i="11"/>
  <c r="AT67" i="11"/>
  <c r="AU59" i="11"/>
  <c r="AY98" i="11"/>
  <c r="AU67" i="11"/>
  <c r="AT83" i="11"/>
  <c r="AX113" i="11"/>
  <c r="AX72" i="11"/>
  <c r="BC109" i="11"/>
  <c r="BB103" i="11"/>
  <c r="BA52" i="11"/>
  <c r="AU52" i="11"/>
  <c r="AW46" i="11"/>
  <c r="AT79" i="11"/>
  <c r="BD65" i="11"/>
  <c r="AW72" i="11"/>
  <c r="AT62" i="11"/>
  <c r="AS28" i="11"/>
  <c r="AX19" i="11"/>
  <c r="BD28" i="11"/>
  <c r="BB35" i="11"/>
  <c r="AV52" i="11"/>
  <c r="AV5" i="11" l="1"/>
  <c r="AV6" i="11"/>
  <c r="AT6" i="11"/>
  <c r="AT5" i="11"/>
  <c r="BC6" i="11"/>
  <c r="BC5" i="11"/>
  <c r="AW6" i="11"/>
  <c r="AW5" i="11"/>
  <c r="BA6" i="11"/>
  <c r="BA5" i="11"/>
  <c r="BD5" i="11"/>
  <c r="BD6" i="11"/>
  <c r="AY6" i="11"/>
  <c r="AY5" i="11"/>
  <c r="BB6" i="11"/>
  <c r="BB5" i="11"/>
  <c r="AS6" i="11"/>
  <c r="AS5" i="11"/>
  <c r="AU6" i="11"/>
  <c r="AU5" i="11"/>
  <c r="AX6" i="11"/>
  <c r="AX5" i="11"/>
  <c r="AZ6" i="11"/>
  <c r="AZ5" i="11"/>
  <c r="AF310" i="12"/>
  <c r="AF314" i="12"/>
  <c r="AF316" i="12"/>
  <c r="AF317" i="12"/>
  <c r="AF315" i="12"/>
  <c r="AF308" i="12"/>
  <c r="AF313" i="12"/>
  <c r="AF311" i="12"/>
  <c r="AF309" i="12"/>
  <c r="AF312" i="12"/>
  <c r="O21" i="12"/>
  <c r="O29" i="12"/>
  <c r="O22" i="12"/>
  <c r="O30" i="12"/>
  <c r="O23" i="12"/>
  <c r="O25" i="12"/>
  <c r="O33" i="12"/>
  <c r="O19" i="12"/>
  <c r="O27" i="12"/>
  <c r="O35" i="12"/>
  <c r="O46" i="12"/>
  <c r="O54" i="12"/>
  <c r="O62" i="12"/>
  <c r="O70" i="12"/>
  <c r="O78" i="12"/>
  <c r="O28" i="12"/>
  <c r="O38" i="12"/>
  <c r="O39" i="12"/>
  <c r="O47" i="12"/>
  <c r="O55" i="12"/>
  <c r="O63" i="12"/>
  <c r="O71" i="12"/>
  <c r="O79" i="12"/>
  <c r="O26" i="12"/>
  <c r="O37" i="12"/>
  <c r="O36" i="12"/>
  <c r="O40" i="12"/>
  <c r="O48" i="12"/>
  <c r="O56" i="12"/>
  <c r="O64" i="12"/>
  <c r="O72" i="12"/>
  <c r="O80" i="12"/>
  <c r="O24" i="12"/>
  <c r="O42" i="12"/>
  <c r="O50" i="12"/>
  <c r="O58" i="12"/>
  <c r="O66" i="12"/>
  <c r="O74" i="12"/>
  <c r="O82" i="12"/>
  <c r="O20" i="12"/>
  <c r="O31" i="12"/>
  <c r="O44" i="12"/>
  <c r="O52" i="12"/>
  <c r="O60" i="12"/>
  <c r="O68" i="12"/>
  <c r="O76" i="12"/>
  <c r="O84" i="12"/>
  <c r="O43" i="12"/>
  <c r="O49" i="12"/>
  <c r="O65" i="12"/>
  <c r="O88" i="12"/>
  <c r="O96" i="12"/>
  <c r="O104" i="12"/>
  <c r="O112" i="12"/>
  <c r="O120" i="12"/>
  <c r="O128" i="12"/>
  <c r="O136" i="12"/>
  <c r="O144" i="12"/>
  <c r="O152" i="12"/>
  <c r="O160" i="12"/>
  <c r="O168" i="12"/>
  <c r="O176" i="12"/>
  <c r="O184" i="12"/>
  <c r="O192" i="12"/>
  <c r="O200" i="12"/>
  <c r="O208" i="12"/>
  <c r="O34" i="12"/>
  <c r="O89" i="12"/>
  <c r="O97" i="12"/>
  <c r="O105" i="12"/>
  <c r="O113" i="12"/>
  <c r="O121" i="12"/>
  <c r="O129" i="12"/>
  <c r="O137" i="12"/>
  <c r="O145" i="12"/>
  <c r="O153" i="12"/>
  <c r="O161" i="12"/>
  <c r="O169" i="12"/>
  <c r="O177" i="12"/>
  <c r="O185" i="12"/>
  <c r="O193" i="12"/>
  <c r="O201" i="12"/>
  <c r="O209" i="12"/>
  <c r="O41" i="12"/>
  <c r="O77" i="12"/>
  <c r="O75" i="12"/>
  <c r="O90" i="12"/>
  <c r="O98" i="12"/>
  <c r="O106" i="12"/>
  <c r="O114" i="12"/>
  <c r="O122" i="12"/>
  <c r="O130" i="12"/>
  <c r="O138" i="12"/>
  <c r="O146" i="12"/>
  <c r="O154" i="12"/>
  <c r="O162" i="12"/>
  <c r="O170" i="12"/>
  <c r="O178" i="12"/>
  <c r="O186" i="12"/>
  <c r="O194" i="12"/>
  <c r="O202" i="12"/>
  <c r="O210" i="12"/>
  <c r="O73" i="12"/>
  <c r="O91" i="12"/>
  <c r="O99" i="12"/>
  <c r="O107" i="12"/>
  <c r="O115" i="12"/>
  <c r="O123" i="12"/>
  <c r="O131" i="12"/>
  <c r="O139" i="12"/>
  <c r="O147" i="12"/>
  <c r="O155" i="12"/>
  <c r="O163" i="12"/>
  <c r="O171" i="12"/>
  <c r="O179" i="12"/>
  <c r="O187" i="12"/>
  <c r="O195" i="12"/>
  <c r="O203" i="12"/>
  <c r="O61" i="12"/>
  <c r="O53" i="12"/>
  <c r="O92" i="12"/>
  <c r="O32" i="12"/>
  <c r="O59" i="12"/>
  <c r="O83" i="12"/>
  <c r="O93" i="12"/>
  <c r="O45" i="12"/>
  <c r="O51" i="12"/>
  <c r="O81" i="12"/>
  <c r="O86" i="12"/>
  <c r="O94" i="12"/>
  <c r="O102" i="12"/>
  <c r="O110" i="12"/>
  <c r="O118" i="12"/>
  <c r="O126" i="12"/>
  <c r="O134" i="12"/>
  <c r="O142" i="12"/>
  <c r="O150" i="12"/>
  <c r="O158" i="12"/>
  <c r="O166" i="12"/>
  <c r="O174" i="12"/>
  <c r="O182" i="12"/>
  <c r="O190" i="12"/>
  <c r="O198" i="12"/>
  <c r="O206" i="12"/>
  <c r="O57" i="12"/>
  <c r="O69" i="12"/>
  <c r="O85" i="12"/>
  <c r="O101" i="12"/>
  <c r="O135" i="12"/>
  <c r="O214" i="12"/>
  <c r="O222" i="12"/>
  <c r="O230" i="12"/>
  <c r="O238" i="12"/>
  <c r="O246" i="12"/>
  <c r="O254" i="12"/>
  <c r="O262" i="12"/>
  <c r="O270" i="12"/>
  <c r="O278" i="12"/>
  <c r="O286" i="12"/>
  <c r="O294" i="12"/>
  <c r="O302" i="12"/>
  <c r="O124" i="12"/>
  <c r="O141" i="12"/>
  <c r="O175" i="12"/>
  <c r="O164" i="12"/>
  <c r="O181" i="12"/>
  <c r="O215" i="12"/>
  <c r="O223" i="12"/>
  <c r="O231" i="12"/>
  <c r="O239" i="12"/>
  <c r="O247" i="12"/>
  <c r="O255" i="12"/>
  <c r="O263" i="12"/>
  <c r="O271" i="12"/>
  <c r="O279" i="12"/>
  <c r="O287" i="12"/>
  <c r="O295" i="12"/>
  <c r="O303" i="12"/>
  <c r="O127" i="12"/>
  <c r="O67" i="12"/>
  <c r="O116" i="12"/>
  <c r="O133" i="12"/>
  <c r="O167" i="12"/>
  <c r="O216" i="12"/>
  <c r="O224" i="12"/>
  <c r="O232" i="12"/>
  <c r="O240" i="12"/>
  <c r="O248" i="12"/>
  <c r="O256" i="12"/>
  <c r="O264" i="12"/>
  <c r="O272" i="12"/>
  <c r="O280" i="12"/>
  <c r="O288" i="12"/>
  <c r="O296" i="12"/>
  <c r="O304" i="12"/>
  <c r="O156" i="12"/>
  <c r="O173" i="12"/>
  <c r="O204" i="12"/>
  <c r="O119" i="12"/>
  <c r="O196" i="12"/>
  <c r="O217" i="12"/>
  <c r="O225" i="12"/>
  <c r="O233" i="12"/>
  <c r="O241" i="12"/>
  <c r="O249" i="12"/>
  <c r="O257" i="12"/>
  <c r="O265" i="12"/>
  <c r="O273" i="12"/>
  <c r="O281" i="12"/>
  <c r="O289" i="12"/>
  <c r="O297" i="12"/>
  <c r="O305" i="12"/>
  <c r="O95" i="12"/>
  <c r="O108" i="12"/>
  <c r="O125" i="12"/>
  <c r="O159" i="12"/>
  <c r="O18" i="12"/>
  <c r="O148" i="12"/>
  <c r="O165" i="12"/>
  <c r="O199" i="12"/>
  <c r="O218" i="12"/>
  <c r="O226" i="12"/>
  <c r="O234" i="12"/>
  <c r="O242" i="12"/>
  <c r="O111" i="12"/>
  <c r="O188" i="12"/>
  <c r="O100" i="12"/>
  <c r="O117" i="12"/>
  <c r="O151" i="12"/>
  <c r="O207" i="12"/>
  <c r="O211" i="12"/>
  <c r="O219" i="12"/>
  <c r="O227" i="12"/>
  <c r="O235" i="12"/>
  <c r="O243" i="12"/>
  <c r="O251" i="12"/>
  <c r="O259" i="12"/>
  <c r="O267" i="12"/>
  <c r="O275" i="12"/>
  <c r="O283" i="12"/>
  <c r="O291" i="12"/>
  <c r="O299" i="12"/>
  <c r="O307" i="12"/>
  <c r="O140" i="12"/>
  <c r="O157" i="12"/>
  <c r="O191" i="12"/>
  <c r="O103" i="12"/>
  <c r="O180" i="12"/>
  <c r="O197" i="12"/>
  <c r="O205" i="12"/>
  <c r="O212" i="12"/>
  <c r="O220" i="12"/>
  <c r="O228" i="12"/>
  <c r="O236" i="12"/>
  <c r="O244" i="12"/>
  <c r="O109" i="12"/>
  <c r="O143" i="12"/>
  <c r="O87" i="12"/>
  <c r="O132" i="12"/>
  <c r="O149" i="12"/>
  <c r="O183" i="12"/>
  <c r="O213" i="12"/>
  <c r="O221" i="12"/>
  <c r="O229" i="12"/>
  <c r="O237" i="12"/>
  <c r="O245" i="12"/>
  <c r="O253" i="12"/>
  <c r="O261" i="12"/>
  <c r="O269" i="12"/>
  <c r="O277" i="12"/>
  <c r="O285" i="12"/>
  <c r="O293" i="12"/>
  <c r="O301" i="12"/>
  <c r="O300" i="12"/>
  <c r="O306" i="12"/>
  <c r="O189" i="12"/>
  <c r="O252" i="12"/>
  <c r="O258" i="12"/>
  <c r="O292" i="12"/>
  <c r="O298" i="12"/>
  <c r="O250" i="12"/>
  <c r="O284" i="12"/>
  <c r="O290" i="12"/>
  <c r="O276" i="12"/>
  <c r="O282" i="12"/>
  <c r="O172" i="12"/>
  <c r="O268" i="12"/>
  <c r="O274" i="12"/>
  <c r="O260" i="12"/>
  <c r="O266" i="12"/>
  <c r="D27" i="5"/>
  <c r="E27" i="5"/>
  <c r="AD18" i="12" l="1"/>
  <c r="AD129" i="12"/>
  <c r="AD298" i="12"/>
  <c r="AD230" i="12"/>
  <c r="AD95" i="12"/>
  <c r="AD224" i="12"/>
  <c r="AD106" i="12"/>
  <c r="AD196" i="12"/>
  <c r="AD91" i="12"/>
  <c r="AD183" i="12"/>
  <c r="AD116" i="12"/>
  <c r="AD202" i="12"/>
  <c r="AD104" i="12"/>
  <c r="AD189" i="12"/>
  <c r="AD175" i="12"/>
  <c r="AD58" i="12"/>
  <c r="AD109" i="12"/>
  <c r="AD280" i="12"/>
  <c r="AD155" i="12"/>
  <c r="AD192" i="12"/>
  <c r="AD244" i="12"/>
  <c r="AD198" i="12"/>
  <c r="AD78" i="12"/>
  <c r="AD172" i="12"/>
  <c r="AD277" i="12"/>
  <c r="AD236" i="12"/>
  <c r="AD267" i="12"/>
  <c r="AD226" i="12"/>
  <c r="AD257" i="12"/>
  <c r="AD264" i="12"/>
  <c r="AD271" i="12"/>
  <c r="AD278" i="12"/>
  <c r="AD190" i="12"/>
  <c r="AD45" i="12"/>
  <c r="AD139" i="12"/>
  <c r="AD146" i="12"/>
  <c r="AD169" i="12"/>
  <c r="AD176" i="12"/>
  <c r="AD76" i="12"/>
  <c r="AD64" i="12"/>
  <c r="AD70" i="12"/>
  <c r="AD217" i="12"/>
  <c r="AD37" i="12"/>
  <c r="AD159" i="12"/>
  <c r="AD142" i="12"/>
  <c r="AD305" i="12"/>
  <c r="AD187" i="12"/>
  <c r="AD89" i="12"/>
  <c r="AD274" i="12"/>
  <c r="AD242" i="12"/>
  <c r="AD294" i="12"/>
  <c r="AD162" i="12"/>
  <c r="AD185" i="12"/>
  <c r="AD285" i="12"/>
  <c r="AD286" i="12"/>
  <c r="AD72" i="12"/>
  <c r="AD282" i="12"/>
  <c r="AD269" i="12"/>
  <c r="AD228" i="12"/>
  <c r="AD259" i="12"/>
  <c r="AD218" i="12"/>
  <c r="AD249" i="12"/>
  <c r="AD256" i="12"/>
  <c r="AD263" i="12"/>
  <c r="AD270" i="12"/>
  <c r="AD182" i="12"/>
  <c r="AD93" i="12"/>
  <c r="AD131" i="12"/>
  <c r="AD138" i="12"/>
  <c r="AD161" i="12"/>
  <c r="AD168" i="12"/>
  <c r="AD68" i="12"/>
  <c r="AD56" i="12"/>
  <c r="AD62" i="12"/>
  <c r="AD238" i="12"/>
  <c r="AD99" i="12"/>
  <c r="AD121" i="12"/>
  <c r="AD252" i="12"/>
  <c r="AD164" i="12"/>
  <c r="AD66" i="12"/>
  <c r="AD140" i="12"/>
  <c r="AD101" i="12"/>
  <c r="AD41" i="12"/>
  <c r="AD293" i="12"/>
  <c r="AD206" i="12"/>
  <c r="AD80" i="12"/>
  <c r="AD234" i="12"/>
  <c r="AD279" i="12"/>
  <c r="AD154" i="12"/>
  <c r="AD84" i="12"/>
  <c r="AD276" i="12"/>
  <c r="AD261" i="12"/>
  <c r="AD220" i="12"/>
  <c r="AD251" i="12"/>
  <c r="AD199" i="12"/>
  <c r="AD241" i="12"/>
  <c r="AD248" i="12"/>
  <c r="AD255" i="12"/>
  <c r="AD262" i="12"/>
  <c r="AD174" i="12"/>
  <c r="AD83" i="12"/>
  <c r="AD123" i="12"/>
  <c r="AD130" i="12"/>
  <c r="AD153" i="12"/>
  <c r="AD160" i="12"/>
  <c r="AD60" i="12"/>
  <c r="AD48" i="12"/>
  <c r="AD54" i="12"/>
  <c r="AD227" i="12"/>
  <c r="AD31" i="12"/>
  <c r="AD180" i="12"/>
  <c r="AD98" i="12"/>
  <c r="AD151" i="12"/>
  <c r="AD118" i="12"/>
  <c r="AD23" i="12"/>
  <c r="AD117" i="12"/>
  <c r="AD110" i="12"/>
  <c r="AD96" i="12"/>
  <c r="AD273" i="12"/>
  <c r="AD81" i="12"/>
  <c r="AD28" i="12"/>
  <c r="AD268" i="12"/>
  <c r="AD265" i="12"/>
  <c r="AD147" i="12"/>
  <c r="AD184" i="12"/>
  <c r="AD290" i="12"/>
  <c r="AD253" i="12"/>
  <c r="AD212" i="12"/>
  <c r="AD243" i="12"/>
  <c r="AD165" i="12"/>
  <c r="AD233" i="12"/>
  <c r="AD240" i="12"/>
  <c r="AD247" i="12"/>
  <c r="AD254" i="12"/>
  <c r="AD166" i="12"/>
  <c r="AD59" i="12"/>
  <c r="AD115" i="12"/>
  <c r="AD122" i="12"/>
  <c r="AD145" i="12"/>
  <c r="AD152" i="12"/>
  <c r="AD52" i="12"/>
  <c r="AD40" i="12"/>
  <c r="AD46" i="12"/>
  <c r="AD250" i="12"/>
  <c r="AD27" i="12"/>
  <c r="AD229" i="12"/>
  <c r="AD53" i="12"/>
  <c r="AD157" i="12"/>
  <c r="AD135" i="12"/>
  <c r="AD97" i="12"/>
  <c r="AD156" i="12"/>
  <c r="AD55" i="12"/>
  <c r="AD283" i="12"/>
  <c r="AD287" i="12"/>
  <c r="AD43" i="12"/>
  <c r="AD275" i="12"/>
  <c r="AD272" i="12"/>
  <c r="AD51" i="12"/>
  <c r="AD177" i="12"/>
  <c r="AD284" i="12"/>
  <c r="AD245" i="12"/>
  <c r="AD205" i="12"/>
  <c r="AD235" i="12"/>
  <c r="AD148" i="12"/>
  <c r="AD225" i="12"/>
  <c r="AD232" i="12"/>
  <c r="AD239" i="12"/>
  <c r="AD246" i="12"/>
  <c r="AD158" i="12"/>
  <c r="AD32" i="12"/>
  <c r="AD107" i="12"/>
  <c r="AD114" i="12"/>
  <c r="AD137" i="12"/>
  <c r="AD144" i="12"/>
  <c r="AD44" i="12"/>
  <c r="AD36" i="12"/>
  <c r="AD35" i="12"/>
  <c r="AD197" i="12"/>
  <c r="AD150" i="12"/>
  <c r="AD223" i="12"/>
  <c r="AD128" i="12"/>
  <c r="AD26" i="12"/>
  <c r="AD19" i="12"/>
  <c r="AD292" i="12"/>
  <c r="AD221" i="12"/>
  <c r="AD103" i="12"/>
  <c r="AD211" i="12"/>
  <c r="AD125" i="12"/>
  <c r="AD119" i="12"/>
  <c r="AD167" i="12"/>
  <c r="AD215" i="12"/>
  <c r="AD222" i="12"/>
  <c r="AD134" i="12"/>
  <c r="AD61" i="12"/>
  <c r="AD73" i="12"/>
  <c r="AD90" i="12"/>
  <c r="AD113" i="12"/>
  <c r="AD120" i="12"/>
  <c r="AD82" i="12"/>
  <c r="AD79" i="12"/>
  <c r="AD33" i="12"/>
  <c r="AD258" i="12"/>
  <c r="AD213" i="12"/>
  <c r="AD191" i="12"/>
  <c r="AD207" i="12"/>
  <c r="AD108" i="12"/>
  <c r="AD204" i="12"/>
  <c r="AD133" i="12"/>
  <c r="AD181" i="12"/>
  <c r="AD214" i="12"/>
  <c r="AD126" i="12"/>
  <c r="AD203" i="12"/>
  <c r="AD210" i="12"/>
  <c r="AD75" i="12"/>
  <c r="AD105" i="12"/>
  <c r="AD112" i="12"/>
  <c r="AD74" i="12"/>
  <c r="AD71" i="12"/>
  <c r="AD25" i="12"/>
  <c r="AD136" i="12"/>
  <c r="AD216" i="12"/>
  <c r="AD77" i="12"/>
  <c r="AD307" i="12"/>
  <c r="AD297" i="12"/>
  <c r="AD127" i="12"/>
  <c r="AD85" i="12"/>
  <c r="AD179" i="12"/>
  <c r="AD209" i="12"/>
  <c r="AD88" i="12"/>
  <c r="AD47" i="12"/>
  <c r="AD266" i="12"/>
  <c r="AD300" i="12"/>
  <c r="AD87" i="12"/>
  <c r="AD299" i="12"/>
  <c r="AD188" i="12"/>
  <c r="AD289" i="12"/>
  <c r="AD296" i="12"/>
  <c r="AD303" i="12"/>
  <c r="AD124" i="12"/>
  <c r="AD69" i="12"/>
  <c r="AD94" i="12"/>
  <c r="AD171" i="12"/>
  <c r="AD178" i="12"/>
  <c r="AD201" i="12"/>
  <c r="AD208" i="12"/>
  <c r="AD65" i="12"/>
  <c r="AD42" i="12"/>
  <c r="AD39" i="12"/>
  <c r="AD29" i="12"/>
  <c r="AD237" i="12"/>
  <c r="AD231" i="12"/>
  <c r="AD92" i="12"/>
  <c r="AD219" i="12"/>
  <c r="AD20" i="12"/>
  <c r="AD173" i="12"/>
  <c r="AD195" i="12"/>
  <c r="AD63" i="12"/>
  <c r="AD149" i="12"/>
  <c r="AD67" i="12"/>
  <c r="AD194" i="12"/>
  <c r="AD30" i="12"/>
  <c r="AD306" i="12"/>
  <c r="AD132" i="12"/>
  <c r="AD100" i="12"/>
  <c r="AD304" i="12"/>
  <c r="AD141" i="12"/>
  <c r="AD102" i="12"/>
  <c r="AD186" i="12"/>
  <c r="AD34" i="12"/>
  <c r="AD50" i="12"/>
  <c r="AD22" i="12"/>
  <c r="AD260" i="12"/>
  <c r="AD301" i="12"/>
  <c r="AD143" i="12"/>
  <c r="AD291" i="12"/>
  <c r="AD111" i="12"/>
  <c r="AD281" i="12"/>
  <c r="AD288" i="12"/>
  <c r="AD295" i="12"/>
  <c r="AD302" i="12"/>
  <c r="AD57" i="12"/>
  <c r="AD86" i="12"/>
  <c r="AD163" i="12"/>
  <c r="AD170" i="12"/>
  <c r="AD193" i="12"/>
  <c r="AD200" i="12"/>
  <c r="AD49" i="12"/>
  <c r="AD24" i="12"/>
  <c r="AD38" i="12"/>
  <c r="AD21" i="12"/>
  <c r="Q4" i="11" l="1"/>
  <c r="S4" i="11"/>
  <c r="T4" i="11"/>
  <c r="R4" i="11"/>
  <c r="AC4" i="11"/>
  <c r="V4" i="11"/>
  <c r="AD4" i="11"/>
  <c r="AE4" i="11"/>
  <c r="W4" i="11"/>
  <c r="Z4" i="11"/>
  <c r="AA4" i="11"/>
  <c r="X4" i="11"/>
  <c r="AB4" i="11"/>
  <c r="Y4" i="11"/>
  <c r="U4" i="11"/>
  <c r="C20" i="12" l="1"/>
  <c r="C28" i="12"/>
  <c r="C21" i="12"/>
  <c r="C29" i="12"/>
  <c r="C22" i="12"/>
  <c r="C30" i="12"/>
  <c r="C23" i="12"/>
  <c r="C25" i="12"/>
  <c r="C33" i="12"/>
  <c r="C19" i="12"/>
  <c r="C32" i="12"/>
  <c r="C45" i="12"/>
  <c r="C53" i="12"/>
  <c r="C61" i="12"/>
  <c r="C69" i="12"/>
  <c r="C77" i="12"/>
  <c r="C85" i="12"/>
  <c r="C24" i="12"/>
  <c r="C31" i="12"/>
  <c r="C46" i="12"/>
  <c r="C54" i="12"/>
  <c r="C62" i="12"/>
  <c r="C70" i="12"/>
  <c r="C78" i="12"/>
  <c r="C47" i="12"/>
  <c r="C55" i="12"/>
  <c r="C63" i="12"/>
  <c r="C71" i="12"/>
  <c r="C79" i="12"/>
  <c r="C27" i="12"/>
  <c r="C39" i="12"/>
  <c r="C40" i="12"/>
  <c r="C48" i="12"/>
  <c r="C56" i="12"/>
  <c r="C64" i="12"/>
  <c r="C72" i="12"/>
  <c r="C80" i="12"/>
  <c r="C36" i="12"/>
  <c r="C35" i="12"/>
  <c r="C42" i="12"/>
  <c r="C50" i="12"/>
  <c r="C58" i="12"/>
  <c r="C66" i="12"/>
  <c r="C74" i="12"/>
  <c r="C82" i="12"/>
  <c r="C44" i="12"/>
  <c r="C52" i="12"/>
  <c r="C60" i="12"/>
  <c r="C38" i="12"/>
  <c r="C41" i="12"/>
  <c r="C75" i="12"/>
  <c r="C87" i="12"/>
  <c r="C95" i="12"/>
  <c r="C103" i="12"/>
  <c r="C111" i="12"/>
  <c r="C119" i="12"/>
  <c r="C127" i="12"/>
  <c r="C135" i="12"/>
  <c r="C143" i="12"/>
  <c r="C151" i="12"/>
  <c r="C159" i="12"/>
  <c r="C167" i="12"/>
  <c r="C175" i="12"/>
  <c r="C183" i="12"/>
  <c r="C191" i="12"/>
  <c r="C199" i="12"/>
  <c r="C207" i="12"/>
  <c r="C68" i="12"/>
  <c r="C86" i="12"/>
  <c r="C73" i="12"/>
  <c r="C88" i="12"/>
  <c r="C96" i="12"/>
  <c r="C104" i="12"/>
  <c r="C112" i="12"/>
  <c r="C120" i="12"/>
  <c r="C128" i="12"/>
  <c r="C136" i="12"/>
  <c r="C144" i="12"/>
  <c r="C152" i="12"/>
  <c r="C160" i="12"/>
  <c r="C168" i="12"/>
  <c r="C176" i="12"/>
  <c r="C184" i="12"/>
  <c r="C192" i="12"/>
  <c r="C200" i="12"/>
  <c r="C208" i="12"/>
  <c r="C89" i="12"/>
  <c r="C97" i="12"/>
  <c r="C105" i="12"/>
  <c r="C113" i="12"/>
  <c r="C121" i="12"/>
  <c r="C129" i="12"/>
  <c r="C137" i="12"/>
  <c r="C145" i="12"/>
  <c r="C153" i="12"/>
  <c r="C161" i="12"/>
  <c r="C169" i="12"/>
  <c r="C177" i="12"/>
  <c r="C185" i="12"/>
  <c r="C193" i="12"/>
  <c r="C201" i="12"/>
  <c r="C209" i="12"/>
  <c r="C59" i="12"/>
  <c r="C83" i="12"/>
  <c r="C90" i="12"/>
  <c r="C98" i="12"/>
  <c r="C106" i="12"/>
  <c r="C114" i="12"/>
  <c r="C122" i="12"/>
  <c r="C130" i="12"/>
  <c r="C138" i="12"/>
  <c r="C146" i="12"/>
  <c r="C154" i="12"/>
  <c r="C162" i="12"/>
  <c r="C170" i="12"/>
  <c r="C178" i="12"/>
  <c r="C186" i="12"/>
  <c r="C194" i="12"/>
  <c r="C202" i="12"/>
  <c r="C26" i="12"/>
  <c r="C76" i="12"/>
  <c r="C81" i="12"/>
  <c r="C91" i="12"/>
  <c r="C51" i="12"/>
  <c r="C57" i="12"/>
  <c r="C67" i="12"/>
  <c r="C92" i="12"/>
  <c r="C100" i="12"/>
  <c r="C108" i="12"/>
  <c r="C116" i="12"/>
  <c r="C124" i="12"/>
  <c r="C132" i="12"/>
  <c r="C140" i="12"/>
  <c r="C148" i="12"/>
  <c r="C156" i="12"/>
  <c r="C164" i="12"/>
  <c r="C172" i="12"/>
  <c r="C180" i="12"/>
  <c r="C188" i="12"/>
  <c r="C196" i="12"/>
  <c r="C204" i="12"/>
  <c r="C37" i="12"/>
  <c r="C43" i="12"/>
  <c r="C65" i="12"/>
  <c r="C93" i="12"/>
  <c r="C49" i="12"/>
  <c r="C84" i="12"/>
  <c r="C94" i="12"/>
  <c r="C102" i="12"/>
  <c r="C110" i="12"/>
  <c r="C118" i="12"/>
  <c r="C126" i="12"/>
  <c r="C134" i="12"/>
  <c r="C142" i="12"/>
  <c r="C150" i="12"/>
  <c r="C158" i="12"/>
  <c r="C166" i="12"/>
  <c r="C174" i="12"/>
  <c r="C182" i="12"/>
  <c r="C190" i="12"/>
  <c r="C198" i="12"/>
  <c r="C206" i="12"/>
  <c r="C133" i="12"/>
  <c r="C139" i="12"/>
  <c r="C173" i="12"/>
  <c r="C179" i="12"/>
  <c r="C214" i="12"/>
  <c r="C222" i="12"/>
  <c r="C230" i="12"/>
  <c r="C238" i="12"/>
  <c r="C246" i="12"/>
  <c r="C254" i="12"/>
  <c r="C262" i="12"/>
  <c r="C270" i="12"/>
  <c r="C278" i="12"/>
  <c r="C286" i="12"/>
  <c r="C294" i="12"/>
  <c r="C302" i="12"/>
  <c r="C125" i="12"/>
  <c r="C131" i="12"/>
  <c r="C215" i="12"/>
  <c r="C223" i="12"/>
  <c r="C231" i="12"/>
  <c r="C239" i="12"/>
  <c r="C247" i="12"/>
  <c r="C255" i="12"/>
  <c r="C263" i="12"/>
  <c r="C271" i="12"/>
  <c r="C279" i="12"/>
  <c r="C287" i="12"/>
  <c r="C295" i="12"/>
  <c r="C303" i="12"/>
  <c r="C165" i="12"/>
  <c r="C171" i="12"/>
  <c r="C216" i="12"/>
  <c r="C224" i="12"/>
  <c r="C232" i="12"/>
  <c r="C240" i="12"/>
  <c r="C248" i="12"/>
  <c r="C256" i="12"/>
  <c r="C264" i="12"/>
  <c r="C272" i="12"/>
  <c r="C280" i="12"/>
  <c r="C288" i="12"/>
  <c r="C296" i="12"/>
  <c r="C304" i="12"/>
  <c r="C117" i="12"/>
  <c r="C123" i="12"/>
  <c r="C157" i="12"/>
  <c r="C163" i="12"/>
  <c r="C205" i="12"/>
  <c r="C210" i="12"/>
  <c r="C217" i="12"/>
  <c r="C225" i="12"/>
  <c r="C233" i="12"/>
  <c r="C241" i="12"/>
  <c r="C249" i="12"/>
  <c r="C257" i="12"/>
  <c r="C265" i="12"/>
  <c r="C273" i="12"/>
  <c r="C281" i="12"/>
  <c r="C289" i="12"/>
  <c r="C297" i="12"/>
  <c r="C305" i="12"/>
  <c r="C34" i="12"/>
  <c r="C197" i="12"/>
  <c r="C203" i="12"/>
  <c r="C109" i="12"/>
  <c r="C115" i="12"/>
  <c r="C218" i="12"/>
  <c r="C226" i="12"/>
  <c r="C234" i="12"/>
  <c r="C149" i="12"/>
  <c r="C155" i="12"/>
  <c r="C189" i="12"/>
  <c r="C195" i="12"/>
  <c r="C219" i="12"/>
  <c r="C227" i="12"/>
  <c r="C235" i="12"/>
  <c r="C101" i="12"/>
  <c r="C107" i="12"/>
  <c r="C141" i="12"/>
  <c r="C147" i="12"/>
  <c r="C212" i="12"/>
  <c r="C220" i="12"/>
  <c r="C228" i="12"/>
  <c r="C236" i="12"/>
  <c r="C244" i="12"/>
  <c r="C252" i="12"/>
  <c r="C260" i="12"/>
  <c r="C268" i="12"/>
  <c r="C276" i="12"/>
  <c r="C284" i="12"/>
  <c r="C292" i="12"/>
  <c r="C300" i="12"/>
  <c r="C181" i="12"/>
  <c r="C187" i="12"/>
  <c r="C211" i="12"/>
  <c r="C261" i="12"/>
  <c r="C250" i="12"/>
  <c r="C267" i="12"/>
  <c r="C301" i="12"/>
  <c r="C99" i="12"/>
  <c r="C242" i="12"/>
  <c r="C290" i="12"/>
  <c r="C307" i="12"/>
  <c r="C253" i="12"/>
  <c r="C259" i="12"/>
  <c r="C293" i="12"/>
  <c r="C221" i="12"/>
  <c r="C282" i="12"/>
  <c r="C299" i="12"/>
  <c r="C243" i="12"/>
  <c r="C237" i="12"/>
  <c r="C251" i="12"/>
  <c r="C285" i="12"/>
  <c r="C274" i="12"/>
  <c r="C291" i="12"/>
  <c r="C18" i="12"/>
  <c r="C277" i="12"/>
  <c r="C266" i="12"/>
  <c r="C283" i="12"/>
  <c r="C213" i="12"/>
  <c r="C306" i="12"/>
  <c r="C245" i="12"/>
  <c r="C269" i="12"/>
  <c r="C298" i="12"/>
  <c r="C229" i="12"/>
  <c r="C258" i="12"/>
  <c r="C275" i="12"/>
  <c r="L22" i="12"/>
  <c r="L30" i="12"/>
  <c r="L23" i="12"/>
  <c r="L24" i="12"/>
  <c r="L25" i="12"/>
  <c r="L19" i="12"/>
  <c r="L27" i="12"/>
  <c r="L35" i="12"/>
  <c r="L38" i="12"/>
  <c r="L39" i="12"/>
  <c r="L47" i="12"/>
  <c r="L55" i="12"/>
  <c r="L63" i="12"/>
  <c r="L71" i="12"/>
  <c r="L79" i="12"/>
  <c r="L28" i="12"/>
  <c r="L37" i="12"/>
  <c r="L21" i="12"/>
  <c r="L40" i="12"/>
  <c r="L48" i="12"/>
  <c r="L56" i="12"/>
  <c r="L64" i="12"/>
  <c r="L72" i="12"/>
  <c r="L80" i="12"/>
  <c r="L26" i="12"/>
  <c r="L36" i="12"/>
  <c r="L41" i="12"/>
  <c r="L49" i="12"/>
  <c r="L57" i="12"/>
  <c r="L65" i="12"/>
  <c r="L73" i="12"/>
  <c r="L81" i="12"/>
  <c r="L42" i="12"/>
  <c r="L50" i="12"/>
  <c r="L58" i="12"/>
  <c r="L66" i="12"/>
  <c r="L74" i="12"/>
  <c r="L82" i="12"/>
  <c r="L32" i="12"/>
  <c r="L31" i="12"/>
  <c r="L44" i="12"/>
  <c r="L52" i="12"/>
  <c r="L60" i="12"/>
  <c r="L68" i="12"/>
  <c r="L76" i="12"/>
  <c r="L84" i="12"/>
  <c r="L46" i="12"/>
  <c r="L54" i="12"/>
  <c r="L89" i="12"/>
  <c r="L97" i="12"/>
  <c r="L105" i="12"/>
  <c r="L113" i="12"/>
  <c r="L121" i="12"/>
  <c r="L129" i="12"/>
  <c r="L137" i="12"/>
  <c r="L145" i="12"/>
  <c r="L153" i="12"/>
  <c r="L161" i="12"/>
  <c r="L169" i="12"/>
  <c r="L177" i="12"/>
  <c r="L185" i="12"/>
  <c r="L193" i="12"/>
  <c r="L201" i="12"/>
  <c r="L209" i="12"/>
  <c r="L34" i="12"/>
  <c r="L77" i="12"/>
  <c r="L90" i="12"/>
  <c r="L98" i="12"/>
  <c r="L106" i="12"/>
  <c r="L114" i="12"/>
  <c r="L122" i="12"/>
  <c r="L130" i="12"/>
  <c r="L138" i="12"/>
  <c r="L146" i="12"/>
  <c r="L154" i="12"/>
  <c r="L162" i="12"/>
  <c r="L170" i="12"/>
  <c r="L178" i="12"/>
  <c r="L186" i="12"/>
  <c r="L194" i="12"/>
  <c r="L202" i="12"/>
  <c r="L210" i="12"/>
  <c r="L70" i="12"/>
  <c r="L75" i="12"/>
  <c r="L91" i="12"/>
  <c r="L99" i="12"/>
  <c r="L107" i="12"/>
  <c r="L115" i="12"/>
  <c r="L123" i="12"/>
  <c r="L131" i="12"/>
  <c r="L139" i="12"/>
  <c r="L147" i="12"/>
  <c r="L155" i="12"/>
  <c r="L163" i="12"/>
  <c r="L171" i="12"/>
  <c r="L179" i="12"/>
  <c r="L187" i="12"/>
  <c r="L195" i="12"/>
  <c r="L203" i="12"/>
  <c r="L61" i="12"/>
  <c r="L92" i="12"/>
  <c r="L100" i="12"/>
  <c r="L108" i="12"/>
  <c r="L116" i="12"/>
  <c r="L124" i="12"/>
  <c r="L132" i="12"/>
  <c r="L140" i="12"/>
  <c r="L148" i="12"/>
  <c r="L156" i="12"/>
  <c r="L164" i="12"/>
  <c r="L172" i="12"/>
  <c r="L180" i="12"/>
  <c r="L188" i="12"/>
  <c r="L196" i="12"/>
  <c r="L53" i="12"/>
  <c r="L93" i="12"/>
  <c r="L59" i="12"/>
  <c r="L78" i="12"/>
  <c r="L83" i="12"/>
  <c r="L86" i="12"/>
  <c r="L94" i="12"/>
  <c r="L102" i="12"/>
  <c r="L110" i="12"/>
  <c r="L118" i="12"/>
  <c r="L126" i="12"/>
  <c r="L134" i="12"/>
  <c r="L142" i="12"/>
  <c r="L150" i="12"/>
  <c r="L158" i="12"/>
  <c r="L166" i="12"/>
  <c r="L174" i="12"/>
  <c r="L182" i="12"/>
  <c r="L190" i="12"/>
  <c r="L198" i="12"/>
  <c r="L206" i="12"/>
  <c r="L20" i="12"/>
  <c r="L45" i="12"/>
  <c r="L51" i="12"/>
  <c r="L69" i="12"/>
  <c r="L85" i="12"/>
  <c r="L87" i="12"/>
  <c r="L95" i="12"/>
  <c r="L33" i="12"/>
  <c r="L62" i="12"/>
  <c r="L29" i="12"/>
  <c r="L67" i="12"/>
  <c r="L88" i="12"/>
  <c r="L96" i="12"/>
  <c r="L104" i="12"/>
  <c r="L112" i="12"/>
  <c r="L120" i="12"/>
  <c r="L128" i="12"/>
  <c r="L136" i="12"/>
  <c r="L144" i="12"/>
  <c r="L152" i="12"/>
  <c r="L160" i="12"/>
  <c r="L168" i="12"/>
  <c r="L176" i="12"/>
  <c r="L184" i="12"/>
  <c r="L192" i="12"/>
  <c r="L200" i="12"/>
  <c r="L208" i="12"/>
  <c r="L175" i="12"/>
  <c r="L181" i="12"/>
  <c r="L216" i="12"/>
  <c r="L224" i="12"/>
  <c r="L232" i="12"/>
  <c r="L240" i="12"/>
  <c r="L248" i="12"/>
  <c r="L256" i="12"/>
  <c r="L264" i="12"/>
  <c r="L272" i="12"/>
  <c r="L280" i="12"/>
  <c r="L288" i="12"/>
  <c r="L296" i="12"/>
  <c r="L304" i="12"/>
  <c r="L127" i="12"/>
  <c r="L133" i="12"/>
  <c r="L167" i="12"/>
  <c r="L173" i="12"/>
  <c r="L204" i="12"/>
  <c r="L217" i="12"/>
  <c r="L225" i="12"/>
  <c r="L233" i="12"/>
  <c r="L241" i="12"/>
  <c r="L249" i="12"/>
  <c r="L257" i="12"/>
  <c r="L265" i="12"/>
  <c r="L273" i="12"/>
  <c r="L281" i="12"/>
  <c r="L289" i="12"/>
  <c r="L297" i="12"/>
  <c r="L305" i="12"/>
  <c r="L18" i="12"/>
  <c r="L119" i="12"/>
  <c r="L125" i="12"/>
  <c r="L218" i="12"/>
  <c r="L226" i="12"/>
  <c r="L234" i="12"/>
  <c r="L242" i="12"/>
  <c r="L250" i="12"/>
  <c r="L258" i="12"/>
  <c r="L266" i="12"/>
  <c r="L274" i="12"/>
  <c r="L282" i="12"/>
  <c r="L290" i="12"/>
  <c r="L298" i="12"/>
  <c r="L306" i="12"/>
  <c r="L159" i="12"/>
  <c r="L165" i="12"/>
  <c r="L199" i="12"/>
  <c r="L211" i="12"/>
  <c r="L219" i="12"/>
  <c r="L227" i="12"/>
  <c r="L235" i="12"/>
  <c r="L243" i="12"/>
  <c r="L251" i="12"/>
  <c r="L259" i="12"/>
  <c r="L267" i="12"/>
  <c r="L275" i="12"/>
  <c r="L283" i="12"/>
  <c r="L291" i="12"/>
  <c r="L299" i="12"/>
  <c r="L307" i="12"/>
  <c r="L111" i="12"/>
  <c r="L117" i="12"/>
  <c r="L151" i="12"/>
  <c r="L157" i="12"/>
  <c r="L207" i="12"/>
  <c r="L212" i="12"/>
  <c r="L220" i="12"/>
  <c r="L228" i="12"/>
  <c r="L236" i="12"/>
  <c r="L191" i="12"/>
  <c r="L197" i="12"/>
  <c r="L205" i="12"/>
  <c r="L43" i="12"/>
  <c r="L103" i="12"/>
  <c r="L109" i="12"/>
  <c r="L213" i="12"/>
  <c r="L221" i="12"/>
  <c r="L229" i="12"/>
  <c r="L237" i="12"/>
  <c r="L143" i="12"/>
  <c r="L149" i="12"/>
  <c r="L183" i="12"/>
  <c r="L189" i="12"/>
  <c r="L214" i="12"/>
  <c r="L222" i="12"/>
  <c r="L230" i="12"/>
  <c r="L238" i="12"/>
  <c r="L246" i="12"/>
  <c r="L254" i="12"/>
  <c r="L262" i="12"/>
  <c r="L270" i="12"/>
  <c r="L278" i="12"/>
  <c r="L286" i="12"/>
  <c r="L294" i="12"/>
  <c r="L302" i="12"/>
  <c r="L101" i="12"/>
  <c r="L252" i="12"/>
  <c r="L269" i="12"/>
  <c r="L303" i="12"/>
  <c r="L141" i="12"/>
  <c r="L231" i="12"/>
  <c r="L292" i="12"/>
  <c r="L255" i="12"/>
  <c r="L261" i="12"/>
  <c r="L295" i="12"/>
  <c r="L284" i="12"/>
  <c r="L301" i="12"/>
  <c r="L247" i="12"/>
  <c r="L253" i="12"/>
  <c r="L287" i="12"/>
  <c r="L276" i="12"/>
  <c r="L293" i="12"/>
  <c r="L223" i="12"/>
  <c r="L279" i="12"/>
  <c r="L268" i="12"/>
  <c r="L285" i="12"/>
  <c r="L244" i="12"/>
  <c r="L239" i="12"/>
  <c r="L271" i="12"/>
  <c r="L260" i="12"/>
  <c r="L277" i="12"/>
  <c r="L245" i="12"/>
  <c r="L263" i="12"/>
  <c r="L300" i="12"/>
  <c r="L135" i="12"/>
  <c r="L215" i="12"/>
  <c r="K23" i="12"/>
  <c r="K24" i="12"/>
  <c r="K25" i="12"/>
  <c r="K19" i="12"/>
  <c r="K27" i="12"/>
  <c r="K35" i="12"/>
  <c r="K21" i="12"/>
  <c r="K29" i="12"/>
  <c r="K37" i="12"/>
  <c r="K28" i="12"/>
  <c r="K40" i="12"/>
  <c r="K48" i="12"/>
  <c r="K56" i="12"/>
  <c r="K64" i="12"/>
  <c r="K72" i="12"/>
  <c r="K80" i="12"/>
  <c r="K26" i="12"/>
  <c r="K36" i="12"/>
  <c r="K41" i="12"/>
  <c r="K49" i="12"/>
  <c r="K57" i="12"/>
  <c r="K65" i="12"/>
  <c r="K73" i="12"/>
  <c r="K81" i="12"/>
  <c r="K42" i="12"/>
  <c r="K50" i="12"/>
  <c r="K58" i="12"/>
  <c r="K66" i="12"/>
  <c r="K74" i="12"/>
  <c r="K82" i="12"/>
  <c r="K34" i="12"/>
  <c r="K22" i="12"/>
  <c r="K31" i="12"/>
  <c r="K44" i="12"/>
  <c r="K52" i="12"/>
  <c r="K60" i="12"/>
  <c r="K68" i="12"/>
  <c r="K76" i="12"/>
  <c r="K84" i="12"/>
  <c r="K20" i="12"/>
  <c r="K46" i="12"/>
  <c r="K54" i="12"/>
  <c r="K62" i="12"/>
  <c r="K70" i="12"/>
  <c r="K78" i="12"/>
  <c r="K86" i="12"/>
  <c r="K79" i="12"/>
  <c r="K30" i="12"/>
  <c r="K77" i="12"/>
  <c r="K90" i="12"/>
  <c r="K98" i="12"/>
  <c r="K106" i="12"/>
  <c r="K114" i="12"/>
  <c r="K122" i="12"/>
  <c r="K130" i="12"/>
  <c r="K138" i="12"/>
  <c r="K146" i="12"/>
  <c r="K154" i="12"/>
  <c r="K162" i="12"/>
  <c r="K170" i="12"/>
  <c r="K178" i="12"/>
  <c r="K186" i="12"/>
  <c r="K194" i="12"/>
  <c r="K202" i="12"/>
  <c r="K210" i="12"/>
  <c r="K55" i="12"/>
  <c r="K75" i="12"/>
  <c r="K91" i="12"/>
  <c r="K99" i="12"/>
  <c r="K107" i="12"/>
  <c r="K115" i="12"/>
  <c r="K123" i="12"/>
  <c r="K131" i="12"/>
  <c r="K139" i="12"/>
  <c r="K147" i="12"/>
  <c r="K155" i="12"/>
  <c r="K163" i="12"/>
  <c r="K171" i="12"/>
  <c r="K179" i="12"/>
  <c r="K187" i="12"/>
  <c r="K195" i="12"/>
  <c r="K203" i="12"/>
  <c r="K38" i="12"/>
  <c r="K63" i="12"/>
  <c r="K61" i="12"/>
  <c r="K92" i="12"/>
  <c r="K100" i="12"/>
  <c r="K108" i="12"/>
  <c r="K116" i="12"/>
  <c r="K124" i="12"/>
  <c r="K132" i="12"/>
  <c r="K140" i="12"/>
  <c r="K148" i="12"/>
  <c r="K156" i="12"/>
  <c r="K164" i="12"/>
  <c r="K172" i="12"/>
  <c r="K180" i="12"/>
  <c r="K188" i="12"/>
  <c r="K196" i="12"/>
  <c r="K204" i="12"/>
  <c r="K47" i="12"/>
  <c r="K53" i="12"/>
  <c r="K93" i="12"/>
  <c r="K101" i="12"/>
  <c r="K109" i="12"/>
  <c r="K117" i="12"/>
  <c r="K125" i="12"/>
  <c r="K133" i="12"/>
  <c r="K141" i="12"/>
  <c r="K149" i="12"/>
  <c r="K157" i="12"/>
  <c r="K165" i="12"/>
  <c r="K173" i="12"/>
  <c r="K181" i="12"/>
  <c r="K189" i="12"/>
  <c r="K197" i="12"/>
  <c r="K205" i="12"/>
  <c r="K32" i="12"/>
  <c r="K59" i="12"/>
  <c r="K39" i="12"/>
  <c r="K83" i="12"/>
  <c r="K94" i="12"/>
  <c r="K45" i="12"/>
  <c r="K71" i="12"/>
  <c r="K51" i="12"/>
  <c r="K69" i="12"/>
  <c r="K85" i="12"/>
  <c r="K87" i="12"/>
  <c r="K95" i="12"/>
  <c r="K33" i="12"/>
  <c r="K67" i="12"/>
  <c r="K88" i="12"/>
  <c r="K96" i="12"/>
  <c r="K104" i="12"/>
  <c r="K112" i="12"/>
  <c r="K120" i="12"/>
  <c r="K128" i="12"/>
  <c r="K136" i="12"/>
  <c r="K144" i="12"/>
  <c r="K152" i="12"/>
  <c r="K160" i="12"/>
  <c r="K168" i="12"/>
  <c r="K176" i="12"/>
  <c r="K184" i="12"/>
  <c r="K192" i="12"/>
  <c r="K200" i="12"/>
  <c r="K208" i="12"/>
  <c r="K43" i="12"/>
  <c r="K89" i="12"/>
  <c r="K121" i="12"/>
  <c r="K198" i="12"/>
  <c r="K216" i="12"/>
  <c r="K224" i="12"/>
  <c r="K232" i="12"/>
  <c r="K240" i="12"/>
  <c r="K248" i="12"/>
  <c r="K256" i="12"/>
  <c r="K264" i="12"/>
  <c r="K272" i="12"/>
  <c r="K280" i="12"/>
  <c r="K288" i="12"/>
  <c r="K296" i="12"/>
  <c r="K304" i="12"/>
  <c r="K110" i="12"/>
  <c r="K127" i="12"/>
  <c r="K161" i="12"/>
  <c r="K206" i="12"/>
  <c r="K150" i="12"/>
  <c r="K167" i="12"/>
  <c r="K201" i="12"/>
  <c r="K217" i="12"/>
  <c r="K225" i="12"/>
  <c r="K233" i="12"/>
  <c r="K241" i="12"/>
  <c r="K249" i="12"/>
  <c r="K257" i="12"/>
  <c r="K265" i="12"/>
  <c r="K273" i="12"/>
  <c r="K281" i="12"/>
  <c r="K289" i="12"/>
  <c r="K297" i="12"/>
  <c r="K305" i="12"/>
  <c r="K113" i="12"/>
  <c r="K190" i="12"/>
  <c r="K18" i="12"/>
  <c r="K102" i="12"/>
  <c r="K119" i="12"/>
  <c r="K153" i="12"/>
  <c r="K218" i="12"/>
  <c r="K226" i="12"/>
  <c r="K234" i="12"/>
  <c r="K242" i="12"/>
  <c r="K250" i="12"/>
  <c r="K258" i="12"/>
  <c r="K266" i="12"/>
  <c r="K274" i="12"/>
  <c r="K282" i="12"/>
  <c r="K290" i="12"/>
  <c r="K298" i="12"/>
  <c r="K306" i="12"/>
  <c r="K142" i="12"/>
  <c r="K159" i="12"/>
  <c r="K193" i="12"/>
  <c r="K105" i="12"/>
  <c r="K182" i="12"/>
  <c r="K199" i="12"/>
  <c r="K209" i="12"/>
  <c r="K211" i="12"/>
  <c r="K219" i="12"/>
  <c r="K227" i="12"/>
  <c r="K235" i="12"/>
  <c r="K243" i="12"/>
  <c r="K251" i="12"/>
  <c r="K259" i="12"/>
  <c r="K267" i="12"/>
  <c r="K275" i="12"/>
  <c r="K283" i="12"/>
  <c r="K291" i="12"/>
  <c r="K299" i="12"/>
  <c r="K307" i="12"/>
  <c r="K111" i="12"/>
  <c r="K145" i="12"/>
  <c r="K134" i="12"/>
  <c r="K151" i="12"/>
  <c r="K185" i="12"/>
  <c r="K207" i="12"/>
  <c r="K212" i="12"/>
  <c r="K220" i="12"/>
  <c r="K228" i="12"/>
  <c r="K236" i="12"/>
  <c r="K244" i="12"/>
  <c r="K174" i="12"/>
  <c r="K191" i="12"/>
  <c r="K97" i="12"/>
  <c r="K103" i="12"/>
  <c r="K137" i="12"/>
  <c r="K213" i="12"/>
  <c r="K221" i="12"/>
  <c r="K229" i="12"/>
  <c r="K237" i="12"/>
  <c r="K245" i="12"/>
  <c r="K253" i="12"/>
  <c r="K261" i="12"/>
  <c r="K269" i="12"/>
  <c r="K277" i="12"/>
  <c r="K285" i="12"/>
  <c r="K293" i="12"/>
  <c r="K301" i="12"/>
  <c r="K126" i="12"/>
  <c r="K143" i="12"/>
  <c r="K177" i="12"/>
  <c r="K166" i="12"/>
  <c r="K183" i="12"/>
  <c r="K214" i="12"/>
  <c r="K222" i="12"/>
  <c r="K230" i="12"/>
  <c r="K238" i="12"/>
  <c r="K246" i="12"/>
  <c r="K129" i="12"/>
  <c r="K118" i="12"/>
  <c r="K135" i="12"/>
  <c r="K169" i="12"/>
  <c r="K215" i="12"/>
  <c r="K223" i="12"/>
  <c r="K231" i="12"/>
  <c r="K239" i="12"/>
  <c r="K247" i="12"/>
  <c r="K255" i="12"/>
  <c r="K263" i="12"/>
  <c r="K271" i="12"/>
  <c r="K279" i="12"/>
  <c r="K287" i="12"/>
  <c r="K295" i="12"/>
  <c r="K303" i="12"/>
  <c r="K286" i="12"/>
  <c r="K292" i="12"/>
  <c r="K278" i="12"/>
  <c r="K284" i="12"/>
  <c r="K270" i="12"/>
  <c r="K276" i="12"/>
  <c r="K158" i="12"/>
  <c r="K262" i="12"/>
  <c r="K268" i="12"/>
  <c r="K302" i="12"/>
  <c r="K254" i="12"/>
  <c r="K260" i="12"/>
  <c r="K175" i="12"/>
  <c r="K294" i="12"/>
  <c r="K300" i="12"/>
  <c r="K252" i="12"/>
  <c r="H26" i="12"/>
  <c r="H19" i="12"/>
  <c r="H27" i="12"/>
  <c r="H20" i="12"/>
  <c r="H28" i="12"/>
  <c r="H22" i="12"/>
  <c r="H30" i="12"/>
  <c r="H38" i="12"/>
  <c r="H24" i="12"/>
  <c r="H32" i="12"/>
  <c r="H34" i="12"/>
  <c r="H33" i="12"/>
  <c r="H43" i="12"/>
  <c r="H51" i="12"/>
  <c r="H59" i="12"/>
  <c r="H67" i="12"/>
  <c r="H75" i="12"/>
  <c r="H83" i="12"/>
  <c r="H44" i="12"/>
  <c r="H52" i="12"/>
  <c r="H60" i="12"/>
  <c r="H68" i="12"/>
  <c r="H76" i="12"/>
  <c r="H84" i="12"/>
  <c r="H29" i="12"/>
  <c r="H31" i="12"/>
  <c r="H45" i="12"/>
  <c r="H53" i="12"/>
  <c r="H61" i="12"/>
  <c r="H69" i="12"/>
  <c r="H77" i="12"/>
  <c r="H47" i="12"/>
  <c r="H55" i="12"/>
  <c r="H63" i="12"/>
  <c r="H71" i="12"/>
  <c r="H79" i="12"/>
  <c r="H39" i="12"/>
  <c r="H37" i="12"/>
  <c r="H41" i="12"/>
  <c r="H49" i="12"/>
  <c r="H57" i="12"/>
  <c r="H65" i="12"/>
  <c r="H73" i="12"/>
  <c r="H81" i="12"/>
  <c r="H21" i="12"/>
  <c r="H36" i="12"/>
  <c r="H23" i="12"/>
  <c r="H93" i="12"/>
  <c r="H101" i="12"/>
  <c r="H109" i="12"/>
  <c r="H117" i="12"/>
  <c r="H125" i="12"/>
  <c r="H133" i="12"/>
  <c r="H141" i="12"/>
  <c r="H149" i="12"/>
  <c r="H157" i="12"/>
  <c r="H165" i="12"/>
  <c r="H173" i="12"/>
  <c r="H181" i="12"/>
  <c r="H189" i="12"/>
  <c r="H197" i="12"/>
  <c r="H205" i="12"/>
  <c r="H58" i="12"/>
  <c r="H82" i="12"/>
  <c r="H80" i="12"/>
  <c r="H94" i="12"/>
  <c r="H102" i="12"/>
  <c r="H110" i="12"/>
  <c r="H118" i="12"/>
  <c r="H126" i="12"/>
  <c r="H134" i="12"/>
  <c r="H142" i="12"/>
  <c r="H150" i="12"/>
  <c r="H158" i="12"/>
  <c r="H166" i="12"/>
  <c r="H174" i="12"/>
  <c r="H182" i="12"/>
  <c r="H190" i="12"/>
  <c r="H198" i="12"/>
  <c r="H206" i="12"/>
  <c r="H25" i="12"/>
  <c r="H35" i="12"/>
  <c r="H50" i="12"/>
  <c r="H78" i="12"/>
  <c r="H87" i="12"/>
  <c r="H95" i="12"/>
  <c r="H103" i="12"/>
  <c r="H111" i="12"/>
  <c r="H119" i="12"/>
  <c r="H127" i="12"/>
  <c r="H135" i="12"/>
  <c r="H143" i="12"/>
  <c r="H151" i="12"/>
  <c r="H159" i="12"/>
  <c r="H167" i="12"/>
  <c r="H175" i="12"/>
  <c r="H183" i="12"/>
  <c r="H191" i="12"/>
  <c r="H199" i="12"/>
  <c r="H207" i="12"/>
  <c r="H56" i="12"/>
  <c r="H66" i="12"/>
  <c r="H86" i="12"/>
  <c r="H64" i="12"/>
  <c r="H85" i="12"/>
  <c r="H88" i="12"/>
  <c r="H96" i="12"/>
  <c r="H104" i="12"/>
  <c r="H112" i="12"/>
  <c r="H120" i="12"/>
  <c r="H128" i="12"/>
  <c r="H136" i="12"/>
  <c r="H144" i="12"/>
  <c r="H152" i="12"/>
  <c r="H160" i="12"/>
  <c r="H168" i="12"/>
  <c r="H176" i="12"/>
  <c r="H184" i="12"/>
  <c r="H192" i="12"/>
  <c r="H200" i="12"/>
  <c r="H208" i="12"/>
  <c r="H42" i="12"/>
  <c r="H48" i="12"/>
  <c r="H62" i="12"/>
  <c r="H89" i="12"/>
  <c r="H97" i="12"/>
  <c r="H54" i="12"/>
  <c r="H90" i="12"/>
  <c r="H40" i="12"/>
  <c r="H74" i="12"/>
  <c r="H46" i="12"/>
  <c r="H72" i="12"/>
  <c r="H91" i="12"/>
  <c r="H99" i="12"/>
  <c r="H107" i="12"/>
  <c r="H115" i="12"/>
  <c r="H123" i="12"/>
  <c r="H131" i="12"/>
  <c r="H139" i="12"/>
  <c r="H147" i="12"/>
  <c r="H155" i="12"/>
  <c r="H163" i="12"/>
  <c r="H171" i="12"/>
  <c r="H179" i="12"/>
  <c r="H187" i="12"/>
  <c r="H195" i="12"/>
  <c r="H203" i="12"/>
  <c r="H211" i="12"/>
  <c r="H113" i="12"/>
  <c r="H130" i="12"/>
  <c r="H164" i="12"/>
  <c r="H219" i="12"/>
  <c r="H227" i="12"/>
  <c r="H235" i="12"/>
  <c r="H243" i="12"/>
  <c r="H251" i="12"/>
  <c r="H259" i="12"/>
  <c r="H267" i="12"/>
  <c r="H275" i="12"/>
  <c r="H283" i="12"/>
  <c r="H291" i="12"/>
  <c r="H299" i="12"/>
  <c r="H307" i="12"/>
  <c r="H153" i="12"/>
  <c r="H170" i="12"/>
  <c r="H116" i="12"/>
  <c r="H193" i="12"/>
  <c r="H204" i="12"/>
  <c r="H212" i="12"/>
  <c r="H220" i="12"/>
  <c r="H228" i="12"/>
  <c r="H236" i="12"/>
  <c r="H244" i="12"/>
  <c r="H252" i="12"/>
  <c r="H260" i="12"/>
  <c r="H268" i="12"/>
  <c r="H276" i="12"/>
  <c r="H284" i="12"/>
  <c r="H292" i="12"/>
  <c r="H300" i="12"/>
  <c r="H92" i="12"/>
  <c r="H105" i="12"/>
  <c r="H122" i="12"/>
  <c r="H156" i="12"/>
  <c r="H209" i="12"/>
  <c r="H145" i="12"/>
  <c r="H162" i="12"/>
  <c r="H196" i="12"/>
  <c r="H213" i="12"/>
  <c r="H221" i="12"/>
  <c r="H229" i="12"/>
  <c r="H237" i="12"/>
  <c r="H245" i="12"/>
  <c r="H253" i="12"/>
  <c r="H261" i="12"/>
  <c r="H269" i="12"/>
  <c r="H277" i="12"/>
  <c r="H285" i="12"/>
  <c r="H293" i="12"/>
  <c r="H301" i="12"/>
  <c r="H70" i="12"/>
  <c r="H108" i="12"/>
  <c r="H185" i="12"/>
  <c r="H202" i="12"/>
  <c r="H114" i="12"/>
  <c r="H148" i="12"/>
  <c r="H214" i="12"/>
  <c r="H222" i="12"/>
  <c r="H230" i="12"/>
  <c r="H238" i="12"/>
  <c r="H246" i="12"/>
  <c r="H254" i="12"/>
  <c r="H262" i="12"/>
  <c r="H270" i="12"/>
  <c r="H278" i="12"/>
  <c r="H286" i="12"/>
  <c r="H294" i="12"/>
  <c r="H302" i="12"/>
  <c r="H137" i="12"/>
  <c r="H154" i="12"/>
  <c r="H188" i="12"/>
  <c r="H100" i="12"/>
  <c r="H177" i="12"/>
  <c r="H194" i="12"/>
  <c r="H215" i="12"/>
  <c r="H223" i="12"/>
  <c r="H231" i="12"/>
  <c r="H239" i="12"/>
  <c r="H247" i="12"/>
  <c r="H106" i="12"/>
  <c r="H140" i="12"/>
  <c r="H129" i="12"/>
  <c r="H146" i="12"/>
  <c r="H180" i="12"/>
  <c r="H210" i="12"/>
  <c r="H216" i="12"/>
  <c r="H224" i="12"/>
  <c r="H232" i="12"/>
  <c r="H240" i="12"/>
  <c r="H248" i="12"/>
  <c r="H256" i="12"/>
  <c r="H264" i="12"/>
  <c r="H272" i="12"/>
  <c r="H280" i="12"/>
  <c r="H288" i="12"/>
  <c r="H296" i="12"/>
  <c r="H304" i="12"/>
  <c r="H169" i="12"/>
  <c r="H186" i="12"/>
  <c r="H132" i="12"/>
  <c r="H217" i="12"/>
  <c r="H225" i="12"/>
  <c r="H233" i="12"/>
  <c r="H241" i="12"/>
  <c r="H98" i="12"/>
  <c r="H121" i="12"/>
  <c r="H138" i="12"/>
  <c r="H172" i="12"/>
  <c r="H18" i="12"/>
  <c r="H161" i="12"/>
  <c r="H178" i="12"/>
  <c r="H218" i="12"/>
  <c r="H226" i="12"/>
  <c r="H234" i="12"/>
  <c r="H242" i="12"/>
  <c r="H250" i="12"/>
  <c r="H258" i="12"/>
  <c r="H266" i="12"/>
  <c r="H274" i="12"/>
  <c r="H282" i="12"/>
  <c r="H290" i="12"/>
  <c r="H298" i="12"/>
  <c r="H306" i="12"/>
  <c r="H281" i="12"/>
  <c r="H287" i="12"/>
  <c r="H273" i="12"/>
  <c r="H279" i="12"/>
  <c r="H201" i="12"/>
  <c r="H265" i="12"/>
  <c r="H271" i="12"/>
  <c r="H305" i="12"/>
  <c r="H124" i="12"/>
  <c r="H257" i="12"/>
  <c r="H263" i="12"/>
  <c r="H297" i="12"/>
  <c r="H303" i="12"/>
  <c r="H249" i="12"/>
  <c r="H255" i="12"/>
  <c r="H289" i="12"/>
  <c r="H295" i="12"/>
  <c r="E19" i="12"/>
  <c r="E27" i="12"/>
  <c r="E20" i="12"/>
  <c r="E28" i="12"/>
  <c r="E21" i="12"/>
  <c r="E29" i="12"/>
  <c r="E22" i="12"/>
  <c r="E30" i="12"/>
  <c r="E24" i="12"/>
  <c r="E32" i="12"/>
  <c r="E26" i="12"/>
  <c r="E44" i="12"/>
  <c r="E52" i="12"/>
  <c r="E60" i="12"/>
  <c r="E68" i="12"/>
  <c r="E76" i="12"/>
  <c r="E84" i="12"/>
  <c r="E45" i="12"/>
  <c r="E53" i="12"/>
  <c r="E61" i="12"/>
  <c r="E69" i="12"/>
  <c r="E77" i="12"/>
  <c r="E31" i="12"/>
  <c r="E46" i="12"/>
  <c r="E54" i="12"/>
  <c r="E62" i="12"/>
  <c r="E70" i="12"/>
  <c r="E78" i="12"/>
  <c r="E47" i="12"/>
  <c r="E55" i="12"/>
  <c r="E63" i="12"/>
  <c r="E71" i="12"/>
  <c r="E79" i="12"/>
  <c r="E25" i="12"/>
  <c r="E38" i="12"/>
  <c r="E37" i="12"/>
  <c r="E41" i="12"/>
  <c r="E49" i="12"/>
  <c r="E57" i="12"/>
  <c r="E65" i="12"/>
  <c r="E73" i="12"/>
  <c r="E81" i="12"/>
  <c r="E34" i="12"/>
  <c r="E43" i="12"/>
  <c r="E51" i="12"/>
  <c r="E59" i="12"/>
  <c r="E23" i="12"/>
  <c r="E82" i="12"/>
  <c r="E94" i="12"/>
  <c r="E102" i="12"/>
  <c r="E110" i="12"/>
  <c r="E118" i="12"/>
  <c r="E126" i="12"/>
  <c r="E134" i="12"/>
  <c r="E142" i="12"/>
  <c r="E150" i="12"/>
  <c r="E158" i="12"/>
  <c r="E166" i="12"/>
  <c r="E174" i="12"/>
  <c r="E182" i="12"/>
  <c r="E190" i="12"/>
  <c r="E198" i="12"/>
  <c r="E206" i="12"/>
  <c r="E58" i="12"/>
  <c r="E75" i="12"/>
  <c r="E80" i="12"/>
  <c r="E87" i="12"/>
  <c r="E95" i="12"/>
  <c r="E103" i="12"/>
  <c r="E111" i="12"/>
  <c r="E119" i="12"/>
  <c r="E127" i="12"/>
  <c r="E135" i="12"/>
  <c r="E143" i="12"/>
  <c r="E151" i="12"/>
  <c r="E159" i="12"/>
  <c r="E167" i="12"/>
  <c r="E175" i="12"/>
  <c r="E183" i="12"/>
  <c r="E191" i="12"/>
  <c r="E199" i="12"/>
  <c r="E207" i="12"/>
  <c r="E86" i="12"/>
  <c r="E35" i="12"/>
  <c r="E50" i="12"/>
  <c r="E66" i="12"/>
  <c r="E88" i="12"/>
  <c r="E96" i="12"/>
  <c r="E104" i="12"/>
  <c r="E112" i="12"/>
  <c r="E120" i="12"/>
  <c r="E128" i="12"/>
  <c r="E136" i="12"/>
  <c r="E144" i="12"/>
  <c r="E152" i="12"/>
  <c r="E160" i="12"/>
  <c r="E168" i="12"/>
  <c r="E176" i="12"/>
  <c r="E184" i="12"/>
  <c r="E192" i="12"/>
  <c r="E200" i="12"/>
  <c r="E208" i="12"/>
  <c r="E56" i="12"/>
  <c r="E85" i="12"/>
  <c r="E39" i="12"/>
  <c r="E64" i="12"/>
  <c r="E89" i="12"/>
  <c r="E97" i="12"/>
  <c r="E105" i="12"/>
  <c r="E113" i="12"/>
  <c r="E121" i="12"/>
  <c r="E129" i="12"/>
  <c r="E137" i="12"/>
  <c r="E145" i="12"/>
  <c r="E153" i="12"/>
  <c r="E161" i="12"/>
  <c r="E169" i="12"/>
  <c r="E177" i="12"/>
  <c r="E185" i="12"/>
  <c r="E193" i="12"/>
  <c r="E201" i="12"/>
  <c r="E42" i="12"/>
  <c r="E83" i="12"/>
  <c r="E36" i="12"/>
  <c r="E48" i="12"/>
  <c r="E90" i="12"/>
  <c r="E74" i="12"/>
  <c r="E91" i="12"/>
  <c r="E99" i="12"/>
  <c r="E107" i="12"/>
  <c r="E115" i="12"/>
  <c r="E123" i="12"/>
  <c r="E131" i="12"/>
  <c r="E139" i="12"/>
  <c r="E147" i="12"/>
  <c r="E155" i="12"/>
  <c r="E163" i="12"/>
  <c r="E171" i="12"/>
  <c r="E179" i="12"/>
  <c r="E187" i="12"/>
  <c r="E195" i="12"/>
  <c r="E203" i="12"/>
  <c r="E211" i="12"/>
  <c r="E33" i="12"/>
  <c r="E40" i="12"/>
  <c r="E67" i="12"/>
  <c r="E72" i="12"/>
  <c r="E92" i="12"/>
  <c r="E93" i="12"/>
  <c r="E101" i="12"/>
  <c r="E109" i="12"/>
  <c r="E117" i="12"/>
  <c r="E125" i="12"/>
  <c r="E133" i="12"/>
  <c r="E141" i="12"/>
  <c r="E149" i="12"/>
  <c r="E157" i="12"/>
  <c r="E165" i="12"/>
  <c r="E173" i="12"/>
  <c r="E181" i="12"/>
  <c r="E189" i="12"/>
  <c r="E197" i="12"/>
  <c r="E205" i="12"/>
  <c r="E116" i="12"/>
  <c r="E122" i="12"/>
  <c r="E204" i="12"/>
  <c r="E209" i="12"/>
  <c r="E213" i="12"/>
  <c r="E221" i="12"/>
  <c r="E229" i="12"/>
  <c r="E237" i="12"/>
  <c r="E245" i="12"/>
  <c r="E253" i="12"/>
  <c r="E261" i="12"/>
  <c r="E269" i="12"/>
  <c r="E277" i="12"/>
  <c r="E285" i="12"/>
  <c r="E293" i="12"/>
  <c r="E301" i="12"/>
  <c r="E156" i="12"/>
  <c r="E162" i="12"/>
  <c r="E196" i="12"/>
  <c r="E202" i="12"/>
  <c r="E214" i="12"/>
  <c r="E222" i="12"/>
  <c r="E230" i="12"/>
  <c r="E238" i="12"/>
  <c r="E246" i="12"/>
  <c r="E254" i="12"/>
  <c r="E262" i="12"/>
  <c r="E270" i="12"/>
  <c r="E278" i="12"/>
  <c r="E286" i="12"/>
  <c r="E294" i="12"/>
  <c r="E302" i="12"/>
  <c r="E108" i="12"/>
  <c r="E114" i="12"/>
  <c r="E148" i="12"/>
  <c r="E154" i="12"/>
  <c r="E215" i="12"/>
  <c r="E223" i="12"/>
  <c r="E231" i="12"/>
  <c r="E239" i="12"/>
  <c r="E247" i="12"/>
  <c r="E255" i="12"/>
  <c r="E263" i="12"/>
  <c r="E271" i="12"/>
  <c r="E279" i="12"/>
  <c r="E287" i="12"/>
  <c r="E295" i="12"/>
  <c r="E303" i="12"/>
  <c r="E188" i="12"/>
  <c r="E194" i="12"/>
  <c r="E100" i="12"/>
  <c r="E106" i="12"/>
  <c r="E216" i="12"/>
  <c r="E224" i="12"/>
  <c r="E232" i="12"/>
  <c r="E240" i="12"/>
  <c r="E248" i="12"/>
  <c r="E256" i="12"/>
  <c r="E264" i="12"/>
  <c r="E272" i="12"/>
  <c r="E280" i="12"/>
  <c r="E288" i="12"/>
  <c r="E296" i="12"/>
  <c r="E304" i="12"/>
  <c r="E140" i="12"/>
  <c r="E146" i="12"/>
  <c r="E210" i="12"/>
  <c r="E180" i="12"/>
  <c r="E186" i="12"/>
  <c r="E217" i="12"/>
  <c r="E225" i="12"/>
  <c r="E233" i="12"/>
  <c r="E18" i="12"/>
  <c r="E98" i="12"/>
  <c r="E132" i="12"/>
  <c r="E138" i="12"/>
  <c r="E218" i="12"/>
  <c r="E226" i="12"/>
  <c r="E234" i="12"/>
  <c r="E172" i="12"/>
  <c r="E178" i="12"/>
  <c r="E219" i="12"/>
  <c r="E227" i="12"/>
  <c r="E235" i="12"/>
  <c r="E243" i="12"/>
  <c r="E251" i="12"/>
  <c r="E259" i="12"/>
  <c r="E267" i="12"/>
  <c r="E275" i="12"/>
  <c r="E283" i="12"/>
  <c r="E291" i="12"/>
  <c r="E299" i="12"/>
  <c r="E307" i="12"/>
  <c r="E124" i="12"/>
  <c r="E130" i="12"/>
  <c r="E281" i="12"/>
  <c r="E298" i="12"/>
  <c r="E250" i="12"/>
  <c r="E284" i="12"/>
  <c r="E242" i="12"/>
  <c r="E273" i="12"/>
  <c r="E290" i="12"/>
  <c r="E220" i="12"/>
  <c r="E276" i="12"/>
  <c r="E236" i="12"/>
  <c r="E265" i="12"/>
  <c r="E282" i="12"/>
  <c r="E305" i="12"/>
  <c r="E268" i="12"/>
  <c r="E164" i="12"/>
  <c r="E257" i="12"/>
  <c r="E274" i="12"/>
  <c r="E244" i="12"/>
  <c r="E297" i="12"/>
  <c r="E170" i="12"/>
  <c r="E212" i="12"/>
  <c r="E260" i="12"/>
  <c r="E249" i="12"/>
  <c r="E266" i="12"/>
  <c r="E300" i="12"/>
  <c r="E228" i="12"/>
  <c r="E289" i="12"/>
  <c r="E306" i="12"/>
  <c r="E258" i="12"/>
  <c r="E292" i="12"/>
  <c r="E252" i="12"/>
  <c r="E241" i="12"/>
  <c r="D20" i="12"/>
  <c r="D28" i="12"/>
  <c r="D21" i="12"/>
  <c r="D29" i="12"/>
  <c r="D22" i="12"/>
  <c r="D30" i="12"/>
  <c r="D24" i="12"/>
  <c r="D32" i="12"/>
  <c r="D26" i="12"/>
  <c r="D34" i="12"/>
  <c r="D19" i="12"/>
  <c r="D45" i="12"/>
  <c r="D53" i="12"/>
  <c r="D61" i="12"/>
  <c r="D69" i="12"/>
  <c r="D77" i="12"/>
  <c r="D85" i="12"/>
  <c r="D31" i="12"/>
  <c r="D46" i="12"/>
  <c r="D54" i="12"/>
  <c r="D62" i="12"/>
  <c r="D70" i="12"/>
  <c r="D78" i="12"/>
  <c r="D47" i="12"/>
  <c r="D55" i="12"/>
  <c r="D63" i="12"/>
  <c r="D71" i="12"/>
  <c r="D79" i="12"/>
  <c r="D37" i="12"/>
  <c r="D41" i="12"/>
  <c r="D49" i="12"/>
  <c r="D57" i="12"/>
  <c r="D65" i="12"/>
  <c r="D73" i="12"/>
  <c r="D81" i="12"/>
  <c r="D23" i="12"/>
  <c r="D36" i="12"/>
  <c r="D43" i="12"/>
  <c r="D51" i="12"/>
  <c r="D59" i="12"/>
  <c r="D67" i="12"/>
  <c r="D75" i="12"/>
  <c r="D83" i="12"/>
  <c r="D33" i="12"/>
  <c r="D58" i="12"/>
  <c r="D38" i="12"/>
  <c r="D80" i="12"/>
  <c r="D87" i="12"/>
  <c r="D95" i="12"/>
  <c r="D103" i="12"/>
  <c r="D111" i="12"/>
  <c r="D119" i="12"/>
  <c r="D127" i="12"/>
  <c r="D135" i="12"/>
  <c r="D143" i="12"/>
  <c r="D151" i="12"/>
  <c r="D159" i="12"/>
  <c r="D167" i="12"/>
  <c r="D175" i="12"/>
  <c r="D183" i="12"/>
  <c r="D191" i="12"/>
  <c r="D199" i="12"/>
  <c r="D207" i="12"/>
  <c r="D44" i="12"/>
  <c r="D68" i="12"/>
  <c r="D86" i="12"/>
  <c r="D35" i="12"/>
  <c r="D50" i="12"/>
  <c r="D66" i="12"/>
  <c r="D88" i="12"/>
  <c r="D96" i="12"/>
  <c r="D104" i="12"/>
  <c r="D112" i="12"/>
  <c r="D120" i="12"/>
  <c r="D128" i="12"/>
  <c r="D136" i="12"/>
  <c r="D144" i="12"/>
  <c r="D152" i="12"/>
  <c r="D160" i="12"/>
  <c r="D168" i="12"/>
  <c r="D176" i="12"/>
  <c r="D184" i="12"/>
  <c r="D192" i="12"/>
  <c r="D200" i="12"/>
  <c r="D208" i="12"/>
  <c r="D25" i="12"/>
  <c r="D56" i="12"/>
  <c r="D39" i="12"/>
  <c r="D64" i="12"/>
  <c r="D89" i="12"/>
  <c r="D97" i="12"/>
  <c r="D105" i="12"/>
  <c r="D113" i="12"/>
  <c r="D121" i="12"/>
  <c r="D129" i="12"/>
  <c r="D137" i="12"/>
  <c r="D145" i="12"/>
  <c r="D153" i="12"/>
  <c r="D161" i="12"/>
  <c r="D169" i="12"/>
  <c r="D177" i="12"/>
  <c r="D185" i="12"/>
  <c r="D193" i="12"/>
  <c r="D201" i="12"/>
  <c r="D209" i="12"/>
  <c r="D42" i="12"/>
  <c r="D48" i="12"/>
  <c r="D90" i="12"/>
  <c r="D98" i="12"/>
  <c r="D106" i="12"/>
  <c r="D114" i="12"/>
  <c r="D122" i="12"/>
  <c r="D130" i="12"/>
  <c r="D138" i="12"/>
  <c r="D146" i="12"/>
  <c r="D154" i="12"/>
  <c r="D162" i="12"/>
  <c r="D170" i="12"/>
  <c r="D178" i="12"/>
  <c r="D186" i="12"/>
  <c r="D194" i="12"/>
  <c r="D202" i="12"/>
  <c r="D210" i="12"/>
  <c r="D27" i="12"/>
  <c r="D76" i="12"/>
  <c r="D74" i="12"/>
  <c r="D91" i="12"/>
  <c r="D40" i="12"/>
  <c r="D72" i="12"/>
  <c r="D92" i="12"/>
  <c r="D60" i="12"/>
  <c r="D93" i="12"/>
  <c r="D101" i="12"/>
  <c r="D109" i="12"/>
  <c r="D117" i="12"/>
  <c r="D125" i="12"/>
  <c r="D133" i="12"/>
  <c r="D141" i="12"/>
  <c r="D149" i="12"/>
  <c r="D157" i="12"/>
  <c r="D165" i="12"/>
  <c r="D173" i="12"/>
  <c r="D181" i="12"/>
  <c r="D189" i="12"/>
  <c r="D197" i="12"/>
  <c r="D205" i="12"/>
  <c r="D84" i="12"/>
  <c r="D99" i="12"/>
  <c r="D116" i="12"/>
  <c r="D150" i="12"/>
  <c r="D204" i="12"/>
  <c r="D213" i="12"/>
  <c r="D221" i="12"/>
  <c r="D229" i="12"/>
  <c r="D237" i="12"/>
  <c r="D245" i="12"/>
  <c r="D253" i="12"/>
  <c r="D261" i="12"/>
  <c r="D269" i="12"/>
  <c r="D277" i="12"/>
  <c r="D285" i="12"/>
  <c r="D293" i="12"/>
  <c r="D301" i="12"/>
  <c r="D139" i="12"/>
  <c r="D156" i="12"/>
  <c r="D190" i="12"/>
  <c r="D102" i="12"/>
  <c r="D179" i="12"/>
  <c r="D196" i="12"/>
  <c r="D214" i="12"/>
  <c r="D222" i="12"/>
  <c r="D230" i="12"/>
  <c r="D238" i="12"/>
  <c r="D246" i="12"/>
  <c r="D254" i="12"/>
  <c r="D262" i="12"/>
  <c r="D270" i="12"/>
  <c r="D278" i="12"/>
  <c r="D286" i="12"/>
  <c r="D294" i="12"/>
  <c r="D302" i="12"/>
  <c r="D108" i="12"/>
  <c r="D142" i="12"/>
  <c r="D131" i="12"/>
  <c r="D148" i="12"/>
  <c r="D182" i="12"/>
  <c r="D215" i="12"/>
  <c r="D223" i="12"/>
  <c r="D231" i="12"/>
  <c r="D239" i="12"/>
  <c r="D247" i="12"/>
  <c r="D255" i="12"/>
  <c r="D263" i="12"/>
  <c r="D271" i="12"/>
  <c r="D279" i="12"/>
  <c r="D287" i="12"/>
  <c r="D295" i="12"/>
  <c r="D303" i="12"/>
  <c r="D94" i="12"/>
  <c r="D171" i="12"/>
  <c r="D188" i="12"/>
  <c r="D100" i="12"/>
  <c r="D134" i="12"/>
  <c r="D216" i="12"/>
  <c r="D224" i="12"/>
  <c r="D232" i="12"/>
  <c r="D240" i="12"/>
  <c r="D248" i="12"/>
  <c r="D256" i="12"/>
  <c r="D264" i="12"/>
  <c r="D272" i="12"/>
  <c r="D280" i="12"/>
  <c r="D288" i="12"/>
  <c r="D296" i="12"/>
  <c r="D304" i="12"/>
  <c r="D123" i="12"/>
  <c r="D140" i="12"/>
  <c r="D174" i="12"/>
  <c r="D163" i="12"/>
  <c r="D180" i="12"/>
  <c r="D217" i="12"/>
  <c r="D225" i="12"/>
  <c r="D233" i="12"/>
  <c r="D241" i="12"/>
  <c r="D126" i="12"/>
  <c r="D203" i="12"/>
  <c r="D82" i="12"/>
  <c r="D115" i="12"/>
  <c r="D132" i="12"/>
  <c r="D166" i="12"/>
  <c r="D218" i="12"/>
  <c r="D226" i="12"/>
  <c r="D234" i="12"/>
  <c r="D242" i="12"/>
  <c r="D250" i="12"/>
  <c r="D258" i="12"/>
  <c r="D266" i="12"/>
  <c r="D274" i="12"/>
  <c r="D282" i="12"/>
  <c r="D290" i="12"/>
  <c r="D298" i="12"/>
  <c r="D306" i="12"/>
  <c r="D155" i="12"/>
  <c r="D172" i="12"/>
  <c r="D118" i="12"/>
  <c r="D195" i="12"/>
  <c r="D219" i="12"/>
  <c r="D227" i="12"/>
  <c r="D235" i="12"/>
  <c r="D243" i="12"/>
  <c r="D107" i="12"/>
  <c r="D124" i="12"/>
  <c r="D158" i="12"/>
  <c r="D52" i="12"/>
  <c r="D147" i="12"/>
  <c r="D164" i="12"/>
  <c r="D198" i="12"/>
  <c r="D206" i="12"/>
  <c r="D212" i="12"/>
  <c r="D220" i="12"/>
  <c r="D228" i="12"/>
  <c r="D236" i="12"/>
  <c r="D244" i="12"/>
  <c r="D252" i="12"/>
  <c r="D260" i="12"/>
  <c r="D268" i="12"/>
  <c r="D276" i="12"/>
  <c r="D284" i="12"/>
  <c r="D292" i="12"/>
  <c r="D300" i="12"/>
  <c r="D187" i="12"/>
  <c r="D267" i="12"/>
  <c r="D273" i="12"/>
  <c r="D307" i="12"/>
  <c r="D259" i="12"/>
  <c r="D265" i="12"/>
  <c r="D110" i="12"/>
  <c r="D299" i="12"/>
  <c r="D305" i="12"/>
  <c r="D251" i="12"/>
  <c r="D257" i="12"/>
  <c r="D291" i="12"/>
  <c r="D297" i="12"/>
  <c r="D18" i="12"/>
  <c r="D211" i="12"/>
  <c r="D249" i="12"/>
  <c r="D283" i="12"/>
  <c r="D289" i="12"/>
  <c r="D275" i="12"/>
  <c r="D281" i="12"/>
  <c r="C3" i="5"/>
  <c r="B21" i="12"/>
  <c r="B29" i="12"/>
  <c r="B22" i="12"/>
  <c r="B30" i="12"/>
  <c r="B23" i="12"/>
  <c r="B25" i="12"/>
  <c r="B33" i="12"/>
  <c r="B19" i="12"/>
  <c r="B27" i="12"/>
  <c r="B35" i="12"/>
  <c r="B24" i="12"/>
  <c r="B31" i="12"/>
  <c r="B46" i="12"/>
  <c r="B54" i="12"/>
  <c r="B62" i="12"/>
  <c r="B70" i="12"/>
  <c r="B78" i="12"/>
  <c r="B47" i="12"/>
  <c r="B55" i="12"/>
  <c r="B63" i="12"/>
  <c r="B71" i="12"/>
  <c r="B79" i="12"/>
  <c r="B39" i="12"/>
  <c r="B40" i="12"/>
  <c r="B48" i="12"/>
  <c r="B56" i="12"/>
  <c r="B64" i="12"/>
  <c r="B72" i="12"/>
  <c r="B80" i="12"/>
  <c r="B38" i="12"/>
  <c r="B42" i="12"/>
  <c r="B50" i="12"/>
  <c r="B58" i="12"/>
  <c r="B66" i="12"/>
  <c r="B74" i="12"/>
  <c r="B82" i="12"/>
  <c r="B28" i="12"/>
  <c r="B44" i="12"/>
  <c r="B52" i="12"/>
  <c r="B60" i="12"/>
  <c r="B68" i="12"/>
  <c r="B76" i="12"/>
  <c r="B84" i="12"/>
  <c r="B26" i="12"/>
  <c r="B86" i="12"/>
  <c r="B73" i="12"/>
  <c r="B88" i="12"/>
  <c r="B96" i="12"/>
  <c r="B104" i="12"/>
  <c r="B112" i="12"/>
  <c r="B120" i="12"/>
  <c r="B128" i="12"/>
  <c r="B136" i="12"/>
  <c r="B144" i="12"/>
  <c r="B152" i="12"/>
  <c r="B160" i="12"/>
  <c r="B168" i="12"/>
  <c r="B176" i="12"/>
  <c r="B184" i="12"/>
  <c r="B192" i="12"/>
  <c r="B200" i="12"/>
  <c r="B208" i="12"/>
  <c r="B61" i="12"/>
  <c r="B89" i="12"/>
  <c r="B97" i="12"/>
  <c r="B105" i="12"/>
  <c r="B113" i="12"/>
  <c r="B121" i="12"/>
  <c r="B129" i="12"/>
  <c r="B137" i="12"/>
  <c r="B145" i="12"/>
  <c r="B153" i="12"/>
  <c r="B161" i="12"/>
  <c r="B169" i="12"/>
  <c r="B177" i="12"/>
  <c r="B185" i="12"/>
  <c r="B193" i="12"/>
  <c r="B201" i="12"/>
  <c r="B209" i="12"/>
  <c r="B53" i="12"/>
  <c r="B85" i="12"/>
  <c r="B59" i="12"/>
  <c r="B83" i="12"/>
  <c r="B90" i="12"/>
  <c r="B98" i="12"/>
  <c r="B106" i="12"/>
  <c r="B114" i="12"/>
  <c r="B122" i="12"/>
  <c r="B130" i="12"/>
  <c r="B138" i="12"/>
  <c r="B146" i="12"/>
  <c r="B154" i="12"/>
  <c r="B162" i="12"/>
  <c r="B170" i="12"/>
  <c r="B178" i="12"/>
  <c r="B186" i="12"/>
  <c r="B194" i="12"/>
  <c r="B202" i="12"/>
  <c r="B210" i="12"/>
  <c r="B32" i="12"/>
  <c r="B36" i="12"/>
  <c r="B45" i="12"/>
  <c r="B81" i="12"/>
  <c r="B91" i="12"/>
  <c r="B99" i="12"/>
  <c r="B107" i="12"/>
  <c r="B115" i="12"/>
  <c r="B123" i="12"/>
  <c r="B131" i="12"/>
  <c r="B139" i="12"/>
  <c r="B147" i="12"/>
  <c r="B155" i="12"/>
  <c r="B163" i="12"/>
  <c r="B171" i="12"/>
  <c r="B179" i="12"/>
  <c r="B187" i="12"/>
  <c r="B195" i="12"/>
  <c r="B203" i="12"/>
  <c r="B211" i="12"/>
  <c r="B51" i="12"/>
  <c r="B69" i="12"/>
  <c r="B20" i="12"/>
  <c r="B57" i="12"/>
  <c r="B67" i="12"/>
  <c r="B92" i="12"/>
  <c r="B37" i="12"/>
  <c r="B43" i="12"/>
  <c r="B65" i="12"/>
  <c r="B93" i="12"/>
  <c r="B49" i="12"/>
  <c r="B94" i="12"/>
  <c r="B102" i="12"/>
  <c r="B110" i="12"/>
  <c r="B118" i="12"/>
  <c r="B126" i="12"/>
  <c r="B134" i="12"/>
  <c r="B142" i="12"/>
  <c r="B150" i="12"/>
  <c r="B158" i="12"/>
  <c r="B166" i="12"/>
  <c r="B174" i="12"/>
  <c r="B182" i="12"/>
  <c r="B190" i="12"/>
  <c r="B198" i="12"/>
  <c r="B206" i="12"/>
  <c r="B34" i="12"/>
  <c r="B77" i="12"/>
  <c r="B156" i="12"/>
  <c r="B173" i="12"/>
  <c r="B214" i="12"/>
  <c r="B222" i="12"/>
  <c r="B230" i="12"/>
  <c r="B238" i="12"/>
  <c r="B246" i="12"/>
  <c r="B254" i="12"/>
  <c r="B262" i="12"/>
  <c r="B270" i="12"/>
  <c r="B278" i="12"/>
  <c r="B286" i="12"/>
  <c r="B294" i="12"/>
  <c r="B302" i="12"/>
  <c r="B119" i="12"/>
  <c r="B196" i="12"/>
  <c r="B108" i="12"/>
  <c r="B125" i="12"/>
  <c r="B159" i="12"/>
  <c r="B215" i="12"/>
  <c r="B223" i="12"/>
  <c r="B231" i="12"/>
  <c r="B239" i="12"/>
  <c r="B247" i="12"/>
  <c r="B255" i="12"/>
  <c r="B263" i="12"/>
  <c r="B271" i="12"/>
  <c r="B279" i="12"/>
  <c r="B287" i="12"/>
  <c r="B295" i="12"/>
  <c r="B303" i="12"/>
  <c r="B148" i="12"/>
  <c r="B165" i="12"/>
  <c r="B199" i="12"/>
  <c r="B111" i="12"/>
  <c r="B188" i="12"/>
  <c r="B207" i="12"/>
  <c r="B216" i="12"/>
  <c r="B224" i="12"/>
  <c r="B232" i="12"/>
  <c r="B240" i="12"/>
  <c r="B248" i="12"/>
  <c r="B256" i="12"/>
  <c r="B264" i="12"/>
  <c r="B272" i="12"/>
  <c r="B280" i="12"/>
  <c r="B288" i="12"/>
  <c r="B296" i="12"/>
  <c r="B304" i="12"/>
  <c r="B100" i="12"/>
  <c r="B117" i="12"/>
  <c r="B151" i="12"/>
  <c r="B95" i="12"/>
  <c r="B140" i="12"/>
  <c r="B157" i="12"/>
  <c r="B191" i="12"/>
  <c r="B205" i="12"/>
  <c r="B217" i="12"/>
  <c r="B225" i="12"/>
  <c r="B233" i="12"/>
  <c r="B241" i="12"/>
  <c r="B249" i="12"/>
  <c r="B257" i="12"/>
  <c r="B265" i="12"/>
  <c r="B273" i="12"/>
  <c r="B281" i="12"/>
  <c r="B289" i="12"/>
  <c r="B297" i="12"/>
  <c r="B305" i="12"/>
  <c r="B75" i="12"/>
  <c r="B103" i="12"/>
  <c r="B180" i="12"/>
  <c r="B197" i="12"/>
  <c r="B109" i="12"/>
  <c r="B143" i="12"/>
  <c r="B218" i="12"/>
  <c r="B226" i="12"/>
  <c r="B234" i="12"/>
  <c r="B242" i="12"/>
  <c r="B132" i="12"/>
  <c r="B149" i="12"/>
  <c r="B183" i="12"/>
  <c r="B41" i="12"/>
  <c r="B172" i="12"/>
  <c r="B189" i="12"/>
  <c r="B219" i="12"/>
  <c r="B227" i="12"/>
  <c r="B235" i="12"/>
  <c r="B243" i="12"/>
  <c r="B251" i="12"/>
  <c r="B259" i="12"/>
  <c r="B267" i="12"/>
  <c r="B275" i="12"/>
  <c r="B283" i="12"/>
  <c r="B291" i="12"/>
  <c r="B299" i="12"/>
  <c r="B307" i="12"/>
  <c r="B101" i="12"/>
  <c r="B135" i="12"/>
  <c r="B124" i="12"/>
  <c r="B141" i="12"/>
  <c r="B175" i="12"/>
  <c r="B212" i="12"/>
  <c r="B220" i="12"/>
  <c r="B228" i="12"/>
  <c r="B236" i="12"/>
  <c r="B244" i="12"/>
  <c r="B87" i="12"/>
  <c r="B164" i="12"/>
  <c r="B181" i="12"/>
  <c r="B127" i="12"/>
  <c r="B213" i="12"/>
  <c r="B221" i="12"/>
  <c r="B229" i="12"/>
  <c r="B237" i="12"/>
  <c r="B245" i="12"/>
  <c r="B253" i="12"/>
  <c r="B261" i="12"/>
  <c r="B269" i="12"/>
  <c r="B277" i="12"/>
  <c r="B285" i="12"/>
  <c r="B293" i="12"/>
  <c r="B301" i="12"/>
  <c r="B250" i="12"/>
  <c r="B284" i="12"/>
  <c r="B290" i="12"/>
  <c r="B276" i="12"/>
  <c r="B282" i="12"/>
  <c r="B204" i="12"/>
  <c r="B268" i="12"/>
  <c r="B274" i="12"/>
  <c r="B116" i="12"/>
  <c r="B167" i="12"/>
  <c r="B260" i="12"/>
  <c r="B266" i="12"/>
  <c r="B300" i="12"/>
  <c r="B306" i="12"/>
  <c r="B252" i="12"/>
  <c r="B258" i="12"/>
  <c r="B133" i="12"/>
  <c r="B292" i="12"/>
  <c r="B298" i="12"/>
  <c r="B18" i="12"/>
  <c r="P20" i="12"/>
  <c r="P28" i="12"/>
  <c r="P21" i="12"/>
  <c r="P29" i="12"/>
  <c r="P22" i="12"/>
  <c r="P30" i="12"/>
  <c r="P23" i="12"/>
  <c r="P25" i="12"/>
  <c r="P33" i="12"/>
  <c r="P45" i="12"/>
  <c r="P53" i="12"/>
  <c r="P61" i="12"/>
  <c r="P69" i="12"/>
  <c r="P77" i="12"/>
  <c r="P46" i="12"/>
  <c r="P54" i="12"/>
  <c r="P62" i="12"/>
  <c r="P70" i="12"/>
  <c r="P78" i="12"/>
  <c r="P38" i="12"/>
  <c r="P39" i="12"/>
  <c r="P47" i="12"/>
  <c r="P55" i="12"/>
  <c r="P63" i="12"/>
  <c r="P71" i="12"/>
  <c r="P79" i="12"/>
  <c r="P26" i="12"/>
  <c r="P37" i="12"/>
  <c r="P19" i="12"/>
  <c r="P36" i="12"/>
  <c r="P40" i="12"/>
  <c r="P48" i="12"/>
  <c r="P56" i="12"/>
  <c r="P64" i="12"/>
  <c r="P72" i="12"/>
  <c r="P80" i="12"/>
  <c r="P34" i="12"/>
  <c r="P42" i="12"/>
  <c r="P50" i="12"/>
  <c r="P58" i="12"/>
  <c r="P66" i="12"/>
  <c r="P74" i="12"/>
  <c r="P82" i="12"/>
  <c r="P32" i="12"/>
  <c r="P31" i="12"/>
  <c r="P44" i="12"/>
  <c r="P52" i="12"/>
  <c r="P67" i="12"/>
  <c r="P87" i="12"/>
  <c r="P95" i="12"/>
  <c r="P103" i="12"/>
  <c r="P111" i="12"/>
  <c r="P119" i="12"/>
  <c r="P127" i="12"/>
  <c r="P135" i="12"/>
  <c r="P143" i="12"/>
  <c r="P151" i="12"/>
  <c r="P159" i="12"/>
  <c r="P167" i="12"/>
  <c r="P175" i="12"/>
  <c r="P183" i="12"/>
  <c r="P191" i="12"/>
  <c r="P199" i="12"/>
  <c r="P207" i="12"/>
  <c r="P43" i="12"/>
  <c r="P60" i="12"/>
  <c r="P49" i="12"/>
  <c r="P65" i="12"/>
  <c r="P88" i="12"/>
  <c r="P96" i="12"/>
  <c r="P104" i="12"/>
  <c r="P112" i="12"/>
  <c r="P120" i="12"/>
  <c r="P128" i="12"/>
  <c r="P136" i="12"/>
  <c r="P144" i="12"/>
  <c r="P152" i="12"/>
  <c r="P160" i="12"/>
  <c r="P168" i="12"/>
  <c r="P176" i="12"/>
  <c r="P184" i="12"/>
  <c r="P192" i="12"/>
  <c r="P200" i="12"/>
  <c r="P208" i="12"/>
  <c r="P24" i="12"/>
  <c r="P84" i="12"/>
  <c r="P89" i="12"/>
  <c r="P97" i="12"/>
  <c r="P105" i="12"/>
  <c r="P113" i="12"/>
  <c r="P121" i="12"/>
  <c r="P129" i="12"/>
  <c r="P137" i="12"/>
  <c r="P145" i="12"/>
  <c r="P153" i="12"/>
  <c r="P161" i="12"/>
  <c r="P169" i="12"/>
  <c r="P177" i="12"/>
  <c r="P185" i="12"/>
  <c r="P193" i="12"/>
  <c r="P201" i="12"/>
  <c r="P209" i="12"/>
  <c r="P41" i="12"/>
  <c r="P35" i="12"/>
  <c r="P75" i="12"/>
  <c r="P90" i="12"/>
  <c r="P98" i="12"/>
  <c r="P106" i="12"/>
  <c r="P114" i="12"/>
  <c r="P122" i="12"/>
  <c r="P130" i="12"/>
  <c r="P138" i="12"/>
  <c r="P146" i="12"/>
  <c r="P154" i="12"/>
  <c r="P162" i="12"/>
  <c r="P170" i="12"/>
  <c r="P178" i="12"/>
  <c r="P186" i="12"/>
  <c r="P194" i="12"/>
  <c r="P202" i="12"/>
  <c r="P68" i="12"/>
  <c r="P73" i="12"/>
  <c r="P91" i="12"/>
  <c r="P92" i="12"/>
  <c r="P100" i="12"/>
  <c r="P108" i="12"/>
  <c r="P116" i="12"/>
  <c r="P124" i="12"/>
  <c r="P132" i="12"/>
  <c r="P140" i="12"/>
  <c r="P148" i="12"/>
  <c r="P156" i="12"/>
  <c r="P164" i="12"/>
  <c r="P172" i="12"/>
  <c r="P180" i="12"/>
  <c r="P188" i="12"/>
  <c r="P196" i="12"/>
  <c r="P204" i="12"/>
  <c r="P27" i="12"/>
  <c r="P59" i="12"/>
  <c r="P83" i="12"/>
  <c r="P93" i="12"/>
  <c r="P76" i="12"/>
  <c r="P51" i="12"/>
  <c r="P81" i="12"/>
  <c r="P86" i="12"/>
  <c r="P94" i="12"/>
  <c r="P102" i="12"/>
  <c r="P110" i="12"/>
  <c r="P118" i="12"/>
  <c r="P126" i="12"/>
  <c r="P134" i="12"/>
  <c r="P142" i="12"/>
  <c r="P150" i="12"/>
  <c r="P158" i="12"/>
  <c r="P166" i="12"/>
  <c r="P174" i="12"/>
  <c r="P182" i="12"/>
  <c r="P190" i="12"/>
  <c r="P198" i="12"/>
  <c r="P206" i="12"/>
  <c r="P57" i="12"/>
  <c r="P189" i="12"/>
  <c r="P195" i="12"/>
  <c r="P101" i="12"/>
  <c r="P107" i="12"/>
  <c r="P214" i="12"/>
  <c r="P222" i="12"/>
  <c r="P230" i="12"/>
  <c r="P238" i="12"/>
  <c r="P246" i="12"/>
  <c r="P254" i="12"/>
  <c r="P262" i="12"/>
  <c r="P270" i="12"/>
  <c r="P278" i="12"/>
  <c r="P286" i="12"/>
  <c r="P294" i="12"/>
  <c r="P302" i="12"/>
  <c r="P141" i="12"/>
  <c r="P147" i="12"/>
  <c r="P181" i="12"/>
  <c r="P187" i="12"/>
  <c r="P215" i="12"/>
  <c r="P223" i="12"/>
  <c r="P231" i="12"/>
  <c r="P239" i="12"/>
  <c r="P247" i="12"/>
  <c r="P255" i="12"/>
  <c r="P263" i="12"/>
  <c r="P271" i="12"/>
  <c r="P279" i="12"/>
  <c r="P287" i="12"/>
  <c r="P295" i="12"/>
  <c r="P303" i="12"/>
  <c r="P99" i="12"/>
  <c r="P133" i="12"/>
  <c r="P139" i="12"/>
  <c r="P216" i="12"/>
  <c r="P224" i="12"/>
  <c r="P232" i="12"/>
  <c r="P240" i="12"/>
  <c r="P248" i="12"/>
  <c r="P256" i="12"/>
  <c r="P264" i="12"/>
  <c r="P272" i="12"/>
  <c r="P280" i="12"/>
  <c r="P288" i="12"/>
  <c r="P296" i="12"/>
  <c r="P304" i="12"/>
  <c r="P173" i="12"/>
  <c r="P179" i="12"/>
  <c r="P217" i="12"/>
  <c r="P225" i="12"/>
  <c r="P233" i="12"/>
  <c r="P241" i="12"/>
  <c r="P249" i="12"/>
  <c r="P257" i="12"/>
  <c r="P265" i="12"/>
  <c r="P273" i="12"/>
  <c r="P281" i="12"/>
  <c r="P289" i="12"/>
  <c r="P297" i="12"/>
  <c r="P305" i="12"/>
  <c r="P125" i="12"/>
  <c r="P131" i="12"/>
  <c r="P165" i="12"/>
  <c r="P171" i="12"/>
  <c r="P218" i="12"/>
  <c r="P226" i="12"/>
  <c r="P234" i="12"/>
  <c r="P117" i="12"/>
  <c r="P123" i="12"/>
  <c r="P211" i="12"/>
  <c r="P219" i="12"/>
  <c r="P227" i="12"/>
  <c r="P235" i="12"/>
  <c r="P85" i="12"/>
  <c r="P157" i="12"/>
  <c r="P163" i="12"/>
  <c r="P197" i="12"/>
  <c r="P205" i="12"/>
  <c r="P210" i="12"/>
  <c r="P212" i="12"/>
  <c r="P220" i="12"/>
  <c r="P228" i="12"/>
  <c r="P236" i="12"/>
  <c r="P244" i="12"/>
  <c r="P252" i="12"/>
  <c r="P260" i="12"/>
  <c r="P268" i="12"/>
  <c r="P276" i="12"/>
  <c r="P284" i="12"/>
  <c r="P292" i="12"/>
  <c r="P300" i="12"/>
  <c r="P109" i="12"/>
  <c r="P115" i="12"/>
  <c r="P203" i="12"/>
  <c r="P245" i="12"/>
  <c r="P266" i="12"/>
  <c r="P283" i="12"/>
  <c r="P306" i="12"/>
  <c r="P269" i="12"/>
  <c r="P258" i="12"/>
  <c r="P275" i="12"/>
  <c r="P149" i="12"/>
  <c r="P298" i="12"/>
  <c r="P242" i="12"/>
  <c r="P261" i="12"/>
  <c r="P155" i="12"/>
  <c r="P221" i="12"/>
  <c r="P250" i="12"/>
  <c r="P267" i="12"/>
  <c r="P301" i="12"/>
  <c r="P290" i="12"/>
  <c r="P307" i="12"/>
  <c r="P237" i="12"/>
  <c r="P253" i="12"/>
  <c r="P243" i="12"/>
  <c r="P259" i="12"/>
  <c r="P293" i="12"/>
  <c r="P282" i="12"/>
  <c r="P299" i="12"/>
  <c r="P251" i="12"/>
  <c r="P285" i="12"/>
  <c r="P213" i="12"/>
  <c r="P274" i="12"/>
  <c r="P291" i="12"/>
  <c r="P18" i="12"/>
  <c r="P229" i="12"/>
  <c r="P277" i="12"/>
  <c r="J25" i="12"/>
  <c r="J26" i="12"/>
  <c r="J19" i="12"/>
  <c r="J27" i="12"/>
  <c r="J21" i="12"/>
  <c r="J29" i="12"/>
  <c r="J37" i="12"/>
  <c r="J23" i="12"/>
  <c r="J31" i="12"/>
  <c r="J39" i="12"/>
  <c r="J36" i="12"/>
  <c r="J35" i="12"/>
  <c r="J42" i="12"/>
  <c r="J50" i="12"/>
  <c r="J58" i="12"/>
  <c r="J66" i="12"/>
  <c r="J74" i="12"/>
  <c r="J82" i="12"/>
  <c r="J34" i="12"/>
  <c r="J33" i="12"/>
  <c r="J43" i="12"/>
  <c r="J51" i="12"/>
  <c r="J59" i="12"/>
  <c r="J67" i="12"/>
  <c r="J75" i="12"/>
  <c r="J83" i="12"/>
  <c r="J32" i="12"/>
  <c r="J24" i="12"/>
  <c r="J44" i="12"/>
  <c r="J52" i="12"/>
  <c r="J60" i="12"/>
  <c r="J68" i="12"/>
  <c r="J76" i="12"/>
  <c r="J84" i="12"/>
  <c r="J22" i="12"/>
  <c r="J46" i="12"/>
  <c r="J54" i="12"/>
  <c r="J62" i="12"/>
  <c r="J70" i="12"/>
  <c r="J78" i="12"/>
  <c r="J86" i="12"/>
  <c r="J40" i="12"/>
  <c r="J48" i="12"/>
  <c r="J56" i="12"/>
  <c r="J64" i="12"/>
  <c r="J72" i="12"/>
  <c r="J80" i="12"/>
  <c r="J28" i="12"/>
  <c r="J30" i="12"/>
  <c r="J49" i="12"/>
  <c r="J65" i="12"/>
  <c r="J55" i="12"/>
  <c r="J63" i="12"/>
  <c r="J92" i="12"/>
  <c r="J100" i="12"/>
  <c r="J108" i="12"/>
  <c r="J116" i="12"/>
  <c r="J124" i="12"/>
  <c r="J132" i="12"/>
  <c r="J140" i="12"/>
  <c r="J148" i="12"/>
  <c r="J156" i="12"/>
  <c r="J164" i="12"/>
  <c r="J172" i="12"/>
  <c r="J180" i="12"/>
  <c r="J188" i="12"/>
  <c r="J196" i="12"/>
  <c r="J204" i="12"/>
  <c r="J38" i="12"/>
  <c r="J41" i="12"/>
  <c r="J61" i="12"/>
  <c r="J93" i="12"/>
  <c r="J101" i="12"/>
  <c r="J109" i="12"/>
  <c r="J117" i="12"/>
  <c r="J125" i="12"/>
  <c r="J133" i="12"/>
  <c r="J141" i="12"/>
  <c r="J149" i="12"/>
  <c r="J157" i="12"/>
  <c r="J165" i="12"/>
  <c r="J173" i="12"/>
  <c r="J181" i="12"/>
  <c r="J189" i="12"/>
  <c r="J197" i="12"/>
  <c r="J205" i="12"/>
  <c r="J47" i="12"/>
  <c r="J53" i="12"/>
  <c r="J94" i="12"/>
  <c r="J102" i="12"/>
  <c r="J110" i="12"/>
  <c r="J118" i="12"/>
  <c r="J126" i="12"/>
  <c r="J134" i="12"/>
  <c r="J142" i="12"/>
  <c r="J150" i="12"/>
  <c r="J158" i="12"/>
  <c r="J166" i="12"/>
  <c r="J174" i="12"/>
  <c r="J182" i="12"/>
  <c r="J190" i="12"/>
  <c r="J198" i="12"/>
  <c r="J206" i="12"/>
  <c r="J73" i="12"/>
  <c r="J71" i="12"/>
  <c r="J87" i="12"/>
  <c r="J95" i="12"/>
  <c r="J103" i="12"/>
  <c r="J111" i="12"/>
  <c r="J119" i="12"/>
  <c r="J127" i="12"/>
  <c r="J135" i="12"/>
  <c r="J143" i="12"/>
  <c r="J151" i="12"/>
  <c r="J159" i="12"/>
  <c r="J167" i="12"/>
  <c r="J175" i="12"/>
  <c r="J183" i="12"/>
  <c r="J191" i="12"/>
  <c r="J199" i="12"/>
  <c r="J207" i="12"/>
  <c r="J45" i="12"/>
  <c r="J69" i="12"/>
  <c r="J85" i="12"/>
  <c r="J88" i="12"/>
  <c r="J96" i="12"/>
  <c r="J20" i="12"/>
  <c r="J89" i="12"/>
  <c r="J81" i="12"/>
  <c r="J57" i="12"/>
  <c r="J79" i="12"/>
  <c r="J90" i="12"/>
  <c r="J98" i="12"/>
  <c r="J106" i="12"/>
  <c r="J114" i="12"/>
  <c r="J122" i="12"/>
  <c r="J130" i="12"/>
  <c r="J138" i="12"/>
  <c r="J146" i="12"/>
  <c r="J154" i="12"/>
  <c r="J162" i="12"/>
  <c r="J170" i="12"/>
  <c r="J178" i="12"/>
  <c r="J186" i="12"/>
  <c r="J194" i="12"/>
  <c r="J202" i="12"/>
  <c r="J210" i="12"/>
  <c r="J107" i="12"/>
  <c r="J184" i="12"/>
  <c r="J201" i="12"/>
  <c r="J218" i="12"/>
  <c r="J226" i="12"/>
  <c r="J234" i="12"/>
  <c r="J242" i="12"/>
  <c r="J250" i="12"/>
  <c r="J258" i="12"/>
  <c r="J266" i="12"/>
  <c r="J274" i="12"/>
  <c r="J282" i="12"/>
  <c r="J290" i="12"/>
  <c r="J298" i="12"/>
  <c r="J306" i="12"/>
  <c r="J113" i="12"/>
  <c r="J147" i="12"/>
  <c r="J91" i="12"/>
  <c r="J136" i="12"/>
  <c r="J153" i="12"/>
  <c r="J187" i="12"/>
  <c r="J211" i="12"/>
  <c r="J219" i="12"/>
  <c r="J227" i="12"/>
  <c r="J235" i="12"/>
  <c r="J243" i="12"/>
  <c r="J251" i="12"/>
  <c r="J259" i="12"/>
  <c r="J267" i="12"/>
  <c r="J275" i="12"/>
  <c r="J283" i="12"/>
  <c r="J291" i="12"/>
  <c r="J299" i="12"/>
  <c r="J307" i="12"/>
  <c r="J99" i="12"/>
  <c r="J176" i="12"/>
  <c r="J193" i="12"/>
  <c r="J105" i="12"/>
  <c r="J139" i="12"/>
  <c r="J209" i="12"/>
  <c r="J212" i="12"/>
  <c r="J220" i="12"/>
  <c r="J228" i="12"/>
  <c r="J236" i="12"/>
  <c r="J244" i="12"/>
  <c r="J252" i="12"/>
  <c r="J260" i="12"/>
  <c r="J268" i="12"/>
  <c r="J276" i="12"/>
  <c r="J284" i="12"/>
  <c r="J292" i="12"/>
  <c r="J300" i="12"/>
  <c r="J128" i="12"/>
  <c r="J145" i="12"/>
  <c r="J179" i="12"/>
  <c r="J168" i="12"/>
  <c r="J185" i="12"/>
  <c r="J213" i="12"/>
  <c r="J221" i="12"/>
  <c r="J229" i="12"/>
  <c r="J237" i="12"/>
  <c r="J245" i="12"/>
  <c r="J253" i="12"/>
  <c r="J261" i="12"/>
  <c r="J269" i="12"/>
  <c r="J277" i="12"/>
  <c r="J285" i="12"/>
  <c r="J293" i="12"/>
  <c r="J301" i="12"/>
  <c r="J131" i="12"/>
  <c r="J77" i="12"/>
  <c r="J120" i="12"/>
  <c r="J137" i="12"/>
  <c r="J171" i="12"/>
  <c r="J214" i="12"/>
  <c r="J222" i="12"/>
  <c r="J230" i="12"/>
  <c r="J238" i="12"/>
  <c r="J246" i="12"/>
  <c r="J97" i="12"/>
  <c r="J160" i="12"/>
  <c r="J177" i="12"/>
  <c r="J123" i="12"/>
  <c r="J200" i="12"/>
  <c r="J215" i="12"/>
  <c r="J223" i="12"/>
  <c r="J231" i="12"/>
  <c r="J239" i="12"/>
  <c r="J247" i="12"/>
  <c r="J255" i="12"/>
  <c r="J263" i="12"/>
  <c r="J271" i="12"/>
  <c r="J279" i="12"/>
  <c r="J287" i="12"/>
  <c r="J295" i="12"/>
  <c r="J303" i="12"/>
  <c r="J112" i="12"/>
  <c r="J129" i="12"/>
  <c r="J163" i="12"/>
  <c r="J152" i="12"/>
  <c r="J169" i="12"/>
  <c r="J203" i="12"/>
  <c r="J216" i="12"/>
  <c r="J224" i="12"/>
  <c r="J232" i="12"/>
  <c r="J240" i="12"/>
  <c r="J248" i="12"/>
  <c r="J115" i="12"/>
  <c r="J192" i="12"/>
  <c r="J208" i="12"/>
  <c r="J104" i="12"/>
  <c r="J121" i="12"/>
  <c r="J155" i="12"/>
  <c r="J217" i="12"/>
  <c r="J225" i="12"/>
  <c r="J233" i="12"/>
  <c r="J241" i="12"/>
  <c r="J249" i="12"/>
  <c r="J257" i="12"/>
  <c r="J265" i="12"/>
  <c r="J273" i="12"/>
  <c r="J281" i="12"/>
  <c r="J289" i="12"/>
  <c r="J297" i="12"/>
  <c r="J305" i="12"/>
  <c r="J272" i="12"/>
  <c r="J278" i="12"/>
  <c r="J144" i="12"/>
  <c r="J264" i="12"/>
  <c r="J270" i="12"/>
  <c r="J195" i="12"/>
  <c r="J304" i="12"/>
  <c r="J256" i="12"/>
  <c r="J262" i="12"/>
  <c r="J296" i="12"/>
  <c r="J302" i="12"/>
  <c r="J161" i="12"/>
  <c r="J254" i="12"/>
  <c r="J288" i="12"/>
  <c r="J294" i="12"/>
  <c r="J18" i="12"/>
  <c r="J280" i="12"/>
  <c r="J286" i="12"/>
  <c r="G26" i="12"/>
  <c r="G19" i="12"/>
  <c r="G27" i="12"/>
  <c r="G20" i="12"/>
  <c r="G28" i="12"/>
  <c r="G21" i="12"/>
  <c r="G29" i="12"/>
  <c r="G23" i="12"/>
  <c r="G31" i="12"/>
  <c r="G39" i="12"/>
  <c r="G33" i="12"/>
  <c r="G43" i="12"/>
  <c r="G51" i="12"/>
  <c r="G59" i="12"/>
  <c r="G67" i="12"/>
  <c r="G75" i="12"/>
  <c r="G83" i="12"/>
  <c r="G32" i="12"/>
  <c r="G44" i="12"/>
  <c r="G52" i="12"/>
  <c r="G60" i="12"/>
  <c r="G68" i="12"/>
  <c r="G76" i="12"/>
  <c r="G84" i="12"/>
  <c r="G24" i="12"/>
  <c r="G45" i="12"/>
  <c r="G53" i="12"/>
  <c r="G61" i="12"/>
  <c r="G69" i="12"/>
  <c r="G77" i="12"/>
  <c r="G85" i="12"/>
  <c r="G22" i="12"/>
  <c r="G46" i="12"/>
  <c r="G54" i="12"/>
  <c r="G62" i="12"/>
  <c r="G70" i="12"/>
  <c r="G78" i="12"/>
  <c r="G25" i="12"/>
  <c r="G40" i="12"/>
  <c r="G48" i="12"/>
  <c r="G56" i="12"/>
  <c r="G64" i="12"/>
  <c r="G72" i="12"/>
  <c r="G80" i="12"/>
  <c r="G36" i="12"/>
  <c r="G35" i="12"/>
  <c r="G42" i="12"/>
  <c r="G50" i="12"/>
  <c r="G58" i="12"/>
  <c r="G34" i="12"/>
  <c r="G55" i="12"/>
  <c r="G63" i="12"/>
  <c r="G93" i="12"/>
  <c r="G101" i="12"/>
  <c r="G109" i="12"/>
  <c r="G117" i="12"/>
  <c r="G125" i="12"/>
  <c r="G133" i="12"/>
  <c r="G141" i="12"/>
  <c r="G149" i="12"/>
  <c r="G157" i="12"/>
  <c r="G165" i="12"/>
  <c r="G173" i="12"/>
  <c r="G181" i="12"/>
  <c r="G189" i="12"/>
  <c r="G197" i="12"/>
  <c r="G205" i="12"/>
  <c r="G82" i="12"/>
  <c r="G38" i="12"/>
  <c r="G41" i="12"/>
  <c r="G94" i="12"/>
  <c r="G102" i="12"/>
  <c r="G110" i="12"/>
  <c r="G118" i="12"/>
  <c r="G126" i="12"/>
  <c r="G134" i="12"/>
  <c r="G142" i="12"/>
  <c r="G150" i="12"/>
  <c r="G158" i="12"/>
  <c r="G166" i="12"/>
  <c r="G174" i="12"/>
  <c r="G182" i="12"/>
  <c r="G190" i="12"/>
  <c r="G198" i="12"/>
  <c r="G206" i="12"/>
  <c r="G47" i="12"/>
  <c r="G73" i="12"/>
  <c r="G87" i="12"/>
  <c r="G95" i="12"/>
  <c r="G103" i="12"/>
  <c r="G111" i="12"/>
  <c r="G119" i="12"/>
  <c r="G127" i="12"/>
  <c r="G135" i="12"/>
  <c r="G143" i="12"/>
  <c r="G151" i="12"/>
  <c r="G159" i="12"/>
  <c r="G167" i="12"/>
  <c r="G175" i="12"/>
  <c r="G183" i="12"/>
  <c r="G191" i="12"/>
  <c r="G199" i="12"/>
  <c r="G207" i="12"/>
  <c r="G66" i="12"/>
  <c r="G86" i="12"/>
  <c r="G71" i="12"/>
  <c r="G88" i="12"/>
  <c r="G96" i="12"/>
  <c r="G104" i="12"/>
  <c r="G112" i="12"/>
  <c r="G120" i="12"/>
  <c r="G128" i="12"/>
  <c r="G136" i="12"/>
  <c r="G144" i="12"/>
  <c r="G152" i="12"/>
  <c r="G160" i="12"/>
  <c r="G168" i="12"/>
  <c r="G176" i="12"/>
  <c r="G184" i="12"/>
  <c r="G192" i="12"/>
  <c r="G200" i="12"/>
  <c r="G89" i="12"/>
  <c r="G97" i="12"/>
  <c r="G81" i="12"/>
  <c r="G90" i="12"/>
  <c r="G98" i="12"/>
  <c r="G106" i="12"/>
  <c r="G114" i="12"/>
  <c r="G122" i="12"/>
  <c r="G130" i="12"/>
  <c r="G138" i="12"/>
  <c r="G146" i="12"/>
  <c r="G154" i="12"/>
  <c r="G162" i="12"/>
  <c r="G170" i="12"/>
  <c r="G178" i="12"/>
  <c r="G186" i="12"/>
  <c r="G194" i="12"/>
  <c r="G202" i="12"/>
  <c r="G210" i="12"/>
  <c r="G74" i="12"/>
  <c r="G57" i="12"/>
  <c r="G79" i="12"/>
  <c r="G91" i="12"/>
  <c r="G37" i="12"/>
  <c r="G65" i="12"/>
  <c r="G92" i="12"/>
  <c r="G100" i="12"/>
  <c r="G108" i="12"/>
  <c r="G116" i="12"/>
  <c r="G124" i="12"/>
  <c r="G132" i="12"/>
  <c r="G140" i="12"/>
  <c r="G148" i="12"/>
  <c r="G156" i="12"/>
  <c r="G164" i="12"/>
  <c r="G172" i="12"/>
  <c r="G180" i="12"/>
  <c r="G188" i="12"/>
  <c r="G196" i="12"/>
  <c r="G204" i="12"/>
  <c r="G147" i="12"/>
  <c r="G153" i="12"/>
  <c r="G187" i="12"/>
  <c r="G193" i="12"/>
  <c r="G211" i="12"/>
  <c r="G212" i="12"/>
  <c r="G220" i="12"/>
  <c r="G228" i="12"/>
  <c r="G236" i="12"/>
  <c r="G244" i="12"/>
  <c r="G252" i="12"/>
  <c r="G260" i="12"/>
  <c r="G268" i="12"/>
  <c r="G276" i="12"/>
  <c r="G284" i="12"/>
  <c r="G292" i="12"/>
  <c r="G300" i="12"/>
  <c r="G99" i="12"/>
  <c r="G105" i="12"/>
  <c r="G209" i="12"/>
  <c r="G139" i="12"/>
  <c r="G145" i="12"/>
  <c r="G213" i="12"/>
  <c r="G221" i="12"/>
  <c r="G229" i="12"/>
  <c r="G237" i="12"/>
  <c r="G245" i="12"/>
  <c r="G253" i="12"/>
  <c r="G261" i="12"/>
  <c r="G269" i="12"/>
  <c r="G277" i="12"/>
  <c r="G285" i="12"/>
  <c r="G293" i="12"/>
  <c r="G301" i="12"/>
  <c r="G179" i="12"/>
  <c r="G185" i="12"/>
  <c r="G214" i="12"/>
  <c r="G222" i="12"/>
  <c r="G230" i="12"/>
  <c r="G238" i="12"/>
  <c r="G246" i="12"/>
  <c r="G254" i="12"/>
  <c r="G262" i="12"/>
  <c r="G270" i="12"/>
  <c r="G278" i="12"/>
  <c r="G286" i="12"/>
  <c r="G294" i="12"/>
  <c r="G302" i="12"/>
  <c r="G131" i="12"/>
  <c r="G137" i="12"/>
  <c r="G30" i="12"/>
  <c r="G171" i="12"/>
  <c r="G177" i="12"/>
  <c r="G215" i="12"/>
  <c r="G223" i="12"/>
  <c r="G231" i="12"/>
  <c r="G239" i="12"/>
  <c r="G247" i="12"/>
  <c r="G255" i="12"/>
  <c r="G263" i="12"/>
  <c r="G271" i="12"/>
  <c r="G279" i="12"/>
  <c r="G287" i="12"/>
  <c r="G295" i="12"/>
  <c r="G303" i="12"/>
  <c r="G123" i="12"/>
  <c r="G129" i="12"/>
  <c r="G216" i="12"/>
  <c r="G224" i="12"/>
  <c r="G232" i="12"/>
  <c r="G163" i="12"/>
  <c r="G169" i="12"/>
  <c r="G203" i="12"/>
  <c r="G208" i="12"/>
  <c r="G217" i="12"/>
  <c r="G225" i="12"/>
  <c r="G233" i="12"/>
  <c r="G115" i="12"/>
  <c r="G121" i="12"/>
  <c r="G49" i="12"/>
  <c r="G155" i="12"/>
  <c r="G161" i="12"/>
  <c r="G218" i="12"/>
  <c r="G226" i="12"/>
  <c r="G234" i="12"/>
  <c r="G242" i="12"/>
  <c r="G250" i="12"/>
  <c r="G258" i="12"/>
  <c r="G266" i="12"/>
  <c r="G274" i="12"/>
  <c r="G282" i="12"/>
  <c r="G290" i="12"/>
  <c r="G298" i="12"/>
  <c r="G306" i="12"/>
  <c r="G195" i="12"/>
  <c r="G201" i="12"/>
  <c r="G241" i="12"/>
  <c r="G275" i="12"/>
  <c r="G264" i="12"/>
  <c r="G281" i="12"/>
  <c r="G304" i="12"/>
  <c r="G219" i="12"/>
  <c r="G267" i="12"/>
  <c r="G256" i="12"/>
  <c r="G273" i="12"/>
  <c r="G307" i="12"/>
  <c r="G107" i="12"/>
  <c r="G235" i="12"/>
  <c r="G296" i="12"/>
  <c r="G259" i="12"/>
  <c r="G113" i="12"/>
  <c r="G243" i="12"/>
  <c r="G265" i="12"/>
  <c r="G299" i="12"/>
  <c r="G248" i="12"/>
  <c r="G288" i="12"/>
  <c r="G305" i="12"/>
  <c r="G251" i="12"/>
  <c r="G257" i="12"/>
  <c r="G291" i="12"/>
  <c r="G280" i="12"/>
  <c r="G297" i="12"/>
  <c r="G18" i="12"/>
  <c r="G227" i="12"/>
  <c r="G240" i="12"/>
  <c r="G249" i="12"/>
  <c r="G283" i="12"/>
  <c r="G272" i="12"/>
  <c r="G289" i="12"/>
  <c r="N21" i="12"/>
  <c r="N29" i="12"/>
  <c r="N22" i="12"/>
  <c r="N30" i="12"/>
  <c r="N23" i="12"/>
  <c r="N24" i="12"/>
  <c r="N26" i="12"/>
  <c r="N34" i="12"/>
  <c r="N46" i="12"/>
  <c r="N54" i="12"/>
  <c r="N62" i="12"/>
  <c r="N70" i="12"/>
  <c r="N78" i="12"/>
  <c r="N28" i="12"/>
  <c r="N38" i="12"/>
  <c r="N39" i="12"/>
  <c r="N47" i="12"/>
  <c r="N55" i="12"/>
  <c r="N63" i="12"/>
  <c r="N71" i="12"/>
  <c r="N79" i="12"/>
  <c r="N37" i="12"/>
  <c r="N36" i="12"/>
  <c r="N40" i="12"/>
  <c r="N48" i="12"/>
  <c r="N56" i="12"/>
  <c r="N64" i="12"/>
  <c r="N72" i="12"/>
  <c r="N80" i="12"/>
  <c r="N19" i="12"/>
  <c r="N35" i="12"/>
  <c r="N41" i="12"/>
  <c r="N49" i="12"/>
  <c r="N57" i="12"/>
  <c r="N65" i="12"/>
  <c r="N73" i="12"/>
  <c r="N81" i="12"/>
  <c r="N33" i="12"/>
  <c r="N43" i="12"/>
  <c r="N51" i="12"/>
  <c r="N59" i="12"/>
  <c r="N67" i="12"/>
  <c r="N75" i="12"/>
  <c r="N83" i="12"/>
  <c r="N25" i="12"/>
  <c r="N45" i="12"/>
  <c r="N53" i="12"/>
  <c r="N60" i="12"/>
  <c r="N88" i="12"/>
  <c r="N96" i="12"/>
  <c r="N104" i="12"/>
  <c r="N112" i="12"/>
  <c r="N120" i="12"/>
  <c r="N128" i="12"/>
  <c r="N136" i="12"/>
  <c r="N144" i="12"/>
  <c r="N152" i="12"/>
  <c r="N160" i="12"/>
  <c r="N168" i="12"/>
  <c r="N176" i="12"/>
  <c r="N184" i="12"/>
  <c r="N192" i="12"/>
  <c r="N200" i="12"/>
  <c r="N208" i="12"/>
  <c r="N84" i="12"/>
  <c r="N89" i="12"/>
  <c r="N97" i="12"/>
  <c r="N105" i="12"/>
  <c r="N113" i="12"/>
  <c r="N121" i="12"/>
  <c r="N129" i="12"/>
  <c r="N137" i="12"/>
  <c r="N145" i="12"/>
  <c r="N153" i="12"/>
  <c r="N161" i="12"/>
  <c r="N169" i="12"/>
  <c r="N177" i="12"/>
  <c r="N185" i="12"/>
  <c r="N193" i="12"/>
  <c r="N201" i="12"/>
  <c r="N209" i="12"/>
  <c r="N52" i="12"/>
  <c r="N77" i="12"/>
  <c r="N58" i="12"/>
  <c r="N82" i="12"/>
  <c r="N90" i="12"/>
  <c r="N98" i="12"/>
  <c r="N106" i="12"/>
  <c r="N114" i="12"/>
  <c r="N122" i="12"/>
  <c r="N130" i="12"/>
  <c r="N138" i="12"/>
  <c r="N146" i="12"/>
  <c r="N154" i="12"/>
  <c r="N162" i="12"/>
  <c r="N170" i="12"/>
  <c r="N178" i="12"/>
  <c r="N186" i="12"/>
  <c r="N194" i="12"/>
  <c r="N202" i="12"/>
  <c r="N210" i="12"/>
  <c r="N31" i="12"/>
  <c r="N44" i="12"/>
  <c r="N68" i="12"/>
  <c r="N91" i="12"/>
  <c r="N99" i="12"/>
  <c r="N107" i="12"/>
  <c r="N115" i="12"/>
  <c r="N123" i="12"/>
  <c r="N131" i="12"/>
  <c r="N139" i="12"/>
  <c r="N147" i="12"/>
  <c r="N155" i="12"/>
  <c r="N163" i="12"/>
  <c r="N171" i="12"/>
  <c r="N179" i="12"/>
  <c r="N187" i="12"/>
  <c r="N195" i="12"/>
  <c r="N50" i="12"/>
  <c r="N61" i="12"/>
  <c r="N66" i="12"/>
  <c r="N92" i="12"/>
  <c r="N32" i="12"/>
  <c r="N27" i="12"/>
  <c r="N42" i="12"/>
  <c r="N93" i="12"/>
  <c r="N101" i="12"/>
  <c r="N109" i="12"/>
  <c r="N117" i="12"/>
  <c r="N125" i="12"/>
  <c r="N133" i="12"/>
  <c r="N141" i="12"/>
  <c r="N149" i="12"/>
  <c r="N157" i="12"/>
  <c r="N165" i="12"/>
  <c r="N173" i="12"/>
  <c r="N181" i="12"/>
  <c r="N189" i="12"/>
  <c r="N197" i="12"/>
  <c r="N205" i="12"/>
  <c r="N20" i="12"/>
  <c r="N76" i="12"/>
  <c r="N86" i="12"/>
  <c r="N94" i="12"/>
  <c r="N69" i="12"/>
  <c r="N85" i="12"/>
  <c r="N74" i="12"/>
  <c r="N87" i="12"/>
  <c r="N95" i="12"/>
  <c r="N103" i="12"/>
  <c r="N111" i="12"/>
  <c r="N119" i="12"/>
  <c r="N127" i="12"/>
  <c r="N135" i="12"/>
  <c r="N143" i="12"/>
  <c r="N151" i="12"/>
  <c r="N159" i="12"/>
  <c r="N167" i="12"/>
  <c r="N175" i="12"/>
  <c r="N183" i="12"/>
  <c r="N191" i="12"/>
  <c r="N199" i="12"/>
  <c r="N207" i="12"/>
  <c r="N118" i="12"/>
  <c r="N124" i="12"/>
  <c r="N158" i="12"/>
  <c r="N164" i="12"/>
  <c r="N215" i="12"/>
  <c r="N223" i="12"/>
  <c r="N231" i="12"/>
  <c r="N239" i="12"/>
  <c r="N247" i="12"/>
  <c r="N255" i="12"/>
  <c r="N263" i="12"/>
  <c r="N271" i="12"/>
  <c r="N279" i="12"/>
  <c r="N287" i="12"/>
  <c r="N295" i="12"/>
  <c r="N303" i="12"/>
  <c r="N198" i="12"/>
  <c r="N110" i="12"/>
  <c r="N116" i="12"/>
  <c r="N206" i="12"/>
  <c r="N216" i="12"/>
  <c r="N224" i="12"/>
  <c r="N232" i="12"/>
  <c r="N240" i="12"/>
  <c r="N248" i="12"/>
  <c r="N256" i="12"/>
  <c r="N264" i="12"/>
  <c r="N272" i="12"/>
  <c r="N280" i="12"/>
  <c r="N288" i="12"/>
  <c r="N296" i="12"/>
  <c r="N304" i="12"/>
  <c r="N150" i="12"/>
  <c r="N156" i="12"/>
  <c r="N204" i="12"/>
  <c r="N190" i="12"/>
  <c r="N196" i="12"/>
  <c r="N217" i="12"/>
  <c r="N225" i="12"/>
  <c r="N233" i="12"/>
  <c r="N241" i="12"/>
  <c r="N249" i="12"/>
  <c r="N257" i="12"/>
  <c r="N265" i="12"/>
  <c r="N273" i="12"/>
  <c r="N281" i="12"/>
  <c r="N289" i="12"/>
  <c r="N297" i="12"/>
  <c r="N305" i="12"/>
  <c r="N102" i="12"/>
  <c r="N108" i="12"/>
  <c r="N18" i="12"/>
  <c r="N142" i="12"/>
  <c r="N148" i="12"/>
  <c r="N218" i="12"/>
  <c r="N226" i="12"/>
  <c r="N234" i="12"/>
  <c r="N242" i="12"/>
  <c r="N250" i="12"/>
  <c r="N258" i="12"/>
  <c r="N266" i="12"/>
  <c r="N274" i="12"/>
  <c r="N282" i="12"/>
  <c r="N290" i="12"/>
  <c r="N298" i="12"/>
  <c r="N306" i="12"/>
  <c r="N182" i="12"/>
  <c r="N188" i="12"/>
  <c r="N100" i="12"/>
  <c r="N211" i="12"/>
  <c r="N219" i="12"/>
  <c r="N227" i="12"/>
  <c r="N235" i="12"/>
  <c r="N134" i="12"/>
  <c r="N140" i="12"/>
  <c r="N174" i="12"/>
  <c r="N180" i="12"/>
  <c r="N212" i="12"/>
  <c r="N220" i="12"/>
  <c r="N228" i="12"/>
  <c r="N236" i="12"/>
  <c r="N126" i="12"/>
  <c r="N132" i="12"/>
  <c r="N203" i="12"/>
  <c r="N213" i="12"/>
  <c r="N221" i="12"/>
  <c r="N229" i="12"/>
  <c r="N237" i="12"/>
  <c r="N245" i="12"/>
  <c r="N253" i="12"/>
  <c r="N261" i="12"/>
  <c r="N269" i="12"/>
  <c r="N277" i="12"/>
  <c r="N285" i="12"/>
  <c r="N293" i="12"/>
  <c r="N301" i="12"/>
  <c r="N166" i="12"/>
  <c r="N172" i="12"/>
  <c r="N230" i="12"/>
  <c r="N252" i="12"/>
  <c r="N286" i="12"/>
  <c r="N275" i="12"/>
  <c r="N292" i="12"/>
  <c r="N246" i="12"/>
  <c r="N278" i="12"/>
  <c r="N267" i="12"/>
  <c r="N284" i="12"/>
  <c r="N307" i="12"/>
  <c r="N222" i="12"/>
  <c r="N270" i="12"/>
  <c r="N243" i="12"/>
  <c r="N259" i="12"/>
  <c r="N276" i="12"/>
  <c r="N299" i="12"/>
  <c r="N238" i="12"/>
  <c r="N262" i="12"/>
  <c r="N251" i="12"/>
  <c r="N268" i="12"/>
  <c r="N302" i="12"/>
  <c r="N244" i="12"/>
  <c r="N291" i="12"/>
  <c r="N254" i="12"/>
  <c r="N214" i="12"/>
  <c r="N260" i="12"/>
  <c r="N294" i="12"/>
  <c r="N283" i="12"/>
  <c r="N300" i="12"/>
  <c r="M22" i="12"/>
  <c r="M30" i="12"/>
  <c r="M23" i="12"/>
  <c r="M24" i="12"/>
  <c r="M26" i="12"/>
  <c r="M34" i="12"/>
  <c r="M20" i="12"/>
  <c r="M28" i="12"/>
  <c r="M36" i="12"/>
  <c r="M38" i="12"/>
  <c r="M39" i="12"/>
  <c r="M47" i="12"/>
  <c r="M55" i="12"/>
  <c r="M63" i="12"/>
  <c r="M71" i="12"/>
  <c r="M79" i="12"/>
  <c r="M37" i="12"/>
  <c r="M21" i="12"/>
  <c r="M40" i="12"/>
  <c r="M48" i="12"/>
  <c r="M56" i="12"/>
  <c r="M64" i="12"/>
  <c r="M72" i="12"/>
  <c r="M80" i="12"/>
  <c r="M19" i="12"/>
  <c r="M35" i="12"/>
  <c r="M41" i="12"/>
  <c r="M49" i="12"/>
  <c r="M57" i="12"/>
  <c r="M65" i="12"/>
  <c r="M73" i="12"/>
  <c r="M81" i="12"/>
  <c r="M29" i="12"/>
  <c r="M33" i="12"/>
  <c r="M43" i="12"/>
  <c r="M51" i="12"/>
  <c r="M59" i="12"/>
  <c r="M67" i="12"/>
  <c r="M75" i="12"/>
  <c r="M83" i="12"/>
  <c r="M27" i="12"/>
  <c r="M32" i="12"/>
  <c r="M45" i="12"/>
  <c r="M53" i="12"/>
  <c r="M61" i="12"/>
  <c r="M69" i="12"/>
  <c r="M77" i="12"/>
  <c r="M85" i="12"/>
  <c r="M46" i="12"/>
  <c r="M84" i="12"/>
  <c r="M89" i="12"/>
  <c r="M97" i="12"/>
  <c r="M105" i="12"/>
  <c r="M113" i="12"/>
  <c r="M121" i="12"/>
  <c r="M129" i="12"/>
  <c r="M137" i="12"/>
  <c r="M145" i="12"/>
  <c r="M153" i="12"/>
  <c r="M161" i="12"/>
  <c r="M169" i="12"/>
  <c r="M177" i="12"/>
  <c r="M185" i="12"/>
  <c r="M193" i="12"/>
  <c r="M201" i="12"/>
  <c r="M209" i="12"/>
  <c r="M52" i="12"/>
  <c r="M58" i="12"/>
  <c r="M82" i="12"/>
  <c r="M90" i="12"/>
  <c r="M98" i="12"/>
  <c r="M106" i="12"/>
  <c r="M114" i="12"/>
  <c r="M122" i="12"/>
  <c r="M130" i="12"/>
  <c r="M138" i="12"/>
  <c r="M146" i="12"/>
  <c r="M154" i="12"/>
  <c r="M162" i="12"/>
  <c r="M170" i="12"/>
  <c r="M178" i="12"/>
  <c r="M186" i="12"/>
  <c r="M194" i="12"/>
  <c r="M202" i="12"/>
  <c r="M210" i="12"/>
  <c r="M31" i="12"/>
  <c r="M70" i="12"/>
  <c r="M44" i="12"/>
  <c r="M68" i="12"/>
  <c r="M91" i="12"/>
  <c r="M99" i="12"/>
  <c r="M107" i="12"/>
  <c r="M115" i="12"/>
  <c r="M123" i="12"/>
  <c r="M131" i="12"/>
  <c r="M139" i="12"/>
  <c r="M147" i="12"/>
  <c r="M155" i="12"/>
  <c r="M163" i="12"/>
  <c r="M171" i="12"/>
  <c r="M179" i="12"/>
  <c r="M187" i="12"/>
  <c r="M195" i="12"/>
  <c r="M203" i="12"/>
  <c r="M25" i="12"/>
  <c r="M50" i="12"/>
  <c r="M66" i="12"/>
  <c r="M92" i="12"/>
  <c r="M100" i="12"/>
  <c r="M108" i="12"/>
  <c r="M116" i="12"/>
  <c r="M124" i="12"/>
  <c r="M132" i="12"/>
  <c r="M140" i="12"/>
  <c r="M148" i="12"/>
  <c r="M156" i="12"/>
  <c r="M164" i="12"/>
  <c r="M172" i="12"/>
  <c r="M180" i="12"/>
  <c r="M188" i="12"/>
  <c r="M196" i="12"/>
  <c r="M204" i="12"/>
  <c r="M42" i="12"/>
  <c r="M93" i="12"/>
  <c r="M78" i="12"/>
  <c r="M76" i="12"/>
  <c r="M86" i="12"/>
  <c r="M94" i="12"/>
  <c r="M74" i="12"/>
  <c r="M87" i="12"/>
  <c r="M95" i="12"/>
  <c r="M103" i="12"/>
  <c r="M111" i="12"/>
  <c r="M119" i="12"/>
  <c r="M127" i="12"/>
  <c r="M135" i="12"/>
  <c r="M143" i="12"/>
  <c r="M151" i="12"/>
  <c r="M159" i="12"/>
  <c r="M167" i="12"/>
  <c r="M175" i="12"/>
  <c r="M183" i="12"/>
  <c r="M191" i="12"/>
  <c r="M199" i="12"/>
  <c r="M207" i="12"/>
  <c r="M54" i="12"/>
  <c r="M62" i="12"/>
  <c r="M141" i="12"/>
  <c r="M158" i="12"/>
  <c r="M192" i="12"/>
  <c r="M208" i="12"/>
  <c r="M215" i="12"/>
  <c r="M223" i="12"/>
  <c r="M231" i="12"/>
  <c r="M239" i="12"/>
  <c r="M247" i="12"/>
  <c r="M255" i="12"/>
  <c r="M263" i="12"/>
  <c r="M271" i="12"/>
  <c r="M279" i="12"/>
  <c r="M287" i="12"/>
  <c r="M295" i="12"/>
  <c r="M303" i="12"/>
  <c r="M60" i="12"/>
  <c r="M104" i="12"/>
  <c r="M181" i="12"/>
  <c r="M198" i="12"/>
  <c r="M110" i="12"/>
  <c r="M144" i="12"/>
  <c r="M206" i="12"/>
  <c r="M216" i="12"/>
  <c r="M224" i="12"/>
  <c r="M232" i="12"/>
  <c r="M240" i="12"/>
  <c r="M248" i="12"/>
  <c r="M256" i="12"/>
  <c r="M264" i="12"/>
  <c r="M272" i="12"/>
  <c r="M280" i="12"/>
  <c r="M288" i="12"/>
  <c r="M296" i="12"/>
  <c r="M304" i="12"/>
  <c r="M133" i="12"/>
  <c r="M150" i="12"/>
  <c r="M184" i="12"/>
  <c r="M173" i="12"/>
  <c r="M190" i="12"/>
  <c r="M217" i="12"/>
  <c r="M225" i="12"/>
  <c r="M233" i="12"/>
  <c r="M241" i="12"/>
  <c r="M249" i="12"/>
  <c r="M257" i="12"/>
  <c r="M265" i="12"/>
  <c r="M273" i="12"/>
  <c r="M281" i="12"/>
  <c r="M289" i="12"/>
  <c r="M297" i="12"/>
  <c r="M305" i="12"/>
  <c r="M102" i="12"/>
  <c r="M136" i="12"/>
  <c r="M18" i="12"/>
  <c r="M125" i="12"/>
  <c r="M142" i="12"/>
  <c r="M176" i="12"/>
  <c r="M218" i="12"/>
  <c r="M226" i="12"/>
  <c r="M234" i="12"/>
  <c r="M242" i="12"/>
  <c r="M250" i="12"/>
  <c r="M258" i="12"/>
  <c r="M266" i="12"/>
  <c r="M274" i="12"/>
  <c r="M282" i="12"/>
  <c r="M290" i="12"/>
  <c r="M298" i="12"/>
  <c r="M306" i="12"/>
  <c r="M165" i="12"/>
  <c r="M182" i="12"/>
  <c r="M96" i="12"/>
  <c r="M128" i="12"/>
  <c r="M211" i="12"/>
  <c r="M219" i="12"/>
  <c r="M227" i="12"/>
  <c r="M235" i="12"/>
  <c r="M243" i="12"/>
  <c r="M117" i="12"/>
  <c r="M134" i="12"/>
  <c r="M168" i="12"/>
  <c r="M157" i="12"/>
  <c r="M174" i="12"/>
  <c r="M212" i="12"/>
  <c r="M220" i="12"/>
  <c r="M228" i="12"/>
  <c r="M236" i="12"/>
  <c r="M244" i="12"/>
  <c r="M252" i="12"/>
  <c r="M260" i="12"/>
  <c r="M268" i="12"/>
  <c r="M276" i="12"/>
  <c r="M284" i="12"/>
  <c r="M292" i="12"/>
  <c r="M300" i="12"/>
  <c r="M120" i="12"/>
  <c r="M197" i="12"/>
  <c r="M205" i="12"/>
  <c r="M109" i="12"/>
  <c r="M126" i="12"/>
  <c r="M160" i="12"/>
  <c r="M213" i="12"/>
  <c r="M221" i="12"/>
  <c r="M229" i="12"/>
  <c r="M237" i="12"/>
  <c r="M245" i="12"/>
  <c r="M149" i="12"/>
  <c r="M166" i="12"/>
  <c r="M200" i="12"/>
  <c r="M112" i="12"/>
  <c r="M189" i="12"/>
  <c r="M214" i="12"/>
  <c r="M222" i="12"/>
  <c r="M230" i="12"/>
  <c r="M238" i="12"/>
  <c r="M246" i="12"/>
  <c r="M254" i="12"/>
  <c r="M262" i="12"/>
  <c r="M270" i="12"/>
  <c r="M278" i="12"/>
  <c r="M286" i="12"/>
  <c r="M294" i="12"/>
  <c r="M302" i="12"/>
  <c r="M88" i="12"/>
  <c r="M269" i="12"/>
  <c r="M275" i="12"/>
  <c r="M101" i="12"/>
  <c r="M261" i="12"/>
  <c r="M267" i="12"/>
  <c r="M152" i="12"/>
  <c r="M301" i="12"/>
  <c r="M307" i="12"/>
  <c r="M253" i="12"/>
  <c r="M259" i="12"/>
  <c r="M293" i="12"/>
  <c r="M299" i="12"/>
  <c r="M118" i="12"/>
  <c r="M251" i="12"/>
  <c r="M285" i="12"/>
  <c r="M291" i="12"/>
  <c r="M277" i="12"/>
  <c r="M283" i="12"/>
  <c r="F19" i="12"/>
  <c r="F27" i="12"/>
  <c r="F20" i="12"/>
  <c r="F28" i="12"/>
  <c r="F21" i="12"/>
  <c r="F29" i="12"/>
  <c r="F23" i="12"/>
  <c r="F31" i="12"/>
  <c r="F25" i="12"/>
  <c r="F33" i="12"/>
  <c r="F26" i="12"/>
  <c r="F32" i="12"/>
  <c r="F44" i="12"/>
  <c r="F52" i="12"/>
  <c r="F60" i="12"/>
  <c r="F68" i="12"/>
  <c r="F76" i="12"/>
  <c r="F84" i="12"/>
  <c r="F24" i="12"/>
  <c r="F45" i="12"/>
  <c r="F53" i="12"/>
  <c r="F61" i="12"/>
  <c r="F69" i="12"/>
  <c r="F77" i="12"/>
  <c r="F22" i="12"/>
  <c r="F46" i="12"/>
  <c r="F54" i="12"/>
  <c r="F62" i="12"/>
  <c r="F70" i="12"/>
  <c r="F78" i="12"/>
  <c r="F39" i="12"/>
  <c r="F40" i="12"/>
  <c r="F48" i="12"/>
  <c r="F56" i="12"/>
  <c r="F64" i="12"/>
  <c r="F72" i="12"/>
  <c r="F80" i="12"/>
  <c r="F30" i="12"/>
  <c r="F38" i="12"/>
  <c r="F35" i="12"/>
  <c r="F42" i="12"/>
  <c r="F50" i="12"/>
  <c r="F58" i="12"/>
  <c r="F66" i="12"/>
  <c r="F74" i="12"/>
  <c r="F82" i="12"/>
  <c r="F34" i="12"/>
  <c r="F41" i="12"/>
  <c r="F94" i="12"/>
  <c r="F102" i="12"/>
  <c r="F110" i="12"/>
  <c r="F118" i="12"/>
  <c r="F126" i="12"/>
  <c r="F134" i="12"/>
  <c r="F142" i="12"/>
  <c r="F150" i="12"/>
  <c r="F158" i="12"/>
  <c r="F166" i="12"/>
  <c r="F174" i="12"/>
  <c r="F182" i="12"/>
  <c r="F190" i="12"/>
  <c r="F198" i="12"/>
  <c r="F206" i="12"/>
  <c r="F47" i="12"/>
  <c r="F75" i="12"/>
  <c r="F73" i="12"/>
  <c r="F87" i="12"/>
  <c r="F95" i="12"/>
  <c r="F103" i="12"/>
  <c r="F111" i="12"/>
  <c r="F119" i="12"/>
  <c r="F127" i="12"/>
  <c r="F135" i="12"/>
  <c r="F143" i="12"/>
  <c r="F151" i="12"/>
  <c r="F159" i="12"/>
  <c r="F167" i="12"/>
  <c r="F175" i="12"/>
  <c r="F183" i="12"/>
  <c r="F191" i="12"/>
  <c r="F199" i="12"/>
  <c r="F207" i="12"/>
  <c r="F86" i="12"/>
  <c r="F71" i="12"/>
  <c r="F88" i="12"/>
  <c r="F96" i="12"/>
  <c r="F104" i="12"/>
  <c r="F112" i="12"/>
  <c r="F120" i="12"/>
  <c r="F128" i="12"/>
  <c r="F136" i="12"/>
  <c r="F144" i="12"/>
  <c r="F152" i="12"/>
  <c r="F160" i="12"/>
  <c r="F168" i="12"/>
  <c r="F176" i="12"/>
  <c r="F184" i="12"/>
  <c r="F192" i="12"/>
  <c r="F200" i="12"/>
  <c r="F208" i="12"/>
  <c r="F85" i="12"/>
  <c r="F59" i="12"/>
  <c r="F89" i="12"/>
  <c r="F97" i="12"/>
  <c r="F105" i="12"/>
  <c r="F113" i="12"/>
  <c r="F121" i="12"/>
  <c r="F129" i="12"/>
  <c r="F137" i="12"/>
  <c r="F145" i="12"/>
  <c r="F153" i="12"/>
  <c r="F161" i="12"/>
  <c r="F169" i="12"/>
  <c r="F177" i="12"/>
  <c r="F185" i="12"/>
  <c r="F193" i="12"/>
  <c r="F201" i="12"/>
  <c r="F209" i="12"/>
  <c r="F83" i="12"/>
  <c r="F36" i="12"/>
  <c r="F81" i="12"/>
  <c r="F90" i="12"/>
  <c r="F51" i="12"/>
  <c r="F57" i="12"/>
  <c r="F79" i="12"/>
  <c r="F91" i="12"/>
  <c r="F67" i="12"/>
  <c r="F37" i="12"/>
  <c r="F43" i="12"/>
  <c r="F65" i="12"/>
  <c r="F92" i="12"/>
  <c r="F100" i="12"/>
  <c r="F108" i="12"/>
  <c r="F116" i="12"/>
  <c r="F124" i="12"/>
  <c r="F132" i="12"/>
  <c r="F140" i="12"/>
  <c r="F148" i="12"/>
  <c r="F156" i="12"/>
  <c r="F164" i="12"/>
  <c r="F172" i="12"/>
  <c r="F180" i="12"/>
  <c r="F188" i="12"/>
  <c r="F196" i="12"/>
  <c r="F204" i="12"/>
  <c r="F49" i="12"/>
  <c r="F170" i="12"/>
  <c r="F187" i="12"/>
  <c r="F211" i="12"/>
  <c r="F212" i="12"/>
  <c r="F220" i="12"/>
  <c r="F228" i="12"/>
  <c r="F236" i="12"/>
  <c r="F244" i="12"/>
  <c r="F252" i="12"/>
  <c r="F260" i="12"/>
  <c r="F268" i="12"/>
  <c r="F276" i="12"/>
  <c r="F284" i="12"/>
  <c r="F292" i="12"/>
  <c r="F300" i="12"/>
  <c r="F99" i="12"/>
  <c r="F133" i="12"/>
  <c r="F63" i="12"/>
  <c r="F122" i="12"/>
  <c r="F139" i="12"/>
  <c r="F173" i="12"/>
  <c r="F213" i="12"/>
  <c r="F221" i="12"/>
  <c r="F229" i="12"/>
  <c r="F237" i="12"/>
  <c r="F245" i="12"/>
  <c r="F253" i="12"/>
  <c r="F261" i="12"/>
  <c r="F269" i="12"/>
  <c r="F277" i="12"/>
  <c r="F285" i="12"/>
  <c r="F293" i="12"/>
  <c r="F301" i="12"/>
  <c r="F162" i="12"/>
  <c r="F179" i="12"/>
  <c r="F93" i="12"/>
  <c r="F125" i="12"/>
  <c r="F202" i="12"/>
  <c r="F214" i="12"/>
  <c r="F222" i="12"/>
  <c r="F230" i="12"/>
  <c r="F238" i="12"/>
  <c r="F246" i="12"/>
  <c r="F254" i="12"/>
  <c r="F262" i="12"/>
  <c r="F270" i="12"/>
  <c r="F278" i="12"/>
  <c r="F286" i="12"/>
  <c r="F294" i="12"/>
  <c r="F302" i="12"/>
  <c r="F114" i="12"/>
  <c r="F131" i="12"/>
  <c r="F165" i="12"/>
  <c r="F154" i="12"/>
  <c r="F171" i="12"/>
  <c r="F215" i="12"/>
  <c r="F223" i="12"/>
  <c r="F231" i="12"/>
  <c r="F239" i="12"/>
  <c r="F247" i="12"/>
  <c r="F255" i="12"/>
  <c r="F263" i="12"/>
  <c r="F271" i="12"/>
  <c r="F279" i="12"/>
  <c r="F287" i="12"/>
  <c r="F295" i="12"/>
  <c r="F303" i="12"/>
  <c r="F117" i="12"/>
  <c r="F194" i="12"/>
  <c r="F106" i="12"/>
  <c r="F123" i="12"/>
  <c r="F157" i="12"/>
  <c r="F205" i="12"/>
  <c r="F216" i="12"/>
  <c r="F224" i="12"/>
  <c r="F232" i="12"/>
  <c r="F240" i="12"/>
  <c r="F146" i="12"/>
  <c r="F163" i="12"/>
  <c r="F197" i="12"/>
  <c r="F210" i="12"/>
  <c r="F109" i="12"/>
  <c r="F186" i="12"/>
  <c r="F203" i="12"/>
  <c r="F217" i="12"/>
  <c r="F225" i="12"/>
  <c r="F233" i="12"/>
  <c r="F241" i="12"/>
  <c r="F249" i="12"/>
  <c r="F257" i="12"/>
  <c r="F265" i="12"/>
  <c r="F273" i="12"/>
  <c r="F281" i="12"/>
  <c r="F289" i="12"/>
  <c r="F297" i="12"/>
  <c r="F305" i="12"/>
  <c r="F115" i="12"/>
  <c r="F149" i="12"/>
  <c r="F98" i="12"/>
  <c r="F138" i="12"/>
  <c r="F155" i="12"/>
  <c r="F189" i="12"/>
  <c r="F218" i="12"/>
  <c r="F226" i="12"/>
  <c r="F234" i="12"/>
  <c r="F242" i="12"/>
  <c r="F101" i="12"/>
  <c r="F178" i="12"/>
  <c r="F195" i="12"/>
  <c r="F107" i="12"/>
  <c r="F141" i="12"/>
  <c r="F219" i="12"/>
  <c r="F227" i="12"/>
  <c r="F235" i="12"/>
  <c r="F243" i="12"/>
  <c r="F251" i="12"/>
  <c r="F259" i="12"/>
  <c r="F267" i="12"/>
  <c r="F275" i="12"/>
  <c r="F283" i="12"/>
  <c r="F291" i="12"/>
  <c r="F299" i="12"/>
  <c r="F307" i="12"/>
  <c r="F55" i="12"/>
  <c r="F258" i="12"/>
  <c r="F264" i="12"/>
  <c r="F298" i="12"/>
  <c r="F304" i="12"/>
  <c r="F147" i="12"/>
  <c r="F250" i="12"/>
  <c r="F256" i="12"/>
  <c r="F290" i="12"/>
  <c r="F296" i="12"/>
  <c r="F248" i="12"/>
  <c r="F282" i="12"/>
  <c r="F288" i="12"/>
  <c r="F274" i="12"/>
  <c r="F280" i="12"/>
  <c r="F18" i="12"/>
  <c r="F130" i="12"/>
  <c r="F266" i="12"/>
  <c r="F272" i="12"/>
  <c r="F181" i="12"/>
  <c r="F306" i="12"/>
  <c r="I25" i="12"/>
  <c r="I26" i="12"/>
  <c r="I19" i="12"/>
  <c r="I27" i="12"/>
  <c r="I20" i="12"/>
  <c r="I28" i="12"/>
  <c r="I22" i="12"/>
  <c r="I30" i="12"/>
  <c r="I38" i="12"/>
  <c r="I35" i="12"/>
  <c r="I42" i="12"/>
  <c r="I50" i="12"/>
  <c r="I58" i="12"/>
  <c r="I66" i="12"/>
  <c r="I74" i="12"/>
  <c r="I82" i="12"/>
  <c r="I34" i="12"/>
  <c r="I33" i="12"/>
  <c r="I43" i="12"/>
  <c r="I51" i="12"/>
  <c r="I59" i="12"/>
  <c r="I67" i="12"/>
  <c r="I75" i="12"/>
  <c r="I83" i="12"/>
  <c r="I32" i="12"/>
  <c r="I24" i="12"/>
  <c r="I44" i="12"/>
  <c r="I52" i="12"/>
  <c r="I60" i="12"/>
  <c r="I68" i="12"/>
  <c r="I76" i="12"/>
  <c r="I84" i="12"/>
  <c r="I29" i="12"/>
  <c r="I31" i="12"/>
  <c r="I45" i="12"/>
  <c r="I53" i="12"/>
  <c r="I61" i="12"/>
  <c r="I69" i="12"/>
  <c r="I77" i="12"/>
  <c r="I47" i="12"/>
  <c r="I55" i="12"/>
  <c r="I63" i="12"/>
  <c r="I71" i="12"/>
  <c r="I79" i="12"/>
  <c r="I23" i="12"/>
  <c r="I37" i="12"/>
  <c r="I41" i="12"/>
  <c r="I49" i="12"/>
  <c r="I57" i="12"/>
  <c r="I70" i="12"/>
  <c r="I92" i="12"/>
  <c r="I100" i="12"/>
  <c r="I108" i="12"/>
  <c r="I116" i="12"/>
  <c r="I124" i="12"/>
  <c r="I132" i="12"/>
  <c r="I140" i="12"/>
  <c r="I148" i="12"/>
  <c r="I156" i="12"/>
  <c r="I164" i="12"/>
  <c r="I172" i="12"/>
  <c r="I180" i="12"/>
  <c r="I188" i="12"/>
  <c r="I196" i="12"/>
  <c r="I204" i="12"/>
  <c r="I93" i="12"/>
  <c r="I101" i="12"/>
  <c r="I109" i="12"/>
  <c r="I117" i="12"/>
  <c r="I125" i="12"/>
  <c r="I133" i="12"/>
  <c r="I141" i="12"/>
  <c r="I149" i="12"/>
  <c r="I157" i="12"/>
  <c r="I165" i="12"/>
  <c r="I173" i="12"/>
  <c r="I181" i="12"/>
  <c r="I189" i="12"/>
  <c r="I197" i="12"/>
  <c r="I205" i="12"/>
  <c r="I80" i="12"/>
  <c r="I94" i="12"/>
  <c r="I102" i="12"/>
  <c r="I110" i="12"/>
  <c r="I118" i="12"/>
  <c r="I126" i="12"/>
  <c r="I134" i="12"/>
  <c r="I142" i="12"/>
  <c r="I150" i="12"/>
  <c r="I158" i="12"/>
  <c r="I166" i="12"/>
  <c r="I174" i="12"/>
  <c r="I182" i="12"/>
  <c r="I190" i="12"/>
  <c r="I198" i="12"/>
  <c r="I206" i="12"/>
  <c r="I73" i="12"/>
  <c r="I78" i="12"/>
  <c r="I87" i="12"/>
  <c r="I95" i="12"/>
  <c r="I103" i="12"/>
  <c r="I111" i="12"/>
  <c r="I119" i="12"/>
  <c r="I127" i="12"/>
  <c r="I135" i="12"/>
  <c r="I143" i="12"/>
  <c r="I151" i="12"/>
  <c r="I159" i="12"/>
  <c r="I167" i="12"/>
  <c r="I175" i="12"/>
  <c r="I183" i="12"/>
  <c r="I191" i="12"/>
  <c r="I199" i="12"/>
  <c r="I39" i="12"/>
  <c r="I56" i="12"/>
  <c r="I86" i="12"/>
  <c r="I64" i="12"/>
  <c r="I85" i="12"/>
  <c r="I88" i="12"/>
  <c r="I96" i="12"/>
  <c r="I36" i="12"/>
  <c r="I48" i="12"/>
  <c r="I62" i="12"/>
  <c r="I89" i="12"/>
  <c r="I97" i="12"/>
  <c r="I105" i="12"/>
  <c r="I113" i="12"/>
  <c r="I121" i="12"/>
  <c r="I129" i="12"/>
  <c r="I137" i="12"/>
  <c r="I145" i="12"/>
  <c r="I153" i="12"/>
  <c r="I161" i="12"/>
  <c r="I169" i="12"/>
  <c r="I177" i="12"/>
  <c r="I185" i="12"/>
  <c r="I193" i="12"/>
  <c r="I201" i="12"/>
  <c r="I209" i="12"/>
  <c r="I54" i="12"/>
  <c r="I81" i="12"/>
  <c r="I90" i="12"/>
  <c r="I98" i="12"/>
  <c r="I21" i="12"/>
  <c r="I40" i="12"/>
  <c r="I46" i="12"/>
  <c r="I72" i="12"/>
  <c r="I91" i="12"/>
  <c r="I99" i="12"/>
  <c r="I107" i="12"/>
  <c r="I115" i="12"/>
  <c r="I123" i="12"/>
  <c r="I131" i="12"/>
  <c r="I139" i="12"/>
  <c r="I147" i="12"/>
  <c r="I155" i="12"/>
  <c r="I163" i="12"/>
  <c r="I171" i="12"/>
  <c r="I179" i="12"/>
  <c r="I187" i="12"/>
  <c r="I195" i="12"/>
  <c r="I203" i="12"/>
  <c r="I211" i="12"/>
  <c r="I130" i="12"/>
  <c r="I136" i="12"/>
  <c r="I219" i="12"/>
  <c r="I227" i="12"/>
  <c r="I235" i="12"/>
  <c r="I243" i="12"/>
  <c r="I251" i="12"/>
  <c r="I259" i="12"/>
  <c r="I267" i="12"/>
  <c r="I275" i="12"/>
  <c r="I283" i="12"/>
  <c r="I291" i="12"/>
  <c r="I299" i="12"/>
  <c r="I307" i="12"/>
  <c r="I170" i="12"/>
  <c r="I176" i="12"/>
  <c r="I65" i="12"/>
  <c r="I212" i="12"/>
  <c r="I220" i="12"/>
  <c r="I228" i="12"/>
  <c r="I236" i="12"/>
  <c r="I244" i="12"/>
  <c r="I252" i="12"/>
  <c r="I260" i="12"/>
  <c r="I268" i="12"/>
  <c r="I276" i="12"/>
  <c r="I284" i="12"/>
  <c r="I292" i="12"/>
  <c r="I300" i="12"/>
  <c r="I122" i="12"/>
  <c r="I128" i="12"/>
  <c r="I162" i="12"/>
  <c r="I168" i="12"/>
  <c r="I207" i="12"/>
  <c r="I213" i="12"/>
  <c r="I221" i="12"/>
  <c r="I229" i="12"/>
  <c r="I237" i="12"/>
  <c r="I245" i="12"/>
  <c r="I253" i="12"/>
  <c r="I261" i="12"/>
  <c r="I269" i="12"/>
  <c r="I277" i="12"/>
  <c r="I285" i="12"/>
  <c r="I293" i="12"/>
  <c r="I301" i="12"/>
  <c r="I202" i="12"/>
  <c r="I114" i="12"/>
  <c r="I120" i="12"/>
  <c r="I214" i="12"/>
  <c r="I222" i="12"/>
  <c r="I230" i="12"/>
  <c r="I238" i="12"/>
  <c r="I246" i="12"/>
  <c r="I254" i="12"/>
  <c r="I262" i="12"/>
  <c r="I270" i="12"/>
  <c r="I278" i="12"/>
  <c r="I286" i="12"/>
  <c r="I294" i="12"/>
  <c r="I302" i="12"/>
  <c r="I154" i="12"/>
  <c r="I160" i="12"/>
  <c r="I194" i="12"/>
  <c r="I200" i="12"/>
  <c r="I215" i="12"/>
  <c r="I223" i="12"/>
  <c r="I231" i="12"/>
  <c r="I106" i="12"/>
  <c r="I112" i="12"/>
  <c r="I146" i="12"/>
  <c r="I152" i="12"/>
  <c r="I210" i="12"/>
  <c r="I216" i="12"/>
  <c r="I224" i="12"/>
  <c r="I232" i="12"/>
  <c r="I240" i="12"/>
  <c r="I186" i="12"/>
  <c r="I192" i="12"/>
  <c r="I208" i="12"/>
  <c r="I104" i="12"/>
  <c r="I217" i="12"/>
  <c r="I225" i="12"/>
  <c r="I233" i="12"/>
  <c r="I241" i="12"/>
  <c r="I249" i="12"/>
  <c r="I257" i="12"/>
  <c r="I265" i="12"/>
  <c r="I273" i="12"/>
  <c r="I281" i="12"/>
  <c r="I289" i="12"/>
  <c r="I297" i="12"/>
  <c r="I305" i="12"/>
  <c r="I138" i="12"/>
  <c r="I144" i="12"/>
  <c r="I18" i="12"/>
  <c r="I184" i="12"/>
  <c r="I295" i="12"/>
  <c r="I258" i="12"/>
  <c r="I218" i="12"/>
  <c r="I264" i="12"/>
  <c r="I298" i="12"/>
  <c r="I287" i="12"/>
  <c r="I304" i="12"/>
  <c r="I234" i="12"/>
  <c r="I242" i="12"/>
  <c r="I247" i="12"/>
  <c r="I250" i="12"/>
  <c r="I256" i="12"/>
  <c r="I290" i="12"/>
  <c r="I279" i="12"/>
  <c r="I296" i="12"/>
  <c r="I282" i="12"/>
  <c r="I248" i="12"/>
  <c r="I271" i="12"/>
  <c r="I288" i="12"/>
  <c r="I226" i="12"/>
  <c r="I239" i="12"/>
  <c r="I274" i="12"/>
  <c r="I263" i="12"/>
  <c r="I280" i="12"/>
  <c r="I303" i="12"/>
  <c r="I178" i="12"/>
  <c r="I266" i="12"/>
  <c r="I255" i="12"/>
  <c r="I272" i="12"/>
  <c r="I306" i="12"/>
  <c r="S3" i="11"/>
  <c r="E3" i="5" s="1"/>
  <c r="E4" i="5" s="1"/>
  <c r="Z3" i="11"/>
  <c r="L3" i="5" s="1"/>
  <c r="L4" i="5" s="1"/>
  <c r="R3" i="11"/>
  <c r="D3" i="5" s="1"/>
  <c r="D4" i="5" s="1"/>
  <c r="AC3" i="11"/>
  <c r="C25" i="5" s="1"/>
  <c r="AB3" i="11"/>
  <c r="N3" i="5" s="1"/>
  <c r="N4" i="5" s="1"/>
  <c r="AF4" i="11"/>
  <c r="AA3" i="11"/>
  <c r="M3" i="5" s="1"/>
  <c r="M4" i="5" s="1"/>
  <c r="T3" i="11"/>
  <c r="F3" i="5" s="1"/>
  <c r="F4" i="5" s="1"/>
  <c r="W3" i="11"/>
  <c r="I3" i="5" s="1"/>
  <c r="I4" i="5" s="1"/>
  <c r="AD3" i="11"/>
  <c r="D25" i="5" s="1"/>
  <c r="Y3" i="11"/>
  <c r="K3" i="5" s="1"/>
  <c r="K4" i="5" s="1"/>
  <c r="AE3" i="11"/>
  <c r="E25" i="5" s="1"/>
  <c r="X3" i="11"/>
  <c r="J3" i="5" s="1"/>
  <c r="J4" i="5" s="1"/>
  <c r="V3" i="11"/>
  <c r="H3" i="5" s="1"/>
  <c r="H4" i="5" s="1"/>
  <c r="U3" i="11"/>
  <c r="G3" i="5" s="1"/>
  <c r="G4" i="5" s="1"/>
  <c r="AE284" i="12" l="1"/>
  <c r="AE254" i="12"/>
  <c r="AE144" i="12"/>
  <c r="AE276" i="12"/>
  <c r="AE256" i="12"/>
  <c r="AE91" i="12"/>
  <c r="AE299" i="12"/>
  <c r="AE298" i="12"/>
  <c r="AE268" i="12"/>
  <c r="AE219" i="12"/>
  <c r="AE265" i="12"/>
  <c r="AE248" i="12"/>
  <c r="AE239" i="12"/>
  <c r="AE238" i="12"/>
  <c r="AE150" i="12"/>
  <c r="AE204" i="12"/>
  <c r="AE73" i="12"/>
  <c r="AE90" i="12"/>
  <c r="AE113" i="12"/>
  <c r="AE128" i="12"/>
  <c r="AE159" i="12"/>
  <c r="AE74" i="12"/>
  <c r="AE79" i="12"/>
  <c r="AE45" i="12"/>
  <c r="AE235" i="12"/>
  <c r="AE166" i="12"/>
  <c r="AE106" i="12"/>
  <c r="AE61" i="12"/>
  <c r="AE251" i="12"/>
  <c r="AE227" i="12"/>
  <c r="AE247" i="12"/>
  <c r="AE136" i="12"/>
  <c r="AE282" i="12"/>
  <c r="AE149" i="12"/>
  <c r="AE260" i="12"/>
  <c r="AE211" i="12"/>
  <c r="AE257" i="12"/>
  <c r="AE240" i="12"/>
  <c r="AE231" i="12"/>
  <c r="AE230" i="12"/>
  <c r="AE142" i="12"/>
  <c r="AE196" i="12"/>
  <c r="AE68" i="12"/>
  <c r="AE75" i="12"/>
  <c r="AE105" i="12"/>
  <c r="AE120" i="12"/>
  <c r="AE151" i="12"/>
  <c r="AE66" i="12"/>
  <c r="AE71" i="12"/>
  <c r="AE33" i="12"/>
  <c r="AE285" i="12"/>
  <c r="AE255" i="12"/>
  <c r="AE92" i="12"/>
  <c r="AE37" i="12"/>
  <c r="AE242" i="12"/>
  <c r="AE246" i="12"/>
  <c r="AE167" i="12"/>
  <c r="AE293" i="12"/>
  <c r="AE275" i="12"/>
  <c r="AE252" i="12"/>
  <c r="AE123" i="12"/>
  <c r="AE249" i="12"/>
  <c r="AE232" i="12"/>
  <c r="AE223" i="12"/>
  <c r="AE222" i="12"/>
  <c r="AE134" i="12"/>
  <c r="AE188" i="12"/>
  <c r="AE202" i="12"/>
  <c r="AE35" i="12"/>
  <c r="AE97" i="12"/>
  <c r="AE112" i="12"/>
  <c r="AE143" i="12"/>
  <c r="AE58" i="12"/>
  <c r="AE63" i="12"/>
  <c r="AE25" i="12"/>
  <c r="AE261" i="12"/>
  <c r="AE129" i="12"/>
  <c r="AE273" i="12"/>
  <c r="AE27" i="12"/>
  <c r="AE259" i="12"/>
  <c r="AE258" i="12"/>
  <c r="AE244" i="12"/>
  <c r="AE117" i="12"/>
  <c r="AE241" i="12"/>
  <c r="AE224" i="12"/>
  <c r="AE215" i="12"/>
  <c r="AE214" i="12"/>
  <c r="AE126" i="12"/>
  <c r="AE180" i="12"/>
  <c r="AE194" i="12"/>
  <c r="AE41" i="12"/>
  <c r="AE89" i="12"/>
  <c r="AE104" i="12"/>
  <c r="AE135" i="12"/>
  <c r="AE50" i="12"/>
  <c r="AE55" i="12"/>
  <c r="AE23" i="12"/>
  <c r="AE281" i="12"/>
  <c r="AE175" i="12"/>
  <c r="AE243" i="12"/>
  <c r="AE269" i="12"/>
  <c r="AE236" i="12"/>
  <c r="AE234" i="12"/>
  <c r="AE233" i="12"/>
  <c r="AE216" i="12"/>
  <c r="AE187" i="12"/>
  <c r="AE107" i="12"/>
  <c r="AE118" i="12"/>
  <c r="AE172" i="12"/>
  <c r="AE186" i="12"/>
  <c r="AE209" i="12"/>
  <c r="AE84" i="12"/>
  <c r="AE96" i="12"/>
  <c r="AE127" i="12"/>
  <c r="AE42" i="12"/>
  <c r="AE47" i="12"/>
  <c r="AE30" i="12"/>
  <c r="AE253" i="12"/>
  <c r="AE306" i="12"/>
  <c r="AE228" i="12"/>
  <c r="AE226" i="12"/>
  <c r="AE225" i="12"/>
  <c r="AE139" i="12"/>
  <c r="AE181" i="12"/>
  <c r="AE101" i="12"/>
  <c r="AE110" i="12"/>
  <c r="AE164" i="12"/>
  <c r="AE178" i="12"/>
  <c r="AE201" i="12"/>
  <c r="AE24" i="12"/>
  <c r="AE88" i="12"/>
  <c r="AE119" i="12"/>
  <c r="AE34" i="12"/>
  <c r="AE39" i="12"/>
  <c r="AE22" i="12"/>
  <c r="AE158" i="12"/>
  <c r="AE237" i="12"/>
  <c r="AE283" i="12"/>
  <c r="AE220" i="12"/>
  <c r="AE218" i="12"/>
  <c r="AE217" i="12"/>
  <c r="AE133" i="12"/>
  <c r="AE147" i="12"/>
  <c r="AE195" i="12"/>
  <c r="AE102" i="12"/>
  <c r="AE156" i="12"/>
  <c r="AE170" i="12"/>
  <c r="AE193" i="12"/>
  <c r="AE208" i="12"/>
  <c r="AE65" i="12"/>
  <c r="AE111" i="12"/>
  <c r="AE80" i="12"/>
  <c r="AE38" i="12"/>
  <c r="AE29" i="12"/>
  <c r="AE307" i="12"/>
  <c r="AE266" i="12"/>
  <c r="AE212" i="12"/>
  <c r="AE171" i="12"/>
  <c r="AE179" i="12"/>
  <c r="AE99" i="12"/>
  <c r="AE141" i="12"/>
  <c r="AE189" i="12"/>
  <c r="AE94" i="12"/>
  <c r="AE148" i="12"/>
  <c r="AE162" i="12"/>
  <c r="AE185" i="12"/>
  <c r="AE200" i="12"/>
  <c r="AE49" i="12"/>
  <c r="AE103" i="12"/>
  <c r="AE72" i="12"/>
  <c r="AE78" i="12"/>
  <c r="AE21" i="12"/>
  <c r="AE53" i="12"/>
  <c r="AE277" i="12"/>
  <c r="AE290" i="12"/>
  <c r="AE245" i="12"/>
  <c r="AE210" i="12"/>
  <c r="AE165" i="12"/>
  <c r="AE173" i="12"/>
  <c r="AE303" i="12"/>
  <c r="AE302" i="12"/>
  <c r="AE57" i="12"/>
  <c r="AE86" i="12"/>
  <c r="AE140" i="12"/>
  <c r="AE154" i="12"/>
  <c r="AE177" i="12"/>
  <c r="AE192" i="12"/>
  <c r="AE60" i="12"/>
  <c r="AE95" i="12"/>
  <c r="AE64" i="12"/>
  <c r="AE70" i="12"/>
  <c r="AE28" i="12"/>
  <c r="AE229" i="12"/>
  <c r="AE301" i="12"/>
  <c r="AE203" i="12"/>
  <c r="AE205" i="12"/>
  <c r="AE131" i="12"/>
  <c r="AE304" i="12"/>
  <c r="AE295" i="12"/>
  <c r="AE294" i="12"/>
  <c r="AE206" i="12"/>
  <c r="AE81" i="12"/>
  <c r="AE132" i="12"/>
  <c r="AE146" i="12"/>
  <c r="AE169" i="12"/>
  <c r="AE184" i="12"/>
  <c r="AE43" i="12"/>
  <c r="AE87" i="12"/>
  <c r="AE56" i="12"/>
  <c r="AE62" i="12"/>
  <c r="AE20" i="12"/>
  <c r="AE98" i="12"/>
  <c r="AE18" i="12"/>
  <c r="AE267" i="12"/>
  <c r="AE115" i="12"/>
  <c r="AE197" i="12"/>
  <c r="AE125" i="12"/>
  <c r="AE296" i="12"/>
  <c r="AE287" i="12"/>
  <c r="AE286" i="12"/>
  <c r="AE198" i="12"/>
  <c r="AE51" i="12"/>
  <c r="AE124" i="12"/>
  <c r="AE138" i="12"/>
  <c r="AE161" i="12"/>
  <c r="AE176" i="12"/>
  <c r="AE207" i="12"/>
  <c r="AE67" i="12"/>
  <c r="AE48" i="12"/>
  <c r="AE54" i="12"/>
  <c r="AE82" i="12"/>
  <c r="AE291" i="12"/>
  <c r="AE250" i="12"/>
  <c r="AE109" i="12"/>
  <c r="AE163" i="12"/>
  <c r="AE305" i="12"/>
  <c r="AE288" i="12"/>
  <c r="AE279" i="12"/>
  <c r="AE278" i="12"/>
  <c r="AE190" i="12"/>
  <c r="AE76" i="12"/>
  <c r="AE116" i="12"/>
  <c r="AE130" i="12"/>
  <c r="AE153" i="12"/>
  <c r="AE168" i="12"/>
  <c r="AE199" i="12"/>
  <c r="AE52" i="12"/>
  <c r="AE40" i="12"/>
  <c r="AE46" i="12"/>
  <c r="AE26" i="12"/>
  <c r="AE274" i="12"/>
  <c r="AE221" i="12"/>
  <c r="AE300" i="12"/>
  <c r="AE157" i="12"/>
  <c r="AE297" i="12"/>
  <c r="AE280" i="12"/>
  <c r="AE271" i="12"/>
  <c r="AE270" i="12"/>
  <c r="AE182" i="12"/>
  <c r="AE93" i="12"/>
  <c r="AE108" i="12"/>
  <c r="AE122" i="12"/>
  <c r="AE145" i="12"/>
  <c r="AE160" i="12"/>
  <c r="AE191" i="12"/>
  <c r="AE44" i="12"/>
  <c r="AE36" i="12"/>
  <c r="AE77" i="12"/>
  <c r="AE264" i="12"/>
  <c r="AE59" i="12"/>
  <c r="AE32" i="12"/>
  <c r="AE121" i="12"/>
  <c r="AE213" i="12"/>
  <c r="AE155" i="12"/>
  <c r="AE292" i="12"/>
  <c r="AE85" i="12"/>
  <c r="AE289" i="12"/>
  <c r="AE272" i="12"/>
  <c r="AE263" i="12"/>
  <c r="AE262" i="12"/>
  <c r="AE174" i="12"/>
  <c r="AE83" i="12"/>
  <c r="AE100" i="12"/>
  <c r="AE114" i="12"/>
  <c r="AE137" i="12"/>
  <c r="AE152" i="12"/>
  <c r="AE183" i="12"/>
  <c r="AE31" i="12"/>
  <c r="AE19" i="12"/>
  <c r="AE69" i="12"/>
  <c r="AF3" i="11"/>
  <c r="AX4" i="11"/>
  <c r="AX3" i="11"/>
  <c r="AZ4" i="11"/>
  <c r="AZ3" i="11"/>
  <c r="BA4" i="11"/>
  <c r="BA3" i="11"/>
  <c r="BB4" i="11"/>
  <c r="BB3" i="11"/>
  <c r="AT3" i="11"/>
  <c r="AT4" i="11"/>
  <c r="AV4" i="11"/>
  <c r="AV3" i="11"/>
  <c r="AW4" i="11"/>
  <c r="AW3" i="11"/>
  <c r="AU4" i="11"/>
  <c r="AU3" i="11"/>
  <c r="AS3" i="11"/>
  <c r="AS4" i="11"/>
  <c r="BD4" i="11"/>
  <c r="BD3" i="11"/>
  <c r="AY4" i="11"/>
  <c r="AY3" i="11"/>
  <c r="BC4" i="11"/>
  <c r="BC3" i="11"/>
  <c r="AO3" i="11"/>
  <c r="AQ3" i="11"/>
  <c r="AH3" i="11"/>
  <c r="AI3" i="11"/>
  <c r="AK3" i="11"/>
  <c r="AK4" i="11"/>
  <c r="AL3" i="11"/>
  <c r="AL4" i="11"/>
  <c r="AN4" i="11"/>
  <c r="AP4" i="11"/>
  <c r="AJ3" i="11"/>
  <c r="AJ4" i="11"/>
  <c r="AR4" i="11"/>
  <c r="AP3" i="11"/>
  <c r="AM3" i="11"/>
  <c r="AG3" i="11"/>
  <c r="AN3" i="11"/>
  <c r="AO4" i="11"/>
  <c r="AQ4" i="11"/>
  <c r="AI4" i="11"/>
  <c r="AG4" i="11"/>
  <c r="AH4" i="11"/>
  <c r="AM4" i="11"/>
  <c r="AR3" i="11"/>
  <c r="C4" i="5" l="1"/>
  <c r="C5" i="5" s="1"/>
  <c r="M5" i="5"/>
  <c r="G5" i="5"/>
  <c r="F5" i="5"/>
  <c r="I5" i="5"/>
  <c r="K5" i="5"/>
  <c r="D5" i="5"/>
  <c r="C27" i="5"/>
  <c r="L5" i="5"/>
  <c r="N5" i="5"/>
  <c r="H5" i="5"/>
  <c r="E5" i="5"/>
  <c r="J5" i="5"/>
  <c r="AA316" i="12" l="1"/>
  <c r="AQ316" i="12" s="1"/>
  <c r="BC316" i="12" s="1"/>
  <c r="AA314" i="12"/>
  <c r="AQ314" i="12" s="1"/>
  <c r="BC314" i="12" s="1"/>
  <c r="AA317" i="12"/>
  <c r="AQ317" i="12" s="1"/>
  <c r="BC317" i="12" s="1"/>
  <c r="AA315" i="12"/>
  <c r="AQ315" i="12" s="1"/>
  <c r="BC315" i="12" s="1"/>
  <c r="AB314" i="12"/>
  <c r="AR314" i="12" s="1"/>
  <c r="BD314" i="12" s="1"/>
  <c r="AB315" i="12"/>
  <c r="AR315" i="12" s="1"/>
  <c r="BD315" i="12" s="1"/>
  <c r="AB316" i="12"/>
  <c r="AR316" i="12" s="1"/>
  <c r="BD316" i="12" s="1"/>
  <c r="AB317" i="12"/>
  <c r="AR317" i="12" s="1"/>
  <c r="BD317" i="12" s="1"/>
  <c r="Z316" i="12"/>
  <c r="AP316" i="12" s="1"/>
  <c r="BB316" i="12" s="1"/>
  <c r="Z317" i="12"/>
  <c r="AP317" i="12" s="1"/>
  <c r="BB317" i="12" s="1"/>
  <c r="Z315" i="12"/>
  <c r="AP315" i="12" s="1"/>
  <c r="BB315" i="12" s="1"/>
  <c r="Z314" i="12"/>
  <c r="AP314" i="12" s="1"/>
  <c r="BB314" i="12" s="1"/>
  <c r="R314" i="12"/>
  <c r="AH314" i="12" s="1"/>
  <c r="AT314" i="12" s="1"/>
  <c r="R315" i="12"/>
  <c r="AH315" i="12" s="1"/>
  <c r="AT315" i="12" s="1"/>
  <c r="R316" i="12"/>
  <c r="AH316" i="12" s="1"/>
  <c r="AT316" i="12" s="1"/>
  <c r="R317" i="12"/>
  <c r="AH317" i="12" s="1"/>
  <c r="AT317" i="12" s="1"/>
  <c r="Y317" i="12"/>
  <c r="AO317" i="12" s="1"/>
  <c r="BA317" i="12" s="1"/>
  <c r="Y315" i="12"/>
  <c r="AO315" i="12" s="1"/>
  <c r="BA315" i="12" s="1"/>
  <c r="Y316" i="12"/>
  <c r="AO316" i="12" s="1"/>
  <c r="BA316" i="12" s="1"/>
  <c r="Y314" i="12"/>
  <c r="AO314" i="12" s="1"/>
  <c r="BA314" i="12" s="1"/>
  <c r="W315" i="12"/>
  <c r="AM315" i="12" s="1"/>
  <c r="AY315" i="12" s="1"/>
  <c r="W317" i="12"/>
  <c r="AM317" i="12" s="1"/>
  <c r="AY317" i="12" s="1"/>
  <c r="W316" i="12"/>
  <c r="AM316" i="12" s="1"/>
  <c r="AY316" i="12" s="1"/>
  <c r="W314" i="12"/>
  <c r="AM314" i="12" s="1"/>
  <c r="AY314" i="12" s="1"/>
  <c r="T315" i="12"/>
  <c r="AJ315" i="12" s="1"/>
  <c r="AV315" i="12" s="1"/>
  <c r="T316" i="12"/>
  <c r="AJ316" i="12" s="1"/>
  <c r="AV316" i="12" s="1"/>
  <c r="T314" i="12"/>
  <c r="AJ314" i="12" s="1"/>
  <c r="AV314" i="12" s="1"/>
  <c r="T317" i="12"/>
  <c r="AJ317" i="12" s="1"/>
  <c r="AV317" i="12" s="1"/>
  <c r="X314" i="12"/>
  <c r="AN314" i="12" s="1"/>
  <c r="AZ314" i="12" s="1"/>
  <c r="X316" i="12"/>
  <c r="AN316" i="12" s="1"/>
  <c r="AZ316" i="12" s="1"/>
  <c r="X317" i="12"/>
  <c r="AN317" i="12" s="1"/>
  <c r="AZ317" i="12" s="1"/>
  <c r="X315" i="12"/>
  <c r="AN315" i="12" s="1"/>
  <c r="AZ315" i="12" s="1"/>
  <c r="U315" i="12"/>
  <c r="AK315" i="12" s="1"/>
  <c r="AW315" i="12" s="1"/>
  <c r="U316" i="12"/>
  <c r="AK316" i="12" s="1"/>
  <c r="AW316" i="12" s="1"/>
  <c r="U314" i="12"/>
  <c r="AK314" i="12" s="1"/>
  <c r="AW314" i="12" s="1"/>
  <c r="U317" i="12"/>
  <c r="AK317" i="12" s="1"/>
  <c r="AW317" i="12" s="1"/>
  <c r="V317" i="12"/>
  <c r="AL317" i="12" s="1"/>
  <c r="AX317" i="12" s="1"/>
  <c r="V314" i="12"/>
  <c r="AL314" i="12" s="1"/>
  <c r="AX314" i="12" s="1"/>
  <c r="V316" i="12"/>
  <c r="AL316" i="12" s="1"/>
  <c r="AX316" i="12" s="1"/>
  <c r="V315" i="12"/>
  <c r="AL315" i="12" s="1"/>
  <c r="AX315" i="12" s="1"/>
  <c r="S314" i="12"/>
  <c r="AI314" i="12" s="1"/>
  <c r="AU314" i="12" s="1"/>
  <c r="S315" i="12"/>
  <c r="AI315" i="12" s="1"/>
  <c r="AU315" i="12" s="1"/>
  <c r="S316" i="12"/>
  <c r="AI316" i="12" s="1"/>
  <c r="AU316" i="12" s="1"/>
  <c r="S317" i="12"/>
  <c r="AI317" i="12" s="1"/>
  <c r="AU317" i="12" s="1"/>
  <c r="Q314" i="12"/>
  <c r="AG314" i="12" s="1"/>
  <c r="AS314" i="12" s="1"/>
  <c r="Q317" i="12"/>
  <c r="AG317" i="12" s="1"/>
  <c r="AS317" i="12" s="1"/>
  <c r="Q315" i="12"/>
  <c r="AG315" i="12" s="1"/>
  <c r="AS315" i="12" s="1"/>
  <c r="Q316" i="12"/>
  <c r="AG316" i="12" s="1"/>
  <c r="AS316" i="12" s="1"/>
  <c r="X313" i="12"/>
  <c r="AN313" i="12" s="1"/>
  <c r="AZ313" i="12" s="1"/>
  <c r="X312" i="12"/>
  <c r="AN312" i="12" s="1"/>
  <c r="AZ312" i="12" s="1"/>
  <c r="X310" i="12"/>
  <c r="AN310" i="12" s="1"/>
  <c r="AZ310" i="12" s="1"/>
  <c r="X308" i="12"/>
  <c r="AN308" i="12" s="1"/>
  <c r="AZ308" i="12" s="1"/>
  <c r="X309" i="12"/>
  <c r="AN309" i="12" s="1"/>
  <c r="AZ309" i="12" s="1"/>
  <c r="X311" i="12"/>
  <c r="AN311" i="12" s="1"/>
  <c r="AZ311" i="12" s="1"/>
  <c r="AB313" i="12"/>
  <c r="AR313" i="12" s="1"/>
  <c r="BD313" i="12" s="1"/>
  <c r="AB309" i="12"/>
  <c r="AR309" i="12" s="1"/>
  <c r="BD309" i="12" s="1"/>
  <c r="AB308" i="12"/>
  <c r="AR308" i="12" s="1"/>
  <c r="BD308" i="12" s="1"/>
  <c r="AB312" i="12"/>
  <c r="AR312" i="12" s="1"/>
  <c r="BD312" i="12" s="1"/>
  <c r="AB311" i="12"/>
  <c r="AR311" i="12" s="1"/>
  <c r="BD311" i="12" s="1"/>
  <c r="AB310" i="12"/>
  <c r="AR310" i="12" s="1"/>
  <c r="BD310" i="12" s="1"/>
  <c r="R310" i="12"/>
  <c r="AH310" i="12" s="1"/>
  <c r="AT310" i="12" s="1"/>
  <c r="R311" i="12"/>
  <c r="AH311" i="12" s="1"/>
  <c r="AT311" i="12" s="1"/>
  <c r="R312" i="12"/>
  <c r="AH312" i="12" s="1"/>
  <c r="AT312" i="12" s="1"/>
  <c r="R308" i="12"/>
  <c r="AH308" i="12" s="1"/>
  <c r="AT308" i="12" s="1"/>
  <c r="R313" i="12"/>
  <c r="AH313" i="12" s="1"/>
  <c r="AT313" i="12" s="1"/>
  <c r="R309" i="12"/>
  <c r="AH309" i="12" s="1"/>
  <c r="AT309" i="12" s="1"/>
  <c r="Y311" i="12"/>
  <c r="AO311" i="12" s="1"/>
  <c r="BA311" i="12" s="1"/>
  <c r="Y313" i="12"/>
  <c r="AO313" i="12" s="1"/>
  <c r="BA313" i="12" s="1"/>
  <c r="Y310" i="12"/>
  <c r="AO310" i="12" s="1"/>
  <c r="BA310" i="12" s="1"/>
  <c r="Y309" i="12"/>
  <c r="AO309" i="12" s="1"/>
  <c r="BA309" i="12" s="1"/>
  <c r="Y312" i="12"/>
  <c r="AO312" i="12" s="1"/>
  <c r="BA312" i="12" s="1"/>
  <c r="Y308" i="12"/>
  <c r="AO308" i="12" s="1"/>
  <c r="BA308" i="12" s="1"/>
  <c r="S310" i="12"/>
  <c r="AI310" i="12" s="1"/>
  <c r="AU310" i="12" s="1"/>
  <c r="S311" i="12"/>
  <c r="AI311" i="12" s="1"/>
  <c r="AU311" i="12" s="1"/>
  <c r="S309" i="12"/>
  <c r="AI309" i="12" s="1"/>
  <c r="AU309" i="12" s="1"/>
  <c r="S313" i="12"/>
  <c r="AI313" i="12" s="1"/>
  <c r="AU313" i="12" s="1"/>
  <c r="S312" i="12"/>
  <c r="AI312" i="12" s="1"/>
  <c r="AU312" i="12" s="1"/>
  <c r="S308" i="12"/>
  <c r="AI308" i="12" s="1"/>
  <c r="AU308" i="12" s="1"/>
  <c r="U313" i="12"/>
  <c r="AK313" i="12" s="1"/>
  <c r="AW313" i="12" s="1"/>
  <c r="U309" i="12"/>
  <c r="AK309" i="12" s="1"/>
  <c r="AW309" i="12" s="1"/>
  <c r="U311" i="12"/>
  <c r="AK311" i="12" s="1"/>
  <c r="AW311" i="12" s="1"/>
  <c r="U312" i="12"/>
  <c r="AK312" i="12" s="1"/>
  <c r="AW312" i="12" s="1"/>
  <c r="U308" i="12"/>
  <c r="AK308" i="12" s="1"/>
  <c r="AW308" i="12" s="1"/>
  <c r="U310" i="12"/>
  <c r="AK310" i="12" s="1"/>
  <c r="AW310" i="12" s="1"/>
  <c r="V308" i="12"/>
  <c r="AL308" i="12" s="1"/>
  <c r="AX308" i="12" s="1"/>
  <c r="V313" i="12"/>
  <c r="AL313" i="12" s="1"/>
  <c r="AX313" i="12" s="1"/>
  <c r="V310" i="12"/>
  <c r="AL310" i="12" s="1"/>
  <c r="AX310" i="12" s="1"/>
  <c r="V311" i="12"/>
  <c r="AL311" i="12" s="1"/>
  <c r="AX311" i="12" s="1"/>
  <c r="V312" i="12"/>
  <c r="AL312" i="12" s="1"/>
  <c r="AX312" i="12" s="1"/>
  <c r="V309" i="12"/>
  <c r="AL309" i="12" s="1"/>
  <c r="AX309" i="12" s="1"/>
  <c r="Z311" i="12"/>
  <c r="AP311" i="12" s="1"/>
  <c r="BB311" i="12" s="1"/>
  <c r="Z308" i="12"/>
  <c r="AP308" i="12" s="1"/>
  <c r="BB308" i="12" s="1"/>
  <c r="Z312" i="12"/>
  <c r="AP312" i="12" s="1"/>
  <c r="BB312" i="12" s="1"/>
  <c r="Z310" i="12"/>
  <c r="AP310" i="12" s="1"/>
  <c r="BB310" i="12" s="1"/>
  <c r="Z313" i="12"/>
  <c r="AP313" i="12" s="1"/>
  <c r="BB313" i="12" s="1"/>
  <c r="Z309" i="12"/>
  <c r="AP309" i="12" s="1"/>
  <c r="BB309" i="12" s="1"/>
  <c r="W308" i="12"/>
  <c r="AM308" i="12" s="1"/>
  <c r="AY308" i="12" s="1"/>
  <c r="W312" i="12"/>
  <c r="AM312" i="12" s="1"/>
  <c r="AY312" i="12" s="1"/>
  <c r="W309" i="12"/>
  <c r="AM309" i="12" s="1"/>
  <c r="AY309" i="12" s="1"/>
  <c r="W313" i="12"/>
  <c r="AM313" i="12" s="1"/>
  <c r="AY313" i="12" s="1"/>
  <c r="W311" i="12"/>
  <c r="AM311" i="12" s="1"/>
  <c r="AY311" i="12" s="1"/>
  <c r="W310" i="12"/>
  <c r="AM310" i="12" s="1"/>
  <c r="AY310" i="12" s="1"/>
  <c r="T311" i="12"/>
  <c r="AJ311" i="12" s="1"/>
  <c r="AV311" i="12" s="1"/>
  <c r="T310" i="12"/>
  <c r="AJ310" i="12" s="1"/>
  <c r="AV310" i="12" s="1"/>
  <c r="T313" i="12"/>
  <c r="AJ313" i="12" s="1"/>
  <c r="AV313" i="12" s="1"/>
  <c r="T308" i="12"/>
  <c r="AJ308" i="12" s="1"/>
  <c r="AV308" i="12" s="1"/>
  <c r="T309" i="12"/>
  <c r="AJ309" i="12" s="1"/>
  <c r="AV309" i="12" s="1"/>
  <c r="T312" i="12"/>
  <c r="AJ312" i="12" s="1"/>
  <c r="AV312" i="12" s="1"/>
  <c r="AA313" i="12"/>
  <c r="AQ313" i="12" s="1"/>
  <c r="BC313" i="12" s="1"/>
  <c r="AA312" i="12"/>
  <c r="AQ312" i="12" s="1"/>
  <c r="BC312" i="12" s="1"/>
  <c r="AA308" i="12"/>
  <c r="AQ308" i="12" s="1"/>
  <c r="BC308" i="12" s="1"/>
  <c r="AA309" i="12"/>
  <c r="AQ309" i="12" s="1"/>
  <c r="BC309" i="12" s="1"/>
  <c r="AA311" i="12"/>
  <c r="AQ311" i="12" s="1"/>
  <c r="BC311" i="12" s="1"/>
  <c r="AA310" i="12"/>
  <c r="AQ310" i="12" s="1"/>
  <c r="BC310" i="12" s="1"/>
  <c r="Q311" i="12"/>
  <c r="AG311" i="12" s="1"/>
  <c r="AS311" i="12" s="1"/>
  <c r="Q310" i="12"/>
  <c r="AG310" i="12" s="1"/>
  <c r="AS310" i="12" s="1"/>
  <c r="Q309" i="12"/>
  <c r="AG309" i="12" s="1"/>
  <c r="AS309" i="12" s="1"/>
  <c r="Q312" i="12"/>
  <c r="AG312" i="12" s="1"/>
  <c r="AS312" i="12" s="1"/>
  <c r="Q313" i="12"/>
  <c r="AG313" i="12" s="1"/>
  <c r="AS313" i="12" s="1"/>
  <c r="Q308" i="12"/>
  <c r="AG308" i="12" s="1"/>
  <c r="AS308" i="12" s="1"/>
  <c r="AC259" i="12"/>
  <c r="AF259" i="12" s="1"/>
  <c r="AC63" i="12"/>
  <c r="AF63" i="12" s="1"/>
  <c r="AC89" i="12"/>
  <c r="AF89" i="12" s="1"/>
  <c r="AC155" i="12"/>
  <c r="AF155" i="12" s="1"/>
  <c r="AC183" i="12"/>
  <c r="AF183" i="12" s="1"/>
  <c r="AC272" i="12"/>
  <c r="AF272" i="12" s="1"/>
  <c r="AC250" i="12"/>
  <c r="AF250" i="12" s="1"/>
  <c r="AC253" i="12"/>
  <c r="AF253" i="12" s="1"/>
  <c r="AC291" i="12"/>
  <c r="AF291" i="12" s="1"/>
  <c r="AC72" i="12"/>
  <c r="AF72" i="12" s="1"/>
  <c r="AC168" i="12"/>
  <c r="AF168" i="12" s="1"/>
  <c r="AC122" i="12"/>
  <c r="AF122" i="12" s="1"/>
  <c r="AC66" i="12"/>
  <c r="AF66" i="12" s="1"/>
  <c r="AC119" i="12"/>
  <c r="AF119" i="12" s="1"/>
  <c r="AC206" i="12"/>
  <c r="AF206" i="12" s="1"/>
  <c r="AC108" i="12"/>
  <c r="AF108" i="12" s="1"/>
  <c r="AC126" i="12"/>
  <c r="AF126" i="12" s="1"/>
  <c r="AC276" i="12"/>
  <c r="AF276" i="12" s="1"/>
  <c r="AC71" i="12"/>
  <c r="AF71" i="12" s="1"/>
  <c r="AC301" i="12"/>
  <c r="AF301" i="12" s="1"/>
  <c r="AC22" i="12"/>
  <c r="AF22" i="12" s="1"/>
  <c r="AC96" i="12"/>
  <c r="AF96" i="12" s="1"/>
  <c r="AC178" i="12"/>
  <c r="AF178" i="12" s="1"/>
  <c r="AC94" i="12"/>
  <c r="AF94" i="12" s="1"/>
  <c r="AC271" i="12"/>
  <c r="AF271" i="12" s="1"/>
  <c r="AC257" i="12"/>
  <c r="AF257" i="12" s="1"/>
  <c r="AC134" i="12"/>
  <c r="AF134" i="12" s="1"/>
  <c r="AC278" i="12"/>
  <c r="AF278" i="12" s="1"/>
  <c r="AC70" i="12"/>
  <c r="AF70" i="12" s="1"/>
  <c r="AC75" i="12"/>
  <c r="AF75" i="12" s="1"/>
  <c r="AC153" i="12"/>
  <c r="AF153" i="12" s="1"/>
  <c r="AC91" i="12"/>
  <c r="AF91" i="12" s="1"/>
  <c r="AC173" i="12"/>
  <c r="AF173" i="12" s="1"/>
  <c r="AC164" i="12"/>
  <c r="AF164" i="12" s="1"/>
  <c r="AC204" i="12"/>
  <c r="AF204" i="12" s="1"/>
  <c r="AC306" i="12"/>
  <c r="AF306" i="12" s="1"/>
  <c r="AC166" i="12"/>
  <c r="AF166" i="12" s="1"/>
  <c r="AC30" i="12"/>
  <c r="AF30" i="12" s="1"/>
  <c r="AC228" i="12"/>
  <c r="AF228" i="12" s="1"/>
  <c r="AC300" i="12"/>
  <c r="AF300" i="12" s="1"/>
  <c r="AC57" i="12"/>
  <c r="AF57" i="12" s="1"/>
  <c r="AC209" i="12"/>
  <c r="AF209" i="12" s="1"/>
  <c r="AC109" i="12"/>
  <c r="AF109" i="12" s="1"/>
  <c r="AC175" i="12"/>
  <c r="AF175" i="12" s="1"/>
  <c r="AC264" i="12"/>
  <c r="AF264" i="12" s="1"/>
  <c r="AC242" i="12"/>
  <c r="AF242" i="12" s="1"/>
  <c r="AC245" i="12"/>
  <c r="AF245" i="12" s="1"/>
  <c r="AC244" i="12"/>
  <c r="AF244" i="12" s="1"/>
  <c r="AC64" i="12"/>
  <c r="AF64" i="12" s="1"/>
  <c r="AC160" i="12"/>
  <c r="AF160" i="12" s="1"/>
  <c r="AC114" i="12"/>
  <c r="AF114" i="12" s="1"/>
  <c r="AC61" i="12"/>
  <c r="AF61" i="12" s="1"/>
  <c r="AC111" i="12"/>
  <c r="AF111" i="12" s="1"/>
  <c r="AC116" i="12"/>
  <c r="AF116" i="12" s="1"/>
  <c r="AC102" i="12"/>
  <c r="AF102" i="12" s="1"/>
  <c r="AC236" i="12"/>
  <c r="AF236" i="12" s="1"/>
  <c r="AC290" i="12"/>
  <c r="AF290" i="12" s="1"/>
  <c r="AC243" i="12"/>
  <c r="AF243" i="12" s="1"/>
  <c r="AC55" i="12"/>
  <c r="AF55" i="12" s="1"/>
  <c r="AC84" i="12"/>
  <c r="AF84" i="12" s="1"/>
  <c r="AC147" i="12"/>
  <c r="AF147" i="12" s="1"/>
  <c r="AC86" i="12"/>
  <c r="AF86" i="12" s="1"/>
  <c r="AC263" i="12"/>
  <c r="AF263" i="12" s="1"/>
  <c r="AC249" i="12"/>
  <c r="AF249" i="12" s="1"/>
  <c r="AC235" i="12"/>
  <c r="AF235" i="12" s="1"/>
  <c r="AC246" i="12"/>
  <c r="AF246" i="12" s="1"/>
  <c r="AC62" i="12"/>
  <c r="AF62" i="12" s="1"/>
  <c r="AC67" i="12"/>
  <c r="AF67" i="12" s="1"/>
  <c r="AC145" i="12"/>
  <c r="AF145" i="12" s="1"/>
  <c r="AC68" i="12"/>
  <c r="AF68" i="12" s="1"/>
  <c r="AC165" i="12"/>
  <c r="AF165" i="12" s="1"/>
  <c r="AC158" i="12"/>
  <c r="AF158" i="12" s="1"/>
  <c r="AC156" i="12"/>
  <c r="AF156" i="12" s="1"/>
  <c r="AC298" i="12"/>
  <c r="AF298" i="12" s="1"/>
  <c r="AC297" i="12"/>
  <c r="AF297" i="12" s="1"/>
  <c r="AC293" i="12"/>
  <c r="AF293" i="12" s="1"/>
  <c r="AC29" i="12"/>
  <c r="AF29" i="12" s="1"/>
  <c r="AC88" i="12"/>
  <c r="AF88" i="12" s="1"/>
  <c r="AC170" i="12"/>
  <c r="AF170" i="12" s="1"/>
  <c r="AC101" i="12"/>
  <c r="AF101" i="12" s="1"/>
  <c r="AC167" i="12"/>
  <c r="AF167" i="12" s="1"/>
  <c r="AC256" i="12"/>
  <c r="AF256" i="12" s="1"/>
  <c r="AC234" i="12"/>
  <c r="AF234" i="12" s="1"/>
  <c r="AC237" i="12"/>
  <c r="AF237" i="12" s="1"/>
  <c r="AC302" i="12"/>
  <c r="AF302" i="12" s="1"/>
  <c r="AC56" i="12"/>
  <c r="AF56" i="12" s="1"/>
  <c r="AC152" i="12"/>
  <c r="AF152" i="12" s="1"/>
  <c r="AC106" i="12"/>
  <c r="AF106" i="12" s="1"/>
  <c r="AC50" i="12"/>
  <c r="AF50" i="12" s="1"/>
  <c r="AC103" i="12"/>
  <c r="AF103" i="12" s="1"/>
  <c r="AC110" i="12"/>
  <c r="AF110" i="12" s="1"/>
  <c r="AC305" i="12"/>
  <c r="AF305" i="12" s="1"/>
  <c r="AC304" i="12"/>
  <c r="AF304" i="12" s="1"/>
  <c r="AC220" i="12"/>
  <c r="AF220" i="12" s="1"/>
  <c r="AC283" i="12"/>
  <c r="AF283" i="12" s="1"/>
  <c r="AC49" i="12"/>
  <c r="AF49" i="12" s="1"/>
  <c r="AC201" i="12"/>
  <c r="AF201" i="12" s="1"/>
  <c r="AC139" i="12"/>
  <c r="AF139" i="12" s="1"/>
  <c r="AC76" i="12"/>
  <c r="AF76" i="12" s="1"/>
  <c r="AC255" i="12"/>
  <c r="AF255" i="12" s="1"/>
  <c r="AC241" i="12"/>
  <c r="AF241" i="12" s="1"/>
  <c r="AC227" i="12"/>
  <c r="AF227" i="12" s="1"/>
  <c r="AC292" i="12"/>
  <c r="AF292" i="12" s="1"/>
  <c r="AC54" i="12"/>
  <c r="AF54" i="12" s="1"/>
  <c r="AC59" i="12"/>
  <c r="AF59" i="12" s="1"/>
  <c r="AC137" i="12"/>
  <c r="AF137" i="12" s="1"/>
  <c r="AC44" i="12"/>
  <c r="AF44" i="12" s="1"/>
  <c r="AC157" i="12"/>
  <c r="AF157" i="12" s="1"/>
  <c r="AC124" i="12"/>
  <c r="AF124" i="12" s="1"/>
  <c r="AC150" i="12"/>
  <c r="AF150" i="12" s="1"/>
  <c r="AC303" i="12"/>
  <c r="AF303" i="12" s="1"/>
  <c r="AC282" i="12"/>
  <c r="AF282" i="12" s="1"/>
  <c r="AC270" i="12"/>
  <c r="AF270" i="12" s="1"/>
  <c r="AC47" i="12"/>
  <c r="AF47" i="12" s="1"/>
  <c r="AC208" i="12"/>
  <c r="AF208" i="12" s="1"/>
  <c r="AC162" i="12"/>
  <c r="AF162" i="12" s="1"/>
  <c r="AC93" i="12"/>
  <c r="AF93" i="12" s="1"/>
  <c r="AC159" i="12"/>
  <c r="AF159" i="12" s="1"/>
  <c r="AC248" i="12"/>
  <c r="AF248" i="12" s="1"/>
  <c r="AC226" i="12"/>
  <c r="AF226" i="12" s="1"/>
  <c r="AC229" i="12"/>
  <c r="AF229" i="12" s="1"/>
  <c r="AC268" i="12"/>
  <c r="AF268" i="12" s="1"/>
  <c r="AC48" i="12"/>
  <c r="AF48" i="12" s="1"/>
  <c r="AC144" i="12"/>
  <c r="AF144" i="12" s="1"/>
  <c r="AC98" i="12"/>
  <c r="AF98" i="12" s="1"/>
  <c r="AC195" i="12"/>
  <c r="AF195" i="12" s="1"/>
  <c r="AC95" i="12"/>
  <c r="AF95" i="12" s="1"/>
  <c r="AC198" i="12"/>
  <c r="AF198" i="12" s="1"/>
  <c r="AC207" i="12"/>
  <c r="AF207" i="12" s="1"/>
  <c r="AC289" i="12"/>
  <c r="AF289" i="12" s="1"/>
  <c r="AC285" i="12"/>
  <c r="AF285" i="12" s="1"/>
  <c r="AC21" i="12"/>
  <c r="AF21" i="12" s="1"/>
  <c r="AC60" i="12"/>
  <c r="AF60" i="12" s="1"/>
  <c r="AC193" i="12"/>
  <c r="AF193" i="12" s="1"/>
  <c r="AC131" i="12"/>
  <c r="AF131" i="12" s="1"/>
  <c r="AC20" i="12"/>
  <c r="AF20" i="12" s="1"/>
  <c r="AC247" i="12"/>
  <c r="AF247" i="12" s="1"/>
  <c r="AC233" i="12"/>
  <c r="AF233" i="12" s="1"/>
  <c r="AC219" i="12"/>
  <c r="AF219" i="12" s="1"/>
  <c r="AC275" i="12"/>
  <c r="AF275" i="12" s="1"/>
  <c r="AC46" i="12"/>
  <c r="AF46" i="12" s="1"/>
  <c r="AC51" i="12"/>
  <c r="AF51" i="12" s="1"/>
  <c r="AC129" i="12"/>
  <c r="AF129" i="12" s="1"/>
  <c r="AC31" i="12"/>
  <c r="AF31" i="12" s="1"/>
  <c r="AC149" i="12"/>
  <c r="AF149" i="12" s="1"/>
  <c r="AC118" i="12"/>
  <c r="AF118" i="12" s="1"/>
  <c r="AC74" i="12"/>
  <c r="AF74" i="12" s="1"/>
  <c r="AC296" i="12"/>
  <c r="AF296" i="12" s="1"/>
  <c r="AC212" i="12"/>
  <c r="AF212" i="12" s="1"/>
  <c r="AC294" i="12"/>
  <c r="AF294" i="12" s="1"/>
  <c r="AC41" i="12"/>
  <c r="AF41" i="12" s="1"/>
  <c r="AC200" i="12"/>
  <c r="AF200" i="12" s="1"/>
  <c r="AC154" i="12"/>
  <c r="AF154" i="12" s="1"/>
  <c r="AC42" i="12"/>
  <c r="AF42" i="12" s="1"/>
  <c r="AC151" i="12"/>
  <c r="AF151" i="12" s="1"/>
  <c r="AC240" i="12"/>
  <c r="AF240" i="12" s="1"/>
  <c r="AC218" i="12"/>
  <c r="AF218" i="12" s="1"/>
  <c r="AC221" i="12"/>
  <c r="AF221" i="12" s="1"/>
  <c r="AC251" i="12"/>
  <c r="AF251" i="12" s="1"/>
  <c r="AC40" i="12"/>
  <c r="AF40" i="12" s="1"/>
  <c r="AC136" i="12"/>
  <c r="AF136" i="12" s="1"/>
  <c r="AC90" i="12"/>
  <c r="AF90" i="12" s="1"/>
  <c r="AC187" i="12"/>
  <c r="AF187" i="12" s="1"/>
  <c r="AC87" i="12"/>
  <c r="AF87" i="12" s="1"/>
  <c r="AC133" i="12"/>
  <c r="AF133" i="12" s="1"/>
  <c r="AC295" i="12"/>
  <c r="AF295" i="12" s="1"/>
  <c r="AC274" i="12"/>
  <c r="AF274" i="12" s="1"/>
  <c r="AC222" i="12"/>
  <c r="AF222" i="12" s="1"/>
  <c r="AC39" i="12"/>
  <c r="AF39" i="12" s="1"/>
  <c r="AC53" i="12"/>
  <c r="AF53" i="12" s="1"/>
  <c r="AC185" i="12"/>
  <c r="AF185" i="12" s="1"/>
  <c r="AC123" i="12"/>
  <c r="AF123" i="12" s="1"/>
  <c r="AC205" i="12"/>
  <c r="AF205" i="12" s="1"/>
  <c r="AC239" i="12"/>
  <c r="AF239" i="12" s="1"/>
  <c r="AC225" i="12"/>
  <c r="AF225" i="12" s="1"/>
  <c r="AC211" i="12"/>
  <c r="AF211" i="12" s="1"/>
  <c r="AC286" i="12"/>
  <c r="AF286" i="12" s="1"/>
  <c r="AC34" i="12"/>
  <c r="AF34" i="12" s="1"/>
  <c r="AC43" i="12"/>
  <c r="AF43" i="12" s="1"/>
  <c r="AC121" i="12"/>
  <c r="AF121" i="12" s="1"/>
  <c r="AC210" i="12"/>
  <c r="AF210" i="12" s="1"/>
  <c r="AC141" i="12"/>
  <c r="AF141" i="12" s="1"/>
  <c r="AC171" i="12"/>
  <c r="AF171" i="12" s="1"/>
  <c r="AC199" i="12"/>
  <c r="AF199" i="12" s="1"/>
  <c r="AC281" i="12"/>
  <c r="AF281" i="12" s="1"/>
  <c r="AC277" i="12"/>
  <c r="AF277" i="12" s="1"/>
  <c r="AC260" i="12"/>
  <c r="AF260" i="12" s="1"/>
  <c r="AC35" i="12"/>
  <c r="AF35" i="12" s="1"/>
  <c r="AC192" i="12"/>
  <c r="AF192" i="12" s="1"/>
  <c r="AC146" i="12"/>
  <c r="AF146" i="12" s="1"/>
  <c r="AC27" i="12"/>
  <c r="AF27" i="12" s="1"/>
  <c r="AC143" i="12"/>
  <c r="AF143" i="12" s="1"/>
  <c r="AC232" i="12"/>
  <c r="AF232" i="12" s="1"/>
  <c r="AC148" i="12"/>
  <c r="AF148" i="12" s="1"/>
  <c r="AC213" i="12"/>
  <c r="AF213" i="12" s="1"/>
  <c r="AC262" i="12"/>
  <c r="AF262" i="12" s="1"/>
  <c r="AC36" i="12"/>
  <c r="AF36" i="12" s="1"/>
  <c r="AC128" i="12"/>
  <c r="AF128" i="12" s="1"/>
  <c r="AC82" i="12"/>
  <c r="AF82" i="12" s="1"/>
  <c r="AC179" i="12"/>
  <c r="AF179" i="12" s="1"/>
  <c r="AC194" i="12"/>
  <c r="AF194" i="12" s="1"/>
  <c r="AC85" i="12"/>
  <c r="AF85" i="12" s="1"/>
  <c r="AC288" i="12"/>
  <c r="AF288" i="12" s="1"/>
  <c r="AC180" i="12"/>
  <c r="AF180" i="12" s="1"/>
  <c r="AC307" i="12"/>
  <c r="AF307" i="12" s="1"/>
  <c r="AC38" i="12"/>
  <c r="AF38" i="12" s="1"/>
  <c r="AC45" i="12"/>
  <c r="AF45" i="12" s="1"/>
  <c r="AC177" i="12"/>
  <c r="AF177" i="12" s="1"/>
  <c r="AC115" i="12"/>
  <c r="AF115" i="12" s="1"/>
  <c r="AC197" i="12"/>
  <c r="AF197" i="12" s="1"/>
  <c r="AC231" i="12"/>
  <c r="AF231" i="12" s="1"/>
  <c r="AC217" i="12"/>
  <c r="AF217" i="12" s="1"/>
  <c r="AC100" i="12"/>
  <c r="AF100" i="12" s="1"/>
  <c r="AC252" i="12"/>
  <c r="AF252" i="12" s="1"/>
  <c r="AC26" i="12"/>
  <c r="AF26" i="12" s="1"/>
  <c r="AC33" i="12"/>
  <c r="AF33" i="12" s="1"/>
  <c r="AC113" i="12"/>
  <c r="AF113" i="12" s="1"/>
  <c r="AC202" i="12"/>
  <c r="AF202" i="12" s="1"/>
  <c r="AC77" i="12"/>
  <c r="AF77" i="12" s="1"/>
  <c r="AC125" i="12"/>
  <c r="AF125" i="12" s="1"/>
  <c r="AC287" i="12"/>
  <c r="AF287" i="12" s="1"/>
  <c r="AC266" i="12"/>
  <c r="AF266" i="12" s="1"/>
  <c r="AC269" i="12"/>
  <c r="AF269" i="12" s="1"/>
  <c r="AC214" i="12"/>
  <c r="AF214" i="12" s="1"/>
  <c r="AC19" i="12"/>
  <c r="AF19" i="12" s="1"/>
  <c r="AC184" i="12"/>
  <c r="AF184" i="12" s="1"/>
  <c r="AC138" i="12"/>
  <c r="AF138" i="12" s="1"/>
  <c r="AC32" i="12"/>
  <c r="AF32" i="12" s="1"/>
  <c r="AC135" i="12"/>
  <c r="AF135" i="12" s="1"/>
  <c r="AC224" i="12"/>
  <c r="AF224" i="12" s="1"/>
  <c r="AC142" i="12"/>
  <c r="AF142" i="12" s="1"/>
  <c r="AC203" i="12"/>
  <c r="AF203" i="12" s="1"/>
  <c r="AC238" i="12"/>
  <c r="AF238" i="12" s="1"/>
  <c r="AC37" i="12"/>
  <c r="AF37" i="12" s="1"/>
  <c r="AC120" i="12"/>
  <c r="AF120" i="12" s="1"/>
  <c r="AC58" i="12"/>
  <c r="AF58" i="12" s="1"/>
  <c r="AC97" i="12"/>
  <c r="AF97" i="12" s="1"/>
  <c r="AC163" i="12"/>
  <c r="AF163" i="12" s="1"/>
  <c r="AC191" i="12"/>
  <c r="AF191" i="12" s="1"/>
  <c r="AC273" i="12"/>
  <c r="AF273" i="12" s="1"/>
  <c r="AC174" i="12"/>
  <c r="AF174" i="12" s="1"/>
  <c r="AC284" i="12"/>
  <c r="AF284" i="12" s="1"/>
  <c r="AC28" i="12"/>
  <c r="AF28" i="12" s="1"/>
  <c r="AC25" i="12"/>
  <c r="AF25" i="12" s="1"/>
  <c r="AC169" i="12"/>
  <c r="AF169" i="12" s="1"/>
  <c r="AC107" i="12"/>
  <c r="AF107" i="12" s="1"/>
  <c r="AC189" i="12"/>
  <c r="AF189" i="12" s="1"/>
  <c r="AC223" i="12"/>
  <c r="AF223" i="12" s="1"/>
  <c r="AC196" i="12"/>
  <c r="AF196" i="12" s="1"/>
  <c r="AC188" i="12"/>
  <c r="AF188" i="12" s="1"/>
  <c r="AC230" i="12"/>
  <c r="AF230" i="12" s="1"/>
  <c r="AC24" i="12"/>
  <c r="AF24" i="12" s="1"/>
  <c r="AC81" i="12"/>
  <c r="AF81" i="12" s="1"/>
  <c r="AC105" i="12"/>
  <c r="AF105" i="12" s="1"/>
  <c r="AC104" i="12"/>
  <c r="AF104" i="12" s="1"/>
  <c r="AC186" i="12"/>
  <c r="AF186" i="12" s="1"/>
  <c r="AC69" i="12"/>
  <c r="AF69" i="12" s="1"/>
  <c r="AC280" i="12"/>
  <c r="AF280" i="12" s="1"/>
  <c r="AC258" i="12"/>
  <c r="AF258" i="12" s="1"/>
  <c r="AC261" i="12"/>
  <c r="AF261" i="12" s="1"/>
  <c r="AC254" i="12"/>
  <c r="AF254" i="12" s="1"/>
  <c r="AC80" i="12"/>
  <c r="AF80" i="12" s="1"/>
  <c r="AC176" i="12"/>
  <c r="AF176" i="12" s="1"/>
  <c r="AC130" i="12"/>
  <c r="AF130" i="12" s="1"/>
  <c r="AC92" i="12"/>
  <c r="AF92" i="12" s="1"/>
  <c r="AC127" i="12"/>
  <c r="AF127" i="12" s="1"/>
  <c r="AC216" i="12"/>
  <c r="AF216" i="12" s="1"/>
  <c r="AC18" i="12"/>
  <c r="AF18" i="12" s="1"/>
  <c r="AC132" i="12"/>
  <c r="AF132" i="12" s="1"/>
  <c r="AC299" i="12"/>
  <c r="AF299" i="12" s="1"/>
  <c r="AC79" i="12"/>
  <c r="AF79" i="12" s="1"/>
  <c r="AC112" i="12"/>
  <c r="AF112" i="12" s="1"/>
  <c r="AC65" i="12"/>
  <c r="AF65" i="12" s="1"/>
  <c r="AC52" i="12"/>
  <c r="AF52" i="12" s="1"/>
  <c r="AC117" i="12"/>
  <c r="AF117" i="12" s="1"/>
  <c r="AC279" i="12"/>
  <c r="AF279" i="12" s="1"/>
  <c r="AC265" i="12"/>
  <c r="AF265" i="12" s="1"/>
  <c r="AC140" i="12"/>
  <c r="AF140" i="12" s="1"/>
  <c r="AC267" i="12"/>
  <c r="AF267" i="12" s="1"/>
  <c r="AC78" i="12"/>
  <c r="AF78" i="12" s="1"/>
  <c r="AC83" i="12"/>
  <c r="AF83" i="12" s="1"/>
  <c r="AC161" i="12"/>
  <c r="AF161" i="12" s="1"/>
  <c r="AC99" i="12"/>
  <c r="AF99" i="12" s="1"/>
  <c r="AC181" i="12"/>
  <c r="AF181" i="12" s="1"/>
  <c r="AC215" i="12"/>
  <c r="AF215" i="12" s="1"/>
  <c r="AC190" i="12"/>
  <c r="AF190" i="12" s="1"/>
  <c r="AC182" i="12"/>
  <c r="AF182" i="12" s="1"/>
  <c r="AC172" i="12"/>
  <c r="AF172" i="12" s="1"/>
  <c r="AC23" i="12"/>
  <c r="AF23" i="12" s="1"/>
  <c r="AC73" i="12"/>
  <c r="AF73" i="12" s="1"/>
  <c r="U162" i="12"/>
  <c r="AK162" i="12" s="1"/>
  <c r="U294" i="12"/>
  <c r="AK294" i="12" s="1"/>
  <c r="U301" i="12"/>
  <c r="AK301" i="12" s="1"/>
  <c r="U278" i="12"/>
  <c r="AK278" i="12" s="1"/>
  <c r="U73" i="12"/>
  <c r="AK73" i="12" s="1"/>
  <c r="U199" i="12"/>
  <c r="AK199" i="12" s="1"/>
  <c r="AW199" i="12" s="1"/>
  <c r="U216" i="12"/>
  <c r="AK216" i="12" s="1"/>
  <c r="U205" i="12"/>
  <c r="AK205" i="12" s="1"/>
  <c r="U253" i="12"/>
  <c r="AK253" i="12" s="1"/>
  <c r="U172" i="12"/>
  <c r="AK172" i="12" s="1"/>
  <c r="U144" i="12"/>
  <c r="AK144" i="12" s="1"/>
  <c r="U136" i="12"/>
  <c r="AK136" i="12" s="1"/>
  <c r="U113" i="12"/>
  <c r="AK113" i="12" s="1"/>
  <c r="U140" i="12"/>
  <c r="AK140" i="12" s="1"/>
  <c r="U93" i="12"/>
  <c r="AK93" i="12" s="1"/>
  <c r="U306" i="12"/>
  <c r="AK306" i="12" s="1"/>
  <c r="U122" i="12"/>
  <c r="AK122" i="12" s="1"/>
  <c r="U133" i="12"/>
  <c r="AK133" i="12" s="1"/>
  <c r="U293" i="12"/>
  <c r="AK293" i="12" s="1"/>
  <c r="U102" i="12"/>
  <c r="AK102" i="12" s="1"/>
  <c r="U75" i="12"/>
  <c r="AK75" i="12" s="1"/>
  <c r="U239" i="12"/>
  <c r="AK239" i="12" s="1"/>
  <c r="U231" i="12"/>
  <c r="AK231" i="12" s="1"/>
  <c r="U276" i="12"/>
  <c r="AK276" i="12" s="1"/>
  <c r="AW276" i="12" s="1"/>
  <c r="U79" i="12"/>
  <c r="AK79" i="12" s="1"/>
  <c r="U159" i="12"/>
  <c r="AK159" i="12" s="1"/>
  <c r="U151" i="12"/>
  <c r="AK151" i="12" s="1"/>
  <c r="U128" i="12"/>
  <c r="AK128" i="12" s="1"/>
  <c r="U81" i="12"/>
  <c r="AK81" i="12" s="1"/>
  <c r="U173" i="12"/>
  <c r="AK173" i="12" s="1"/>
  <c r="U179" i="12"/>
  <c r="AK179" i="12" s="1"/>
  <c r="U212" i="12"/>
  <c r="AK212" i="12" s="1"/>
  <c r="U63" i="12"/>
  <c r="AK63" i="12" s="1"/>
  <c r="U187" i="12"/>
  <c r="AK187" i="12" s="1"/>
  <c r="U99" i="12"/>
  <c r="AK99" i="12" s="1"/>
  <c r="U18" i="12"/>
  <c r="U56" i="12"/>
  <c r="AK56" i="12" s="1"/>
  <c r="U94" i="12"/>
  <c r="AK94" i="12" s="1"/>
  <c r="U254" i="12"/>
  <c r="AK254" i="12" s="1"/>
  <c r="U246" i="12"/>
  <c r="AK246" i="12" s="1"/>
  <c r="AW246" i="12" s="1"/>
  <c r="U180" i="12"/>
  <c r="AK180" i="12" s="1"/>
  <c r="U137" i="12"/>
  <c r="AK137" i="12" s="1"/>
  <c r="U182" i="12"/>
  <c r="AK182" i="12" s="1"/>
  <c r="U174" i="12"/>
  <c r="AK174" i="12" s="1"/>
  <c r="U143" i="12"/>
  <c r="AK143" i="12" s="1"/>
  <c r="U105" i="12"/>
  <c r="AK105" i="12" s="1"/>
  <c r="U228" i="12"/>
  <c r="AK228" i="12" s="1"/>
  <c r="U210" i="12"/>
  <c r="AK210" i="12" s="1"/>
  <c r="U295" i="12"/>
  <c r="AK295" i="12" s="1"/>
  <c r="U119" i="12"/>
  <c r="AK119" i="12" s="1"/>
  <c r="U116" i="12"/>
  <c r="AK116" i="12" s="1"/>
  <c r="U211" i="12"/>
  <c r="AK211" i="12" s="1"/>
  <c r="U100" i="12"/>
  <c r="AK100" i="12" s="1"/>
  <c r="U170" i="12"/>
  <c r="AK170" i="12" s="1"/>
  <c r="U307" i="12"/>
  <c r="AK307" i="12" s="1"/>
  <c r="U84" i="12"/>
  <c r="AK84" i="12" s="1"/>
  <c r="U280" i="12"/>
  <c r="AK280" i="12" s="1"/>
  <c r="U48" i="12"/>
  <c r="AK48" i="12" s="1"/>
  <c r="U269" i="12"/>
  <c r="AK269" i="12" s="1"/>
  <c r="U261" i="12"/>
  <c r="AK261" i="12" s="1"/>
  <c r="U91" i="12"/>
  <c r="AK91" i="12" s="1"/>
  <c r="U152" i="12"/>
  <c r="AK152" i="12" s="1"/>
  <c r="U66" i="12"/>
  <c r="AK66" i="12" s="1"/>
  <c r="U58" i="12"/>
  <c r="AK58" i="12" s="1"/>
  <c r="U166" i="12"/>
  <c r="AK166" i="12" s="1"/>
  <c r="U120" i="12"/>
  <c r="AK120" i="12" s="1"/>
  <c r="U132" i="12"/>
  <c r="AK132" i="12" s="1"/>
  <c r="U104" i="12"/>
  <c r="AK104" i="12" s="1"/>
  <c r="U83" i="12"/>
  <c r="AK83" i="12" s="1"/>
  <c r="U209" i="12"/>
  <c r="AK209" i="12" s="1"/>
  <c r="U108" i="12"/>
  <c r="AK108" i="12" s="1"/>
  <c r="U193" i="12"/>
  <c r="AK193" i="12" s="1"/>
  <c r="U92" i="12"/>
  <c r="AK92" i="12" s="1"/>
  <c r="U101" i="12"/>
  <c r="AK101" i="12" s="1"/>
  <c r="U27" i="12"/>
  <c r="AK27" i="12" s="1"/>
  <c r="U299" i="12"/>
  <c r="AK299" i="12" s="1"/>
  <c r="U76" i="12"/>
  <c r="AK76" i="12" s="1"/>
  <c r="U292" i="12"/>
  <c r="AK292" i="12" s="1"/>
  <c r="U284" i="12"/>
  <c r="AK284" i="12" s="1"/>
  <c r="U145" i="12"/>
  <c r="AK145" i="12" s="1"/>
  <c r="U167" i="12"/>
  <c r="AK167" i="12" s="1"/>
  <c r="U296" i="12"/>
  <c r="AK296" i="12" s="1"/>
  <c r="AW296" i="12" s="1"/>
  <c r="U62" i="12"/>
  <c r="AK62" i="12" s="1"/>
  <c r="U290" i="12"/>
  <c r="AK290" i="12" s="1"/>
  <c r="U54" i="12"/>
  <c r="AK54" i="12" s="1"/>
  <c r="U50" i="12"/>
  <c r="AK50" i="12" s="1"/>
  <c r="U135" i="12"/>
  <c r="AK135" i="12" s="1"/>
  <c r="U36" i="12"/>
  <c r="AK36" i="12" s="1"/>
  <c r="U23" i="12"/>
  <c r="AK23" i="12" s="1"/>
  <c r="U59" i="12"/>
  <c r="AK59" i="12" s="1"/>
  <c r="U201" i="12"/>
  <c r="AK201" i="12" s="1"/>
  <c r="U208" i="12"/>
  <c r="AK208" i="12" s="1"/>
  <c r="U185" i="12"/>
  <c r="AK185" i="12" s="1"/>
  <c r="U273" i="12"/>
  <c r="AK273" i="12" s="1"/>
  <c r="U242" i="12"/>
  <c r="AK242" i="12" s="1"/>
  <c r="U19" i="12"/>
  <c r="AK19" i="12" s="1"/>
  <c r="U196" i="12"/>
  <c r="AK196" i="12" s="1"/>
  <c r="U188" i="12"/>
  <c r="AK188" i="12" s="1"/>
  <c r="U160" i="12"/>
  <c r="AK160" i="12" s="1"/>
  <c r="U190" i="12"/>
  <c r="AK190" i="12" s="1"/>
  <c r="U259" i="12"/>
  <c r="AK259" i="12" s="1"/>
  <c r="U32" i="12"/>
  <c r="AK32" i="12" s="1"/>
  <c r="U251" i="12"/>
  <c r="AK251" i="12" s="1"/>
  <c r="U26" i="12"/>
  <c r="AK26" i="12" s="1"/>
  <c r="U256" i="12"/>
  <c r="AK256" i="12" s="1"/>
  <c r="U46" i="12"/>
  <c r="AK46" i="12" s="1"/>
  <c r="U158" i="12"/>
  <c r="AK158" i="12" s="1"/>
  <c r="U97" i="12"/>
  <c r="AK97" i="12" s="1"/>
  <c r="U89" i="12"/>
  <c r="AK89" i="12" s="1"/>
  <c r="U96" i="12"/>
  <c r="AK96" i="12" s="1"/>
  <c r="U85" i="12"/>
  <c r="AK85" i="12" s="1"/>
  <c r="U71" i="12"/>
  <c r="AK71" i="12" s="1"/>
  <c r="U200" i="12"/>
  <c r="AK200" i="12" s="1"/>
  <c r="U232" i="12"/>
  <c r="AK232" i="12" s="1"/>
  <c r="U265" i="12"/>
  <c r="AK265" i="12" s="1"/>
  <c r="AW265" i="12" s="1"/>
  <c r="U37" i="12"/>
  <c r="AK37" i="12" s="1"/>
  <c r="U67" i="12"/>
  <c r="AK67" i="12" s="1"/>
  <c r="U175" i="12"/>
  <c r="AK175" i="12" s="1"/>
  <c r="U74" i="12"/>
  <c r="AK74" i="12" s="1"/>
  <c r="U155" i="12"/>
  <c r="AK155" i="12" s="1"/>
  <c r="U138" i="12"/>
  <c r="AK138" i="12" s="1"/>
  <c r="U243" i="12"/>
  <c r="AK243" i="12" s="1"/>
  <c r="U33" i="12"/>
  <c r="AK33" i="12" s="1"/>
  <c r="U42" i="12"/>
  <c r="AK42" i="12" s="1"/>
  <c r="U112" i="12"/>
  <c r="AK112" i="12" s="1"/>
  <c r="U111" i="12"/>
  <c r="AK111" i="12" s="1"/>
  <c r="U88" i="12"/>
  <c r="AK88" i="12" s="1"/>
  <c r="U95" i="12"/>
  <c r="AK95" i="12" s="1"/>
  <c r="U86" i="12"/>
  <c r="AK86" i="12" s="1"/>
  <c r="U255" i="12"/>
  <c r="AK255" i="12" s="1"/>
  <c r="U224" i="12"/>
  <c r="AK224" i="12" s="1"/>
  <c r="U161" i="12"/>
  <c r="AK161" i="12" s="1"/>
  <c r="U153" i="12"/>
  <c r="AK153" i="12" s="1"/>
  <c r="U198" i="12"/>
  <c r="AK198" i="12" s="1"/>
  <c r="U248" i="12"/>
  <c r="AK248" i="12" s="1"/>
  <c r="U70" i="12"/>
  <c r="AK70" i="12" s="1"/>
  <c r="U225" i="12"/>
  <c r="AK225" i="12" s="1"/>
  <c r="U217" i="12"/>
  <c r="AK217" i="12" s="1"/>
  <c r="U98" i="12"/>
  <c r="AK98" i="12" s="1"/>
  <c r="U250" i="12"/>
  <c r="AK250" i="12" s="1"/>
  <c r="U22" i="12"/>
  <c r="AK22" i="12" s="1"/>
  <c r="U134" i="12"/>
  <c r="AK134" i="12" s="1"/>
  <c r="U103" i="12"/>
  <c r="AK103" i="12" s="1"/>
  <c r="U118" i="12"/>
  <c r="AK118" i="12" s="1"/>
  <c r="AW118" i="12" s="1"/>
  <c r="U87" i="12"/>
  <c r="AK87" i="12" s="1"/>
  <c r="U270" i="12"/>
  <c r="AK270" i="12" s="1"/>
  <c r="U247" i="12"/>
  <c r="AK247" i="12" s="1"/>
  <c r="U176" i="12"/>
  <c r="AK176" i="12" s="1"/>
  <c r="U168" i="12"/>
  <c r="AK168" i="12" s="1"/>
  <c r="U82" i="12"/>
  <c r="AK82" i="12" s="1"/>
  <c r="U267" i="12"/>
  <c r="AK267" i="12" s="1"/>
  <c r="U44" i="12"/>
  <c r="AK44" i="12" s="1"/>
  <c r="U106" i="12"/>
  <c r="AK106" i="12" s="1"/>
  <c r="U194" i="12"/>
  <c r="AK194" i="12" s="1"/>
  <c r="U203" i="12"/>
  <c r="AK203" i="12" s="1"/>
  <c r="U235" i="12"/>
  <c r="AK235" i="12" s="1"/>
  <c r="U25" i="12"/>
  <c r="AK25" i="12" s="1"/>
  <c r="U219" i="12"/>
  <c r="AK219" i="12" s="1"/>
  <c r="U181" i="12"/>
  <c r="AK181" i="12" s="1"/>
  <c r="U30" i="12"/>
  <c r="AK30" i="12" s="1"/>
  <c r="U126" i="12"/>
  <c r="AK126" i="12" s="1"/>
  <c r="U266" i="12"/>
  <c r="AK266" i="12" s="1"/>
  <c r="U72" i="12"/>
  <c r="AK72" i="12" s="1"/>
  <c r="U110" i="12"/>
  <c r="AK110" i="12" s="1"/>
  <c r="U285" i="12"/>
  <c r="AK285" i="12" s="1"/>
  <c r="U262" i="12"/>
  <c r="AK262" i="12" s="1"/>
  <c r="U191" i="12"/>
  <c r="AK191" i="12" s="1"/>
  <c r="U183" i="12"/>
  <c r="AK183" i="12" s="1"/>
  <c r="U282" i="12"/>
  <c r="AK282" i="12" s="1"/>
  <c r="U78" i="12"/>
  <c r="AK78" i="12" s="1"/>
  <c r="U189" i="12"/>
  <c r="AK189" i="12" s="1"/>
  <c r="U171" i="12"/>
  <c r="AK171" i="12" s="1"/>
  <c r="U154" i="12"/>
  <c r="AK154" i="12" s="1"/>
  <c r="U117" i="12"/>
  <c r="AK117" i="12" s="1"/>
  <c r="U149" i="12"/>
  <c r="AK149" i="12" s="1"/>
  <c r="AW149" i="12" s="1"/>
  <c r="U304" i="12"/>
  <c r="AK304" i="12" s="1"/>
  <c r="U220" i="12"/>
  <c r="AK220" i="12" s="1"/>
  <c r="U298" i="12"/>
  <c r="AK298" i="12" s="1"/>
  <c r="U61" i="12"/>
  <c r="AK61" i="12" s="1"/>
  <c r="U272" i="12"/>
  <c r="AK272" i="12" s="1"/>
  <c r="U80" i="12"/>
  <c r="AK80" i="12" s="1"/>
  <c r="U258" i="12"/>
  <c r="AK258" i="12" s="1"/>
  <c r="U45" i="12"/>
  <c r="AK45" i="12" s="1"/>
  <c r="U130" i="12"/>
  <c r="AK130" i="12" s="1"/>
  <c r="U64" i="12"/>
  <c r="AK64" i="12" s="1"/>
  <c r="U277" i="12"/>
  <c r="AK277" i="12" s="1"/>
  <c r="U47" i="12"/>
  <c r="AK47" i="12" s="1"/>
  <c r="U206" i="12"/>
  <c r="AK206" i="12" s="1"/>
  <c r="U275" i="12"/>
  <c r="AK275" i="12" s="1"/>
  <c r="U52" i="12"/>
  <c r="AK52" i="12" s="1"/>
  <c r="U233" i="12"/>
  <c r="AK233" i="12" s="1"/>
  <c r="U222" i="12"/>
  <c r="AK222" i="12" s="1"/>
  <c r="U214" i="12"/>
  <c r="AK214" i="12" s="1"/>
  <c r="U165" i="12"/>
  <c r="AK165" i="12" s="1"/>
  <c r="U186" i="12"/>
  <c r="AK186" i="12" s="1"/>
  <c r="U147" i="12"/>
  <c r="AK147" i="12" s="1"/>
  <c r="U139" i="12"/>
  <c r="AK139" i="12" s="1"/>
  <c r="U38" i="12"/>
  <c r="AK38" i="12" s="1"/>
  <c r="U141" i="12"/>
  <c r="AK141" i="12" s="1"/>
  <c r="U29" i="12"/>
  <c r="AK29" i="12" s="1"/>
  <c r="U264" i="12"/>
  <c r="AK264" i="12" s="1"/>
  <c r="U53" i="12"/>
  <c r="AK53" i="12" s="1"/>
  <c r="U195" i="12"/>
  <c r="AK195" i="12" s="1"/>
  <c r="U28" i="12"/>
  <c r="AK28" i="12" s="1"/>
  <c r="U55" i="12"/>
  <c r="AK55" i="12" s="1"/>
  <c r="U24" i="12"/>
  <c r="AK24" i="12" s="1"/>
  <c r="U49" i="12"/>
  <c r="AK49" i="12" s="1"/>
  <c r="U300" i="12"/>
  <c r="AK300" i="12" s="1"/>
  <c r="U41" i="12"/>
  <c r="AK41" i="12" s="1"/>
  <c r="U34" i="12"/>
  <c r="AK34" i="12" s="1"/>
  <c r="U218" i="12"/>
  <c r="AK218" i="12" s="1"/>
  <c r="U123" i="12"/>
  <c r="AK123" i="12" s="1"/>
  <c r="U237" i="12"/>
  <c r="AK237" i="12" s="1"/>
  <c r="U229" i="12"/>
  <c r="AK229" i="12" s="1"/>
  <c r="U202" i="12"/>
  <c r="AK202" i="12" s="1"/>
  <c r="U227" i="12"/>
  <c r="AK227" i="12" s="1"/>
  <c r="AW227" i="12" s="1"/>
  <c r="U142" i="12"/>
  <c r="AK142" i="12" s="1"/>
  <c r="U305" i="12"/>
  <c r="AK305" i="12" s="1"/>
  <c r="U107" i="12"/>
  <c r="AK107" i="12" s="1"/>
  <c r="U21" i="12"/>
  <c r="AK21" i="12" s="1"/>
  <c r="U289" i="12"/>
  <c r="AK289" i="12" s="1"/>
  <c r="U178" i="12"/>
  <c r="AK178" i="12" s="1"/>
  <c r="U20" i="12"/>
  <c r="AK20" i="12" s="1"/>
  <c r="U65" i="12"/>
  <c r="AK65" i="12" s="1"/>
  <c r="U204" i="12"/>
  <c r="AK204" i="12" s="1"/>
  <c r="AW204" i="12" s="1"/>
  <c r="U274" i="12"/>
  <c r="AK274" i="12" s="1"/>
  <c r="U40" i="12"/>
  <c r="AK40" i="12" s="1"/>
  <c r="U288" i="12"/>
  <c r="AK288" i="12" s="1"/>
  <c r="U39" i="12"/>
  <c r="AK39" i="12" s="1"/>
  <c r="U241" i="12"/>
  <c r="AK241" i="12" s="1"/>
  <c r="U215" i="12"/>
  <c r="AK215" i="12" s="1"/>
  <c r="U260" i="12"/>
  <c r="AK260" i="12" s="1"/>
  <c r="U252" i="12"/>
  <c r="AK252" i="12" s="1"/>
  <c r="U221" i="12"/>
  <c r="AK221" i="12" s="1"/>
  <c r="U131" i="12"/>
  <c r="AK131" i="12" s="1"/>
  <c r="U115" i="12"/>
  <c r="AK115" i="12" s="1"/>
  <c r="U197" i="12"/>
  <c r="AK197" i="12" s="1"/>
  <c r="U297" i="12"/>
  <c r="AK297" i="12" s="1"/>
  <c r="U146" i="12"/>
  <c r="AK146" i="12" s="1"/>
  <c r="U281" i="12"/>
  <c r="AK281" i="12" s="1"/>
  <c r="U177" i="12"/>
  <c r="AK177" i="12" s="1"/>
  <c r="U43" i="12"/>
  <c r="AK43" i="12" s="1"/>
  <c r="AW43" i="12" s="1"/>
  <c r="U291" i="12"/>
  <c r="AK291" i="12" s="1"/>
  <c r="U68" i="12"/>
  <c r="AK68" i="12" s="1"/>
  <c r="U283" i="12"/>
  <c r="AK283" i="12" s="1"/>
  <c r="U60" i="12"/>
  <c r="AK60" i="12" s="1"/>
  <c r="U157" i="12"/>
  <c r="AK157" i="12" s="1"/>
  <c r="U230" i="12"/>
  <c r="AK230" i="12" s="1"/>
  <c r="U164" i="12"/>
  <c r="AK164" i="12" s="1"/>
  <c r="U156" i="12"/>
  <c r="AK156" i="12" s="1"/>
  <c r="U244" i="12"/>
  <c r="AK244" i="12" s="1"/>
  <c r="U125" i="12"/>
  <c r="AK125" i="12" s="1"/>
  <c r="U109" i="12"/>
  <c r="AK109" i="12" s="1"/>
  <c r="U124" i="12"/>
  <c r="AK124" i="12" s="1"/>
  <c r="U287" i="12"/>
  <c r="AK287" i="12" s="1"/>
  <c r="U163" i="12"/>
  <c r="AK163" i="12" s="1"/>
  <c r="U271" i="12"/>
  <c r="AK271" i="12" s="1"/>
  <c r="U240" i="12"/>
  <c r="AK240" i="12" s="1"/>
  <c r="U192" i="12"/>
  <c r="AK192" i="12" s="1"/>
  <c r="U169" i="12"/>
  <c r="AK169" i="12" s="1"/>
  <c r="U234" i="12"/>
  <c r="AK234" i="12" s="1"/>
  <c r="U226" i="12"/>
  <c r="AK226" i="12" s="1"/>
  <c r="U223" i="12"/>
  <c r="AK223" i="12" s="1"/>
  <c r="U245" i="12"/>
  <c r="AK245" i="12" s="1"/>
  <c r="U57" i="12"/>
  <c r="AK57" i="12" s="1"/>
  <c r="U51" i="12"/>
  <c r="AK51" i="12" s="1"/>
  <c r="U148" i="12"/>
  <c r="AK148" i="12" s="1"/>
  <c r="U213" i="12"/>
  <c r="AK213" i="12" s="1"/>
  <c r="U303" i="12"/>
  <c r="AK303" i="12" s="1"/>
  <c r="U90" i="12"/>
  <c r="AK90" i="12" s="1"/>
  <c r="U69" i="12"/>
  <c r="AK69" i="12" s="1"/>
  <c r="AW69" i="12" s="1"/>
  <c r="U302" i="12"/>
  <c r="AK302" i="12" s="1"/>
  <c r="U263" i="12"/>
  <c r="AK263" i="12" s="1"/>
  <c r="U257" i="12"/>
  <c r="AK257" i="12" s="1"/>
  <c r="U238" i="12"/>
  <c r="AK238" i="12" s="1"/>
  <c r="U129" i="12"/>
  <c r="AK129" i="12" s="1"/>
  <c r="U127" i="12"/>
  <c r="AK127" i="12" s="1"/>
  <c r="U150" i="12"/>
  <c r="AK150" i="12" s="1"/>
  <c r="U35" i="12"/>
  <c r="AK35" i="12" s="1"/>
  <c r="U77" i="12"/>
  <c r="AK77" i="12" s="1"/>
  <c r="U279" i="12"/>
  <c r="AK279" i="12" s="1"/>
  <c r="U207" i="12"/>
  <c r="AK207" i="12" s="1"/>
  <c r="U236" i="12"/>
  <c r="AK236" i="12" s="1"/>
  <c r="U31" i="12"/>
  <c r="AK31" i="12" s="1"/>
  <c r="U121" i="12"/>
  <c r="AK121" i="12" s="1"/>
  <c r="U249" i="12"/>
  <c r="AK249" i="12" s="1"/>
  <c r="U268" i="12"/>
  <c r="AK268" i="12" s="1"/>
  <c r="U286" i="12"/>
  <c r="AK286" i="12" s="1"/>
  <c r="U184" i="12"/>
  <c r="AK184" i="12" s="1"/>
  <c r="U114" i="12"/>
  <c r="AK114" i="12" s="1"/>
  <c r="AA239" i="12"/>
  <c r="AQ239" i="12" s="1"/>
  <c r="AA73" i="12"/>
  <c r="AQ73" i="12" s="1"/>
  <c r="AA176" i="12"/>
  <c r="AQ176" i="12" s="1"/>
  <c r="BC176" i="12" s="1"/>
  <c r="AA244" i="12"/>
  <c r="AQ244" i="12" s="1"/>
  <c r="AA57" i="12"/>
  <c r="AQ57" i="12" s="1"/>
  <c r="AA148" i="12"/>
  <c r="AQ148" i="12" s="1"/>
  <c r="BC148" i="12" s="1"/>
  <c r="AA262" i="12"/>
  <c r="AQ262" i="12" s="1"/>
  <c r="AA261" i="12"/>
  <c r="AQ261" i="12" s="1"/>
  <c r="AA289" i="12"/>
  <c r="AQ289" i="12" s="1"/>
  <c r="AA192" i="12"/>
  <c r="AQ192" i="12" s="1"/>
  <c r="AA304" i="12"/>
  <c r="AQ304" i="12" s="1"/>
  <c r="AA179" i="12"/>
  <c r="AQ179" i="12" s="1"/>
  <c r="AA209" i="12"/>
  <c r="AQ209" i="12" s="1"/>
  <c r="AA194" i="12"/>
  <c r="AQ194" i="12" s="1"/>
  <c r="AA103" i="12"/>
  <c r="AQ103" i="12" s="1"/>
  <c r="AA62" i="12"/>
  <c r="AQ62" i="12" s="1"/>
  <c r="AA271" i="12"/>
  <c r="AQ271" i="12" s="1"/>
  <c r="AA291" i="12"/>
  <c r="AQ291" i="12" s="1"/>
  <c r="AA81" i="12"/>
  <c r="AQ81" i="12" s="1"/>
  <c r="AA290" i="12"/>
  <c r="AQ290" i="12" s="1"/>
  <c r="AA150" i="12"/>
  <c r="AQ150" i="12" s="1"/>
  <c r="AA180" i="12"/>
  <c r="AQ180" i="12" s="1"/>
  <c r="AA54" i="12"/>
  <c r="AQ54" i="12" s="1"/>
  <c r="AA28" i="12"/>
  <c r="AQ28" i="12" s="1"/>
  <c r="AA184" i="12"/>
  <c r="AQ184" i="12" s="1"/>
  <c r="AA273" i="12"/>
  <c r="AQ273" i="12" s="1"/>
  <c r="AA267" i="12"/>
  <c r="AQ267" i="12" s="1"/>
  <c r="AA259" i="12"/>
  <c r="AQ259" i="12" s="1"/>
  <c r="AA169" i="12"/>
  <c r="AQ169" i="12" s="1"/>
  <c r="AA51" i="12"/>
  <c r="AQ51" i="12" s="1"/>
  <c r="AA136" i="12"/>
  <c r="AQ136" i="12" s="1"/>
  <c r="AA225" i="12"/>
  <c r="AQ225" i="12" s="1"/>
  <c r="AA219" i="12"/>
  <c r="AQ219" i="12" s="1"/>
  <c r="AA143" i="12"/>
  <c r="AQ143" i="12" s="1"/>
  <c r="AA92" i="12"/>
  <c r="AQ92" i="12" s="1"/>
  <c r="AA75" i="12"/>
  <c r="AQ75" i="12" s="1"/>
  <c r="AA159" i="12"/>
  <c r="AQ159" i="12" s="1"/>
  <c r="AA210" i="12"/>
  <c r="AQ210" i="12" s="1"/>
  <c r="AA188" i="12"/>
  <c r="AQ188" i="12" s="1"/>
  <c r="AA33" i="12"/>
  <c r="AQ33" i="12" s="1"/>
  <c r="AA288" i="12"/>
  <c r="AQ288" i="12" s="1"/>
  <c r="AA266" i="12"/>
  <c r="AQ266" i="12" s="1"/>
  <c r="BC266" i="12" s="1"/>
  <c r="AA258" i="12"/>
  <c r="AQ258" i="12" s="1"/>
  <c r="AA60" i="12"/>
  <c r="AQ60" i="12" s="1"/>
  <c r="AA102" i="12"/>
  <c r="AQ102" i="12" s="1"/>
  <c r="AA45" i="12"/>
  <c r="AQ45" i="12" s="1"/>
  <c r="AA240" i="12"/>
  <c r="AQ240" i="12" s="1"/>
  <c r="AA218" i="12"/>
  <c r="AQ218" i="12" s="1"/>
  <c r="AA157" i="12"/>
  <c r="AQ157" i="12" s="1"/>
  <c r="AA91" i="12"/>
  <c r="AQ91" i="12" s="1"/>
  <c r="AA98" i="12"/>
  <c r="AQ98" i="12" s="1"/>
  <c r="AA77" i="12"/>
  <c r="AQ77" i="12" s="1"/>
  <c r="AA187" i="12"/>
  <c r="AQ187" i="12" s="1"/>
  <c r="AA142" i="12"/>
  <c r="AQ142" i="12" s="1"/>
  <c r="AA95" i="12"/>
  <c r="AQ95" i="12" s="1"/>
  <c r="AA265" i="12"/>
  <c r="AQ265" i="12" s="1"/>
  <c r="AA257" i="12"/>
  <c r="AQ257" i="12" s="1"/>
  <c r="AA268" i="12"/>
  <c r="AQ268" i="12" s="1"/>
  <c r="AA41" i="12"/>
  <c r="AQ41" i="12" s="1"/>
  <c r="AA132" i="12"/>
  <c r="AQ132" i="12" s="1"/>
  <c r="AA94" i="12"/>
  <c r="AQ94" i="12" s="1"/>
  <c r="AA128" i="12"/>
  <c r="AQ128" i="12" s="1"/>
  <c r="AA217" i="12"/>
  <c r="AQ217" i="12" s="1"/>
  <c r="AA211" i="12"/>
  <c r="AQ211" i="12" s="1"/>
  <c r="AA106" i="12"/>
  <c r="AQ106" i="12" s="1"/>
  <c r="AA113" i="12"/>
  <c r="AQ113" i="12" s="1"/>
  <c r="AA133" i="12"/>
  <c r="AQ133" i="12" s="1"/>
  <c r="AA97" i="12"/>
  <c r="AQ97" i="12" s="1"/>
  <c r="AA202" i="12"/>
  <c r="AQ202" i="12" s="1"/>
  <c r="AA172" i="12"/>
  <c r="AQ172" i="12" s="1"/>
  <c r="AA134" i="12"/>
  <c r="AQ134" i="12" s="1"/>
  <c r="AA280" i="12"/>
  <c r="AQ280" i="12" s="1"/>
  <c r="AA272" i="12"/>
  <c r="AQ272" i="12" s="1"/>
  <c r="AA141" i="12"/>
  <c r="AQ141" i="12" s="1"/>
  <c r="AA47" i="12"/>
  <c r="AQ47" i="12" s="1"/>
  <c r="AA131" i="12"/>
  <c r="AQ131" i="12" s="1"/>
  <c r="AA124" i="12"/>
  <c r="AQ124" i="12" s="1"/>
  <c r="AA20" i="12"/>
  <c r="AQ20" i="12" s="1"/>
  <c r="AA232" i="12"/>
  <c r="AQ232" i="12" s="1"/>
  <c r="AA125" i="12"/>
  <c r="AQ125" i="12" s="1"/>
  <c r="AA121" i="12"/>
  <c r="AQ121" i="12" s="1"/>
  <c r="AA245" i="12"/>
  <c r="AQ245" i="12" s="1"/>
  <c r="AA66" i="12"/>
  <c r="AQ66" i="12" s="1"/>
  <c r="AA175" i="12"/>
  <c r="AQ175" i="12" s="1"/>
  <c r="AA277" i="12"/>
  <c r="AQ277" i="12" s="1"/>
  <c r="AA50" i="12"/>
  <c r="AQ50" i="12" s="1"/>
  <c r="AA34" i="12"/>
  <c r="AQ34" i="12" s="1"/>
  <c r="AA171" i="12"/>
  <c r="AQ171" i="12" s="1"/>
  <c r="AA164" i="12"/>
  <c r="AQ164" i="12" s="1"/>
  <c r="AA168" i="12"/>
  <c r="AQ168" i="12" s="1"/>
  <c r="AA160" i="12"/>
  <c r="AQ160" i="12" s="1"/>
  <c r="AA222" i="12"/>
  <c r="AQ222" i="12" s="1"/>
  <c r="AA146" i="12"/>
  <c r="AQ146" i="12" s="1"/>
  <c r="AA123" i="12"/>
  <c r="AQ123" i="12" s="1"/>
  <c r="AA86" i="12"/>
  <c r="AQ86" i="12" s="1"/>
  <c r="AA120" i="12"/>
  <c r="AQ120" i="12" s="1"/>
  <c r="AA204" i="12"/>
  <c r="AQ204" i="12" s="1"/>
  <c r="AA263" i="12"/>
  <c r="AQ263" i="12" s="1"/>
  <c r="AA74" i="12"/>
  <c r="AQ74" i="12" s="1"/>
  <c r="AA247" i="12"/>
  <c r="AQ247" i="12" s="1"/>
  <c r="AA48" i="12"/>
  <c r="AQ48" i="12" s="1"/>
  <c r="AA88" i="12"/>
  <c r="AQ88" i="12" s="1"/>
  <c r="AA284" i="12"/>
  <c r="AQ284" i="12" s="1"/>
  <c r="AA21" i="12"/>
  <c r="AQ21" i="12" s="1"/>
  <c r="AA89" i="12"/>
  <c r="AQ89" i="12" s="1"/>
  <c r="AA186" i="12"/>
  <c r="AQ186" i="12" s="1"/>
  <c r="AA163" i="12"/>
  <c r="AQ163" i="12" s="1"/>
  <c r="AA87" i="12"/>
  <c r="AQ87" i="12" s="1"/>
  <c r="AA85" i="12"/>
  <c r="AQ85" i="12" s="1"/>
  <c r="AA236" i="12"/>
  <c r="AQ236" i="12" s="1"/>
  <c r="AA161" i="12"/>
  <c r="AQ161" i="12" s="1"/>
  <c r="AA138" i="12"/>
  <c r="AQ138" i="12" s="1"/>
  <c r="AA116" i="12"/>
  <c r="AQ116" i="12" s="1"/>
  <c r="AA206" i="12"/>
  <c r="AQ206" i="12" s="1"/>
  <c r="AA224" i="12"/>
  <c r="AQ224" i="12" s="1"/>
  <c r="AA253" i="12"/>
  <c r="AQ253" i="12" s="1"/>
  <c r="AA56" i="12"/>
  <c r="AQ56" i="12" s="1"/>
  <c r="AA294" i="12"/>
  <c r="AQ294" i="12" s="1"/>
  <c r="BC294" i="12" s="1"/>
  <c r="AA24" i="12"/>
  <c r="AQ24" i="12" s="1"/>
  <c r="AA174" i="12"/>
  <c r="AQ174" i="12" s="1"/>
  <c r="AA278" i="12"/>
  <c r="AQ278" i="12" s="1"/>
  <c r="AA30" i="12"/>
  <c r="AQ30" i="12" s="1"/>
  <c r="AA260" i="12"/>
  <c r="AQ260" i="12" s="1"/>
  <c r="AA42" i="12"/>
  <c r="AQ42" i="12" s="1"/>
  <c r="AA201" i="12"/>
  <c r="AQ201" i="12" s="1"/>
  <c r="AA178" i="12"/>
  <c r="AQ178" i="12" s="1"/>
  <c r="AA126" i="12"/>
  <c r="AQ126" i="12" s="1"/>
  <c r="AA118" i="12"/>
  <c r="AQ118" i="12" s="1"/>
  <c r="AA251" i="12"/>
  <c r="AQ251" i="12" s="1"/>
  <c r="AA52" i="12"/>
  <c r="AQ52" i="12" s="1"/>
  <c r="AA153" i="12"/>
  <c r="AQ153" i="12" s="1"/>
  <c r="AA115" i="12"/>
  <c r="AQ115" i="12" s="1"/>
  <c r="AA83" i="12"/>
  <c r="AQ83" i="12" s="1"/>
  <c r="BC83" i="12" s="1"/>
  <c r="AA112" i="12"/>
  <c r="AQ112" i="12" s="1"/>
  <c r="AA302" i="12"/>
  <c r="AQ302" i="12" s="1"/>
  <c r="AA25" i="12"/>
  <c r="AQ25" i="12" s="1"/>
  <c r="AA229" i="12"/>
  <c r="AQ229" i="12" s="1"/>
  <c r="AA53" i="12"/>
  <c r="AQ53" i="12" s="1"/>
  <c r="AA213" i="12"/>
  <c r="AQ213" i="12" s="1"/>
  <c r="AA295" i="12"/>
  <c r="AQ295" i="12" s="1"/>
  <c r="AA37" i="12"/>
  <c r="AQ37" i="12" s="1"/>
  <c r="AA46" i="12"/>
  <c r="AQ46" i="12" s="1"/>
  <c r="AA193" i="12"/>
  <c r="AQ193" i="12" s="1"/>
  <c r="AA156" i="12"/>
  <c r="AQ156" i="12" s="1"/>
  <c r="AA147" i="12"/>
  <c r="AQ147" i="12" s="1"/>
  <c r="AA250" i="12"/>
  <c r="AQ250" i="12" s="1"/>
  <c r="AA279" i="12"/>
  <c r="AQ279" i="12" s="1"/>
  <c r="AA36" i="12"/>
  <c r="AQ36" i="12" s="1"/>
  <c r="AA44" i="12"/>
  <c r="AQ44" i="12" s="1"/>
  <c r="AA130" i="12"/>
  <c r="AQ130" i="12" s="1"/>
  <c r="AA108" i="12"/>
  <c r="AQ108" i="12" s="1"/>
  <c r="AA198" i="12"/>
  <c r="AQ198" i="12" s="1"/>
  <c r="AA237" i="12"/>
  <c r="AQ237" i="12" s="1"/>
  <c r="AA117" i="12"/>
  <c r="AQ117" i="12" s="1"/>
  <c r="AA203" i="12"/>
  <c r="AQ203" i="12" s="1"/>
  <c r="AA307" i="12"/>
  <c r="AQ307" i="12" s="1"/>
  <c r="AA270" i="12"/>
  <c r="AQ270" i="12" s="1"/>
  <c r="BC270" i="12" s="1"/>
  <c r="AA22" i="12"/>
  <c r="AQ22" i="12" s="1"/>
  <c r="AA79" i="12"/>
  <c r="AQ79" i="12" s="1"/>
  <c r="AA84" i="12"/>
  <c r="AQ84" i="12" s="1"/>
  <c r="AA155" i="12"/>
  <c r="AQ155" i="12" s="1"/>
  <c r="AA162" i="12"/>
  <c r="AQ162" i="12" s="1"/>
  <c r="AA249" i="12"/>
  <c r="AQ249" i="12" s="1"/>
  <c r="AA303" i="12"/>
  <c r="AQ303" i="12" s="1"/>
  <c r="AA39" i="12"/>
  <c r="AQ39" i="12" s="1"/>
  <c r="BC39" i="12" s="1"/>
  <c r="AA223" i="12"/>
  <c r="AQ223" i="12" s="1"/>
  <c r="AA26" i="12"/>
  <c r="AQ26" i="12" s="1"/>
  <c r="AA145" i="12"/>
  <c r="AQ145" i="12" s="1"/>
  <c r="AA107" i="12"/>
  <c r="AQ107" i="12" s="1"/>
  <c r="AA78" i="12"/>
  <c r="AQ78" i="12" s="1"/>
  <c r="AA151" i="12"/>
  <c r="AQ151" i="12" s="1"/>
  <c r="AA165" i="12"/>
  <c r="AQ165" i="12" s="1"/>
  <c r="AA70" i="12"/>
  <c r="AQ70" i="12" s="1"/>
  <c r="AA306" i="12"/>
  <c r="AQ306" i="12" s="1"/>
  <c r="AA109" i="12"/>
  <c r="AQ109" i="12" s="1"/>
  <c r="AA255" i="12"/>
  <c r="AQ255" i="12" s="1"/>
  <c r="AA65" i="12"/>
  <c r="AQ65" i="12" s="1"/>
  <c r="AA170" i="12"/>
  <c r="AQ170" i="12" s="1"/>
  <c r="AA177" i="12"/>
  <c r="AQ177" i="12" s="1"/>
  <c r="AA264" i="12"/>
  <c r="AQ264" i="12" s="1"/>
  <c r="AA214" i="12"/>
  <c r="AQ214" i="12" s="1"/>
  <c r="AA269" i="12"/>
  <c r="AQ269" i="12" s="1"/>
  <c r="AA38" i="12"/>
  <c r="AQ38" i="12" s="1"/>
  <c r="AA215" i="12"/>
  <c r="AQ215" i="12" s="1"/>
  <c r="AA31" i="12"/>
  <c r="AQ31" i="12" s="1"/>
  <c r="AA122" i="12"/>
  <c r="AQ122" i="12" s="1"/>
  <c r="AA100" i="12"/>
  <c r="AQ100" i="12" s="1"/>
  <c r="AA199" i="12"/>
  <c r="AQ199" i="12" s="1"/>
  <c r="AA18" i="12"/>
  <c r="AA90" i="12"/>
  <c r="AQ90" i="12" s="1"/>
  <c r="AA305" i="12"/>
  <c r="AQ305" i="12" s="1"/>
  <c r="AA299" i="12"/>
  <c r="AQ299" i="12" s="1"/>
  <c r="AA254" i="12"/>
  <c r="AQ254" i="12" s="1"/>
  <c r="BC254" i="12" s="1"/>
  <c r="AA71" i="12"/>
  <c r="AQ71" i="12" s="1"/>
  <c r="AA185" i="12"/>
  <c r="AQ185" i="12" s="1"/>
  <c r="AA68" i="12"/>
  <c r="AQ68" i="12" s="1"/>
  <c r="AA152" i="12"/>
  <c r="AQ152" i="12" s="1"/>
  <c r="AA228" i="12"/>
  <c r="AQ228" i="12" s="1"/>
  <c r="AA189" i="12"/>
  <c r="AQ189" i="12" s="1"/>
  <c r="AA293" i="12"/>
  <c r="AQ293" i="12" s="1"/>
  <c r="AA80" i="12"/>
  <c r="AQ80" i="12" s="1"/>
  <c r="AA137" i="12"/>
  <c r="AQ137" i="12" s="1"/>
  <c r="AA99" i="12"/>
  <c r="AQ99" i="12" s="1"/>
  <c r="AA119" i="12"/>
  <c r="AQ119" i="12" s="1"/>
  <c r="AA167" i="12"/>
  <c r="AQ167" i="12" s="1"/>
  <c r="AA105" i="12"/>
  <c r="AQ105" i="12" s="1"/>
  <c r="AA127" i="12"/>
  <c r="AQ127" i="12" s="1"/>
  <c r="AA298" i="12"/>
  <c r="AQ298" i="12" s="1"/>
  <c r="AA43" i="12"/>
  <c r="AQ43" i="12" s="1"/>
  <c r="AA76" i="12"/>
  <c r="AQ76" i="12" s="1"/>
  <c r="AA49" i="12"/>
  <c r="AQ49" i="12" s="1"/>
  <c r="AA69" i="12"/>
  <c r="AQ69" i="12" s="1"/>
  <c r="AA243" i="12"/>
  <c r="AQ243" i="12" s="1"/>
  <c r="AA220" i="12"/>
  <c r="AQ220" i="12" s="1"/>
  <c r="AA252" i="12"/>
  <c r="AQ252" i="12" s="1"/>
  <c r="AA35" i="12"/>
  <c r="AQ35" i="12" s="1"/>
  <c r="AA135" i="12"/>
  <c r="AQ135" i="12" s="1"/>
  <c r="AA32" i="12"/>
  <c r="AQ32" i="12" s="1"/>
  <c r="AA114" i="12"/>
  <c r="AQ114" i="12" s="1"/>
  <c r="AA173" i="12"/>
  <c r="AQ173" i="12" s="1"/>
  <c r="AA181" i="12"/>
  <c r="AQ181" i="12" s="1"/>
  <c r="AA58" i="12"/>
  <c r="AQ58" i="12" s="1"/>
  <c r="AA208" i="12"/>
  <c r="AQ208" i="12" s="1"/>
  <c r="BC208" i="12" s="1"/>
  <c r="AA297" i="12"/>
  <c r="AQ297" i="12" s="1"/>
  <c r="AA283" i="12"/>
  <c r="AQ283" i="12" s="1"/>
  <c r="AA246" i="12"/>
  <c r="AQ246" i="12" s="1"/>
  <c r="AA63" i="12"/>
  <c r="AQ63" i="12" s="1"/>
  <c r="AA285" i="12"/>
  <c r="AQ285" i="12" s="1"/>
  <c r="AA55" i="12"/>
  <c r="AQ55" i="12" s="1"/>
  <c r="AA110" i="12"/>
  <c r="AQ110" i="12" s="1"/>
  <c r="AA242" i="12"/>
  <c r="AQ242" i="12" s="1"/>
  <c r="AA235" i="12"/>
  <c r="AQ235" i="12" s="1"/>
  <c r="AA183" i="12"/>
  <c r="AQ183" i="12" s="1"/>
  <c r="AA276" i="12"/>
  <c r="AQ276" i="12" s="1"/>
  <c r="AA72" i="12"/>
  <c r="AQ72" i="12" s="1"/>
  <c r="AA129" i="12"/>
  <c r="AQ129" i="12" s="1"/>
  <c r="AA216" i="12"/>
  <c r="AQ216" i="12" s="1"/>
  <c r="AA96" i="12"/>
  <c r="AQ96" i="12" s="1"/>
  <c r="AA301" i="12"/>
  <c r="AQ301" i="12" s="1"/>
  <c r="AA40" i="12"/>
  <c r="AQ40" i="12" s="1"/>
  <c r="AA67" i="12"/>
  <c r="AQ67" i="12" s="1"/>
  <c r="AA282" i="12"/>
  <c r="AQ282" i="12" s="1"/>
  <c r="AA205" i="12"/>
  <c r="AQ205" i="12" s="1"/>
  <c r="AA292" i="12"/>
  <c r="AQ292" i="12" s="1"/>
  <c r="AA231" i="12"/>
  <c r="AQ231" i="12" s="1"/>
  <c r="AA140" i="12"/>
  <c r="AQ140" i="12" s="1"/>
  <c r="BC140" i="12" s="1"/>
  <c r="AA241" i="12"/>
  <c r="AQ241" i="12" s="1"/>
  <c r="AA234" i="12"/>
  <c r="AQ234" i="12" s="1"/>
  <c r="AA212" i="12"/>
  <c r="AQ212" i="12" s="1"/>
  <c r="BC212" i="12" s="1"/>
  <c r="AA101" i="12"/>
  <c r="AQ101" i="12" s="1"/>
  <c r="AA27" i="12"/>
  <c r="AQ27" i="12" s="1"/>
  <c r="AA300" i="12"/>
  <c r="AQ300" i="12" s="1"/>
  <c r="AA82" i="12"/>
  <c r="AQ82" i="12" s="1"/>
  <c r="AA104" i="12"/>
  <c r="AQ104" i="12" s="1"/>
  <c r="AA182" i="12"/>
  <c r="AQ182" i="12" s="1"/>
  <c r="AA286" i="12"/>
  <c r="AQ286" i="12" s="1"/>
  <c r="AA23" i="12"/>
  <c r="AQ23" i="12" s="1"/>
  <c r="AA166" i="12"/>
  <c r="AQ166" i="12" s="1"/>
  <c r="AA200" i="12"/>
  <c r="AQ200" i="12" s="1"/>
  <c r="AA281" i="12"/>
  <c r="AQ281" i="12" s="1"/>
  <c r="AA275" i="12"/>
  <c r="AQ275" i="12" s="1"/>
  <c r="AA238" i="12"/>
  <c r="AQ238" i="12" s="1"/>
  <c r="AA230" i="12"/>
  <c r="AQ230" i="12" s="1"/>
  <c r="AA139" i="12"/>
  <c r="AQ139" i="12" s="1"/>
  <c r="AA256" i="12"/>
  <c r="AQ256" i="12" s="1"/>
  <c r="AA233" i="12"/>
  <c r="AQ233" i="12" s="1"/>
  <c r="AA227" i="12"/>
  <c r="AQ227" i="12" s="1"/>
  <c r="AA149" i="12"/>
  <c r="AQ149" i="12" s="1"/>
  <c r="AA287" i="12"/>
  <c r="AQ287" i="12" s="1"/>
  <c r="AA64" i="12"/>
  <c r="AQ64" i="12" s="1"/>
  <c r="AA190" i="12"/>
  <c r="AQ190" i="12" s="1"/>
  <c r="AA93" i="12"/>
  <c r="AQ93" i="12" s="1"/>
  <c r="AA221" i="12"/>
  <c r="AQ221" i="12" s="1"/>
  <c r="AA196" i="12"/>
  <c r="AQ196" i="12" s="1"/>
  <c r="AA29" i="12"/>
  <c r="AQ29" i="12" s="1"/>
  <c r="AA197" i="12"/>
  <c r="AQ197" i="12" s="1"/>
  <c r="AA144" i="12"/>
  <c r="AQ144" i="12" s="1"/>
  <c r="AA19" i="12"/>
  <c r="AQ19" i="12" s="1"/>
  <c r="AA195" i="12"/>
  <c r="AQ195" i="12" s="1"/>
  <c r="AA248" i="12"/>
  <c r="AQ248" i="12" s="1"/>
  <c r="AA296" i="12"/>
  <c r="AQ296" i="12" s="1"/>
  <c r="AA191" i="12"/>
  <c r="AQ191" i="12" s="1"/>
  <c r="AA59" i="12"/>
  <c r="AQ59" i="12" s="1"/>
  <c r="AA226" i="12"/>
  <c r="AQ226" i="12" s="1"/>
  <c r="AA61" i="12"/>
  <c r="AQ61" i="12" s="1"/>
  <c r="AA158" i="12"/>
  <c r="AQ158" i="12" s="1"/>
  <c r="AA274" i="12"/>
  <c r="AQ274" i="12" s="1"/>
  <c r="AA154" i="12"/>
  <c r="AQ154" i="12" s="1"/>
  <c r="AA207" i="12"/>
  <c r="AQ207" i="12" s="1"/>
  <c r="AA111" i="12"/>
  <c r="AQ111" i="12" s="1"/>
  <c r="Q118" i="12"/>
  <c r="Q148" i="12"/>
  <c r="Q32" i="12"/>
  <c r="Q119" i="12"/>
  <c r="Q49" i="12"/>
  <c r="Q264" i="12"/>
  <c r="Q197" i="12"/>
  <c r="Q178" i="12"/>
  <c r="Q191" i="12"/>
  <c r="AG191" i="12" s="1"/>
  <c r="AS191" i="12" s="1"/>
  <c r="Q193" i="12"/>
  <c r="AG193" i="12" s="1"/>
  <c r="AS193" i="12" s="1"/>
  <c r="Q123" i="12"/>
  <c r="Q146" i="12"/>
  <c r="Q207" i="12"/>
  <c r="Q69" i="12"/>
  <c r="Q153" i="12"/>
  <c r="Q203" i="12"/>
  <c r="Q108" i="12"/>
  <c r="Q90" i="12"/>
  <c r="Q77" i="12"/>
  <c r="Q213" i="12"/>
  <c r="Q298" i="12"/>
  <c r="Q299" i="12"/>
  <c r="Q45" i="12"/>
  <c r="Q173" i="12"/>
  <c r="Q121" i="12"/>
  <c r="Q94" i="12"/>
  <c r="Q222" i="12"/>
  <c r="Q199" i="12"/>
  <c r="Q81" i="12"/>
  <c r="Q106" i="12"/>
  <c r="Q110" i="12"/>
  <c r="Q128" i="12"/>
  <c r="AG128" i="12" s="1"/>
  <c r="AS128" i="12" s="1"/>
  <c r="Q179" i="12"/>
  <c r="Q152" i="12"/>
  <c r="Q114" i="12"/>
  <c r="Q33" i="12"/>
  <c r="Q137" i="12"/>
  <c r="Q195" i="12"/>
  <c r="Q258" i="12"/>
  <c r="Q82" i="12"/>
  <c r="Q210" i="12"/>
  <c r="Q292" i="12"/>
  <c r="Q290" i="12"/>
  <c r="Q273" i="12"/>
  <c r="Q211" i="12"/>
  <c r="Q291" i="12"/>
  <c r="Q133" i="12"/>
  <c r="Q28" i="12"/>
  <c r="Q249" i="12"/>
  <c r="Q55" i="12"/>
  <c r="Q259" i="12"/>
  <c r="Q104" i="12"/>
  <c r="Q53" i="12"/>
  <c r="Q205" i="12"/>
  <c r="Q276" i="12"/>
  <c r="AG276" i="12" s="1"/>
  <c r="Q132" i="12"/>
  <c r="Q39" i="12"/>
  <c r="Q242" i="12"/>
  <c r="Q284" i="12"/>
  <c r="Q71" i="12"/>
  <c r="Q288" i="12"/>
  <c r="Q87" i="12"/>
  <c r="Q22" i="12"/>
  <c r="AG22" i="12" s="1"/>
  <c r="Q143" i="12"/>
  <c r="Q300" i="12"/>
  <c r="Q58" i="12"/>
  <c r="Q89" i="12"/>
  <c r="Q248" i="12"/>
  <c r="Q73" i="12"/>
  <c r="Q255" i="12"/>
  <c r="Q159" i="12"/>
  <c r="Q126" i="12"/>
  <c r="AG126" i="12" s="1"/>
  <c r="AS126" i="12" s="1"/>
  <c r="Q265" i="12"/>
  <c r="Q181" i="12"/>
  <c r="Q23" i="12"/>
  <c r="AG23" i="12" s="1"/>
  <c r="AS23" i="12" s="1"/>
  <c r="Q267" i="12"/>
  <c r="Q233" i="12"/>
  <c r="Q293" i="12"/>
  <c r="Q78" i="12"/>
  <c r="Q96" i="12"/>
  <c r="AG96" i="12" s="1"/>
  <c r="Q271" i="12"/>
  <c r="Q145" i="12"/>
  <c r="Q52" i="12"/>
  <c r="Q304" i="12"/>
  <c r="Q283" i="12"/>
  <c r="Q196" i="12"/>
  <c r="Q218" i="12"/>
  <c r="Q272" i="12"/>
  <c r="AG272" i="12" s="1"/>
  <c r="Q236" i="12"/>
  <c r="Q21" i="12"/>
  <c r="Q266" i="12"/>
  <c r="Q50" i="12"/>
  <c r="Q286" i="12"/>
  <c r="Q269" i="12"/>
  <c r="Q54" i="12"/>
  <c r="Q174" i="12"/>
  <c r="Q165" i="12"/>
  <c r="Q234" i="12"/>
  <c r="Q156" i="12"/>
  <c r="AG156" i="12" s="1"/>
  <c r="Q241" i="12"/>
  <c r="Q295" i="12"/>
  <c r="Q251" i="12"/>
  <c r="Q285" i="12"/>
  <c r="Q70" i="12"/>
  <c r="Q125" i="12"/>
  <c r="Q257" i="12"/>
  <c r="Q102" i="12"/>
  <c r="Q280" i="12"/>
  <c r="AG280" i="12" s="1"/>
  <c r="AS280" i="12" s="1"/>
  <c r="Q109" i="12"/>
  <c r="Q228" i="12"/>
  <c r="Q250" i="12"/>
  <c r="Q59" i="12"/>
  <c r="Q220" i="12"/>
  <c r="Q92" i="12"/>
  <c r="Q189" i="12"/>
  <c r="Q158" i="12"/>
  <c r="Q20" i="12"/>
  <c r="Q183" i="12"/>
  <c r="Q221" i="12"/>
  <c r="Q164" i="12"/>
  <c r="Q252" i="12"/>
  <c r="AG252" i="12" s="1"/>
  <c r="Q105" i="12"/>
  <c r="Q235" i="12"/>
  <c r="AG235" i="12" s="1"/>
  <c r="Q167" i="12"/>
  <c r="Q131" i="12"/>
  <c r="Q57" i="12"/>
  <c r="Q107" i="12"/>
  <c r="Q289" i="12"/>
  <c r="Q307" i="12"/>
  <c r="Q127" i="12"/>
  <c r="Q275" i="12"/>
  <c r="Q303" i="12"/>
  <c r="Q112" i="12"/>
  <c r="Q180" i="12"/>
  <c r="Q212" i="12"/>
  <c r="AG212" i="12" s="1"/>
  <c r="AS212" i="12" s="1"/>
  <c r="Q162" i="12"/>
  <c r="Q140" i="12"/>
  <c r="Q115" i="12"/>
  <c r="Q138" i="12"/>
  <c r="Q117" i="12"/>
  <c r="Q149" i="12"/>
  <c r="Q214" i="12"/>
  <c r="Q226" i="12"/>
  <c r="Q83" i="12"/>
  <c r="Q66" i="12"/>
  <c r="Q225" i="12"/>
  <c r="Q190" i="12"/>
  <c r="Q227" i="12"/>
  <c r="AG227" i="12" s="1"/>
  <c r="AS227" i="12" s="1"/>
  <c r="Q200" i="12"/>
  <c r="Q224" i="12"/>
  <c r="Q177" i="12"/>
  <c r="Q169" i="12"/>
  <c r="Q188" i="12"/>
  <c r="Q281" i="12"/>
  <c r="Q144" i="12"/>
  <c r="Q187" i="12"/>
  <c r="Q113" i="12"/>
  <c r="Q47" i="12"/>
  <c r="Q287" i="12"/>
  <c r="Q43" i="12"/>
  <c r="Q103" i="12"/>
  <c r="Q86" i="12"/>
  <c r="Q247" i="12"/>
  <c r="Q184" i="12"/>
  <c r="Q176" i="12"/>
  <c r="Q223" i="12"/>
  <c r="Q100" i="12"/>
  <c r="AG100" i="12" s="1"/>
  <c r="AS100" i="12" s="1"/>
  <c r="Q44" i="12"/>
  <c r="Q63" i="12"/>
  <c r="AG63" i="12" s="1"/>
  <c r="Q120" i="12"/>
  <c r="Q29" i="12"/>
  <c r="Q302" i="12"/>
  <c r="Q147" i="12"/>
  <c r="Q240" i="12"/>
  <c r="Q80" i="12"/>
  <c r="Q262" i="12"/>
  <c r="Q84" i="12"/>
  <c r="Q76" i="12"/>
  <c r="Q238" i="12"/>
  <c r="AG238" i="12" s="1"/>
  <c r="AS238" i="12" s="1"/>
  <c r="Q111" i="12"/>
  <c r="Q79" i="12"/>
  <c r="Q296" i="12"/>
  <c r="AG296" i="12" s="1"/>
  <c r="Q30" i="12"/>
  <c r="AG30" i="12" s="1"/>
  <c r="Q74" i="12"/>
  <c r="Q206" i="12"/>
  <c r="AG206" i="12" s="1"/>
  <c r="AS206" i="12" s="1"/>
  <c r="Q209" i="12"/>
  <c r="Q263" i="12"/>
  <c r="Q46" i="12"/>
  <c r="Q166" i="12"/>
  <c r="Q64" i="12"/>
  <c r="Q56" i="12"/>
  <c r="AG56" i="12" s="1"/>
  <c r="Q142" i="12"/>
  <c r="Q215" i="12"/>
  <c r="Q25" i="12"/>
  <c r="Q36" i="12"/>
  <c r="AG36" i="12" s="1"/>
  <c r="Q93" i="12"/>
  <c r="Q243" i="12"/>
  <c r="Q61" i="12"/>
  <c r="AG61" i="12" s="1"/>
  <c r="Q278" i="12"/>
  <c r="Q67" i="12"/>
  <c r="Q274" i="12"/>
  <c r="Q24" i="12"/>
  <c r="Q268" i="12"/>
  <c r="Q35" i="12"/>
  <c r="Q99" i="12"/>
  <c r="Q230" i="12"/>
  <c r="Q98" i="12"/>
  <c r="Q163" i="12"/>
  <c r="Q217" i="12"/>
  <c r="Q88" i="12"/>
  <c r="Q182" i="12"/>
  <c r="Q154" i="12"/>
  <c r="Q245" i="12"/>
  <c r="Q237" i="12"/>
  <c r="AG237" i="12" s="1"/>
  <c r="Q130" i="12"/>
  <c r="Q134" i="12"/>
  <c r="Q129" i="12"/>
  <c r="Q194" i="12"/>
  <c r="Q256" i="12"/>
  <c r="AG256" i="12" s="1"/>
  <c r="Q42" i="12"/>
  <c r="Q37" i="12"/>
  <c r="Q261" i="12"/>
  <c r="AG261" i="12" s="1"/>
  <c r="AS261" i="12" s="1"/>
  <c r="Q185" i="12"/>
  <c r="Q124" i="12"/>
  <c r="Q135" i="12"/>
  <c r="Q161" i="12"/>
  <c r="Q51" i="12"/>
  <c r="Q136" i="12"/>
  <c r="Q306" i="12"/>
  <c r="Q85" i="12"/>
  <c r="Q279" i="12"/>
  <c r="Q62" i="12"/>
  <c r="Q139" i="12"/>
  <c r="Q175" i="12"/>
  <c r="Q192" i="12"/>
  <c r="Q172" i="12"/>
  <c r="Q41" i="12"/>
  <c r="Q168" i="12"/>
  <c r="Q91" i="12"/>
  <c r="Q301" i="12"/>
  <c r="Q97" i="12"/>
  <c r="Q294" i="12"/>
  <c r="AG294" i="12" s="1"/>
  <c r="AS294" i="12" s="1"/>
  <c r="Q170" i="12"/>
  <c r="Q219" i="12"/>
  <c r="Q26" i="12"/>
  <c r="Q305" i="12"/>
  <c r="Q297" i="12"/>
  <c r="Q68" i="12"/>
  <c r="Q122" i="12"/>
  <c r="Q244" i="12"/>
  <c r="Q198" i="12"/>
  <c r="Q201" i="12"/>
  <c r="Q75" i="12"/>
  <c r="Q72" i="12"/>
  <c r="Q95" i="12"/>
  <c r="Q151" i="12"/>
  <c r="Q48" i="12"/>
  <c r="Q160" i="12"/>
  <c r="Q34" i="12"/>
  <c r="Q65" i="12"/>
  <c r="Q208" i="12"/>
  <c r="AG208" i="12" s="1"/>
  <c r="Q157" i="12"/>
  <c r="Q116" i="12"/>
  <c r="AG116" i="12" s="1"/>
  <c r="Q31" i="12"/>
  <c r="Q216" i="12"/>
  <c r="Q231" i="12"/>
  <c r="Q204" i="12"/>
  <c r="Q27" i="12"/>
  <c r="Q60" i="12"/>
  <c r="Q171" i="12"/>
  <c r="Q155" i="12"/>
  <c r="Q260" i="12"/>
  <c r="Q38" i="12"/>
  <c r="Q232" i="12"/>
  <c r="Q253" i="12"/>
  <c r="Q239" i="12"/>
  <c r="Q246" i="12"/>
  <c r="Q229" i="12"/>
  <c r="Q18" i="12"/>
  <c r="Q40" i="12"/>
  <c r="Q202" i="12"/>
  <c r="Q282" i="12"/>
  <c r="Q270" i="12"/>
  <c r="AG270" i="12" s="1"/>
  <c r="AS270" i="12" s="1"/>
  <c r="Q150" i="12"/>
  <c r="Q19" i="12"/>
  <c r="Q186" i="12"/>
  <c r="Q141" i="12"/>
  <c r="Q101" i="12"/>
  <c r="Q277" i="12"/>
  <c r="Q254" i="12"/>
  <c r="T298" i="12"/>
  <c r="T178" i="12"/>
  <c r="T46" i="12"/>
  <c r="T188" i="12"/>
  <c r="T130" i="12"/>
  <c r="T156" i="12"/>
  <c r="T218" i="12"/>
  <c r="T287" i="12"/>
  <c r="T265" i="12"/>
  <c r="AJ265" i="12" s="1"/>
  <c r="T45" i="12"/>
  <c r="T300" i="12"/>
  <c r="T79" i="12"/>
  <c r="T277" i="12"/>
  <c r="T249" i="12"/>
  <c r="T63" i="12"/>
  <c r="AJ63" i="12" s="1"/>
  <c r="T165" i="12"/>
  <c r="T246" i="12"/>
  <c r="AJ246" i="12" s="1"/>
  <c r="T245" i="12"/>
  <c r="T242" i="12"/>
  <c r="T26" i="12"/>
  <c r="T215" i="12"/>
  <c r="AJ215" i="12" s="1"/>
  <c r="T49" i="12"/>
  <c r="T213" i="12"/>
  <c r="T117" i="12"/>
  <c r="T114" i="12"/>
  <c r="T234" i="12"/>
  <c r="T122" i="12"/>
  <c r="T127" i="12"/>
  <c r="T65" i="12"/>
  <c r="T196" i="12"/>
  <c r="T304" i="12"/>
  <c r="T93" i="12"/>
  <c r="T209" i="12"/>
  <c r="T131" i="12"/>
  <c r="T150" i="12"/>
  <c r="T109" i="12"/>
  <c r="AJ109" i="12" s="1"/>
  <c r="T108" i="12"/>
  <c r="T169" i="12"/>
  <c r="T241" i="12"/>
  <c r="T140" i="12"/>
  <c r="T274" i="12"/>
  <c r="T148" i="12"/>
  <c r="AJ148" i="12" s="1"/>
  <c r="AV148" i="12" s="1"/>
  <c r="T193" i="12"/>
  <c r="AJ193" i="12" s="1"/>
  <c r="T202" i="12"/>
  <c r="T85" i="12"/>
  <c r="T119" i="12"/>
  <c r="T258" i="12"/>
  <c r="T41" i="12"/>
  <c r="T192" i="12"/>
  <c r="T87" i="12"/>
  <c r="T107" i="12"/>
  <c r="T40" i="12"/>
  <c r="T30" i="12"/>
  <c r="AJ30" i="12" s="1"/>
  <c r="T96" i="12"/>
  <c r="AJ96" i="12" s="1"/>
  <c r="T142" i="12"/>
  <c r="T268" i="12"/>
  <c r="T69" i="12"/>
  <c r="AJ69" i="12" s="1"/>
  <c r="AV69" i="12" s="1"/>
  <c r="T35" i="12"/>
  <c r="T110" i="12"/>
  <c r="T145" i="12"/>
  <c r="T99" i="12"/>
  <c r="T276" i="12"/>
  <c r="AJ276" i="12" s="1"/>
  <c r="AV276" i="12" s="1"/>
  <c r="T76" i="12"/>
  <c r="T74" i="12"/>
  <c r="T259" i="12"/>
  <c r="T252" i="12"/>
  <c r="AJ252" i="12" s="1"/>
  <c r="AV252" i="12" s="1"/>
  <c r="T57" i="12"/>
  <c r="T124" i="12"/>
  <c r="T21" i="12"/>
  <c r="T95" i="12"/>
  <c r="T289" i="12"/>
  <c r="T38" i="12"/>
  <c r="T176" i="12"/>
  <c r="T137" i="12"/>
  <c r="T257" i="12"/>
  <c r="T31" i="12"/>
  <c r="T226" i="12"/>
  <c r="T118" i="12"/>
  <c r="T282" i="12"/>
  <c r="T53" i="12"/>
  <c r="T207" i="12"/>
  <c r="AJ207" i="12" s="1"/>
  <c r="T168" i="12"/>
  <c r="T18" i="12"/>
  <c r="T152" i="12"/>
  <c r="T240" i="12"/>
  <c r="T281" i="12"/>
  <c r="T22" i="12"/>
  <c r="T296" i="12"/>
  <c r="T306" i="12"/>
  <c r="T37" i="12"/>
  <c r="T299" i="12"/>
  <c r="T20" i="12"/>
  <c r="T80" i="12"/>
  <c r="AJ80" i="12" s="1"/>
  <c r="T194" i="12"/>
  <c r="T172" i="12"/>
  <c r="T292" i="12"/>
  <c r="T303" i="12"/>
  <c r="T305" i="12"/>
  <c r="T61" i="12"/>
  <c r="T138" i="12"/>
  <c r="AJ138" i="12" s="1"/>
  <c r="T102" i="12"/>
  <c r="T56" i="12"/>
  <c r="AJ56" i="12" s="1"/>
  <c r="T164" i="12"/>
  <c r="T50" i="12"/>
  <c r="T307" i="12"/>
  <c r="T294" i="12"/>
  <c r="AJ294" i="12" s="1"/>
  <c r="AV294" i="12" s="1"/>
  <c r="T285" i="12"/>
  <c r="AJ285" i="12" s="1"/>
  <c r="T91" i="12"/>
  <c r="T267" i="12"/>
  <c r="T144" i="12"/>
  <c r="T212" i="12"/>
  <c r="T52" i="12"/>
  <c r="T238" i="12"/>
  <c r="AJ238" i="12" s="1"/>
  <c r="AV238" i="12" s="1"/>
  <c r="T237" i="12"/>
  <c r="T244" i="12"/>
  <c r="T32" i="12"/>
  <c r="T177" i="12"/>
  <c r="T219" i="12"/>
  <c r="T88" i="12"/>
  <c r="T103" i="12"/>
  <c r="T288" i="12"/>
  <c r="T301" i="12"/>
  <c r="T189" i="12"/>
  <c r="T129" i="12"/>
  <c r="T233" i="12"/>
  <c r="T175" i="12"/>
  <c r="T290" i="12"/>
  <c r="T149" i="12"/>
  <c r="T141" i="12"/>
  <c r="T284" i="12"/>
  <c r="AJ284" i="12" s="1"/>
  <c r="T208" i="12"/>
  <c r="T146" i="12"/>
  <c r="T126" i="12"/>
  <c r="AJ126" i="12" s="1"/>
  <c r="T295" i="12"/>
  <c r="T205" i="12"/>
  <c r="T199" i="12"/>
  <c r="T160" i="12"/>
  <c r="T248" i="12"/>
  <c r="T198" i="12"/>
  <c r="T251" i="12"/>
  <c r="T187" i="12"/>
  <c r="T179" i="12"/>
  <c r="T227" i="12"/>
  <c r="AJ227" i="12" s="1"/>
  <c r="AV227" i="12" s="1"/>
  <c r="T66" i="12"/>
  <c r="T100" i="12"/>
  <c r="AJ100" i="12" s="1"/>
  <c r="AV100" i="12" s="1"/>
  <c r="T302" i="12"/>
  <c r="T72" i="12"/>
  <c r="T75" i="12"/>
  <c r="T191" i="12"/>
  <c r="T255" i="12"/>
  <c r="T59" i="12"/>
  <c r="T217" i="12"/>
  <c r="T36" i="12"/>
  <c r="AJ36" i="12" s="1"/>
  <c r="T83" i="12"/>
  <c r="T210" i="12"/>
  <c r="T111" i="12"/>
  <c r="T154" i="12"/>
  <c r="T115" i="12"/>
  <c r="T94" i="12"/>
  <c r="T58" i="12"/>
  <c r="T262" i="12"/>
  <c r="T55" i="12"/>
  <c r="T232" i="12"/>
  <c r="T97" i="12"/>
  <c r="T89" i="12"/>
  <c r="T106" i="12"/>
  <c r="T134" i="12"/>
  <c r="T214" i="12"/>
  <c r="T116" i="12"/>
  <c r="T153" i="12"/>
  <c r="T228" i="12"/>
  <c r="T84" i="12"/>
  <c r="T82" i="12"/>
  <c r="T269" i="12"/>
  <c r="T60" i="12"/>
  <c r="T239" i="12"/>
  <c r="T128" i="12"/>
  <c r="AJ128" i="12" s="1"/>
  <c r="T120" i="12"/>
  <c r="T222" i="12"/>
  <c r="T77" i="12"/>
  <c r="AJ77" i="12" s="1"/>
  <c r="T221" i="12"/>
  <c r="T92" i="12"/>
  <c r="T184" i="12"/>
  <c r="T291" i="12"/>
  <c r="T19" i="12"/>
  <c r="T71" i="12"/>
  <c r="T173" i="12"/>
  <c r="T253" i="12"/>
  <c r="T159" i="12"/>
  <c r="AJ159" i="12" s="1"/>
  <c r="T151" i="12"/>
  <c r="T229" i="12"/>
  <c r="T29" i="12"/>
  <c r="T125" i="12"/>
  <c r="T123" i="12"/>
  <c r="T86" i="12"/>
  <c r="T132" i="12"/>
  <c r="T211" i="12"/>
  <c r="T260" i="12"/>
  <c r="T157" i="12"/>
  <c r="T182" i="12"/>
  <c r="T174" i="12"/>
  <c r="AJ174" i="12" s="1"/>
  <c r="T133" i="12"/>
  <c r="T163" i="12"/>
  <c r="T161" i="12"/>
  <c r="T272" i="12"/>
  <c r="AJ272" i="12" s="1"/>
  <c r="T121" i="12"/>
  <c r="T220" i="12"/>
  <c r="T195" i="12"/>
  <c r="T43" i="12"/>
  <c r="T34" i="12"/>
  <c r="AJ34" i="12" s="1"/>
  <c r="AV34" i="12" s="1"/>
  <c r="T171" i="12"/>
  <c r="T201" i="12"/>
  <c r="T28" i="12"/>
  <c r="T279" i="12"/>
  <c r="T266" i="12"/>
  <c r="T183" i="12"/>
  <c r="T225" i="12"/>
  <c r="T48" i="12"/>
  <c r="T78" i="12"/>
  <c r="T70" i="12"/>
  <c r="T42" i="12"/>
  <c r="T39" i="12"/>
  <c r="T286" i="12"/>
  <c r="T236" i="12"/>
  <c r="T275" i="12"/>
  <c r="T206" i="12"/>
  <c r="T247" i="12"/>
  <c r="T105" i="12"/>
  <c r="T170" i="12"/>
  <c r="T44" i="12"/>
  <c r="T297" i="12"/>
  <c r="T64" i="12"/>
  <c r="T104" i="12"/>
  <c r="T293" i="12"/>
  <c r="T283" i="12"/>
  <c r="T256" i="12"/>
  <c r="T23" i="12"/>
  <c r="AJ23" i="12" s="1"/>
  <c r="T254" i="12"/>
  <c r="T136" i="12"/>
  <c r="T273" i="12"/>
  <c r="T235" i="12"/>
  <c r="AJ235" i="12" s="1"/>
  <c r="T112" i="12"/>
  <c r="T135" i="12"/>
  <c r="T197" i="12"/>
  <c r="T98" i="12"/>
  <c r="AJ98" i="12" s="1"/>
  <c r="AV98" i="12" s="1"/>
  <c r="T263" i="12"/>
  <c r="T68" i="12"/>
  <c r="T261" i="12"/>
  <c r="T167" i="12"/>
  <c r="AJ167" i="12" s="1"/>
  <c r="AV167" i="12" s="1"/>
  <c r="T243" i="12"/>
  <c r="T180" i="12"/>
  <c r="T143" i="12"/>
  <c r="T162" i="12"/>
  <c r="T158" i="12"/>
  <c r="T155" i="12"/>
  <c r="T67" i="12"/>
  <c r="T264" i="12"/>
  <c r="T270" i="12"/>
  <c r="T203" i="12"/>
  <c r="T190" i="12"/>
  <c r="T186" i="12"/>
  <c r="T216" i="12"/>
  <c r="T166" i="12"/>
  <c r="T204" i="12"/>
  <c r="T73" i="12"/>
  <c r="T147" i="12"/>
  <c r="T25" i="12"/>
  <c r="T271" i="12"/>
  <c r="T181" i="12"/>
  <c r="T90" i="12"/>
  <c r="T51" i="12"/>
  <c r="T224" i="12"/>
  <c r="T223" i="12"/>
  <c r="T81" i="12"/>
  <c r="T101" i="12"/>
  <c r="T54" i="12"/>
  <c r="T280" i="12"/>
  <c r="T113" i="12"/>
  <c r="T230" i="12"/>
  <c r="T27" i="12"/>
  <c r="AJ27" i="12" s="1"/>
  <c r="AV27" i="12" s="1"/>
  <c r="T250" i="12"/>
  <c r="T24" i="12"/>
  <c r="T185" i="12"/>
  <c r="T278" i="12"/>
  <c r="T139" i="12"/>
  <c r="T47" i="12"/>
  <c r="T62" i="12"/>
  <c r="T200" i="12"/>
  <c r="T33" i="12"/>
  <c r="T231" i="12"/>
  <c r="X273" i="12"/>
  <c r="AN273" i="12" s="1"/>
  <c r="X287" i="12"/>
  <c r="AN287" i="12" s="1"/>
  <c r="X198" i="12"/>
  <c r="AN198" i="12" s="1"/>
  <c r="X90" i="12"/>
  <c r="AN90" i="12" s="1"/>
  <c r="X163" i="12"/>
  <c r="AN163" i="12" s="1"/>
  <c r="X54" i="12"/>
  <c r="AN54" i="12" s="1"/>
  <c r="X147" i="12"/>
  <c r="AN147" i="12" s="1"/>
  <c r="X248" i="12"/>
  <c r="AN248" i="12" s="1"/>
  <c r="X24" i="12"/>
  <c r="AN24" i="12" s="1"/>
  <c r="X55" i="12"/>
  <c r="AN55" i="12" s="1"/>
  <c r="X236" i="12"/>
  <c r="AN236" i="12" s="1"/>
  <c r="X228" i="12"/>
  <c r="AN228" i="12" s="1"/>
  <c r="X169" i="12"/>
  <c r="AN169" i="12" s="1"/>
  <c r="X103" i="12"/>
  <c r="AN103" i="12" s="1"/>
  <c r="X100" i="12"/>
  <c r="AN100" i="12" s="1"/>
  <c r="AZ100" i="12" s="1"/>
  <c r="X92" i="12"/>
  <c r="AN92" i="12" s="1"/>
  <c r="X93" i="12"/>
  <c r="AN93" i="12" s="1"/>
  <c r="X73" i="12"/>
  <c r="AN73" i="12" s="1"/>
  <c r="X21" i="12"/>
  <c r="AN21" i="12" s="1"/>
  <c r="X98" i="12"/>
  <c r="AN98" i="12" s="1"/>
  <c r="X179" i="12"/>
  <c r="AN179" i="12" s="1"/>
  <c r="X105" i="12"/>
  <c r="AN105" i="12" s="1"/>
  <c r="X81" i="12"/>
  <c r="AN81" i="12" s="1"/>
  <c r="X89" i="12"/>
  <c r="AN89" i="12" s="1"/>
  <c r="X209" i="12"/>
  <c r="AN209" i="12" s="1"/>
  <c r="X35" i="12"/>
  <c r="AN35" i="12" s="1"/>
  <c r="X282" i="12"/>
  <c r="AN282" i="12" s="1"/>
  <c r="X32" i="12"/>
  <c r="AN32" i="12" s="1"/>
  <c r="X235" i="12"/>
  <c r="AN235" i="12" s="1"/>
  <c r="X227" i="12"/>
  <c r="AN227" i="12" s="1"/>
  <c r="AZ227" i="12" s="1"/>
  <c r="X85" i="12"/>
  <c r="AN85" i="12" s="1"/>
  <c r="X118" i="12"/>
  <c r="AN118" i="12" s="1"/>
  <c r="AZ118" i="12" s="1"/>
  <c r="X178" i="12"/>
  <c r="AN178" i="12" s="1"/>
  <c r="X53" i="12"/>
  <c r="AN53" i="12" s="1"/>
  <c r="X45" i="12"/>
  <c r="AN45" i="12" s="1"/>
  <c r="X70" i="12"/>
  <c r="AN70" i="12" s="1"/>
  <c r="X80" i="12"/>
  <c r="AN80" i="12" s="1"/>
  <c r="X121" i="12"/>
  <c r="AN121" i="12" s="1"/>
  <c r="X41" i="12"/>
  <c r="AN41" i="12" s="1"/>
  <c r="X210" i="12"/>
  <c r="AN210" i="12" s="1"/>
  <c r="X76" i="12"/>
  <c r="AN76" i="12" s="1"/>
  <c r="X175" i="12"/>
  <c r="AN175" i="12" s="1"/>
  <c r="X97" i="12"/>
  <c r="AN97" i="12" s="1"/>
  <c r="X159" i="12"/>
  <c r="AN159" i="12" s="1"/>
  <c r="AZ159" i="12" s="1"/>
  <c r="X62" i="12"/>
  <c r="AN62" i="12" s="1"/>
  <c r="X233" i="12"/>
  <c r="AN233" i="12" s="1"/>
  <c r="X295" i="12"/>
  <c r="AN295" i="12" s="1"/>
  <c r="X38" i="12"/>
  <c r="AN38" i="12" s="1"/>
  <c r="X123" i="12"/>
  <c r="AN123" i="12" s="1"/>
  <c r="X115" i="12"/>
  <c r="AN115" i="12" s="1"/>
  <c r="X111" i="12"/>
  <c r="AN111" i="12" s="1"/>
  <c r="X117" i="12"/>
  <c r="AN117" i="12" s="1"/>
  <c r="X250" i="12"/>
  <c r="AN250" i="12" s="1"/>
  <c r="X51" i="12"/>
  <c r="AN51" i="12" s="1"/>
  <c r="X43" i="12"/>
  <c r="AN43" i="12" s="1"/>
  <c r="X280" i="12"/>
  <c r="AN280" i="12" s="1"/>
  <c r="AZ280" i="12" s="1"/>
  <c r="X31" i="12"/>
  <c r="AN31" i="12" s="1"/>
  <c r="X204" i="12"/>
  <c r="AN204" i="12" s="1"/>
  <c r="AZ204" i="12" s="1"/>
  <c r="X191" i="12"/>
  <c r="AN191" i="12" s="1"/>
  <c r="X113" i="12"/>
  <c r="AN113" i="12" s="1"/>
  <c r="X190" i="12"/>
  <c r="AN190" i="12" s="1"/>
  <c r="X167" i="12"/>
  <c r="AN167" i="12" s="1"/>
  <c r="X174" i="12"/>
  <c r="AN174" i="12" s="1"/>
  <c r="X151" i="12"/>
  <c r="AN151" i="12" s="1"/>
  <c r="X231" i="12"/>
  <c r="AN231" i="12" s="1"/>
  <c r="X225" i="12"/>
  <c r="AN225" i="12" s="1"/>
  <c r="X185" i="12"/>
  <c r="AN185" i="12" s="1"/>
  <c r="X177" i="12"/>
  <c r="AN177" i="12" s="1"/>
  <c r="X126" i="12"/>
  <c r="AN126" i="12" s="1"/>
  <c r="X108" i="12"/>
  <c r="AN108" i="12" s="1"/>
  <c r="AZ108" i="12" s="1"/>
  <c r="X27" i="12"/>
  <c r="AN27" i="12" s="1"/>
  <c r="X19" i="12"/>
  <c r="AN19" i="12" s="1"/>
  <c r="X242" i="12"/>
  <c r="AN242" i="12" s="1"/>
  <c r="X33" i="12"/>
  <c r="AN33" i="12" s="1"/>
  <c r="X57" i="12"/>
  <c r="AN57" i="12" s="1"/>
  <c r="X206" i="12"/>
  <c r="AN206" i="12" s="1"/>
  <c r="X74" i="12"/>
  <c r="AN74" i="12" s="1"/>
  <c r="X189" i="12"/>
  <c r="AN189" i="12" s="1"/>
  <c r="X182" i="12"/>
  <c r="AN182" i="12" s="1"/>
  <c r="X173" i="12"/>
  <c r="AN173" i="12" s="1"/>
  <c r="X166" i="12"/>
  <c r="AN166" i="12" s="1"/>
  <c r="X238" i="12"/>
  <c r="AN238" i="12" s="1"/>
  <c r="X223" i="12"/>
  <c r="AN223" i="12" s="1"/>
  <c r="X96" i="12"/>
  <c r="AN96" i="12" s="1"/>
  <c r="X88" i="12"/>
  <c r="AN88" i="12" s="1"/>
  <c r="X125" i="12"/>
  <c r="AN125" i="12" s="1"/>
  <c r="X266" i="12"/>
  <c r="AN266" i="12" s="1"/>
  <c r="X61" i="12"/>
  <c r="AN61" i="12" s="1"/>
  <c r="X186" i="12"/>
  <c r="AN186" i="12" s="1"/>
  <c r="X240" i="12"/>
  <c r="AN240" i="12" s="1"/>
  <c r="X297" i="12"/>
  <c r="AN297" i="12" s="1"/>
  <c r="X26" i="12"/>
  <c r="AN26" i="12" s="1"/>
  <c r="X263" i="12"/>
  <c r="AN263" i="12" s="1"/>
  <c r="X29" i="12"/>
  <c r="AN29" i="12" s="1"/>
  <c r="X205" i="12"/>
  <c r="AN205" i="12" s="1"/>
  <c r="X180" i="12"/>
  <c r="AN180" i="12" s="1"/>
  <c r="X181" i="12"/>
  <c r="AN181" i="12" s="1"/>
  <c r="X164" i="12"/>
  <c r="AN164" i="12" s="1"/>
  <c r="X165" i="12"/>
  <c r="AN165" i="12" s="1"/>
  <c r="X237" i="12"/>
  <c r="AN237" i="12" s="1"/>
  <c r="X230" i="12"/>
  <c r="AN230" i="12" s="1"/>
  <c r="X127" i="12"/>
  <c r="AN127" i="12" s="1"/>
  <c r="X119" i="12"/>
  <c r="AN119" i="12" s="1"/>
  <c r="X116" i="12"/>
  <c r="AN116" i="12" s="1"/>
  <c r="X256" i="12"/>
  <c r="AN256" i="12" s="1"/>
  <c r="X59" i="12"/>
  <c r="AN59" i="12" s="1"/>
  <c r="X154" i="12"/>
  <c r="AN154" i="12" s="1"/>
  <c r="X232" i="12"/>
  <c r="AN232" i="12" s="1"/>
  <c r="X234" i="12"/>
  <c r="AN234" i="12" s="1"/>
  <c r="X34" i="12"/>
  <c r="AN34" i="12" s="1"/>
  <c r="X196" i="12"/>
  <c r="AN196" i="12" s="1"/>
  <c r="X37" i="12"/>
  <c r="AN37" i="12" s="1"/>
  <c r="AZ37" i="12" s="1"/>
  <c r="X172" i="12"/>
  <c r="AN172" i="12" s="1"/>
  <c r="X79" i="12"/>
  <c r="AN79" i="12" s="1"/>
  <c r="X156" i="12"/>
  <c r="AN156" i="12" s="1"/>
  <c r="X252" i="12"/>
  <c r="AN252" i="12" s="1"/>
  <c r="X229" i="12"/>
  <c r="AN229" i="12" s="1"/>
  <c r="X142" i="12"/>
  <c r="AN142" i="12" s="1"/>
  <c r="X134" i="12"/>
  <c r="AN134" i="12" s="1"/>
  <c r="X255" i="12"/>
  <c r="AN255" i="12" s="1"/>
  <c r="X69" i="12"/>
  <c r="AN69" i="12" s="1"/>
  <c r="X138" i="12"/>
  <c r="AN138" i="12" s="1"/>
  <c r="X20" i="12"/>
  <c r="AN20" i="12" s="1"/>
  <c r="X202" i="12"/>
  <c r="AN202" i="12" s="1"/>
  <c r="X302" i="12"/>
  <c r="AN302" i="12" s="1"/>
  <c r="X289" i="12"/>
  <c r="AN289" i="12" s="1"/>
  <c r="X25" i="12"/>
  <c r="AN25" i="12" s="1"/>
  <c r="X49" i="12"/>
  <c r="AN49" i="12" s="1"/>
  <c r="X277" i="12"/>
  <c r="AN277" i="12" s="1"/>
  <c r="X226" i="12"/>
  <c r="AN226" i="12" s="1"/>
  <c r="X68" i="12"/>
  <c r="AN68" i="12" s="1"/>
  <c r="X23" i="12"/>
  <c r="AN23" i="12" s="1"/>
  <c r="X288" i="12"/>
  <c r="AN288" i="12" s="1"/>
  <c r="X52" i="12"/>
  <c r="AN52" i="12" s="1"/>
  <c r="X71" i="12"/>
  <c r="AN71" i="12" s="1"/>
  <c r="X251" i="12"/>
  <c r="AN251" i="12" s="1"/>
  <c r="X244" i="12"/>
  <c r="AN244" i="12" s="1"/>
  <c r="X141" i="12"/>
  <c r="AN141" i="12" s="1"/>
  <c r="X133" i="12"/>
  <c r="AN133" i="12" s="1"/>
  <c r="X290" i="12"/>
  <c r="AN290" i="12" s="1"/>
  <c r="X67" i="12"/>
  <c r="AN67" i="12" s="1"/>
  <c r="X192" i="12"/>
  <c r="AN192" i="12" s="1"/>
  <c r="X162" i="12"/>
  <c r="AN162" i="12" s="1"/>
  <c r="X128" i="12"/>
  <c r="AN128" i="12" s="1"/>
  <c r="X301" i="12"/>
  <c r="AN301" i="12" s="1"/>
  <c r="X224" i="12"/>
  <c r="AN224" i="12" s="1"/>
  <c r="X274" i="12"/>
  <c r="AN274" i="12" s="1"/>
  <c r="X84" i="12"/>
  <c r="AN84" i="12" s="1"/>
  <c r="X278" i="12"/>
  <c r="AN278" i="12" s="1"/>
  <c r="X197" i="12"/>
  <c r="AN197" i="12" s="1"/>
  <c r="X303" i="12"/>
  <c r="AN303" i="12" s="1"/>
  <c r="X298" i="12"/>
  <c r="AN298" i="12" s="1"/>
  <c r="X66" i="12"/>
  <c r="AN66" i="12" s="1"/>
  <c r="X60" i="12"/>
  <c r="AN60" i="12" s="1"/>
  <c r="X218" i="12"/>
  <c r="AN218" i="12" s="1"/>
  <c r="X50" i="12"/>
  <c r="AN50" i="12" s="1"/>
  <c r="X271" i="12"/>
  <c r="AN271" i="12" s="1"/>
  <c r="X44" i="12"/>
  <c r="AN44" i="12" s="1"/>
  <c r="X139" i="12"/>
  <c r="AN139" i="12" s="1"/>
  <c r="X243" i="12"/>
  <c r="AN243" i="12" s="1"/>
  <c r="AZ243" i="12" s="1"/>
  <c r="X132" i="12"/>
  <c r="AN132" i="12" s="1"/>
  <c r="X124" i="12"/>
  <c r="AN124" i="12" s="1"/>
  <c r="X144" i="12"/>
  <c r="AN144" i="12" s="1"/>
  <c r="X28" i="12"/>
  <c r="AN28" i="12" s="1"/>
  <c r="X160" i="12"/>
  <c r="AN160" i="12" s="1"/>
  <c r="X65" i="12"/>
  <c r="AN65" i="12" s="1"/>
  <c r="X176" i="12"/>
  <c r="AN176" i="12" s="1"/>
  <c r="X122" i="12"/>
  <c r="AN122" i="12" s="1"/>
  <c r="X294" i="12"/>
  <c r="AN294" i="12" s="1"/>
  <c r="X304" i="12"/>
  <c r="AN304" i="12" s="1"/>
  <c r="X82" i="12"/>
  <c r="AN82" i="12" s="1"/>
  <c r="X183" i="12"/>
  <c r="AN183" i="12" s="1"/>
  <c r="X247" i="12"/>
  <c r="AN247" i="12" s="1"/>
  <c r="X265" i="12"/>
  <c r="AN265" i="12" s="1"/>
  <c r="X264" i="12"/>
  <c r="AN264" i="12" s="1"/>
  <c r="X58" i="12"/>
  <c r="AN58" i="12" s="1"/>
  <c r="X249" i="12"/>
  <c r="AN249" i="12" s="1"/>
  <c r="X258" i="12"/>
  <c r="AN258" i="12" s="1"/>
  <c r="X42" i="12"/>
  <c r="AN42" i="12" s="1"/>
  <c r="X201" i="12"/>
  <c r="AN201" i="12" s="1"/>
  <c r="X131" i="12"/>
  <c r="AN131" i="12" s="1"/>
  <c r="X306" i="12"/>
  <c r="AN306" i="12" s="1"/>
  <c r="X47" i="12"/>
  <c r="AN47" i="12" s="1"/>
  <c r="X272" i="12"/>
  <c r="AN272" i="12" s="1"/>
  <c r="AZ272" i="12" s="1"/>
  <c r="X77" i="12"/>
  <c r="AN77" i="12" s="1"/>
  <c r="X208" i="12"/>
  <c r="AN208" i="12" s="1"/>
  <c r="X114" i="12"/>
  <c r="AN114" i="12" s="1"/>
  <c r="X130" i="12"/>
  <c r="AN130" i="12" s="1"/>
  <c r="X211" i="12"/>
  <c r="AN211" i="12" s="1"/>
  <c r="X170" i="12"/>
  <c r="AN170" i="12" s="1"/>
  <c r="X293" i="12"/>
  <c r="AN293" i="12" s="1"/>
  <c r="X281" i="12"/>
  <c r="AN281" i="12" s="1"/>
  <c r="X239" i="12"/>
  <c r="AN239" i="12" s="1"/>
  <c r="X305" i="12"/>
  <c r="AN305" i="12" s="1"/>
  <c r="X152" i="12"/>
  <c r="AN152" i="12" s="1"/>
  <c r="X257" i="12"/>
  <c r="AN257" i="12" s="1"/>
  <c r="X112" i="12"/>
  <c r="AN112" i="12" s="1"/>
  <c r="X241" i="12"/>
  <c r="AN241" i="12" s="1"/>
  <c r="X48" i="12"/>
  <c r="AN48" i="12" s="1"/>
  <c r="X193" i="12"/>
  <c r="AN193" i="12" s="1"/>
  <c r="AZ193" i="12" s="1"/>
  <c r="X296" i="12"/>
  <c r="AN296" i="12" s="1"/>
  <c r="X83" i="12"/>
  <c r="AN83" i="12" s="1"/>
  <c r="X279" i="12"/>
  <c r="AN279" i="12" s="1"/>
  <c r="X75" i="12"/>
  <c r="AN75" i="12" s="1"/>
  <c r="X194" i="12"/>
  <c r="AN194" i="12" s="1"/>
  <c r="X168" i="12"/>
  <c r="AN168" i="12" s="1"/>
  <c r="X91" i="12"/>
  <c r="AN91" i="12" s="1"/>
  <c r="X72" i="12"/>
  <c r="AN72" i="12" s="1"/>
  <c r="X203" i="12"/>
  <c r="AN203" i="12" s="1"/>
  <c r="X216" i="12"/>
  <c r="AN216" i="12" s="1"/>
  <c r="X291" i="12"/>
  <c r="AN291" i="12" s="1"/>
  <c r="AZ291" i="12" s="1"/>
  <c r="X270" i="12"/>
  <c r="AN270" i="12" s="1"/>
  <c r="X146" i="12"/>
  <c r="AN146" i="12" s="1"/>
  <c r="X254" i="12"/>
  <c r="AN254" i="12" s="1"/>
  <c r="X106" i="12"/>
  <c r="AN106" i="12" s="1"/>
  <c r="X143" i="12"/>
  <c r="AN143" i="12" s="1"/>
  <c r="X36" i="12"/>
  <c r="AN36" i="12" s="1"/>
  <c r="X184" i="12"/>
  <c r="AN184" i="12" s="1"/>
  <c r="X30" i="12"/>
  <c r="AN30" i="12" s="1"/>
  <c r="X18" i="12"/>
  <c r="X22" i="12"/>
  <c r="AN22" i="12" s="1"/>
  <c r="X120" i="12"/>
  <c r="AN120" i="12" s="1"/>
  <c r="X212" i="12"/>
  <c r="AN212" i="12" s="1"/>
  <c r="AZ212" i="12" s="1"/>
  <c r="X153" i="12"/>
  <c r="AN153" i="12" s="1"/>
  <c r="X145" i="12"/>
  <c r="AN145" i="12" s="1"/>
  <c r="X46" i="12"/>
  <c r="AN46" i="12" s="1"/>
  <c r="X307" i="12"/>
  <c r="AN307" i="12" s="1"/>
  <c r="X286" i="12"/>
  <c r="AN286" i="12" s="1"/>
  <c r="X188" i="12"/>
  <c r="AN188" i="12" s="1"/>
  <c r="X269" i="12"/>
  <c r="AN269" i="12" s="1"/>
  <c r="AZ269" i="12" s="1"/>
  <c r="X262" i="12"/>
  <c r="AN262" i="12" s="1"/>
  <c r="X253" i="12"/>
  <c r="AN253" i="12" s="1"/>
  <c r="X246" i="12"/>
  <c r="AN246" i="12" s="1"/>
  <c r="AZ246" i="12" s="1"/>
  <c r="X158" i="12"/>
  <c r="AN158" i="12" s="1"/>
  <c r="X135" i="12"/>
  <c r="AN135" i="12" s="1"/>
  <c r="X217" i="12"/>
  <c r="AN217" i="12" s="1"/>
  <c r="X104" i="12"/>
  <c r="AN104" i="12" s="1"/>
  <c r="X207" i="12"/>
  <c r="AN207" i="12" s="1"/>
  <c r="X136" i="12"/>
  <c r="AN136" i="12" s="1"/>
  <c r="X86" i="12"/>
  <c r="AN86" i="12" s="1"/>
  <c r="X56" i="12"/>
  <c r="AN56" i="12" s="1"/>
  <c r="X137" i="12"/>
  <c r="AN137" i="12" s="1"/>
  <c r="X195" i="12"/>
  <c r="AN195" i="12" s="1"/>
  <c r="X285" i="12"/>
  <c r="AN285" i="12" s="1"/>
  <c r="X284" i="12"/>
  <c r="AN284" i="12" s="1"/>
  <c r="X261" i="12"/>
  <c r="AN261" i="12" s="1"/>
  <c r="X268" i="12"/>
  <c r="AN268" i="12" s="1"/>
  <c r="X245" i="12"/>
  <c r="AN245" i="12" s="1"/>
  <c r="X157" i="12"/>
  <c r="AN157" i="12" s="1"/>
  <c r="X150" i="12"/>
  <c r="AN150" i="12" s="1"/>
  <c r="X215" i="12"/>
  <c r="AN215" i="12" s="1"/>
  <c r="X200" i="12"/>
  <c r="AN200" i="12" s="1"/>
  <c r="X220" i="12"/>
  <c r="AN220" i="12" s="1"/>
  <c r="X99" i="12"/>
  <c r="AN99" i="12" s="1"/>
  <c r="X95" i="12"/>
  <c r="AN95" i="12" s="1"/>
  <c r="X87" i="12"/>
  <c r="AN87" i="12" s="1"/>
  <c r="X39" i="12"/>
  <c r="AN39" i="12" s="1"/>
  <c r="X40" i="12"/>
  <c r="AN40" i="12" s="1"/>
  <c r="X300" i="12"/>
  <c r="AN300" i="12" s="1"/>
  <c r="X283" i="12"/>
  <c r="AN283" i="12" s="1"/>
  <c r="X276" i="12"/>
  <c r="AN276" i="12" s="1"/>
  <c r="X267" i="12"/>
  <c r="AN267" i="12" s="1"/>
  <c r="X260" i="12"/>
  <c r="AN260" i="12" s="1"/>
  <c r="X148" i="12"/>
  <c r="AN148" i="12" s="1"/>
  <c r="AZ148" i="12" s="1"/>
  <c r="X149" i="12"/>
  <c r="AN149" i="12" s="1"/>
  <c r="X222" i="12"/>
  <c r="AN222" i="12" s="1"/>
  <c r="X214" i="12"/>
  <c r="AN214" i="12" s="1"/>
  <c r="X219" i="12"/>
  <c r="AN219" i="12" s="1"/>
  <c r="X161" i="12"/>
  <c r="AN161" i="12" s="1"/>
  <c r="X110" i="12"/>
  <c r="AN110" i="12" s="1"/>
  <c r="X102" i="12"/>
  <c r="AN102" i="12" s="1"/>
  <c r="X78" i="12"/>
  <c r="AN78" i="12" s="1"/>
  <c r="X129" i="12"/>
  <c r="AN129" i="12" s="1"/>
  <c r="X299" i="12"/>
  <c r="AN299" i="12" s="1"/>
  <c r="X94" i="12"/>
  <c r="AN94" i="12" s="1"/>
  <c r="X171" i="12"/>
  <c r="AN171" i="12" s="1"/>
  <c r="X259" i="12"/>
  <c r="AN259" i="12" s="1"/>
  <c r="X221" i="12"/>
  <c r="AN221" i="12" s="1"/>
  <c r="X107" i="12"/>
  <c r="AN107" i="12" s="1"/>
  <c r="X109" i="12"/>
  <c r="AN109" i="12" s="1"/>
  <c r="X275" i="12"/>
  <c r="AN275" i="12" s="1"/>
  <c r="X63" i="12"/>
  <c r="AN63" i="12" s="1"/>
  <c r="X199" i="12"/>
  <c r="AN199" i="12" s="1"/>
  <c r="X101" i="12"/>
  <c r="AN101" i="12" s="1"/>
  <c r="X213" i="12"/>
  <c r="AN213" i="12" s="1"/>
  <c r="X64" i="12"/>
  <c r="AN64" i="12" s="1"/>
  <c r="X155" i="12"/>
  <c r="AN155" i="12" s="1"/>
  <c r="X140" i="12"/>
  <c r="AN140" i="12" s="1"/>
  <c r="AZ140" i="12" s="1"/>
  <c r="X187" i="12"/>
  <c r="AN187" i="12" s="1"/>
  <c r="X292" i="12"/>
  <c r="AN292" i="12" s="1"/>
  <c r="S246" i="12"/>
  <c r="AI246" i="12" s="1"/>
  <c r="S174" i="12"/>
  <c r="AI174" i="12" s="1"/>
  <c r="S165" i="12"/>
  <c r="AI165" i="12" s="1"/>
  <c r="S188" i="12"/>
  <c r="AI188" i="12" s="1"/>
  <c r="S214" i="12"/>
  <c r="AI214" i="12" s="1"/>
  <c r="S166" i="12"/>
  <c r="AI166" i="12" s="1"/>
  <c r="S118" i="12"/>
  <c r="AI118" i="12" s="1"/>
  <c r="S125" i="12"/>
  <c r="AI125" i="12" s="1"/>
  <c r="S155" i="12"/>
  <c r="AI155" i="12" s="1"/>
  <c r="S170" i="12"/>
  <c r="AI170" i="12" s="1"/>
  <c r="S116" i="12"/>
  <c r="AI116" i="12" s="1"/>
  <c r="S93" i="12"/>
  <c r="AI93" i="12" s="1"/>
  <c r="S233" i="12"/>
  <c r="AI233" i="12" s="1"/>
  <c r="S293" i="12"/>
  <c r="AI293" i="12" s="1"/>
  <c r="S130" i="12"/>
  <c r="AI130" i="12" s="1"/>
  <c r="S269" i="12"/>
  <c r="AI269" i="12" s="1"/>
  <c r="S134" i="12"/>
  <c r="AI134" i="12" s="1"/>
  <c r="S76" i="12"/>
  <c r="AI76" i="12" s="1"/>
  <c r="S181" i="12"/>
  <c r="AI181" i="12" s="1"/>
  <c r="S223" i="12"/>
  <c r="AI223" i="12" s="1"/>
  <c r="S98" i="12"/>
  <c r="AI98" i="12" s="1"/>
  <c r="S284" i="12"/>
  <c r="AI284" i="12" s="1"/>
  <c r="S91" i="12"/>
  <c r="AI91" i="12" s="1"/>
  <c r="S238" i="12"/>
  <c r="AI238" i="12" s="1"/>
  <c r="S113" i="12"/>
  <c r="AI113" i="12" s="1"/>
  <c r="S114" i="12"/>
  <c r="AI114" i="12" s="1"/>
  <c r="S261" i="12"/>
  <c r="AI261" i="12" s="1"/>
  <c r="S144" i="12"/>
  <c r="AI144" i="12" s="1"/>
  <c r="S258" i="12"/>
  <c r="AI258" i="12" s="1"/>
  <c r="S291" i="12"/>
  <c r="AI291" i="12" s="1"/>
  <c r="AU291" i="12" s="1"/>
  <c r="S239" i="12"/>
  <c r="AI239" i="12" s="1"/>
  <c r="S189" i="12"/>
  <c r="AI189" i="12" s="1"/>
  <c r="S254" i="12"/>
  <c r="AI254" i="12" s="1"/>
  <c r="AU254" i="12" s="1"/>
  <c r="S137" i="12"/>
  <c r="AI137" i="12" s="1"/>
  <c r="AU137" i="12" s="1"/>
  <c r="S57" i="12"/>
  <c r="AI57" i="12" s="1"/>
  <c r="S168" i="12"/>
  <c r="AI168" i="12" s="1"/>
  <c r="S257" i="12"/>
  <c r="AI257" i="12" s="1"/>
  <c r="S49" i="12"/>
  <c r="AI49" i="12" s="1"/>
  <c r="S152" i="12"/>
  <c r="AI152" i="12" s="1"/>
  <c r="S235" i="12"/>
  <c r="AI235" i="12" s="1"/>
  <c r="S183" i="12"/>
  <c r="AI183" i="12" s="1"/>
  <c r="S110" i="12"/>
  <c r="AI110" i="12" s="1"/>
  <c r="S71" i="12"/>
  <c r="AI71" i="12" s="1"/>
  <c r="S89" i="12"/>
  <c r="AI89" i="12" s="1"/>
  <c r="S209" i="12"/>
  <c r="AI209" i="12" s="1"/>
  <c r="S172" i="12"/>
  <c r="AI172" i="12" s="1"/>
  <c r="S276" i="12"/>
  <c r="AI276" i="12" s="1"/>
  <c r="AU276" i="12" s="1"/>
  <c r="S69" i="12"/>
  <c r="AI69" i="12" s="1"/>
  <c r="S199" i="12"/>
  <c r="AI199" i="12" s="1"/>
  <c r="S234" i="12"/>
  <c r="AI234" i="12" s="1"/>
  <c r="S33" i="12"/>
  <c r="AI33" i="12" s="1"/>
  <c r="S244" i="12"/>
  <c r="AI244" i="12" s="1"/>
  <c r="AU244" i="12" s="1"/>
  <c r="S19" i="12"/>
  <c r="AI19" i="12" s="1"/>
  <c r="AU19" i="12" s="1"/>
  <c r="S120" i="12"/>
  <c r="AI120" i="12" s="1"/>
  <c r="S64" i="12"/>
  <c r="AI64" i="12" s="1"/>
  <c r="S115" i="12"/>
  <c r="AI115" i="12" s="1"/>
  <c r="S56" i="12"/>
  <c r="AI56" i="12" s="1"/>
  <c r="S272" i="12"/>
  <c r="AI272" i="12" s="1"/>
  <c r="S224" i="12"/>
  <c r="AI224" i="12" s="1"/>
  <c r="S107" i="12"/>
  <c r="AI107" i="12" s="1"/>
  <c r="S38" i="12"/>
  <c r="AI38" i="12" s="1"/>
  <c r="S140" i="12"/>
  <c r="AI140" i="12" s="1"/>
  <c r="AU140" i="12" s="1"/>
  <c r="S299" i="12"/>
  <c r="AI299" i="12" s="1"/>
  <c r="S79" i="12"/>
  <c r="AI79" i="12" s="1"/>
  <c r="S219" i="12"/>
  <c r="AI219" i="12" s="1"/>
  <c r="S167" i="12"/>
  <c r="AI167" i="12" s="1"/>
  <c r="S112" i="12"/>
  <c r="AI112" i="12" s="1"/>
  <c r="S288" i="12"/>
  <c r="AI288" i="12" s="1"/>
  <c r="S122" i="12"/>
  <c r="AI122" i="12" s="1"/>
  <c r="S250" i="12"/>
  <c r="AI250" i="12" s="1"/>
  <c r="S251" i="12"/>
  <c r="AI251" i="12" s="1"/>
  <c r="S41" i="12"/>
  <c r="AI41" i="12" s="1"/>
  <c r="S100" i="12"/>
  <c r="AI100" i="12" s="1"/>
  <c r="AU100" i="12" s="1"/>
  <c r="S252" i="12"/>
  <c r="AI252" i="12" s="1"/>
  <c r="AU252" i="12" s="1"/>
  <c r="S45" i="12"/>
  <c r="AI45" i="12" s="1"/>
  <c r="S218" i="12"/>
  <c r="AI218" i="12" s="1"/>
  <c r="S75" i="12"/>
  <c r="AI75" i="12" s="1"/>
  <c r="S159" i="12"/>
  <c r="AI159" i="12" s="1"/>
  <c r="AU159" i="12" s="1"/>
  <c r="S303" i="12"/>
  <c r="AI303" i="12" s="1"/>
  <c r="S143" i="12"/>
  <c r="AI143" i="12" s="1"/>
  <c r="S302" i="12"/>
  <c r="AI302" i="12" s="1"/>
  <c r="AU302" i="12" s="1"/>
  <c r="S124" i="12"/>
  <c r="AI124" i="12" s="1"/>
  <c r="S180" i="12"/>
  <c r="AI180" i="12" s="1"/>
  <c r="S77" i="12"/>
  <c r="AI77" i="12" s="1"/>
  <c r="S163" i="12"/>
  <c r="AI163" i="12" s="1"/>
  <c r="S268" i="12"/>
  <c r="AI268" i="12" s="1"/>
  <c r="S61" i="12"/>
  <c r="AI61" i="12" s="1"/>
  <c r="S215" i="12"/>
  <c r="AI215" i="12" s="1"/>
  <c r="S227" i="12"/>
  <c r="AI227" i="12" s="1"/>
  <c r="S265" i="12"/>
  <c r="AI265" i="12" s="1"/>
  <c r="S63" i="12"/>
  <c r="AI63" i="12" s="1"/>
  <c r="S67" i="12"/>
  <c r="AI67" i="12" s="1"/>
  <c r="S277" i="12"/>
  <c r="AI277" i="12" s="1"/>
  <c r="S40" i="12"/>
  <c r="AI40" i="12" s="1"/>
  <c r="S216" i="12"/>
  <c r="AI216" i="12" s="1"/>
  <c r="AU216" i="12" s="1"/>
  <c r="S243" i="12"/>
  <c r="AI243" i="12" s="1"/>
  <c r="S230" i="12"/>
  <c r="AI230" i="12" s="1"/>
  <c r="S226" i="12"/>
  <c r="AI226" i="12" s="1"/>
  <c r="S171" i="12"/>
  <c r="AI171" i="12" s="1"/>
  <c r="S236" i="12"/>
  <c r="AI236" i="12" s="1"/>
  <c r="S34" i="12"/>
  <c r="AI34" i="12" s="1"/>
  <c r="S259" i="12"/>
  <c r="AI259" i="12" s="1"/>
  <c r="S55" i="12"/>
  <c r="AI55" i="12" s="1"/>
  <c r="S196" i="12"/>
  <c r="AI196" i="12" s="1"/>
  <c r="S228" i="12"/>
  <c r="AI228" i="12" s="1"/>
  <c r="S213" i="12"/>
  <c r="AI213" i="12" s="1"/>
  <c r="S307" i="12"/>
  <c r="AI307" i="12" s="1"/>
  <c r="S185" i="12"/>
  <c r="AI185" i="12" s="1"/>
  <c r="S198" i="12"/>
  <c r="AI198" i="12" s="1"/>
  <c r="S84" i="12"/>
  <c r="AI84" i="12" s="1"/>
  <c r="S52" i="12"/>
  <c r="AI52" i="12" s="1"/>
  <c r="S297" i="12"/>
  <c r="AI297" i="12" s="1"/>
  <c r="S229" i="12"/>
  <c r="AI229" i="12" s="1"/>
  <c r="S132" i="12"/>
  <c r="AI132" i="12" s="1"/>
  <c r="S186" i="12"/>
  <c r="AI186" i="12" s="1"/>
  <c r="S212" i="12"/>
  <c r="AI212" i="12" s="1"/>
  <c r="S25" i="12"/>
  <c r="AI25" i="12" s="1"/>
  <c r="S298" i="12"/>
  <c r="AI298" i="12" s="1"/>
  <c r="S99" i="12"/>
  <c r="AI99" i="12" s="1"/>
  <c r="S60" i="12"/>
  <c r="AI60" i="12" s="1"/>
  <c r="S274" i="12"/>
  <c r="AI274" i="12" s="1"/>
  <c r="S292" i="12"/>
  <c r="AI292" i="12" s="1"/>
  <c r="S141" i="12"/>
  <c r="AI141" i="12" s="1"/>
  <c r="S296" i="12"/>
  <c r="AI296" i="12" s="1"/>
  <c r="S201" i="12"/>
  <c r="AI201" i="12" s="1"/>
  <c r="S82" i="12"/>
  <c r="AI82" i="12" s="1"/>
  <c r="S88" i="12"/>
  <c r="AI88" i="12" s="1"/>
  <c r="S126" i="12"/>
  <c r="AI126" i="12" s="1"/>
  <c r="S154" i="12"/>
  <c r="AI154" i="12" s="1"/>
  <c r="AU154" i="12" s="1"/>
  <c r="S146" i="12"/>
  <c r="AI146" i="12" s="1"/>
  <c r="AU146" i="12" s="1"/>
  <c r="S225" i="12"/>
  <c r="AI225" i="12" s="1"/>
  <c r="S158" i="12"/>
  <c r="AI158" i="12" s="1"/>
  <c r="S44" i="12"/>
  <c r="AI44" i="12" s="1"/>
  <c r="S202" i="12"/>
  <c r="AI202" i="12" s="1"/>
  <c r="S39" i="12"/>
  <c r="AI39" i="12" s="1"/>
  <c r="S280" i="12"/>
  <c r="AI280" i="12" s="1"/>
  <c r="S135" i="12"/>
  <c r="AI135" i="12" s="1"/>
  <c r="S264" i="12"/>
  <c r="AI264" i="12" s="1"/>
  <c r="S169" i="12"/>
  <c r="AI169" i="12" s="1"/>
  <c r="S161" i="12"/>
  <c r="AI161" i="12" s="1"/>
  <c r="S240" i="12"/>
  <c r="AI240" i="12" s="1"/>
  <c r="S266" i="12"/>
  <c r="AI266" i="12" s="1"/>
  <c r="S42" i="12"/>
  <c r="AI42" i="12" s="1"/>
  <c r="S142" i="12"/>
  <c r="AI142" i="12" s="1"/>
  <c r="S104" i="12"/>
  <c r="AI104" i="12" s="1"/>
  <c r="S295" i="12"/>
  <c r="AI295" i="12" s="1"/>
  <c r="S43" i="12"/>
  <c r="AI43" i="12" s="1"/>
  <c r="S279" i="12"/>
  <c r="AI279" i="12" s="1"/>
  <c r="S200" i="12"/>
  <c r="AI200" i="12" s="1"/>
  <c r="S192" i="12"/>
  <c r="AI192" i="12" s="1"/>
  <c r="S255" i="12"/>
  <c r="AI255" i="12" s="1"/>
  <c r="S217" i="12"/>
  <c r="AI217" i="12" s="1"/>
  <c r="AU217" i="12" s="1"/>
  <c r="S179" i="12"/>
  <c r="AI179" i="12" s="1"/>
  <c r="S151" i="12"/>
  <c r="AI151" i="12" s="1"/>
  <c r="S70" i="12"/>
  <c r="AI70" i="12" s="1"/>
  <c r="S294" i="12"/>
  <c r="AI294" i="12" s="1"/>
  <c r="AU294" i="12" s="1"/>
  <c r="S50" i="12"/>
  <c r="AI50" i="12" s="1"/>
  <c r="S35" i="12"/>
  <c r="AI35" i="12" s="1"/>
  <c r="S270" i="12"/>
  <c r="AI270" i="12" s="1"/>
  <c r="S232" i="12"/>
  <c r="AI232" i="12" s="1"/>
  <c r="S148" i="12"/>
  <c r="AI148" i="12" s="1"/>
  <c r="S221" i="12"/>
  <c r="AI221" i="12" s="1"/>
  <c r="AU221" i="12" s="1"/>
  <c r="S59" i="12"/>
  <c r="AI59" i="12" s="1"/>
  <c r="S190" i="12"/>
  <c r="AI190" i="12" s="1"/>
  <c r="S30" i="12"/>
  <c r="AI30" i="12" s="1"/>
  <c r="AU30" i="12" s="1"/>
  <c r="S139" i="12"/>
  <c r="AI139" i="12" s="1"/>
  <c r="S119" i="12"/>
  <c r="AI119" i="12" s="1"/>
  <c r="S111" i="12"/>
  <c r="AI111" i="12" s="1"/>
  <c r="S205" i="12"/>
  <c r="AI205" i="12" s="1"/>
  <c r="S247" i="12"/>
  <c r="AI247" i="12" s="1"/>
  <c r="S305" i="12"/>
  <c r="AI305" i="12" s="1"/>
  <c r="S123" i="12"/>
  <c r="AI123" i="12" s="1"/>
  <c r="S237" i="12"/>
  <c r="AI237" i="12" s="1"/>
  <c r="S133" i="12"/>
  <c r="AI133" i="12" s="1"/>
  <c r="S47" i="12"/>
  <c r="AI47" i="12" s="1"/>
  <c r="S204" i="12"/>
  <c r="AI204" i="12" s="1"/>
  <c r="S289" i="12"/>
  <c r="AI289" i="12" s="1"/>
  <c r="S101" i="12"/>
  <c r="AI101" i="12" s="1"/>
  <c r="S23" i="12"/>
  <c r="AI23" i="12" s="1"/>
  <c r="S81" i="12"/>
  <c r="AI81" i="12" s="1"/>
  <c r="S92" i="12"/>
  <c r="AI92" i="12" s="1"/>
  <c r="S262" i="12"/>
  <c r="AI262" i="12" s="1"/>
  <c r="S87" i="12"/>
  <c r="AI87" i="12" s="1"/>
  <c r="S231" i="12"/>
  <c r="AI231" i="12" s="1"/>
  <c r="AU231" i="12" s="1"/>
  <c r="S260" i="12"/>
  <c r="AI260" i="12" s="1"/>
  <c r="S182" i="12"/>
  <c r="AI182" i="12" s="1"/>
  <c r="S149" i="12"/>
  <c r="AI149" i="12" s="1"/>
  <c r="S194" i="12"/>
  <c r="AI194" i="12" s="1"/>
  <c r="S32" i="12"/>
  <c r="AI32" i="12" s="1"/>
  <c r="S117" i="12"/>
  <c r="AI117" i="12" s="1"/>
  <c r="S273" i="12"/>
  <c r="AI273" i="12" s="1"/>
  <c r="S162" i="12"/>
  <c r="AI162" i="12" s="1"/>
  <c r="S249" i="12"/>
  <c r="AI249" i="12" s="1"/>
  <c r="S54" i="12"/>
  <c r="AI54" i="12" s="1"/>
  <c r="S211" i="12"/>
  <c r="AI211" i="12" s="1"/>
  <c r="S46" i="12"/>
  <c r="AI46" i="12" s="1"/>
  <c r="S138" i="12"/>
  <c r="AI138" i="12" s="1"/>
  <c r="S285" i="12"/>
  <c r="AI285" i="12" s="1"/>
  <c r="S129" i="12"/>
  <c r="AI129" i="12" s="1"/>
  <c r="S253" i="12"/>
  <c r="AI253" i="12" s="1"/>
  <c r="S222" i="12"/>
  <c r="AI222" i="12" s="1"/>
  <c r="S210" i="12"/>
  <c r="AI210" i="12" s="1"/>
  <c r="S26" i="12"/>
  <c r="AI26" i="12" s="1"/>
  <c r="AU26" i="12" s="1"/>
  <c r="S178" i="12"/>
  <c r="AI178" i="12" s="1"/>
  <c r="S206" i="12"/>
  <c r="AI206" i="12" s="1"/>
  <c r="S177" i="12"/>
  <c r="AI177" i="12" s="1"/>
  <c r="S187" i="12"/>
  <c r="AI187" i="12" s="1"/>
  <c r="AU187" i="12" s="1"/>
  <c r="S29" i="12"/>
  <c r="AI29" i="12" s="1"/>
  <c r="S21" i="12"/>
  <c r="AI21" i="12" s="1"/>
  <c r="S153" i="12"/>
  <c r="AI153" i="12" s="1"/>
  <c r="S197" i="12"/>
  <c r="AI197" i="12" s="1"/>
  <c r="S160" i="12"/>
  <c r="AI160" i="12" s="1"/>
  <c r="S191" i="12"/>
  <c r="AI191" i="12" s="1"/>
  <c r="S245" i="12"/>
  <c r="AI245" i="12" s="1"/>
  <c r="S48" i="12"/>
  <c r="AI48" i="12" s="1"/>
  <c r="S193" i="12"/>
  <c r="AI193" i="12" s="1"/>
  <c r="S306" i="12"/>
  <c r="AI306" i="12" s="1"/>
  <c r="S208" i="12"/>
  <c r="AI208" i="12" s="1"/>
  <c r="S164" i="12"/>
  <c r="AI164" i="12" s="1"/>
  <c r="S147" i="12"/>
  <c r="AI147" i="12" s="1"/>
  <c r="S184" i="12"/>
  <c r="AI184" i="12" s="1"/>
  <c r="S72" i="12"/>
  <c r="AI72" i="12" s="1"/>
  <c r="S207" i="12"/>
  <c r="AI207" i="12" s="1"/>
  <c r="S242" i="12"/>
  <c r="AI242" i="12" s="1"/>
  <c r="S58" i="12"/>
  <c r="AI58" i="12" s="1"/>
  <c r="S157" i="12"/>
  <c r="AI157" i="12" s="1"/>
  <c r="S97" i="12"/>
  <c r="AI97" i="12" s="1"/>
  <c r="S281" i="12"/>
  <c r="AI281" i="12" s="1"/>
  <c r="S96" i="12"/>
  <c r="AI96" i="12" s="1"/>
  <c r="AU96" i="12" s="1"/>
  <c r="S203" i="12"/>
  <c r="AI203" i="12" s="1"/>
  <c r="S66" i="12"/>
  <c r="AI66" i="12" s="1"/>
  <c r="S290" i="12"/>
  <c r="AI290" i="12" s="1"/>
  <c r="S282" i="12"/>
  <c r="AI282" i="12" s="1"/>
  <c r="S86" i="12"/>
  <c r="AI86" i="12" s="1"/>
  <c r="S145" i="12"/>
  <c r="AI145" i="12" s="1"/>
  <c r="S65" i="12"/>
  <c r="AI65" i="12" s="1"/>
  <c r="S80" i="12"/>
  <c r="AI80" i="12" s="1"/>
  <c r="S173" i="12"/>
  <c r="AI173" i="12" s="1"/>
  <c r="S37" i="12"/>
  <c r="AI37" i="12" s="1"/>
  <c r="S27" i="12"/>
  <c r="AI27" i="12" s="1"/>
  <c r="S128" i="12"/>
  <c r="AI128" i="12" s="1"/>
  <c r="S195" i="12"/>
  <c r="AI195" i="12" s="1"/>
  <c r="AU195" i="12" s="1"/>
  <c r="S51" i="12"/>
  <c r="AI51" i="12" s="1"/>
  <c r="S287" i="12"/>
  <c r="AI287" i="12" s="1"/>
  <c r="S127" i="12"/>
  <c r="AI127" i="12" s="1"/>
  <c r="S241" i="12"/>
  <c r="AI241" i="12" s="1"/>
  <c r="S248" i="12"/>
  <c r="AI248" i="12" s="1"/>
  <c r="S103" i="12"/>
  <c r="AI103" i="12" s="1"/>
  <c r="S176" i="12"/>
  <c r="AI176" i="12" s="1"/>
  <c r="S85" i="12"/>
  <c r="AI85" i="12" s="1"/>
  <c r="S74" i="12"/>
  <c r="AI74" i="12" s="1"/>
  <c r="S53" i="12"/>
  <c r="AI53" i="12" s="1"/>
  <c r="S90" i="12"/>
  <c r="AI90" i="12" s="1"/>
  <c r="S175" i="12"/>
  <c r="AI175" i="12" s="1"/>
  <c r="S304" i="12"/>
  <c r="AI304" i="12" s="1"/>
  <c r="S220" i="12"/>
  <c r="AI220" i="12" s="1"/>
  <c r="S78" i="12"/>
  <c r="AI78" i="12" s="1"/>
  <c r="S156" i="12"/>
  <c r="AI156" i="12" s="1"/>
  <c r="S36" i="12"/>
  <c r="AI36" i="12" s="1"/>
  <c r="S256" i="12"/>
  <c r="AI256" i="12" s="1"/>
  <c r="AU256" i="12" s="1"/>
  <c r="S263" i="12"/>
  <c r="AI263" i="12" s="1"/>
  <c r="S73" i="12"/>
  <c r="AI73" i="12" s="1"/>
  <c r="S68" i="12"/>
  <c r="AI68" i="12" s="1"/>
  <c r="S20" i="12"/>
  <c r="AI20" i="12" s="1"/>
  <c r="S106" i="12"/>
  <c r="AI106" i="12" s="1"/>
  <c r="S105" i="12"/>
  <c r="AI105" i="12" s="1"/>
  <c r="S83" i="12"/>
  <c r="AI83" i="12" s="1"/>
  <c r="S94" i="12"/>
  <c r="AI94" i="12" s="1"/>
  <c r="AU94" i="12" s="1"/>
  <c r="S108" i="12"/>
  <c r="AI108" i="12" s="1"/>
  <c r="S24" i="12"/>
  <c r="AI24" i="12" s="1"/>
  <c r="S150" i="12"/>
  <c r="AI150" i="12" s="1"/>
  <c r="S283" i="12"/>
  <c r="AI283" i="12" s="1"/>
  <c r="S62" i="12"/>
  <c r="AI62" i="12" s="1"/>
  <c r="S271" i="12"/>
  <c r="AI271" i="12" s="1"/>
  <c r="AU271" i="12" s="1"/>
  <c r="S278" i="12"/>
  <c r="AI278" i="12" s="1"/>
  <c r="S18" i="12"/>
  <c r="S31" i="12"/>
  <c r="AI31" i="12" s="1"/>
  <c r="S95" i="12"/>
  <c r="AI95" i="12" s="1"/>
  <c r="S109" i="12"/>
  <c r="AI109" i="12" s="1"/>
  <c r="S301" i="12"/>
  <c r="AI301" i="12" s="1"/>
  <c r="AU301" i="12" s="1"/>
  <c r="S131" i="12"/>
  <c r="AI131" i="12" s="1"/>
  <c r="S267" i="12"/>
  <c r="AI267" i="12" s="1"/>
  <c r="S300" i="12"/>
  <c r="AI300" i="12" s="1"/>
  <c r="S121" i="12"/>
  <c r="AI121" i="12" s="1"/>
  <c r="S22" i="12"/>
  <c r="AI22" i="12" s="1"/>
  <c r="S28" i="12"/>
  <c r="AI28" i="12" s="1"/>
  <c r="S102" i="12"/>
  <c r="AI102" i="12" s="1"/>
  <c r="S136" i="12"/>
  <c r="AI136" i="12" s="1"/>
  <c r="S286" i="12"/>
  <c r="AI286" i="12" s="1"/>
  <c r="S275" i="12"/>
  <c r="AI275" i="12" s="1"/>
  <c r="V265" i="12"/>
  <c r="AL265" i="12" s="1"/>
  <c r="V275" i="12"/>
  <c r="AL275" i="12" s="1"/>
  <c r="V272" i="12"/>
  <c r="AL272" i="12" s="1"/>
  <c r="V25" i="12"/>
  <c r="AL25" i="12" s="1"/>
  <c r="V249" i="12"/>
  <c r="AL249" i="12" s="1"/>
  <c r="V300" i="12"/>
  <c r="AL300" i="12" s="1"/>
  <c r="V277" i="12"/>
  <c r="AL277" i="12" s="1"/>
  <c r="V151" i="12"/>
  <c r="AL151" i="12" s="1"/>
  <c r="V143" i="12"/>
  <c r="AL143" i="12" s="1"/>
  <c r="V35" i="12"/>
  <c r="AL35" i="12" s="1"/>
  <c r="V256" i="12"/>
  <c r="AL256" i="12" s="1"/>
  <c r="AX256" i="12" s="1"/>
  <c r="V51" i="12"/>
  <c r="AL51" i="12" s="1"/>
  <c r="V231" i="12"/>
  <c r="AL231" i="12" s="1"/>
  <c r="V223" i="12"/>
  <c r="AL223" i="12" s="1"/>
  <c r="V224" i="12"/>
  <c r="AL224" i="12" s="1"/>
  <c r="V281" i="12"/>
  <c r="AL281" i="12" s="1"/>
  <c r="V31" i="12"/>
  <c r="AL31" i="12" s="1"/>
  <c r="V38" i="12"/>
  <c r="AL38" i="12" s="1"/>
  <c r="V55" i="12"/>
  <c r="AL55" i="12" s="1"/>
  <c r="V32" i="12"/>
  <c r="AL32" i="12" s="1"/>
  <c r="V171" i="12"/>
  <c r="AL171" i="12" s="1"/>
  <c r="V184" i="12"/>
  <c r="AL184" i="12" s="1"/>
  <c r="V243" i="12"/>
  <c r="AL243" i="12" s="1"/>
  <c r="V68" i="12"/>
  <c r="AL68" i="12" s="1"/>
  <c r="V283" i="12"/>
  <c r="AL283" i="12" s="1"/>
  <c r="V259" i="12"/>
  <c r="AL259" i="12" s="1"/>
  <c r="AX259" i="12" s="1"/>
  <c r="V240" i="12"/>
  <c r="AL240" i="12" s="1"/>
  <c r="V292" i="12"/>
  <c r="AL292" i="12" s="1"/>
  <c r="V166" i="12"/>
  <c r="AL166" i="12" s="1"/>
  <c r="V158" i="12"/>
  <c r="AL158" i="12" s="1"/>
  <c r="V291" i="12"/>
  <c r="AL291" i="12" s="1"/>
  <c r="V77" i="12"/>
  <c r="AL77" i="12" s="1"/>
  <c r="V258" i="12"/>
  <c r="AL258" i="12" s="1"/>
  <c r="V246" i="12"/>
  <c r="AL246" i="12" s="1"/>
  <c r="V238" i="12"/>
  <c r="AL238" i="12" s="1"/>
  <c r="V215" i="12"/>
  <c r="AL215" i="12" s="1"/>
  <c r="V226" i="12"/>
  <c r="AL226" i="12" s="1"/>
  <c r="V93" i="12"/>
  <c r="AL93" i="12" s="1"/>
  <c r="V62" i="12"/>
  <c r="AL62" i="12" s="1"/>
  <c r="V289" i="12"/>
  <c r="AL289" i="12" s="1"/>
  <c r="AX289" i="12" s="1"/>
  <c r="V29" i="12"/>
  <c r="AL29" i="12" s="1"/>
  <c r="V185" i="12"/>
  <c r="AL185" i="12" s="1"/>
  <c r="V241" i="12"/>
  <c r="AL241" i="12" s="1"/>
  <c r="AX241" i="12" s="1"/>
  <c r="V21" i="12"/>
  <c r="AL21" i="12" s="1"/>
  <c r="V113" i="12"/>
  <c r="AL113" i="12" s="1"/>
  <c r="V195" i="12"/>
  <c r="AL195" i="12" s="1"/>
  <c r="V204" i="12"/>
  <c r="AL204" i="12" s="1"/>
  <c r="V181" i="12"/>
  <c r="AL181" i="12" s="1"/>
  <c r="V173" i="12"/>
  <c r="AL173" i="12" s="1"/>
  <c r="AX173" i="12" s="1"/>
  <c r="V273" i="12"/>
  <c r="AL273" i="12" s="1"/>
  <c r="V59" i="12"/>
  <c r="AL59" i="12" s="1"/>
  <c r="V169" i="12"/>
  <c r="AL169" i="12" s="1"/>
  <c r="V237" i="12"/>
  <c r="AL237" i="12" s="1"/>
  <c r="V229" i="12"/>
  <c r="AL229" i="12" s="1"/>
  <c r="V230" i="12"/>
  <c r="AL230" i="12" s="1"/>
  <c r="V216" i="12"/>
  <c r="AL216" i="12" s="1"/>
  <c r="V78" i="12"/>
  <c r="AL78" i="12" s="1"/>
  <c r="V44" i="12"/>
  <c r="AL44" i="12" s="1"/>
  <c r="V207" i="12"/>
  <c r="AL207" i="12" s="1"/>
  <c r="AX207" i="12" s="1"/>
  <c r="V155" i="12"/>
  <c r="AL155" i="12" s="1"/>
  <c r="V201" i="12"/>
  <c r="AL201" i="12" s="1"/>
  <c r="V121" i="12"/>
  <c r="AL121" i="12" s="1"/>
  <c r="V306" i="12"/>
  <c r="AL306" i="12" s="1"/>
  <c r="V37" i="12"/>
  <c r="AL37" i="12" s="1"/>
  <c r="AX37" i="12" s="1"/>
  <c r="V50" i="12"/>
  <c r="AL50" i="12" s="1"/>
  <c r="V42" i="12"/>
  <c r="AL42" i="12" s="1"/>
  <c r="V266" i="12"/>
  <c r="AL266" i="12" s="1"/>
  <c r="V239" i="12"/>
  <c r="AL239" i="12" s="1"/>
  <c r="V252" i="12"/>
  <c r="AL252" i="12" s="1"/>
  <c r="V244" i="12"/>
  <c r="AL244" i="12" s="1"/>
  <c r="V221" i="12"/>
  <c r="AL221" i="12" s="1"/>
  <c r="V177" i="12"/>
  <c r="AL177" i="12" s="1"/>
  <c r="V60" i="12"/>
  <c r="AL60" i="12" s="1"/>
  <c r="V27" i="12"/>
  <c r="AL27" i="12" s="1"/>
  <c r="V139" i="12"/>
  <c r="AL139" i="12" s="1"/>
  <c r="V161" i="12"/>
  <c r="AL161" i="12" s="1"/>
  <c r="AX161" i="12" s="1"/>
  <c r="V49" i="12"/>
  <c r="AL49" i="12" s="1"/>
  <c r="V295" i="12"/>
  <c r="AL295" i="12" s="1"/>
  <c r="V115" i="12"/>
  <c r="AL115" i="12" s="1"/>
  <c r="V122" i="12"/>
  <c r="AL122" i="12" s="1"/>
  <c r="V297" i="12"/>
  <c r="AL297" i="12" s="1"/>
  <c r="V22" i="12"/>
  <c r="AL22" i="12" s="1"/>
  <c r="V280" i="12"/>
  <c r="AL280" i="12" s="1"/>
  <c r="V85" i="12"/>
  <c r="AL85" i="12" s="1"/>
  <c r="V203" i="12"/>
  <c r="AL203" i="12" s="1"/>
  <c r="V254" i="12"/>
  <c r="AL254" i="12" s="1"/>
  <c r="V164" i="12"/>
  <c r="AL164" i="12" s="1"/>
  <c r="V156" i="12"/>
  <c r="AL156" i="12" s="1"/>
  <c r="V236" i="12"/>
  <c r="AL236" i="12" s="1"/>
  <c r="V222" i="12"/>
  <c r="AL222" i="12" s="1"/>
  <c r="AX222" i="12" s="1"/>
  <c r="V28" i="12"/>
  <c r="AL28" i="12" s="1"/>
  <c r="V109" i="12"/>
  <c r="AL109" i="12" s="1"/>
  <c r="V137" i="12"/>
  <c r="AL137" i="12" s="1"/>
  <c r="V303" i="12"/>
  <c r="AL303" i="12" s="1"/>
  <c r="V287" i="12"/>
  <c r="AL287" i="12" s="1"/>
  <c r="V136" i="12"/>
  <c r="AL136" i="12" s="1"/>
  <c r="V107" i="12"/>
  <c r="AL107" i="12" s="1"/>
  <c r="V75" i="12"/>
  <c r="AL75" i="12" s="1"/>
  <c r="V307" i="12"/>
  <c r="AL307" i="12" s="1"/>
  <c r="V67" i="12"/>
  <c r="AL67" i="12" s="1"/>
  <c r="V247" i="12"/>
  <c r="AL247" i="12" s="1"/>
  <c r="V245" i="12"/>
  <c r="AL245" i="12" s="1"/>
  <c r="V210" i="12"/>
  <c r="AL210" i="12" s="1"/>
  <c r="V202" i="12"/>
  <c r="AL202" i="12" s="1"/>
  <c r="V148" i="12"/>
  <c r="AL148" i="12" s="1"/>
  <c r="V213" i="12"/>
  <c r="AL213" i="12" s="1"/>
  <c r="V179" i="12"/>
  <c r="AL179" i="12" s="1"/>
  <c r="V131" i="12"/>
  <c r="AL131" i="12" s="1"/>
  <c r="V301" i="12"/>
  <c r="AL301" i="12" s="1"/>
  <c r="V302" i="12"/>
  <c r="AL302" i="12" s="1"/>
  <c r="V159" i="12"/>
  <c r="AL159" i="12" s="1"/>
  <c r="AX159" i="12" s="1"/>
  <c r="V282" i="12"/>
  <c r="AL282" i="12" s="1"/>
  <c r="V274" i="12"/>
  <c r="AL274" i="12" s="1"/>
  <c r="V262" i="12"/>
  <c r="AL262" i="12" s="1"/>
  <c r="V260" i="12"/>
  <c r="AL260" i="12" s="1"/>
  <c r="V81" i="12"/>
  <c r="AL81" i="12" s="1"/>
  <c r="V97" i="12"/>
  <c r="AL97" i="12" s="1"/>
  <c r="V194" i="12"/>
  <c r="AL194" i="12" s="1"/>
  <c r="V228" i="12"/>
  <c r="AL228" i="12" s="1"/>
  <c r="V209" i="12"/>
  <c r="AL209" i="12" s="1"/>
  <c r="V99" i="12"/>
  <c r="AL99" i="12" s="1"/>
  <c r="V293" i="12"/>
  <c r="AL293" i="12" s="1"/>
  <c r="V174" i="12"/>
  <c r="AL174" i="12" s="1"/>
  <c r="V217" i="12"/>
  <c r="AL217" i="12" s="1"/>
  <c r="V208" i="12"/>
  <c r="AL208" i="12" s="1"/>
  <c r="V253" i="12"/>
  <c r="AL253" i="12" s="1"/>
  <c r="V172" i="12"/>
  <c r="AL172" i="12" s="1"/>
  <c r="V96" i="12"/>
  <c r="AL96" i="12" s="1"/>
  <c r="V88" i="12"/>
  <c r="AL88" i="12" s="1"/>
  <c r="V89" i="12"/>
  <c r="AL89" i="12" s="1"/>
  <c r="V140" i="12"/>
  <c r="AL140" i="12" s="1"/>
  <c r="AX140" i="12" s="1"/>
  <c r="V211" i="12"/>
  <c r="AL211" i="12" s="1"/>
  <c r="V189" i="12"/>
  <c r="AL189" i="12" s="1"/>
  <c r="V263" i="12"/>
  <c r="AL263" i="12" s="1"/>
  <c r="V255" i="12"/>
  <c r="AL255" i="12" s="1"/>
  <c r="V268" i="12"/>
  <c r="AL268" i="12" s="1"/>
  <c r="V74" i="12"/>
  <c r="AL74" i="12" s="1"/>
  <c r="V119" i="12"/>
  <c r="AL119" i="12" s="1"/>
  <c r="V111" i="12"/>
  <c r="AL111" i="12" s="1"/>
  <c r="V71" i="12"/>
  <c r="AL71" i="12" s="1"/>
  <c r="V186" i="12"/>
  <c r="AL186" i="12" s="1"/>
  <c r="V116" i="12"/>
  <c r="AL116" i="12" s="1"/>
  <c r="V153" i="12"/>
  <c r="AL153" i="12" s="1"/>
  <c r="V227" i="12"/>
  <c r="AL227" i="12" s="1"/>
  <c r="AX227" i="12" s="1"/>
  <c r="V278" i="12"/>
  <c r="AL278" i="12" s="1"/>
  <c r="V270" i="12"/>
  <c r="AL270" i="12" s="1"/>
  <c r="V180" i="12"/>
  <c r="AL180" i="12" s="1"/>
  <c r="V90" i="12"/>
  <c r="AL90" i="12" s="1"/>
  <c r="AX90" i="12" s="1"/>
  <c r="V134" i="12"/>
  <c r="AL134" i="12" s="1"/>
  <c r="V126" i="12"/>
  <c r="AL126" i="12" s="1"/>
  <c r="AX126" i="12" s="1"/>
  <c r="V103" i="12"/>
  <c r="AL103" i="12" s="1"/>
  <c r="V200" i="12"/>
  <c r="AL200" i="12" s="1"/>
  <c r="V105" i="12"/>
  <c r="AL105" i="12" s="1"/>
  <c r="V183" i="12"/>
  <c r="AL183" i="12" s="1"/>
  <c r="V130" i="12"/>
  <c r="AL130" i="12" s="1"/>
  <c r="V162" i="12"/>
  <c r="AL162" i="12" s="1"/>
  <c r="V92" i="12"/>
  <c r="AL92" i="12" s="1"/>
  <c r="V296" i="12"/>
  <c r="AL296" i="12" s="1"/>
  <c r="V18" i="12"/>
  <c r="V269" i="12"/>
  <c r="AL269" i="12" s="1"/>
  <c r="V261" i="12"/>
  <c r="AL261" i="12" s="1"/>
  <c r="V57" i="12"/>
  <c r="AL57" i="12" s="1"/>
  <c r="V104" i="12"/>
  <c r="AL104" i="12" s="1"/>
  <c r="V149" i="12"/>
  <c r="AL149" i="12" s="1"/>
  <c r="V141" i="12"/>
  <c r="AL141" i="12" s="1"/>
  <c r="V118" i="12"/>
  <c r="AL118" i="12" s="1"/>
  <c r="V86" i="12"/>
  <c r="AL86" i="12" s="1"/>
  <c r="V193" i="12"/>
  <c r="AL193" i="12" s="1"/>
  <c r="V198" i="12"/>
  <c r="AL198" i="12" s="1"/>
  <c r="V144" i="12"/>
  <c r="AL144" i="12" s="1"/>
  <c r="V212" i="12"/>
  <c r="AL212" i="12" s="1"/>
  <c r="AX212" i="12" s="1"/>
  <c r="V124" i="12"/>
  <c r="AL124" i="12" s="1"/>
  <c r="V123" i="12"/>
  <c r="AL123" i="12" s="1"/>
  <c r="V176" i="12"/>
  <c r="AL176" i="12" s="1"/>
  <c r="V138" i="12"/>
  <c r="AL138" i="12" s="1"/>
  <c r="V298" i="12"/>
  <c r="AL298" i="12" s="1"/>
  <c r="AX298" i="12" s="1"/>
  <c r="V235" i="12"/>
  <c r="AL235" i="12" s="1"/>
  <c r="V284" i="12"/>
  <c r="AL284" i="12" s="1"/>
  <c r="V276" i="12"/>
  <c r="AL276" i="12" s="1"/>
  <c r="AX276" i="12" s="1"/>
  <c r="V98" i="12"/>
  <c r="AL98" i="12" s="1"/>
  <c r="V127" i="12"/>
  <c r="AL127" i="12" s="1"/>
  <c r="V80" i="12"/>
  <c r="AL80" i="12" s="1"/>
  <c r="AX80" i="12" s="1"/>
  <c r="V72" i="12"/>
  <c r="AL72" i="12" s="1"/>
  <c r="V133" i="12"/>
  <c r="AL133" i="12" s="1"/>
  <c r="V95" i="12"/>
  <c r="AL95" i="12" s="1"/>
  <c r="V108" i="12"/>
  <c r="AL108" i="12" s="1"/>
  <c r="V82" i="12"/>
  <c r="AL82" i="12" s="1"/>
  <c r="V167" i="12"/>
  <c r="AL167" i="12" s="1"/>
  <c r="V76" i="12"/>
  <c r="AL76" i="12" s="1"/>
  <c r="V30" i="12"/>
  <c r="AL30" i="12" s="1"/>
  <c r="AX30" i="12" s="1"/>
  <c r="V40" i="12"/>
  <c r="AL40" i="12" s="1"/>
  <c r="V73" i="12"/>
  <c r="AL73" i="12" s="1"/>
  <c r="V199" i="12"/>
  <c r="AL199" i="12" s="1"/>
  <c r="V152" i="12"/>
  <c r="AL152" i="12" s="1"/>
  <c r="V233" i="12"/>
  <c r="AL233" i="12" s="1"/>
  <c r="V290" i="12"/>
  <c r="AL290" i="12" s="1"/>
  <c r="V196" i="12"/>
  <c r="AL196" i="12" s="1"/>
  <c r="V188" i="12"/>
  <c r="AL188" i="12" s="1"/>
  <c r="V112" i="12"/>
  <c r="AL112" i="12" s="1"/>
  <c r="V142" i="12"/>
  <c r="AL142" i="12" s="1"/>
  <c r="V251" i="12"/>
  <c r="AL251" i="12" s="1"/>
  <c r="V61" i="12"/>
  <c r="AL61" i="12" s="1"/>
  <c r="V305" i="12"/>
  <c r="AL305" i="12" s="1"/>
  <c r="V53" i="12"/>
  <c r="AL53" i="12" s="1"/>
  <c r="AX53" i="12" s="1"/>
  <c r="V64" i="12"/>
  <c r="AL64" i="12" s="1"/>
  <c r="V110" i="12"/>
  <c r="AL110" i="12" s="1"/>
  <c r="V154" i="12"/>
  <c r="AL154" i="12" s="1"/>
  <c r="V63" i="12"/>
  <c r="AL63" i="12" s="1"/>
  <c r="V182" i="12"/>
  <c r="AL182" i="12" s="1"/>
  <c r="V94" i="12"/>
  <c r="AL94" i="12" s="1"/>
  <c r="V47" i="12"/>
  <c r="AL47" i="12" s="1"/>
  <c r="V175" i="12"/>
  <c r="AL175" i="12" s="1"/>
  <c r="V279" i="12"/>
  <c r="AL279" i="12" s="1"/>
  <c r="V225" i="12"/>
  <c r="AL225" i="12" s="1"/>
  <c r="V91" i="12"/>
  <c r="AL91" i="12" s="1"/>
  <c r="V79" i="12"/>
  <c r="AL79" i="12" s="1"/>
  <c r="V135" i="12"/>
  <c r="AL135" i="12" s="1"/>
  <c r="V157" i="12"/>
  <c r="AL157" i="12" s="1"/>
  <c r="V267" i="12"/>
  <c r="AL267" i="12" s="1"/>
  <c r="V43" i="12"/>
  <c r="AL43" i="12" s="1"/>
  <c r="V219" i="12"/>
  <c r="AL219" i="12" s="1"/>
  <c r="AX219" i="12" s="1"/>
  <c r="V33" i="12"/>
  <c r="AL33" i="12" s="1"/>
  <c r="V288" i="12"/>
  <c r="AL288" i="12" s="1"/>
  <c r="V45" i="12"/>
  <c r="AL45" i="12" s="1"/>
  <c r="V125" i="12"/>
  <c r="AL125" i="12" s="1"/>
  <c r="V168" i="12"/>
  <c r="AL168" i="12" s="1"/>
  <c r="V70" i="12"/>
  <c r="AL70" i="12" s="1"/>
  <c r="V197" i="12"/>
  <c r="AL197" i="12" s="1"/>
  <c r="V170" i="12"/>
  <c r="AL170" i="12" s="1"/>
  <c r="V41" i="12"/>
  <c r="AL41" i="12" s="1"/>
  <c r="V190" i="12"/>
  <c r="AL190" i="12" s="1"/>
  <c r="V294" i="12"/>
  <c r="AL294" i="12" s="1"/>
  <c r="AX294" i="12" s="1"/>
  <c r="V271" i="12"/>
  <c r="AL271" i="12" s="1"/>
  <c r="V114" i="12"/>
  <c r="AL114" i="12" s="1"/>
  <c r="V106" i="12"/>
  <c r="AL106" i="12" s="1"/>
  <c r="V150" i="12"/>
  <c r="AL150" i="12" s="1"/>
  <c r="V36" i="12"/>
  <c r="AL36" i="12" s="1"/>
  <c r="V250" i="12"/>
  <c r="AL250" i="12" s="1"/>
  <c r="V242" i="12"/>
  <c r="AL242" i="12" s="1"/>
  <c r="V304" i="12"/>
  <c r="AL304" i="12" s="1"/>
  <c r="V39" i="12"/>
  <c r="AL39" i="12" s="1"/>
  <c r="V56" i="12"/>
  <c r="AL56" i="12" s="1"/>
  <c r="AX56" i="12" s="1"/>
  <c r="V191" i="12"/>
  <c r="AL191" i="12" s="1"/>
  <c r="V52" i="12"/>
  <c r="AL52" i="12" s="1"/>
  <c r="V34" i="12"/>
  <c r="AL34" i="12" s="1"/>
  <c r="V286" i="12"/>
  <c r="AL286" i="12" s="1"/>
  <c r="V147" i="12"/>
  <c r="AL147" i="12" s="1"/>
  <c r="V214" i="12"/>
  <c r="AL214" i="12" s="1"/>
  <c r="V187" i="12"/>
  <c r="AL187" i="12" s="1"/>
  <c r="V65" i="12"/>
  <c r="AL65" i="12" s="1"/>
  <c r="V145" i="12"/>
  <c r="AL145" i="12" s="1"/>
  <c r="AX145" i="12" s="1"/>
  <c r="V100" i="12"/>
  <c r="AL100" i="12" s="1"/>
  <c r="V54" i="12"/>
  <c r="AL54" i="12" s="1"/>
  <c r="V220" i="12"/>
  <c r="AL220" i="12" s="1"/>
  <c r="V146" i="12"/>
  <c r="AL146" i="12" s="1"/>
  <c r="V19" i="12"/>
  <c r="AL19" i="12" s="1"/>
  <c r="V132" i="12"/>
  <c r="AL132" i="12" s="1"/>
  <c r="V234" i="12"/>
  <c r="AL234" i="12" s="1"/>
  <c r="V160" i="12"/>
  <c r="AL160" i="12" s="1"/>
  <c r="V178" i="12"/>
  <c r="AL178" i="12" s="1"/>
  <c r="V163" i="12"/>
  <c r="AL163" i="12" s="1"/>
  <c r="V20" i="12"/>
  <c r="AL20" i="12" s="1"/>
  <c r="V192" i="12"/>
  <c r="AL192" i="12" s="1"/>
  <c r="V101" i="12"/>
  <c r="AL101" i="12" s="1"/>
  <c r="V205" i="12"/>
  <c r="AL205" i="12" s="1"/>
  <c r="V128" i="12"/>
  <c r="AL128" i="12" s="1"/>
  <c r="V165" i="12"/>
  <c r="AL165" i="12" s="1"/>
  <c r="V66" i="12"/>
  <c r="AL66" i="12" s="1"/>
  <c r="V206" i="12"/>
  <c r="AL206" i="12" s="1"/>
  <c r="V87" i="12"/>
  <c r="AL87" i="12" s="1"/>
  <c r="V102" i="12"/>
  <c r="AL102" i="12" s="1"/>
  <c r="V117" i="12"/>
  <c r="AL117" i="12" s="1"/>
  <c r="V58" i="12"/>
  <c r="AL58" i="12" s="1"/>
  <c r="V48" i="12"/>
  <c r="AL48" i="12" s="1"/>
  <c r="V285" i="12"/>
  <c r="AL285" i="12" s="1"/>
  <c r="V248" i="12"/>
  <c r="AL248" i="12" s="1"/>
  <c r="V46" i="12"/>
  <c r="AL46" i="12" s="1"/>
  <c r="V84" i="12"/>
  <c r="AL84" i="12" s="1"/>
  <c r="V232" i="12"/>
  <c r="AL232" i="12" s="1"/>
  <c r="AX232" i="12" s="1"/>
  <c r="V24" i="12"/>
  <c r="AL24" i="12" s="1"/>
  <c r="V83" i="12"/>
  <c r="AL83" i="12" s="1"/>
  <c r="V299" i="12"/>
  <c r="AL299" i="12" s="1"/>
  <c r="V23" i="12"/>
  <c r="AL23" i="12" s="1"/>
  <c r="AX23" i="12" s="1"/>
  <c r="V257" i="12"/>
  <c r="AL257" i="12" s="1"/>
  <c r="AX257" i="12" s="1"/>
  <c r="V26" i="12"/>
  <c r="AL26" i="12" s="1"/>
  <c r="V264" i="12"/>
  <c r="AL264" i="12" s="1"/>
  <c r="V120" i="12"/>
  <c r="AL120" i="12" s="1"/>
  <c r="V69" i="12"/>
  <c r="AL69" i="12" s="1"/>
  <c r="V218" i="12"/>
  <c r="AL218" i="12" s="1"/>
  <c r="V129" i="12"/>
  <c r="AL129" i="12" s="1"/>
  <c r="AB142" i="12"/>
  <c r="AR142" i="12" s="1"/>
  <c r="AB182" i="12"/>
  <c r="AR182" i="12" s="1"/>
  <c r="AB228" i="12"/>
  <c r="AR228" i="12" s="1"/>
  <c r="AB306" i="12"/>
  <c r="AR306" i="12" s="1"/>
  <c r="BD306" i="12" s="1"/>
  <c r="AB212" i="12"/>
  <c r="AR212" i="12" s="1"/>
  <c r="BD212" i="12" s="1"/>
  <c r="AB50" i="12"/>
  <c r="AR50" i="12" s="1"/>
  <c r="AB196" i="12"/>
  <c r="AR196" i="12" s="1"/>
  <c r="AB214" i="12"/>
  <c r="AR214" i="12" s="1"/>
  <c r="AB28" i="12"/>
  <c r="AR28" i="12" s="1"/>
  <c r="AB189" i="12"/>
  <c r="AR189" i="12" s="1"/>
  <c r="AB20" i="12"/>
  <c r="AR20" i="12" s="1"/>
  <c r="AB258" i="12"/>
  <c r="AR258" i="12" s="1"/>
  <c r="AB288" i="12"/>
  <c r="AR288" i="12" s="1"/>
  <c r="AB103" i="12"/>
  <c r="AR103" i="12" s="1"/>
  <c r="BD103" i="12" s="1"/>
  <c r="AB95" i="12"/>
  <c r="AR95" i="12" s="1"/>
  <c r="AB54" i="12"/>
  <c r="AR54" i="12" s="1"/>
  <c r="AB256" i="12"/>
  <c r="AR256" i="12" s="1"/>
  <c r="BD256" i="12" s="1"/>
  <c r="AB199" i="12"/>
  <c r="AR199" i="12" s="1"/>
  <c r="AB131" i="12"/>
  <c r="AR131" i="12" s="1"/>
  <c r="AB125" i="12"/>
  <c r="AR125" i="12" s="1"/>
  <c r="AB165" i="12"/>
  <c r="AR165" i="12" s="1"/>
  <c r="AB136" i="12"/>
  <c r="AR136" i="12" s="1"/>
  <c r="AB298" i="12"/>
  <c r="AR298" i="12" s="1"/>
  <c r="AB91" i="12"/>
  <c r="AR91" i="12" s="1"/>
  <c r="AB25" i="12"/>
  <c r="AR25" i="12" s="1"/>
  <c r="AB120" i="12"/>
  <c r="AR120" i="12" s="1"/>
  <c r="AB281" i="12"/>
  <c r="AR281" i="12" s="1"/>
  <c r="AB60" i="12"/>
  <c r="AR60" i="12" s="1"/>
  <c r="AB156" i="12"/>
  <c r="AR156" i="12" s="1"/>
  <c r="AB148" i="12"/>
  <c r="AR148" i="12" s="1"/>
  <c r="BD148" i="12" s="1"/>
  <c r="AB87" i="12"/>
  <c r="AR87" i="12" s="1"/>
  <c r="AB287" i="12"/>
  <c r="AR287" i="12" s="1"/>
  <c r="AB217" i="12"/>
  <c r="AR217" i="12" s="1"/>
  <c r="AB18" i="12"/>
  <c r="AB173" i="12"/>
  <c r="AR173" i="12" s="1"/>
  <c r="AB102" i="12"/>
  <c r="AR102" i="12" s="1"/>
  <c r="AB122" i="12"/>
  <c r="AR122" i="12" s="1"/>
  <c r="AB68" i="12"/>
  <c r="AR68" i="12" s="1"/>
  <c r="AB168" i="12"/>
  <c r="AR168" i="12" s="1"/>
  <c r="AB134" i="12"/>
  <c r="AR134" i="12" s="1"/>
  <c r="AB296" i="12"/>
  <c r="AR296" i="12" s="1"/>
  <c r="AB158" i="12"/>
  <c r="AR158" i="12" s="1"/>
  <c r="AB171" i="12"/>
  <c r="AR171" i="12" s="1"/>
  <c r="AB163" i="12"/>
  <c r="AR163" i="12" s="1"/>
  <c r="AB140" i="12"/>
  <c r="AR140" i="12" s="1"/>
  <c r="BD140" i="12" s="1"/>
  <c r="AB207" i="12"/>
  <c r="AR207" i="12" s="1"/>
  <c r="AB232" i="12"/>
  <c r="AR232" i="12" s="1"/>
  <c r="AB190" i="12"/>
  <c r="AR190" i="12" s="1"/>
  <c r="AB216" i="12"/>
  <c r="AR216" i="12" s="1"/>
  <c r="AB184" i="12"/>
  <c r="AR184" i="12" s="1"/>
  <c r="AB145" i="12"/>
  <c r="AR145" i="12" s="1"/>
  <c r="AB114" i="12"/>
  <c r="AR114" i="12" s="1"/>
  <c r="AB274" i="12"/>
  <c r="AR274" i="12" s="1"/>
  <c r="AB266" i="12"/>
  <c r="AR266" i="12" s="1"/>
  <c r="AB104" i="12"/>
  <c r="AR104" i="12" s="1"/>
  <c r="AB111" i="12"/>
  <c r="AR111" i="12" s="1"/>
  <c r="AB202" i="12"/>
  <c r="AR202" i="12" s="1"/>
  <c r="AB194" i="12"/>
  <c r="AR194" i="12" s="1"/>
  <c r="AB155" i="12"/>
  <c r="AR155" i="12" s="1"/>
  <c r="AB74" i="12"/>
  <c r="AR74" i="12" s="1"/>
  <c r="AB221" i="12"/>
  <c r="AR221" i="12" s="1"/>
  <c r="AB263" i="12"/>
  <c r="AR263" i="12" s="1"/>
  <c r="AB224" i="12"/>
  <c r="AR224" i="12" s="1"/>
  <c r="AB247" i="12"/>
  <c r="AR247" i="12" s="1"/>
  <c r="AB206" i="12"/>
  <c r="AR206" i="12" s="1"/>
  <c r="AB32" i="12"/>
  <c r="AR32" i="12" s="1"/>
  <c r="AB137" i="12"/>
  <c r="AR137" i="12" s="1"/>
  <c r="AB297" i="12"/>
  <c r="AR297" i="12" s="1"/>
  <c r="AB289" i="12"/>
  <c r="AR289" i="12" s="1"/>
  <c r="BD289" i="12" s="1"/>
  <c r="AB192" i="12"/>
  <c r="AR192" i="12" s="1"/>
  <c r="AB164" i="12"/>
  <c r="AR164" i="12" s="1"/>
  <c r="AB58" i="12"/>
  <c r="AR58" i="12" s="1"/>
  <c r="AB52" i="12"/>
  <c r="AR52" i="12" s="1"/>
  <c r="AB186" i="12"/>
  <c r="AR186" i="12" s="1"/>
  <c r="AB132" i="12"/>
  <c r="AR132" i="12" s="1"/>
  <c r="AB270" i="12"/>
  <c r="AR270" i="12" s="1"/>
  <c r="AB191" i="12"/>
  <c r="AR191" i="12" s="1"/>
  <c r="AB183" i="12"/>
  <c r="AR183" i="12" s="1"/>
  <c r="AB255" i="12"/>
  <c r="AR255" i="12" s="1"/>
  <c r="AB167" i="12"/>
  <c r="AR167" i="12" s="1"/>
  <c r="AB239" i="12"/>
  <c r="AR239" i="12" s="1"/>
  <c r="AB261" i="12"/>
  <c r="AR261" i="12" s="1"/>
  <c r="AB35" i="12"/>
  <c r="AR35" i="12" s="1"/>
  <c r="AB27" i="12"/>
  <c r="AR27" i="12" s="1"/>
  <c r="AB304" i="12"/>
  <c r="AR304" i="12" s="1"/>
  <c r="AB119" i="12"/>
  <c r="AR119" i="12" s="1"/>
  <c r="AB179" i="12"/>
  <c r="AR179" i="12" s="1"/>
  <c r="AB97" i="12"/>
  <c r="AR97" i="12" s="1"/>
  <c r="AB89" i="12"/>
  <c r="AR89" i="12" s="1"/>
  <c r="AB209" i="12"/>
  <c r="AR209" i="12" s="1"/>
  <c r="BD209" i="12" s="1"/>
  <c r="AB147" i="12"/>
  <c r="AR147" i="12" s="1"/>
  <c r="AB271" i="12"/>
  <c r="AR271" i="12" s="1"/>
  <c r="BD271" i="12" s="1"/>
  <c r="AB240" i="12"/>
  <c r="AR240" i="12" s="1"/>
  <c r="AB162" i="12"/>
  <c r="AR162" i="12" s="1"/>
  <c r="AB76" i="12"/>
  <c r="AR76" i="12" s="1"/>
  <c r="AB175" i="12"/>
  <c r="AR175" i="12" s="1"/>
  <c r="AB93" i="12"/>
  <c r="AR93" i="12" s="1"/>
  <c r="AB159" i="12"/>
  <c r="AR159" i="12" s="1"/>
  <c r="BD159" i="12" s="1"/>
  <c r="AB230" i="12"/>
  <c r="AR230" i="12" s="1"/>
  <c r="AB38" i="12"/>
  <c r="AR38" i="12" s="1"/>
  <c r="AB101" i="12"/>
  <c r="AR101" i="12" s="1"/>
  <c r="AB19" i="12"/>
  <c r="AR19" i="12" s="1"/>
  <c r="AB198" i="12"/>
  <c r="AR198" i="12" s="1"/>
  <c r="AB181" i="12"/>
  <c r="AR181" i="12" s="1"/>
  <c r="AB172" i="12"/>
  <c r="AR172" i="12" s="1"/>
  <c r="AB210" i="12"/>
  <c r="AR210" i="12" s="1"/>
  <c r="AB251" i="12"/>
  <c r="AR251" i="12" s="1"/>
  <c r="AB51" i="12"/>
  <c r="AR51" i="12" s="1"/>
  <c r="AB118" i="12"/>
  <c r="AR118" i="12" s="1"/>
  <c r="AB43" i="12"/>
  <c r="AR43" i="12" s="1"/>
  <c r="AB84" i="12"/>
  <c r="AR84" i="12" s="1"/>
  <c r="AB178" i="12"/>
  <c r="AR178" i="12" s="1"/>
  <c r="AB73" i="12"/>
  <c r="AR73" i="12" s="1"/>
  <c r="AB253" i="12"/>
  <c r="AR253" i="12" s="1"/>
  <c r="AB77" i="12"/>
  <c r="AR77" i="12" s="1"/>
  <c r="AB108" i="12"/>
  <c r="AR108" i="12" s="1"/>
  <c r="AB78" i="12"/>
  <c r="AR78" i="12" s="1"/>
  <c r="AB92" i="12"/>
  <c r="AR92" i="12" s="1"/>
  <c r="AB42" i="12"/>
  <c r="AR42" i="12" s="1"/>
  <c r="AB205" i="12"/>
  <c r="AR205" i="12" s="1"/>
  <c r="AB222" i="12"/>
  <c r="AR222" i="12" s="1"/>
  <c r="AB36" i="12"/>
  <c r="AR36" i="12" s="1"/>
  <c r="AB215" i="12"/>
  <c r="AR215" i="12" s="1"/>
  <c r="AB208" i="12"/>
  <c r="AR208" i="12" s="1"/>
  <c r="AB187" i="12"/>
  <c r="AR187" i="12" s="1"/>
  <c r="AB82" i="12"/>
  <c r="AR82" i="12" s="1"/>
  <c r="AB48" i="12"/>
  <c r="AR48" i="12" s="1"/>
  <c r="AB302" i="12"/>
  <c r="AR302" i="12" s="1"/>
  <c r="AB40" i="12"/>
  <c r="AR40" i="12" s="1"/>
  <c r="AB299" i="12"/>
  <c r="AR299" i="12" s="1"/>
  <c r="AB33" i="12"/>
  <c r="AR33" i="12" s="1"/>
  <c r="AB201" i="12"/>
  <c r="AR201" i="12" s="1"/>
  <c r="AB225" i="12"/>
  <c r="AR225" i="12" s="1"/>
  <c r="AB123" i="12"/>
  <c r="AR123" i="12" s="1"/>
  <c r="AB100" i="12"/>
  <c r="AR100" i="12" s="1"/>
  <c r="AB107" i="12"/>
  <c r="AR107" i="12" s="1"/>
  <c r="AB66" i="12"/>
  <c r="AR66" i="12" s="1"/>
  <c r="AB174" i="12"/>
  <c r="AR174" i="12" s="1"/>
  <c r="AB197" i="12"/>
  <c r="AR197" i="12" s="1"/>
  <c r="AB135" i="12"/>
  <c r="AR135" i="12" s="1"/>
  <c r="AB127" i="12"/>
  <c r="AR127" i="12" s="1"/>
  <c r="AB31" i="12"/>
  <c r="AR31" i="12" s="1"/>
  <c r="AB105" i="12"/>
  <c r="AR105" i="12" s="1"/>
  <c r="AB166" i="12"/>
  <c r="AR166" i="12" s="1"/>
  <c r="AB24" i="12"/>
  <c r="AR24" i="12" s="1"/>
  <c r="AB149" i="12"/>
  <c r="AR149" i="12" s="1"/>
  <c r="AB23" i="12"/>
  <c r="AR23" i="12" s="1"/>
  <c r="AB294" i="12"/>
  <c r="AR294" i="12" s="1"/>
  <c r="BD294" i="12" s="1"/>
  <c r="AB21" i="12"/>
  <c r="AR21" i="12" s="1"/>
  <c r="AB46" i="12"/>
  <c r="AR46" i="12" s="1"/>
  <c r="AB185" i="12"/>
  <c r="AR185" i="12" s="1"/>
  <c r="AB154" i="12"/>
  <c r="AR154" i="12" s="1"/>
  <c r="AB115" i="12"/>
  <c r="AR115" i="12" s="1"/>
  <c r="AB138" i="12"/>
  <c r="AR138" i="12" s="1"/>
  <c r="AB99" i="12"/>
  <c r="AR99" i="12" s="1"/>
  <c r="BD99" i="12" s="1"/>
  <c r="AB290" i="12"/>
  <c r="AR290" i="12" s="1"/>
  <c r="AB157" i="12"/>
  <c r="AR157" i="12" s="1"/>
  <c r="AB188" i="12"/>
  <c r="AR188" i="12" s="1"/>
  <c r="BD188" i="12" s="1"/>
  <c r="AB180" i="12"/>
  <c r="AR180" i="12" s="1"/>
  <c r="AB90" i="12"/>
  <c r="AR90" i="12" s="1"/>
  <c r="AB285" i="12"/>
  <c r="AR285" i="12" s="1"/>
  <c r="AB59" i="12"/>
  <c r="AR59" i="12" s="1"/>
  <c r="AB284" i="12"/>
  <c r="AR284" i="12" s="1"/>
  <c r="AB276" i="12"/>
  <c r="AR276" i="12" s="1"/>
  <c r="BD276" i="12" s="1"/>
  <c r="AB245" i="12"/>
  <c r="AR245" i="12" s="1"/>
  <c r="AB30" i="12"/>
  <c r="AR30" i="12" s="1"/>
  <c r="BD30" i="12" s="1"/>
  <c r="AB293" i="12"/>
  <c r="AR293" i="12" s="1"/>
  <c r="AB29" i="12"/>
  <c r="AR29" i="12" s="1"/>
  <c r="AB177" i="12"/>
  <c r="AR177" i="12" s="1"/>
  <c r="AB146" i="12"/>
  <c r="AR146" i="12" s="1"/>
  <c r="AB161" i="12"/>
  <c r="AR161" i="12" s="1"/>
  <c r="AB130" i="12"/>
  <c r="AR130" i="12" s="1"/>
  <c r="AB282" i="12"/>
  <c r="AR282" i="12" s="1"/>
  <c r="AB203" i="12"/>
  <c r="AR203" i="12" s="1"/>
  <c r="AB195" i="12"/>
  <c r="AR195" i="12" s="1"/>
  <c r="AB113" i="12"/>
  <c r="AR113" i="12" s="1"/>
  <c r="AB88" i="12"/>
  <c r="AR88" i="12" s="1"/>
  <c r="AB56" i="12"/>
  <c r="AR56" i="12" s="1"/>
  <c r="BD56" i="12" s="1"/>
  <c r="AB235" i="12"/>
  <c r="AR235" i="12" s="1"/>
  <c r="AB227" i="12"/>
  <c r="AR227" i="12" s="1"/>
  <c r="BD227" i="12" s="1"/>
  <c r="AB268" i="12"/>
  <c r="AR268" i="12" s="1"/>
  <c r="AB286" i="12"/>
  <c r="AR286" i="12" s="1"/>
  <c r="AB37" i="12"/>
  <c r="AR37" i="12" s="1"/>
  <c r="AB69" i="12"/>
  <c r="AR69" i="12" s="1"/>
  <c r="AB169" i="12"/>
  <c r="AR169" i="12" s="1"/>
  <c r="BD169" i="12" s="1"/>
  <c r="AB53" i="12"/>
  <c r="AR53" i="12" s="1"/>
  <c r="BD53" i="12" s="1"/>
  <c r="AB153" i="12"/>
  <c r="AR153" i="12" s="1"/>
  <c r="AB150" i="12"/>
  <c r="AR150" i="12" s="1"/>
  <c r="AB305" i="12"/>
  <c r="AR305" i="12" s="1"/>
  <c r="AB44" i="12"/>
  <c r="AR44" i="12" s="1"/>
  <c r="AB70" i="12"/>
  <c r="AR70" i="12" s="1"/>
  <c r="AB291" i="12"/>
  <c r="AR291" i="12" s="1"/>
  <c r="AB67" i="12"/>
  <c r="AR67" i="12" s="1"/>
  <c r="AB200" i="12"/>
  <c r="AR200" i="12" s="1"/>
  <c r="AB26" i="12"/>
  <c r="AR26" i="12" s="1"/>
  <c r="AB242" i="12"/>
  <c r="AR242" i="12" s="1"/>
  <c r="AB234" i="12"/>
  <c r="AR234" i="12" s="1"/>
  <c r="AB219" i="12"/>
  <c r="AR219" i="12" s="1"/>
  <c r="AB237" i="12"/>
  <c r="AR237" i="12" s="1"/>
  <c r="AB22" i="12"/>
  <c r="AR22" i="12" s="1"/>
  <c r="AB96" i="12"/>
  <c r="AR96" i="12" s="1"/>
  <c r="AB307" i="12"/>
  <c r="AR307" i="12" s="1"/>
  <c r="AB65" i="12"/>
  <c r="AR65" i="12" s="1"/>
  <c r="AB61" i="12"/>
  <c r="AR61" i="12" s="1"/>
  <c r="AB152" i="12"/>
  <c r="AR152" i="12" s="1"/>
  <c r="AB49" i="12"/>
  <c r="AR49" i="12" s="1"/>
  <c r="AB45" i="12"/>
  <c r="AR45" i="12" s="1"/>
  <c r="AB144" i="12"/>
  <c r="AR144" i="12" s="1"/>
  <c r="AB133" i="12"/>
  <c r="AR133" i="12" s="1"/>
  <c r="AB106" i="12"/>
  <c r="AR106" i="12" s="1"/>
  <c r="AB98" i="12"/>
  <c r="AR98" i="12" s="1"/>
  <c r="AB269" i="12"/>
  <c r="AR269" i="12" s="1"/>
  <c r="AB64" i="12"/>
  <c r="AR64" i="12" s="1"/>
  <c r="AB292" i="12"/>
  <c r="AR292" i="12" s="1"/>
  <c r="AB265" i="12"/>
  <c r="AR265" i="12" s="1"/>
  <c r="AB257" i="12"/>
  <c r="AR257" i="12" s="1"/>
  <c r="AB226" i="12"/>
  <c r="AR226" i="12" s="1"/>
  <c r="AB260" i="12"/>
  <c r="AR260" i="12" s="1"/>
  <c r="AB244" i="12"/>
  <c r="AR244" i="12" s="1"/>
  <c r="AB116" i="12"/>
  <c r="AR116" i="12" s="1"/>
  <c r="BD116" i="12" s="1"/>
  <c r="AB262" i="12"/>
  <c r="AR262" i="12" s="1"/>
  <c r="AB63" i="12"/>
  <c r="AR63" i="12" s="1"/>
  <c r="BD63" i="12" s="1"/>
  <c r="AB301" i="12"/>
  <c r="AR301" i="12" s="1"/>
  <c r="AB57" i="12"/>
  <c r="AR57" i="12" s="1"/>
  <c r="AB246" i="12"/>
  <c r="AR246" i="12" s="1"/>
  <c r="AB47" i="12"/>
  <c r="AR47" i="12" s="1"/>
  <c r="AB267" i="12"/>
  <c r="AR267" i="12" s="1"/>
  <c r="AB41" i="12"/>
  <c r="AR41" i="12" s="1"/>
  <c r="AB231" i="12"/>
  <c r="AR231" i="12" s="1"/>
  <c r="AB110" i="12"/>
  <c r="AR110" i="12" s="1"/>
  <c r="AB129" i="12"/>
  <c r="AR129" i="12" s="1"/>
  <c r="AB121" i="12"/>
  <c r="AR121" i="12" s="1"/>
  <c r="AB112" i="12"/>
  <c r="AR112" i="12" s="1"/>
  <c r="AB34" i="12"/>
  <c r="AR34" i="12" s="1"/>
  <c r="BD34" i="12" s="1"/>
  <c r="AB243" i="12"/>
  <c r="AR243" i="12" s="1"/>
  <c r="AB280" i="12"/>
  <c r="AR280" i="12" s="1"/>
  <c r="AB272" i="12"/>
  <c r="AR272" i="12" s="1"/>
  <c r="AB249" i="12"/>
  <c r="AR249" i="12" s="1"/>
  <c r="AB211" i="12"/>
  <c r="AR211" i="12" s="1"/>
  <c r="AB86" i="12"/>
  <c r="AR86" i="12" s="1"/>
  <c r="AB213" i="12"/>
  <c r="AR213" i="12" s="1"/>
  <c r="AB254" i="12"/>
  <c r="AR254" i="12" s="1"/>
  <c r="AB55" i="12"/>
  <c r="AR55" i="12" s="1"/>
  <c r="AB126" i="12"/>
  <c r="AR126" i="12" s="1"/>
  <c r="BD126" i="12" s="1"/>
  <c r="AB238" i="12"/>
  <c r="AR238" i="12" s="1"/>
  <c r="AB39" i="12"/>
  <c r="AR39" i="12" s="1"/>
  <c r="AB151" i="12"/>
  <c r="AR151" i="12" s="1"/>
  <c r="AB223" i="12"/>
  <c r="AR223" i="12" s="1"/>
  <c r="AB283" i="12"/>
  <c r="AR283" i="12" s="1"/>
  <c r="AB83" i="12"/>
  <c r="AR83" i="12" s="1"/>
  <c r="AB277" i="12"/>
  <c r="AR277" i="12" s="1"/>
  <c r="AB75" i="12"/>
  <c r="AR75" i="12" s="1"/>
  <c r="AB300" i="12"/>
  <c r="AR300" i="12" s="1"/>
  <c r="AB250" i="12"/>
  <c r="AR250" i="12" s="1"/>
  <c r="AB303" i="12"/>
  <c r="AR303" i="12" s="1"/>
  <c r="AB264" i="12"/>
  <c r="AR264" i="12" s="1"/>
  <c r="AB218" i="12"/>
  <c r="AR218" i="12" s="1"/>
  <c r="AB248" i="12"/>
  <c r="AR248" i="12" s="1"/>
  <c r="AB279" i="12"/>
  <c r="AR279" i="12" s="1"/>
  <c r="AB295" i="12"/>
  <c r="AR295" i="12" s="1"/>
  <c r="AB94" i="12"/>
  <c r="AR94" i="12" s="1"/>
  <c r="AB236" i="12"/>
  <c r="AR236" i="12" s="1"/>
  <c r="AB109" i="12"/>
  <c r="AR109" i="12" s="1"/>
  <c r="AB117" i="12"/>
  <c r="AR117" i="12" s="1"/>
  <c r="AB141" i="12"/>
  <c r="AR141" i="12" s="1"/>
  <c r="BD141" i="12" s="1"/>
  <c r="AB124" i="12"/>
  <c r="AR124" i="12" s="1"/>
  <c r="AB80" i="12"/>
  <c r="AR80" i="12" s="1"/>
  <c r="BD80" i="12" s="1"/>
  <c r="AB139" i="12"/>
  <c r="AR139" i="12" s="1"/>
  <c r="AB170" i="12"/>
  <c r="AR170" i="12" s="1"/>
  <c r="AB193" i="12"/>
  <c r="AR193" i="12" s="1"/>
  <c r="AB71" i="12"/>
  <c r="AR71" i="12" s="1"/>
  <c r="AB85" i="12"/>
  <c r="AR85" i="12" s="1"/>
  <c r="AB81" i="12"/>
  <c r="AR81" i="12" s="1"/>
  <c r="AB160" i="12"/>
  <c r="AR160" i="12" s="1"/>
  <c r="AB204" i="12"/>
  <c r="AR204" i="12" s="1"/>
  <c r="BD204" i="12" s="1"/>
  <c r="AB241" i="12"/>
  <c r="AR241" i="12" s="1"/>
  <c r="AB259" i="12"/>
  <c r="AR259" i="12" s="1"/>
  <c r="BD259" i="12" s="1"/>
  <c r="AB79" i="12"/>
  <c r="AR79" i="12" s="1"/>
  <c r="AB62" i="12"/>
  <c r="AR62" i="12" s="1"/>
  <c r="AB278" i="12"/>
  <c r="AR278" i="12" s="1"/>
  <c r="AB275" i="12"/>
  <c r="AR275" i="12" s="1"/>
  <c r="AB273" i="12"/>
  <c r="AR273" i="12" s="1"/>
  <c r="AB229" i="12"/>
  <c r="AR229" i="12" s="1"/>
  <c r="AB72" i="12"/>
  <c r="AR72" i="12" s="1"/>
  <c r="AB252" i="12"/>
  <c r="AR252" i="12" s="1"/>
  <c r="BD252" i="12" s="1"/>
  <c r="AB128" i="12"/>
  <c r="AR128" i="12" s="1"/>
  <c r="BD128" i="12" s="1"/>
  <c r="AB220" i="12"/>
  <c r="AR220" i="12" s="1"/>
  <c r="AB143" i="12"/>
  <c r="AR143" i="12" s="1"/>
  <c r="AB176" i="12"/>
  <c r="AR176" i="12" s="1"/>
  <c r="AB233" i="12"/>
  <c r="AR233" i="12" s="1"/>
  <c r="Z138" i="12"/>
  <c r="AP138" i="12" s="1"/>
  <c r="Z108" i="12"/>
  <c r="Z29" i="12"/>
  <c r="Z183" i="12"/>
  <c r="Z137" i="12"/>
  <c r="Z239" i="12"/>
  <c r="Z126" i="12"/>
  <c r="AP126" i="12" s="1"/>
  <c r="BB126" i="12" s="1"/>
  <c r="Z284" i="12"/>
  <c r="AP284" i="12" s="1"/>
  <c r="BB284" i="12" s="1"/>
  <c r="Z277" i="12"/>
  <c r="Z32" i="12"/>
  <c r="AP32" i="12" s="1"/>
  <c r="Z261" i="12"/>
  <c r="Z91" i="12"/>
  <c r="Z236" i="12"/>
  <c r="Z120" i="12"/>
  <c r="Z135" i="12"/>
  <c r="Z259" i="12"/>
  <c r="AP259" i="12" s="1"/>
  <c r="BB259" i="12" s="1"/>
  <c r="Z20" i="12"/>
  <c r="Z206" i="12"/>
  <c r="Z39" i="12"/>
  <c r="Z123" i="12"/>
  <c r="Z81" i="12"/>
  <c r="Z134" i="12"/>
  <c r="Z209" i="12"/>
  <c r="Z182" i="12"/>
  <c r="Z234" i="12"/>
  <c r="AP234" i="12" s="1"/>
  <c r="BB234" i="12" s="1"/>
  <c r="Z257" i="12"/>
  <c r="Z241" i="12"/>
  <c r="AP241" i="12" s="1"/>
  <c r="BB241" i="12" s="1"/>
  <c r="Z252" i="12"/>
  <c r="AP252" i="12" s="1"/>
  <c r="BB252" i="12" s="1"/>
  <c r="Z285" i="12"/>
  <c r="Z292" i="12"/>
  <c r="Z290" i="12"/>
  <c r="Z213" i="12"/>
  <c r="Z291" i="12"/>
  <c r="Z112" i="12"/>
  <c r="Z127" i="12"/>
  <c r="Z266" i="12"/>
  <c r="Z258" i="12"/>
  <c r="Z287" i="12"/>
  <c r="Z41" i="12"/>
  <c r="Z188" i="12"/>
  <c r="AP188" i="12" s="1"/>
  <c r="BB188" i="12" s="1"/>
  <c r="Z173" i="12"/>
  <c r="AP173" i="12" s="1"/>
  <c r="BB173" i="12" s="1"/>
  <c r="Z184" i="12"/>
  <c r="Z178" i="12"/>
  <c r="Z70" i="12"/>
  <c r="Z201" i="12"/>
  <c r="Z54" i="12"/>
  <c r="Z131" i="12"/>
  <c r="Z216" i="12"/>
  <c r="Z111" i="12"/>
  <c r="Z159" i="12"/>
  <c r="AP159" i="12" s="1"/>
  <c r="BB159" i="12" s="1"/>
  <c r="Z59" i="12"/>
  <c r="Z121" i="12"/>
  <c r="Z289" i="12"/>
  <c r="AP289" i="12" s="1"/>
  <c r="BB289" i="12" s="1"/>
  <c r="Z281" i="12"/>
  <c r="Z230" i="12"/>
  <c r="Z25" i="12"/>
  <c r="Z203" i="12"/>
  <c r="Z180" i="12"/>
  <c r="AP180" i="12" s="1"/>
  <c r="BB180" i="12" s="1"/>
  <c r="Z87" i="12"/>
  <c r="Z272" i="12"/>
  <c r="AP272" i="12" s="1"/>
  <c r="Z78" i="12"/>
  <c r="Z66" i="12"/>
  <c r="Z240" i="12"/>
  <c r="Z50" i="12"/>
  <c r="Z146" i="12"/>
  <c r="Z218" i="12"/>
  <c r="Z102" i="12"/>
  <c r="Z93" i="12"/>
  <c r="Z104" i="12"/>
  <c r="Z110" i="12"/>
  <c r="Z245" i="12"/>
  <c r="Z55" i="12"/>
  <c r="Z195" i="12"/>
  <c r="Z165" i="12"/>
  <c r="Z176" i="12"/>
  <c r="Z74" i="12"/>
  <c r="Z48" i="12"/>
  <c r="Z144" i="12"/>
  <c r="Z28" i="12"/>
  <c r="Z46" i="12"/>
  <c r="Z158" i="12"/>
  <c r="Z217" i="12"/>
  <c r="AP217" i="12" s="1"/>
  <c r="BB217" i="12" s="1"/>
  <c r="Z215" i="12"/>
  <c r="Z100" i="12"/>
  <c r="Z53" i="12"/>
  <c r="Z89" i="12"/>
  <c r="Z43" i="12"/>
  <c r="Z185" i="12"/>
  <c r="Z90" i="12"/>
  <c r="Z210" i="12"/>
  <c r="Z172" i="12"/>
  <c r="Z85" i="12"/>
  <c r="Z264" i="12"/>
  <c r="Z56" i="12"/>
  <c r="AP56" i="12" s="1"/>
  <c r="BB56" i="12" s="1"/>
  <c r="Z45" i="12"/>
  <c r="Z301" i="12"/>
  <c r="Z278" i="12"/>
  <c r="Z42" i="12"/>
  <c r="Z302" i="12"/>
  <c r="AP302" i="12" s="1"/>
  <c r="BB302" i="12" s="1"/>
  <c r="Z143" i="12"/>
  <c r="Z248" i="12"/>
  <c r="Z115" i="12"/>
  <c r="Z92" i="12"/>
  <c r="AP92" i="12" s="1"/>
  <c r="BB92" i="12" s="1"/>
  <c r="Z96" i="12"/>
  <c r="AP96" i="12" s="1"/>
  <c r="Z88" i="12"/>
  <c r="Z219" i="12"/>
  <c r="AP219" i="12" s="1"/>
  <c r="Z44" i="12"/>
  <c r="Z77" i="12"/>
  <c r="Z187" i="12"/>
  <c r="Z157" i="12"/>
  <c r="Z168" i="12"/>
  <c r="Z125" i="12"/>
  <c r="Z174" i="12"/>
  <c r="Z169" i="12"/>
  <c r="Z37" i="12"/>
  <c r="Z271" i="12"/>
  <c r="Z152" i="12"/>
  <c r="AP152" i="12" s="1"/>
  <c r="BB152" i="12" s="1"/>
  <c r="Z130" i="12"/>
  <c r="AP130" i="12" s="1"/>
  <c r="BB130" i="12" s="1"/>
  <c r="Z107" i="12"/>
  <c r="Z205" i="12"/>
  <c r="Z197" i="12"/>
  <c r="Z250" i="12"/>
  <c r="Z279" i="12"/>
  <c r="Z36" i="12"/>
  <c r="Z31" i="12"/>
  <c r="Z202" i="12"/>
  <c r="Z164" i="12"/>
  <c r="Z69" i="12"/>
  <c r="Z103" i="12"/>
  <c r="Z132" i="12"/>
  <c r="Z275" i="12"/>
  <c r="Z293" i="12"/>
  <c r="Z214" i="12"/>
  <c r="Z268" i="12"/>
  <c r="Z71" i="12"/>
  <c r="Z84" i="12"/>
  <c r="Z122" i="12"/>
  <c r="Z47" i="12"/>
  <c r="Z204" i="12"/>
  <c r="Z273" i="12"/>
  <c r="Z222" i="12"/>
  <c r="Z24" i="12"/>
  <c r="Z26" i="12"/>
  <c r="Z30" i="12"/>
  <c r="AP30" i="12" s="1"/>
  <c r="BB30" i="12" s="1"/>
  <c r="Z179" i="12"/>
  <c r="Z149" i="12"/>
  <c r="Z299" i="12"/>
  <c r="Z147" i="12"/>
  <c r="Z306" i="12"/>
  <c r="Z244" i="12"/>
  <c r="Z229" i="12"/>
  <c r="Z263" i="12"/>
  <c r="Z300" i="12"/>
  <c r="Z73" i="12"/>
  <c r="Z76" i="12"/>
  <c r="Z61" i="12"/>
  <c r="Z63" i="12"/>
  <c r="AP63" i="12" s="1"/>
  <c r="Z304" i="12"/>
  <c r="Z237" i="12"/>
  <c r="Z23" i="12"/>
  <c r="Z22" i="12"/>
  <c r="Z194" i="12"/>
  <c r="Z156" i="12"/>
  <c r="AP156" i="12" s="1"/>
  <c r="Z193" i="12"/>
  <c r="AP193" i="12" s="1"/>
  <c r="BB193" i="12" s="1"/>
  <c r="Z162" i="12"/>
  <c r="Z190" i="12"/>
  <c r="Z267" i="12"/>
  <c r="Z288" i="12"/>
  <c r="Z221" i="12"/>
  <c r="Z247" i="12"/>
  <c r="Z286" i="12"/>
  <c r="AP286" i="12" s="1"/>
  <c r="BB286" i="12" s="1"/>
  <c r="Z21" i="12"/>
  <c r="Z294" i="12"/>
  <c r="AP294" i="12" s="1"/>
  <c r="BB294" i="12" s="1"/>
  <c r="Z65" i="12"/>
  <c r="Z99" i="12"/>
  <c r="Z106" i="12"/>
  <c r="Z208" i="12"/>
  <c r="Z151" i="12"/>
  <c r="Z80" i="12"/>
  <c r="AP80" i="12" s="1"/>
  <c r="BB80" i="12" s="1"/>
  <c r="Z79" i="12"/>
  <c r="Z171" i="12"/>
  <c r="AP171" i="12" s="1"/>
  <c r="Z119" i="12"/>
  <c r="Z62" i="12"/>
  <c r="Z167" i="12"/>
  <c r="Z298" i="12"/>
  <c r="Z145" i="12"/>
  <c r="Z177" i="12"/>
  <c r="Z118" i="12"/>
  <c r="AP118" i="12" s="1"/>
  <c r="BB118" i="12" s="1"/>
  <c r="Z35" i="12"/>
  <c r="Z114" i="12"/>
  <c r="Z60" i="12"/>
  <c r="AP60" i="12" s="1"/>
  <c r="BB60" i="12" s="1"/>
  <c r="Z67" i="12"/>
  <c r="Z211" i="12"/>
  <c r="Z34" i="12"/>
  <c r="AP34" i="12" s="1"/>
  <c r="BB34" i="12" s="1"/>
  <c r="Z186" i="12"/>
  <c r="Z225" i="12"/>
  <c r="Z58" i="12"/>
  <c r="Z232" i="12"/>
  <c r="Z113" i="12"/>
  <c r="AP113" i="12" s="1"/>
  <c r="BB113" i="12" s="1"/>
  <c r="Z199" i="12"/>
  <c r="Z307" i="12"/>
  <c r="Z228" i="12"/>
  <c r="Z129" i="12"/>
  <c r="Z68" i="12"/>
  <c r="Z260" i="12"/>
  <c r="Z49" i="12"/>
  <c r="AP49" i="12" s="1"/>
  <c r="BB49" i="12" s="1"/>
  <c r="Z189" i="12"/>
  <c r="Z242" i="12"/>
  <c r="Z72" i="12"/>
  <c r="Z86" i="12"/>
  <c r="Z256" i="12"/>
  <c r="AP256" i="12" s="1"/>
  <c r="BB256" i="12" s="1"/>
  <c r="Z40" i="12"/>
  <c r="Z136" i="12"/>
  <c r="Z150" i="12"/>
  <c r="Z101" i="12"/>
  <c r="Z226" i="12"/>
  <c r="Z105" i="12"/>
  <c r="Z251" i="12"/>
  <c r="Z269" i="12"/>
  <c r="Z175" i="12"/>
  <c r="Z57" i="12"/>
  <c r="Z295" i="12"/>
  <c r="Z19" i="12"/>
  <c r="Z196" i="12"/>
  <c r="Z265" i="12"/>
  <c r="Z82" i="12"/>
  <c r="Z160" i="12"/>
  <c r="Z94" i="12"/>
  <c r="Z224" i="12"/>
  <c r="Z249" i="12"/>
  <c r="Z153" i="12"/>
  <c r="Z270" i="12"/>
  <c r="Z282" i="12"/>
  <c r="Z220" i="12"/>
  <c r="Z303" i="12"/>
  <c r="Z27" i="12"/>
  <c r="Z238" i="12"/>
  <c r="Z38" i="12"/>
  <c r="Z296" i="12"/>
  <c r="Z64" i="12"/>
  <c r="Z51" i="12"/>
  <c r="Z133" i="12"/>
  <c r="Z191" i="12"/>
  <c r="Z117" i="12"/>
  <c r="Z128" i="12"/>
  <c r="AP128" i="12" s="1"/>
  <c r="Z262" i="12"/>
  <c r="Z233" i="12"/>
  <c r="Z276" i="12"/>
  <c r="AP276" i="12" s="1"/>
  <c r="BB276" i="12" s="1"/>
  <c r="Z223" i="12"/>
  <c r="Z305" i="12"/>
  <c r="Z243" i="12"/>
  <c r="AP243" i="12" s="1"/>
  <c r="BB243" i="12" s="1"/>
  <c r="Z246" i="12"/>
  <c r="AP246" i="12" s="1"/>
  <c r="Z253" i="12"/>
  <c r="Z75" i="12"/>
  <c r="Z200" i="12"/>
  <c r="Z141" i="12"/>
  <c r="AP141" i="12" s="1"/>
  <c r="BB141" i="12" s="1"/>
  <c r="Z140" i="12"/>
  <c r="AP140" i="12" s="1"/>
  <c r="BB140" i="12" s="1"/>
  <c r="Z283" i="12"/>
  <c r="Z124" i="12"/>
  <c r="Z83" i="12"/>
  <c r="Z255" i="12"/>
  <c r="Z231" i="12"/>
  <c r="Z161" i="12"/>
  <c r="Z274" i="12"/>
  <c r="Z212" i="12"/>
  <c r="Z207" i="12"/>
  <c r="Z98" i="12"/>
  <c r="AP98" i="12" s="1"/>
  <c r="BB98" i="12" s="1"/>
  <c r="Z33" i="12"/>
  <c r="Z192" i="12"/>
  <c r="Z148" i="12"/>
  <c r="AP148" i="12" s="1"/>
  <c r="BB148" i="12" s="1"/>
  <c r="Z155" i="12"/>
  <c r="Z142" i="12"/>
  <c r="Z139" i="12"/>
  <c r="Z109" i="12"/>
  <c r="Z97" i="12"/>
  <c r="Z166" i="12"/>
  <c r="Z154" i="12"/>
  <c r="Z95" i="12"/>
  <c r="Z198" i="12"/>
  <c r="Z227" i="12"/>
  <c r="AP227" i="12" s="1"/>
  <c r="BB227" i="12" s="1"/>
  <c r="Z163" i="12"/>
  <c r="Z280" i="12"/>
  <c r="Z170" i="12"/>
  <c r="Z116" i="12"/>
  <c r="Z254" i="12"/>
  <c r="Z235" i="12"/>
  <c r="Z297" i="12"/>
  <c r="Z52" i="12"/>
  <c r="Z181" i="12"/>
  <c r="Z18" i="12"/>
  <c r="R253" i="12"/>
  <c r="AH253" i="12" s="1"/>
  <c r="R138" i="12"/>
  <c r="AH138" i="12" s="1"/>
  <c r="R155" i="12"/>
  <c r="AH155" i="12" s="1"/>
  <c r="R122" i="12"/>
  <c r="AH122" i="12" s="1"/>
  <c r="R40" i="12"/>
  <c r="AH40" i="12" s="1"/>
  <c r="R295" i="12"/>
  <c r="AH295" i="12" s="1"/>
  <c r="R286" i="12"/>
  <c r="AH286" i="12" s="1"/>
  <c r="R304" i="12"/>
  <c r="AH304" i="12" s="1"/>
  <c r="R146" i="12"/>
  <c r="AH146" i="12" s="1"/>
  <c r="R183" i="12"/>
  <c r="AH183" i="12" s="1"/>
  <c r="R190" i="12"/>
  <c r="AH190" i="12" s="1"/>
  <c r="R77" i="12"/>
  <c r="AH77" i="12" s="1"/>
  <c r="R160" i="12"/>
  <c r="AH160" i="12" s="1"/>
  <c r="R195" i="12"/>
  <c r="AH195" i="12" s="1"/>
  <c r="R213" i="12"/>
  <c r="AH213" i="12" s="1"/>
  <c r="AT213" i="12" s="1"/>
  <c r="R276" i="12"/>
  <c r="AH276" i="12" s="1"/>
  <c r="AT276" i="12" s="1"/>
  <c r="R100" i="12"/>
  <c r="AH100" i="12" s="1"/>
  <c r="AT100" i="12" s="1"/>
  <c r="R161" i="12"/>
  <c r="AH161" i="12" s="1"/>
  <c r="R65" i="12"/>
  <c r="AH65" i="12" s="1"/>
  <c r="R296" i="12"/>
  <c r="AH296" i="12" s="1"/>
  <c r="R265" i="12"/>
  <c r="AH265" i="12" s="1"/>
  <c r="AT265" i="12" s="1"/>
  <c r="R242" i="12"/>
  <c r="AH242" i="12" s="1"/>
  <c r="R99" i="12"/>
  <c r="AH99" i="12" s="1"/>
  <c r="AT99" i="12" s="1"/>
  <c r="R45" i="12"/>
  <c r="AH45" i="12" s="1"/>
  <c r="R188" i="12"/>
  <c r="AH188" i="12" s="1"/>
  <c r="R233" i="12"/>
  <c r="AH233" i="12" s="1"/>
  <c r="AT233" i="12" s="1"/>
  <c r="R115" i="12"/>
  <c r="AH115" i="12" s="1"/>
  <c r="R261" i="12"/>
  <c r="AH261" i="12" s="1"/>
  <c r="R25" i="12"/>
  <c r="AH25" i="12" s="1"/>
  <c r="R275" i="12"/>
  <c r="AH275" i="12" s="1"/>
  <c r="R35" i="12"/>
  <c r="AH35" i="12" s="1"/>
  <c r="R73" i="12"/>
  <c r="AH73" i="12" s="1"/>
  <c r="R131" i="12"/>
  <c r="AH131" i="12" s="1"/>
  <c r="R139" i="12"/>
  <c r="AH139" i="12" s="1"/>
  <c r="R269" i="12"/>
  <c r="AH269" i="12" s="1"/>
  <c r="R64" i="12"/>
  <c r="AH64" i="12" s="1"/>
  <c r="R206" i="12"/>
  <c r="AH206" i="12" s="1"/>
  <c r="R303" i="12"/>
  <c r="AH303" i="12" s="1"/>
  <c r="R287" i="12"/>
  <c r="AH287" i="12" s="1"/>
  <c r="R288" i="12"/>
  <c r="AH288" i="12" s="1"/>
  <c r="R252" i="12"/>
  <c r="AH252" i="12" s="1"/>
  <c r="AT252" i="12" s="1"/>
  <c r="R244" i="12"/>
  <c r="AH244" i="12" s="1"/>
  <c r="R91" i="12"/>
  <c r="AH91" i="12" s="1"/>
  <c r="R256" i="12"/>
  <c r="AH256" i="12" s="1"/>
  <c r="AT256" i="12" s="1"/>
  <c r="R225" i="12"/>
  <c r="AH225" i="12" s="1"/>
  <c r="R212" i="12"/>
  <c r="AH212" i="12" s="1"/>
  <c r="R237" i="12"/>
  <c r="AH237" i="12" s="1"/>
  <c r="R70" i="12"/>
  <c r="AH70" i="12" s="1"/>
  <c r="R103" i="12"/>
  <c r="AH103" i="12" s="1"/>
  <c r="R173" i="12"/>
  <c r="AH173" i="12" s="1"/>
  <c r="R94" i="12"/>
  <c r="AH94" i="12" s="1"/>
  <c r="R221" i="12"/>
  <c r="AH221" i="12" s="1"/>
  <c r="R31" i="12"/>
  <c r="AH31" i="12" s="1"/>
  <c r="R49" i="12"/>
  <c r="AH49" i="12" s="1"/>
  <c r="R294" i="12"/>
  <c r="AH294" i="12" s="1"/>
  <c r="AT294" i="12" s="1"/>
  <c r="R278" i="12"/>
  <c r="AH278" i="12" s="1"/>
  <c r="R279" i="12"/>
  <c r="AH279" i="12" s="1"/>
  <c r="R149" i="12"/>
  <c r="AH149" i="12" s="1"/>
  <c r="R234" i="12"/>
  <c r="AH234" i="12" s="1"/>
  <c r="R106" i="12"/>
  <c r="AH106" i="12" s="1"/>
  <c r="R247" i="12"/>
  <c r="AH247" i="12" s="1"/>
  <c r="AT247" i="12" s="1"/>
  <c r="R248" i="12"/>
  <c r="AH248" i="12" s="1"/>
  <c r="R109" i="12"/>
  <c r="AH109" i="12" s="1"/>
  <c r="R211" i="12"/>
  <c r="AH211" i="12" s="1"/>
  <c r="R23" i="12"/>
  <c r="AH23" i="12" s="1"/>
  <c r="AT23" i="12" s="1"/>
  <c r="R258" i="12"/>
  <c r="AH258" i="12" s="1"/>
  <c r="R36" i="12"/>
  <c r="AH36" i="12" s="1"/>
  <c r="R102" i="12"/>
  <c r="AH102" i="12" s="1"/>
  <c r="R132" i="12"/>
  <c r="AH132" i="12" s="1"/>
  <c r="R300" i="12"/>
  <c r="AH300" i="12" s="1"/>
  <c r="R21" i="12"/>
  <c r="AH21" i="12" s="1"/>
  <c r="R116" i="12"/>
  <c r="AH116" i="12" s="1"/>
  <c r="R198" i="12"/>
  <c r="AH198" i="12" s="1"/>
  <c r="R182" i="12"/>
  <c r="AH182" i="12" s="1"/>
  <c r="R270" i="12"/>
  <c r="AH270" i="12" s="1"/>
  <c r="R257" i="12"/>
  <c r="AH257" i="12" s="1"/>
  <c r="R249" i="12"/>
  <c r="AH249" i="12" s="1"/>
  <c r="R121" i="12"/>
  <c r="AH121" i="12" s="1"/>
  <c r="R238" i="12"/>
  <c r="AH238" i="12" s="1"/>
  <c r="R239" i="12"/>
  <c r="AH239" i="12" s="1"/>
  <c r="R217" i="12"/>
  <c r="AH217" i="12" s="1"/>
  <c r="R147" i="12"/>
  <c r="AH147" i="12" s="1"/>
  <c r="R243" i="12"/>
  <c r="AH243" i="12" s="1"/>
  <c r="R62" i="12"/>
  <c r="AH62" i="12" s="1"/>
  <c r="R140" i="12"/>
  <c r="AH140" i="12" s="1"/>
  <c r="AT140" i="12" s="1"/>
  <c r="R178" i="12"/>
  <c r="AH178" i="12" s="1"/>
  <c r="R235" i="12"/>
  <c r="AH235" i="12" s="1"/>
  <c r="R162" i="12"/>
  <c r="AH162" i="12" s="1"/>
  <c r="R93" i="12"/>
  <c r="AH93" i="12" s="1"/>
  <c r="R43" i="12"/>
  <c r="AH43" i="12" s="1"/>
  <c r="R174" i="12"/>
  <c r="AH174" i="12" s="1"/>
  <c r="R280" i="12"/>
  <c r="AH280" i="12" s="1"/>
  <c r="AT280" i="12" s="1"/>
  <c r="R272" i="12"/>
  <c r="AH272" i="12" s="1"/>
  <c r="R120" i="12"/>
  <c r="AH120" i="12" s="1"/>
  <c r="R142" i="12"/>
  <c r="AH142" i="12" s="1"/>
  <c r="R230" i="12"/>
  <c r="AH230" i="12" s="1"/>
  <c r="R240" i="12"/>
  <c r="AH240" i="12" s="1"/>
  <c r="R203" i="12"/>
  <c r="AH203" i="12" s="1"/>
  <c r="R187" i="12"/>
  <c r="AH187" i="12" s="1"/>
  <c r="R30" i="12"/>
  <c r="AH30" i="12" s="1"/>
  <c r="AT30" i="12" s="1"/>
  <c r="R186" i="12"/>
  <c r="AH186" i="12" s="1"/>
  <c r="R193" i="12"/>
  <c r="AH193" i="12" s="1"/>
  <c r="AT193" i="12" s="1"/>
  <c r="R305" i="12"/>
  <c r="AH305" i="12" s="1"/>
  <c r="R177" i="12"/>
  <c r="AH177" i="12" s="1"/>
  <c r="R108" i="12"/>
  <c r="AH108" i="12" s="1"/>
  <c r="R92" i="12"/>
  <c r="AH92" i="12" s="1"/>
  <c r="R37" i="12"/>
  <c r="AH37" i="12" s="1"/>
  <c r="R271" i="12"/>
  <c r="AH271" i="12" s="1"/>
  <c r="AT271" i="12" s="1"/>
  <c r="R263" i="12"/>
  <c r="AH263" i="12" s="1"/>
  <c r="R143" i="12"/>
  <c r="AH143" i="12" s="1"/>
  <c r="R180" i="12"/>
  <c r="AH180" i="12" s="1"/>
  <c r="R134" i="12"/>
  <c r="AH134" i="12" s="1"/>
  <c r="R231" i="12"/>
  <c r="AH231" i="12" s="1"/>
  <c r="R210" i="12"/>
  <c r="AH210" i="12" s="1"/>
  <c r="R141" i="12"/>
  <c r="AH141" i="12" s="1"/>
  <c r="R201" i="12"/>
  <c r="AH201" i="12" s="1"/>
  <c r="R192" i="12"/>
  <c r="AH192" i="12" s="1"/>
  <c r="R123" i="12"/>
  <c r="AH123" i="12" s="1"/>
  <c r="R176" i="12"/>
  <c r="AH176" i="12" s="1"/>
  <c r="R154" i="12"/>
  <c r="AH154" i="12" s="1"/>
  <c r="R153" i="12"/>
  <c r="AH153" i="12" s="1"/>
  <c r="R67" i="12"/>
  <c r="AH67" i="12" s="1"/>
  <c r="R262" i="12"/>
  <c r="AH262" i="12" s="1"/>
  <c r="R254" i="12"/>
  <c r="AH254" i="12" s="1"/>
  <c r="R66" i="12"/>
  <c r="AH66" i="12" s="1"/>
  <c r="R81" i="12"/>
  <c r="AH81" i="12" s="1"/>
  <c r="R172" i="12"/>
  <c r="AH172" i="12" s="1"/>
  <c r="R222" i="12"/>
  <c r="AH222" i="12" s="1"/>
  <c r="R232" i="12"/>
  <c r="AH232" i="12" s="1"/>
  <c r="AT232" i="12" s="1"/>
  <c r="R197" i="12"/>
  <c r="AH197" i="12" s="1"/>
  <c r="R200" i="12"/>
  <c r="AH200" i="12" s="1"/>
  <c r="R68" i="12"/>
  <c r="AH68" i="12" s="1"/>
  <c r="R165" i="12"/>
  <c r="AH165" i="12" s="1"/>
  <c r="R199" i="12"/>
  <c r="AH199" i="12" s="1"/>
  <c r="R169" i="12"/>
  <c r="AH169" i="12" s="1"/>
  <c r="R152" i="12"/>
  <c r="AH152" i="12" s="1"/>
  <c r="R130" i="12"/>
  <c r="AH130" i="12" s="1"/>
  <c r="R166" i="12"/>
  <c r="AH166" i="12" s="1"/>
  <c r="R158" i="12"/>
  <c r="AH158" i="12" s="1"/>
  <c r="R291" i="12"/>
  <c r="AH291" i="12" s="1"/>
  <c r="R63" i="12"/>
  <c r="AH63" i="12" s="1"/>
  <c r="R98" i="12"/>
  <c r="AH98" i="12" s="1"/>
  <c r="R76" i="12"/>
  <c r="AH76" i="12" s="1"/>
  <c r="R126" i="12"/>
  <c r="AH126" i="12" s="1"/>
  <c r="AT126" i="12" s="1"/>
  <c r="R223" i="12"/>
  <c r="AH223" i="12" s="1"/>
  <c r="R205" i="12"/>
  <c r="AH205" i="12" s="1"/>
  <c r="R86" i="12"/>
  <c r="AH86" i="12" s="1"/>
  <c r="R87" i="12"/>
  <c r="AH87" i="12" s="1"/>
  <c r="R41" i="12"/>
  <c r="AH41" i="12" s="1"/>
  <c r="R168" i="12"/>
  <c r="AH168" i="12" s="1"/>
  <c r="R175" i="12"/>
  <c r="AH175" i="12" s="1"/>
  <c r="R145" i="12"/>
  <c r="AH145" i="12" s="1"/>
  <c r="R204" i="12"/>
  <c r="AH204" i="12" s="1"/>
  <c r="R196" i="12"/>
  <c r="AH196" i="12" s="1"/>
  <c r="R301" i="12"/>
  <c r="AH301" i="12" s="1"/>
  <c r="R32" i="12"/>
  <c r="AH32" i="12" s="1"/>
  <c r="R113" i="12"/>
  <c r="AH113" i="12" s="1"/>
  <c r="AT113" i="12" s="1"/>
  <c r="R90" i="12"/>
  <c r="AH90" i="12" s="1"/>
  <c r="AT90" i="12" s="1"/>
  <c r="R164" i="12"/>
  <c r="AH164" i="12" s="1"/>
  <c r="R214" i="12"/>
  <c r="AH214" i="12" s="1"/>
  <c r="R224" i="12"/>
  <c r="AH224" i="12" s="1"/>
  <c r="R95" i="12"/>
  <c r="AH95" i="12" s="1"/>
  <c r="R298" i="12"/>
  <c r="AH298" i="12" s="1"/>
  <c r="R72" i="12"/>
  <c r="AH72" i="12" s="1"/>
  <c r="R133" i="12"/>
  <c r="AH133" i="12" s="1"/>
  <c r="R245" i="12"/>
  <c r="AH245" i="12" s="1"/>
  <c r="R56" i="12"/>
  <c r="AH56" i="12" s="1"/>
  <c r="AT56" i="12" s="1"/>
  <c r="R191" i="12"/>
  <c r="AH191" i="12" s="1"/>
  <c r="R60" i="12"/>
  <c r="AH60" i="12" s="1"/>
  <c r="AT60" i="12" s="1"/>
  <c r="R52" i="12"/>
  <c r="AH52" i="12" s="1"/>
  <c r="R144" i="12"/>
  <c r="AH144" i="12" s="1"/>
  <c r="R57" i="12"/>
  <c r="AH57" i="12" s="1"/>
  <c r="R51" i="12"/>
  <c r="AH51" i="12" s="1"/>
  <c r="R236" i="12"/>
  <c r="AH236" i="12" s="1"/>
  <c r="R112" i="12"/>
  <c r="AH112" i="12" s="1"/>
  <c r="R105" i="12"/>
  <c r="AH105" i="12" s="1"/>
  <c r="R26" i="12"/>
  <c r="AH26" i="12" s="1"/>
  <c r="R118" i="12"/>
  <c r="AH118" i="12" s="1"/>
  <c r="AT118" i="12" s="1"/>
  <c r="R215" i="12"/>
  <c r="AH215" i="12" s="1"/>
  <c r="R229" i="12"/>
  <c r="AH229" i="12" s="1"/>
  <c r="R80" i="12"/>
  <c r="AH80" i="12" s="1"/>
  <c r="AT80" i="12" s="1"/>
  <c r="R282" i="12"/>
  <c r="AH282" i="12" s="1"/>
  <c r="R46" i="12"/>
  <c r="AH46" i="12" s="1"/>
  <c r="R84" i="12"/>
  <c r="AH84" i="12" s="1"/>
  <c r="AT84" i="12" s="1"/>
  <c r="R293" i="12"/>
  <c r="AH293" i="12" s="1"/>
  <c r="R24" i="12"/>
  <c r="AH24" i="12" s="1"/>
  <c r="R38" i="12"/>
  <c r="AH38" i="12" s="1"/>
  <c r="R39" i="12"/>
  <c r="AH39" i="12" s="1"/>
  <c r="R167" i="12"/>
  <c r="AH167" i="12" s="1"/>
  <c r="AT167" i="12" s="1"/>
  <c r="R137" i="12"/>
  <c r="AH137" i="12" s="1"/>
  <c r="R114" i="12"/>
  <c r="AH114" i="12" s="1"/>
  <c r="AT114" i="12" s="1"/>
  <c r="R226" i="12"/>
  <c r="AH226" i="12" s="1"/>
  <c r="R135" i="12"/>
  <c r="AH135" i="12" s="1"/>
  <c r="R104" i="12"/>
  <c r="AH104" i="12" s="1"/>
  <c r="R83" i="12"/>
  <c r="AH83" i="12" s="1"/>
  <c r="R156" i="12"/>
  <c r="AH156" i="12" s="1"/>
  <c r="R179" i="12"/>
  <c r="AH179" i="12" s="1"/>
  <c r="R299" i="12"/>
  <c r="AH299" i="12" s="1"/>
  <c r="R54" i="12"/>
  <c r="AH54" i="12" s="1"/>
  <c r="R29" i="12"/>
  <c r="AH29" i="12" s="1"/>
  <c r="R124" i="12"/>
  <c r="AH124" i="12" s="1"/>
  <c r="R292" i="12"/>
  <c r="AH292" i="12" s="1"/>
  <c r="R28" i="12"/>
  <c r="AH28" i="12" s="1"/>
  <c r="R306" i="12"/>
  <c r="AH306" i="12" s="1"/>
  <c r="R48" i="12"/>
  <c r="AH48" i="12" s="1"/>
  <c r="R283" i="12"/>
  <c r="AH283" i="12" s="1"/>
  <c r="R69" i="12"/>
  <c r="AH69" i="12" s="1"/>
  <c r="R44" i="12"/>
  <c r="AH44" i="12" s="1"/>
  <c r="R136" i="12"/>
  <c r="AH136" i="12" s="1"/>
  <c r="AT136" i="12" s="1"/>
  <c r="R129" i="12"/>
  <c r="AH129" i="12" s="1"/>
  <c r="R241" i="12"/>
  <c r="AH241" i="12" s="1"/>
  <c r="R58" i="12"/>
  <c r="AH58" i="12" s="1"/>
  <c r="R127" i="12"/>
  <c r="AH127" i="12" s="1"/>
  <c r="R97" i="12"/>
  <c r="AH97" i="12" s="1"/>
  <c r="R202" i="12"/>
  <c r="AH202" i="12" s="1"/>
  <c r="R110" i="12"/>
  <c r="AH110" i="12" s="1"/>
  <c r="R181" i="12"/>
  <c r="AH181" i="12" s="1"/>
  <c r="R22" i="12"/>
  <c r="AH22" i="12" s="1"/>
  <c r="R101" i="12"/>
  <c r="AH101" i="12" s="1"/>
  <c r="R170" i="12"/>
  <c r="AH170" i="12" s="1"/>
  <c r="R227" i="12"/>
  <c r="AH227" i="12" s="1"/>
  <c r="AT227" i="12" s="1"/>
  <c r="R259" i="12"/>
  <c r="AH259" i="12" s="1"/>
  <c r="AT259" i="12" s="1"/>
  <c r="R85" i="12"/>
  <c r="AH85" i="12" s="1"/>
  <c r="R307" i="12"/>
  <c r="AH307" i="12" s="1"/>
  <c r="R27" i="12"/>
  <c r="AH27" i="12" s="1"/>
  <c r="R159" i="12"/>
  <c r="AH159" i="12" s="1"/>
  <c r="AT159" i="12" s="1"/>
  <c r="R128" i="12"/>
  <c r="AH128" i="12" s="1"/>
  <c r="R264" i="12"/>
  <c r="AH264" i="12" s="1"/>
  <c r="R274" i="12"/>
  <c r="AH274" i="12" s="1"/>
  <c r="R55" i="12"/>
  <c r="AH55" i="12" s="1"/>
  <c r="R50" i="12"/>
  <c r="AH50" i="12" s="1"/>
  <c r="R96" i="12"/>
  <c r="AH96" i="12" s="1"/>
  <c r="R59" i="12"/>
  <c r="AH59" i="12" s="1"/>
  <c r="R148" i="12"/>
  <c r="AH148" i="12" s="1"/>
  <c r="AT148" i="12" s="1"/>
  <c r="R107" i="12"/>
  <c r="AH107" i="12" s="1"/>
  <c r="AT107" i="12" s="1"/>
  <c r="R185" i="12"/>
  <c r="AH185" i="12" s="1"/>
  <c r="R297" i="12"/>
  <c r="AH297" i="12" s="1"/>
  <c r="R284" i="12"/>
  <c r="AH284" i="12" s="1"/>
  <c r="R20" i="12"/>
  <c r="AH20" i="12" s="1"/>
  <c r="R268" i="12"/>
  <c r="AH268" i="12" s="1"/>
  <c r="R266" i="12"/>
  <c r="AH266" i="12" s="1"/>
  <c r="R61" i="12"/>
  <c r="AH61" i="12" s="1"/>
  <c r="R82" i="12"/>
  <c r="AH82" i="12" s="1"/>
  <c r="AT82" i="12" s="1"/>
  <c r="R151" i="12"/>
  <c r="AH151" i="12" s="1"/>
  <c r="R255" i="12"/>
  <c r="AH255" i="12" s="1"/>
  <c r="R267" i="12"/>
  <c r="AH267" i="12" s="1"/>
  <c r="R19" i="12"/>
  <c r="AH19" i="12" s="1"/>
  <c r="R285" i="12"/>
  <c r="AH285" i="12" s="1"/>
  <c r="AT285" i="12" s="1"/>
  <c r="R47" i="12"/>
  <c r="AH47" i="12" s="1"/>
  <c r="R119" i="12"/>
  <c r="AH119" i="12" s="1"/>
  <c r="AT119" i="12" s="1"/>
  <c r="R89" i="12"/>
  <c r="AH89" i="12" s="1"/>
  <c r="R194" i="12"/>
  <c r="AH194" i="12" s="1"/>
  <c r="R34" i="12"/>
  <c r="AH34" i="12" s="1"/>
  <c r="AT34" i="12" s="1"/>
  <c r="R157" i="12"/>
  <c r="AH157" i="12" s="1"/>
  <c r="R184" i="12"/>
  <c r="AH184" i="12" s="1"/>
  <c r="R117" i="12"/>
  <c r="AH117" i="12" s="1"/>
  <c r="R219" i="12"/>
  <c r="AH219" i="12" s="1"/>
  <c r="R281" i="12"/>
  <c r="AH281" i="12" s="1"/>
  <c r="R189" i="12"/>
  <c r="AH189" i="12" s="1"/>
  <c r="AT189" i="12" s="1"/>
  <c r="R290" i="12"/>
  <c r="AH290" i="12" s="1"/>
  <c r="R79" i="12"/>
  <c r="AH79" i="12" s="1"/>
  <c r="R74" i="12"/>
  <c r="AH74" i="12" s="1"/>
  <c r="R246" i="12"/>
  <c r="AH246" i="12" s="1"/>
  <c r="R228" i="12"/>
  <c r="AH228" i="12" s="1"/>
  <c r="R250" i="12"/>
  <c r="AH250" i="12" s="1"/>
  <c r="R33" i="12"/>
  <c r="AH33" i="12" s="1"/>
  <c r="R42" i="12"/>
  <c r="AH42" i="12" s="1"/>
  <c r="R88" i="12"/>
  <c r="AH88" i="12" s="1"/>
  <c r="R209" i="12"/>
  <c r="AH209" i="12" s="1"/>
  <c r="R163" i="12"/>
  <c r="AH163" i="12" s="1"/>
  <c r="R171" i="12"/>
  <c r="AH171" i="12" s="1"/>
  <c r="R207" i="12"/>
  <c r="AH207" i="12" s="1"/>
  <c r="R289" i="12"/>
  <c r="AH289" i="12" s="1"/>
  <c r="AT289" i="12" s="1"/>
  <c r="R75" i="12"/>
  <c r="AH75" i="12" s="1"/>
  <c r="R111" i="12"/>
  <c r="AH111" i="12" s="1"/>
  <c r="R277" i="12"/>
  <c r="AH277" i="12" s="1"/>
  <c r="R218" i="12"/>
  <c r="AH218" i="12" s="1"/>
  <c r="R53" i="12"/>
  <c r="AH53" i="12" s="1"/>
  <c r="AT53" i="12" s="1"/>
  <c r="R208" i="12"/>
  <c r="AH208" i="12" s="1"/>
  <c r="AT208" i="12" s="1"/>
  <c r="R302" i="12"/>
  <c r="AH302" i="12" s="1"/>
  <c r="R220" i="12"/>
  <c r="AH220" i="12" s="1"/>
  <c r="R273" i="12"/>
  <c r="AH273" i="12" s="1"/>
  <c r="R18" i="12"/>
  <c r="R216" i="12"/>
  <c r="AH216" i="12" s="1"/>
  <c r="R71" i="12"/>
  <c r="AH71" i="12" s="1"/>
  <c r="R251" i="12"/>
  <c r="AH251" i="12" s="1"/>
  <c r="R78" i="12"/>
  <c r="AH78" i="12" s="1"/>
  <c r="R125" i="12"/>
  <c r="AH125" i="12" s="1"/>
  <c r="R260" i="12"/>
  <c r="AH260" i="12" s="1"/>
  <c r="R150" i="12"/>
  <c r="AH150" i="12" s="1"/>
  <c r="Y122" i="12"/>
  <c r="AO122" i="12" s="1"/>
  <c r="Y114" i="12"/>
  <c r="AO114" i="12" s="1"/>
  <c r="Y205" i="12"/>
  <c r="AO205" i="12" s="1"/>
  <c r="Y63" i="12"/>
  <c r="AO63" i="12" s="1"/>
  <c r="Y208" i="12"/>
  <c r="AO208" i="12" s="1"/>
  <c r="Y27" i="12"/>
  <c r="AO27" i="12" s="1"/>
  <c r="Y192" i="12"/>
  <c r="AO192" i="12" s="1"/>
  <c r="Y19" i="12"/>
  <c r="AO19" i="12" s="1"/>
  <c r="Y297" i="12"/>
  <c r="AO297" i="12" s="1"/>
  <c r="Y82" i="12"/>
  <c r="AO82" i="12" s="1"/>
  <c r="BA82" i="12" s="1"/>
  <c r="Y30" i="12"/>
  <c r="AO30" i="12" s="1"/>
  <c r="BA30" i="12" s="1"/>
  <c r="Y156" i="12"/>
  <c r="AO156" i="12" s="1"/>
  <c r="Y111" i="12"/>
  <c r="AO111" i="12" s="1"/>
  <c r="Y304" i="12"/>
  <c r="AO304" i="12" s="1"/>
  <c r="Y24" i="12"/>
  <c r="AO24" i="12" s="1"/>
  <c r="Y110" i="12"/>
  <c r="AO110" i="12" s="1"/>
  <c r="Y124" i="12"/>
  <c r="AO124" i="12" s="1"/>
  <c r="Y207" i="12"/>
  <c r="AO207" i="12" s="1"/>
  <c r="Y240" i="12"/>
  <c r="AO240" i="12" s="1"/>
  <c r="Y199" i="12"/>
  <c r="AO199" i="12" s="1"/>
  <c r="Y191" i="12"/>
  <c r="AO191" i="12" s="1"/>
  <c r="Y41" i="12"/>
  <c r="AO41" i="12" s="1"/>
  <c r="Y294" i="12"/>
  <c r="AO294" i="12" s="1"/>
  <c r="BA294" i="12" s="1"/>
  <c r="Y54" i="12"/>
  <c r="AO54" i="12" s="1"/>
  <c r="Y295" i="12"/>
  <c r="AO295" i="12" s="1"/>
  <c r="Y287" i="12"/>
  <c r="AO287" i="12" s="1"/>
  <c r="Y115" i="12"/>
  <c r="AO115" i="12" s="1"/>
  <c r="Y26" i="12"/>
  <c r="AO26" i="12" s="1"/>
  <c r="Y302" i="12"/>
  <c r="AO302" i="12" s="1"/>
  <c r="Y76" i="12"/>
  <c r="AO76" i="12" s="1"/>
  <c r="Y72" i="12"/>
  <c r="AO72" i="12" s="1"/>
  <c r="Y126" i="12"/>
  <c r="AO126" i="12" s="1"/>
  <c r="BA126" i="12" s="1"/>
  <c r="Y249" i="12"/>
  <c r="AO249" i="12" s="1"/>
  <c r="Y35" i="12"/>
  <c r="AO35" i="12" s="1"/>
  <c r="Y117" i="12"/>
  <c r="AO117" i="12" s="1"/>
  <c r="Y73" i="12"/>
  <c r="AO73" i="12" s="1"/>
  <c r="Y206" i="12"/>
  <c r="AO206" i="12" s="1"/>
  <c r="Y92" i="12"/>
  <c r="AO92" i="12" s="1"/>
  <c r="Y272" i="12"/>
  <c r="AO272" i="12" s="1"/>
  <c r="Y43" i="12"/>
  <c r="AO43" i="12" s="1"/>
  <c r="Y246" i="12"/>
  <c r="AO246" i="12" s="1"/>
  <c r="Y238" i="12"/>
  <c r="AO238" i="12" s="1"/>
  <c r="Y279" i="12"/>
  <c r="AO279" i="12" s="1"/>
  <c r="Y289" i="12"/>
  <c r="AO289" i="12" s="1"/>
  <c r="BA289" i="12" s="1"/>
  <c r="Y74" i="12"/>
  <c r="AO74" i="12" s="1"/>
  <c r="BA74" i="12" s="1"/>
  <c r="Y52" i="12"/>
  <c r="AO52" i="12" s="1"/>
  <c r="Y133" i="12"/>
  <c r="AO133" i="12" s="1"/>
  <c r="Y203" i="12"/>
  <c r="AO203" i="12" s="1"/>
  <c r="Y132" i="12"/>
  <c r="AO132" i="12" s="1"/>
  <c r="Y236" i="12"/>
  <c r="AO236" i="12" s="1"/>
  <c r="Y256" i="12"/>
  <c r="AO256" i="12" s="1"/>
  <c r="BA256" i="12" s="1"/>
  <c r="Y53" i="12"/>
  <c r="AO53" i="12" s="1"/>
  <c r="BA53" i="12" s="1"/>
  <c r="Y47" i="12"/>
  <c r="AO47" i="12" s="1"/>
  <c r="BA47" i="12" s="1"/>
  <c r="Y18" i="12"/>
  <c r="Y62" i="12"/>
  <c r="AO62" i="12" s="1"/>
  <c r="Y104" i="12"/>
  <c r="AO104" i="12" s="1"/>
  <c r="Y21" i="12"/>
  <c r="AO21" i="12" s="1"/>
  <c r="Y261" i="12"/>
  <c r="AO261" i="12" s="1"/>
  <c r="Y253" i="12"/>
  <c r="AO253" i="12" s="1"/>
  <c r="Y230" i="12"/>
  <c r="AO230" i="12" s="1"/>
  <c r="Y248" i="12"/>
  <c r="AO248" i="12" s="1"/>
  <c r="Y25" i="12"/>
  <c r="AO25" i="12" s="1"/>
  <c r="Y50" i="12"/>
  <c r="AO50" i="12" s="1"/>
  <c r="BA50" i="12" s="1"/>
  <c r="Y148" i="12"/>
  <c r="AO148" i="12" s="1"/>
  <c r="BA148" i="12" s="1"/>
  <c r="Y231" i="12"/>
  <c r="AO231" i="12" s="1"/>
  <c r="Y48" i="12"/>
  <c r="AO48" i="12" s="1"/>
  <c r="Y262" i="12"/>
  <c r="AO262" i="12" s="1"/>
  <c r="Y149" i="12"/>
  <c r="AO149" i="12" s="1"/>
  <c r="Y265" i="12"/>
  <c r="AO265" i="12" s="1"/>
  <c r="Y93" i="12"/>
  <c r="AO93" i="12" s="1"/>
  <c r="Y61" i="12"/>
  <c r="AO61" i="12" s="1"/>
  <c r="Y278" i="12"/>
  <c r="AO278" i="12" s="1"/>
  <c r="Y51" i="12"/>
  <c r="AO51" i="12" s="1"/>
  <c r="Y303" i="12"/>
  <c r="AO303" i="12" s="1"/>
  <c r="Y276" i="12"/>
  <c r="AO276" i="12" s="1"/>
  <c r="BA276" i="12" s="1"/>
  <c r="Y268" i="12"/>
  <c r="AO268" i="12" s="1"/>
  <c r="Y245" i="12"/>
  <c r="AO245" i="12" s="1"/>
  <c r="Y271" i="12"/>
  <c r="AO271" i="12" s="1"/>
  <c r="BA271" i="12" s="1"/>
  <c r="Y64" i="12"/>
  <c r="AO64" i="12" s="1"/>
  <c r="BA64" i="12" s="1"/>
  <c r="Y77" i="12"/>
  <c r="AO77" i="12" s="1"/>
  <c r="Y195" i="12"/>
  <c r="AO195" i="12" s="1"/>
  <c r="Y32" i="12"/>
  <c r="AO32" i="12" s="1"/>
  <c r="Y259" i="12"/>
  <c r="AO259" i="12" s="1"/>
  <c r="BA259" i="12" s="1"/>
  <c r="Y224" i="12"/>
  <c r="AO224" i="12" s="1"/>
  <c r="Y108" i="12"/>
  <c r="AO108" i="12" s="1"/>
  <c r="Y100" i="12"/>
  <c r="AO100" i="12" s="1"/>
  <c r="Y121" i="12"/>
  <c r="AO121" i="12" s="1"/>
  <c r="Y29" i="12"/>
  <c r="AO29" i="12" s="1"/>
  <c r="Y97" i="12"/>
  <c r="AO97" i="12" s="1"/>
  <c r="Y299" i="12"/>
  <c r="AO299" i="12" s="1"/>
  <c r="Y291" i="12"/>
  <c r="AO291" i="12" s="1"/>
  <c r="Y260" i="12"/>
  <c r="AO260" i="12" s="1"/>
  <c r="Y222" i="12"/>
  <c r="AO222" i="12" s="1"/>
  <c r="Y255" i="12"/>
  <c r="AO255" i="12" s="1"/>
  <c r="Y164" i="12"/>
  <c r="AO164" i="12" s="1"/>
  <c r="Y247" i="12"/>
  <c r="AO247" i="12" s="1"/>
  <c r="Y286" i="12"/>
  <c r="AO286" i="12" s="1"/>
  <c r="Y78" i="12"/>
  <c r="AO78" i="12" s="1"/>
  <c r="BA78" i="12" s="1"/>
  <c r="Y280" i="12"/>
  <c r="AO280" i="12" s="1"/>
  <c r="BA280" i="12" s="1"/>
  <c r="Y70" i="12"/>
  <c r="AO70" i="12" s="1"/>
  <c r="Y269" i="12"/>
  <c r="AO269" i="12" s="1"/>
  <c r="Y147" i="12"/>
  <c r="AO147" i="12" s="1"/>
  <c r="Y113" i="12"/>
  <c r="AO113" i="12" s="1"/>
  <c r="BA113" i="12" s="1"/>
  <c r="Y283" i="12"/>
  <c r="AO283" i="12" s="1"/>
  <c r="Y237" i="12"/>
  <c r="AO237" i="12" s="1"/>
  <c r="Y178" i="12"/>
  <c r="AO178" i="12" s="1"/>
  <c r="BA178" i="12" s="1"/>
  <c r="Y137" i="12"/>
  <c r="AO137" i="12" s="1"/>
  <c r="Y144" i="12"/>
  <c r="AO144" i="12" s="1"/>
  <c r="Y67" i="12"/>
  <c r="AO67" i="12" s="1"/>
  <c r="Y59" i="12"/>
  <c r="AO59" i="12" s="1"/>
  <c r="Y160" i="12"/>
  <c r="AO160" i="12" s="1"/>
  <c r="Y284" i="12"/>
  <c r="AO284" i="12" s="1"/>
  <c r="Y107" i="12"/>
  <c r="AO107" i="12" s="1"/>
  <c r="Y210" i="12"/>
  <c r="AO210" i="12" s="1"/>
  <c r="Y306" i="12"/>
  <c r="AO306" i="12" s="1"/>
  <c r="Y252" i="12"/>
  <c r="AO252" i="12" s="1"/>
  <c r="BA252" i="12" s="1"/>
  <c r="Y213" i="12"/>
  <c r="AO213" i="12" s="1"/>
  <c r="BA213" i="12" s="1"/>
  <c r="Y217" i="12"/>
  <c r="AO217" i="12" s="1"/>
  <c r="BA217" i="12" s="1"/>
  <c r="Y23" i="12"/>
  <c r="AO23" i="12" s="1"/>
  <c r="BA23" i="12" s="1"/>
  <c r="Y155" i="12"/>
  <c r="AO155" i="12" s="1"/>
  <c r="Y37" i="12"/>
  <c r="AO37" i="12" s="1"/>
  <c r="Y277" i="12"/>
  <c r="AO277" i="12" s="1"/>
  <c r="Y307" i="12"/>
  <c r="AO307" i="12" s="1"/>
  <c r="Y90" i="12"/>
  <c r="AO90" i="12" s="1"/>
  <c r="BA90" i="12" s="1"/>
  <c r="Y79" i="12"/>
  <c r="AO79" i="12" s="1"/>
  <c r="Y202" i="12"/>
  <c r="AO202" i="12" s="1"/>
  <c r="Y275" i="12"/>
  <c r="AO275" i="12" s="1"/>
  <c r="Y228" i="12"/>
  <c r="AO228" i="12" s="1"/>
  <c r="Y129" i="12"/>
  <c r="AO129" i="12" s="1"/>
  <c r="Y112" i="12"/>
  <c r="AO112" i="12" s="1"/>
  <c r="Y292" i="12"/>
  <c r="AO292" i="12" s="1"/>
  <c r="Y91" i="12"/>
  <c r="AO91" i="12" s="1"/>
  <c r="Y167" i="12"/>
  <c r="AO167" i="12" s="1"/>
  <c r="Y159" i="12"/>
  <c r="AO159" i="12" s="1"/>
  <c r="BA159" i="12" s="1"/>
  <c r="Y57" i="12"/>
  <c r="AO57" i="12" s="1"/>
  <c r="Y298" i="12"/>
  <c r="AO298" i="12" s="1"/>
  <c r="BA298" i="12" s="1"/>
  <c r="Y251" i="12"/>
  <c r="AO251" i="12" s="1"/>
  <c r="Y120" i="12"/>
  <c r="AO120" i="12" s="1"/>
  <c r="Y154" i="12"/>
  <c r="AO154" i="12" s="1"/>
  <c r="BA154" i="12" s="1"/>
  <c r="Y179" i="12"/>
  <c r="AO179" i="12" s="1"/>
  <c r="Y219" i="12"/>
  <c r="AO219" i="12" s="1"/>
  <c r="Y200" i="12"/>
  <c r="AO200" i="12" s="1"/>
  <c r="Y123" i="12"/>
  <c r="AO123" i="12" s="1"/>
  <c r="Y177" i="12"/>
  <c r="AO177" i="12" s="1"/>
  <c r="Y99" i="12"/>
  <c r="AO99" i="12" s="1"/>
  <c r="Y184" i="12"/>
  <c r="AO184" i="12" s="1"/>
  <c r="Y182" i="12"/>
  <c r="AO182" i="12" s="1"/>
  <c r="Y174" i="12"/>
  <c r="AO174" i="12" s="1"/>
  <c r="Y151" i="12"/>
  <c r="AO151" i="12" s="1"/>
  <c r="BA151" i="12" s="1"/>
  <c r="Y194" i="12"/>
  <c r="AO194" i="12" s="1"/>
  <c r="Y274" i="12"/>
  <c r="AO274" i="12" s="1"/>
  <c r="Y185" i="12"/>
  <c r="AO185" i="12" s="1"/>
  <c r="Y85" i="12"/>
  <c r="AO85" i="12" s="1"/>
  <c r="Y209" i="12"/>
  <c r="AO209" i="12" s="1"/>
  <c r="Y242" i="12"/>
  <c r="AO242" i="12" s="1"/>
  <c r="Y301" i="12"/>
  <c r="AO301" i="12" s="1"/>
  <c r="Y80" i="12"/>
  <c r="AO80" i="12" s="1"/>
  <c r="BA80" i="12" s="1"/>
  <c r="Y293" i="12"/>
  <c r="AO293" i="12" s="1"/>
  <c r="Y285" i="12"/>
  <c r="AO285" i="12" s="1"/>
  <c r="Y136" i="12"/>
  <c r="AO136" i="12" s="1"/>
  <c r="Y98" i="12"/>
  <c r="AO98" i="12" s="1"/>
  <c r="Y189" i="12"/>
  <c r="AO189" i="12" s="1"/>
  <c r="Y181" i="12"/>
  <c r="AO181" i="12" s="1"/>
  <c r="Y166" i="12"/>
  <c r="AO166" i="12" s="1"/>
  <c r="Y81" i="12"/>
  <c r="AO81" i="12" s="1"/>
  <c r="Y170" i="12"/>
  <c r="AO170" i="12" s="1"/>
  <c r="Y220" i="12"/>
  <c r="AO220" i="12" s="1"/>
  <c r="Y103" i="12"/>
  <c r="AO103" i="12" s="1"/>
  <c r="Y227" i="12"/>
  <c r="AO227" i="12" s="1"/>
  <c r="BA227" i="12" s="1"/>
  <c r="Y138" i="12"/>
  <c r="AO138" i="12" s="1"/>
  <c r="Y128" i="12"/>
  <c r="AO128" i="12" s="1"/>
  <c r="Y300" i="12"/>
  <c r="AO300" i="12" s="1"/>
  <c r="Y201" i="12"/>
  <c r="AO201" i="12" s="1"/>
  <c r="Y175" i="12"/>
  <c r="AO175" i="12" s="1"/>
  <c r="Y204" i="12"/>
  <c r="AO204" i="12" s="1"/>
  <c r="Y196" i="12"/>
  <c r="AO196" i="12" s="1"/>
  <c r="Y173" i="12"/>
  <c r="AO173" i="12" s="1"/>
  <c r="Y143" i="12"/>
  <c r="AO143" i="12" s="1"/>
  <c r="Y96" i="12"/>
  <c r="AO96" i="12" s="1"/>
  <c r="Y243" i="12"/>
  <c r="AO243" i="12" s="1"/>
  <c r="BA243" i="12" s="1"/>
  <c r="Y118" i="12"/>
  <c r="AO118" i="12" s="1"/>
  <c r="BA118" i="12" s="1"/>
  <c r="Y250" i="12"/>
  <c r="AO250" i="12" s="1"/>
  <c r="Y45" i="12"/>
  <c r="AO45" i="12" s="1"/>
  <c r="Y105" i="12"/>
  <c r="AO105" i="12" s="1"/>
  <c r="Y171" i="12"/>
  <c r="AO171" i="12" s="1"/>
  <c r="Y221" i="12"/>
  <c r="AO221" i="12" s="1"/>
  <c r="Y58" i="12"/>
  <c r="AO58" i="12" s="1"/>
  <c r="Y273" i="12"/>
  <c r="AO273" i="12" s="1"/>
  <c r="Y193" i="12"/>
  <c r="AO193" i="12" s="1"/>
  <c r="Y176" i="12"/>
  <c r="AO176" i="12" s="1"/>
  <c r="Y106" i="12"/>
  <c r="AO106" i="12" s="1"/>
  <c r="Y190" i="12"/>
  <c r="AO190" i="12" s="1"/>
  <c r="Y55" i="12"/>
  <c r="AO55" i="12" s="1"/>
  <c r="Y65" i="12"/>
  <c r="AO65" i="12" s="1"/>
  <c r="Y188" i="12"/>
  <c r="AO188" i="12" s="1"/>
  <c r="Y158" i="12"/>
  <c r="AO158" i="12" s="1"/>
  <c r="Y119" i="12"/>
  <c r="AO119" i="12" s="1"/>
  <c r="Y266" i="12"/>
  <c r="AO266" i="12" s="1"/>
  <c r="Y125" i="12"/>
  <c r="AO125" i="12" s="1"/>
  <c r="Y146" i="12"/>
  <c r="AO146" i="12" s="1"/>
  <c r="BA146" i="12" s="1"/>
  <c r="Y87" i="12"/>
  <c r="AO87" i="12" s="1"/>
  <c r="Y211" i="12"/>
  <c r="AO211" i="12" s="1"/>
  <c r="Y127" i="12"/>
  <c r="AO127" i="12" s="1"/>
  <c r="Y232" i="12"/>
  <c r="AO232" i="12" s="1"/>
  <c r="Y142" i="12"/>
  <c r="AO142" i="12" s="1"/>
  <c r="Y282" i="12"/>
  <c r="AO282" i="12" s="1"/>
  <c r="Y187" i="12"/>
  <c r="AO187" i="12" s="1"/>
  <c r="Y153" i="12"/>
  <c r="AO153" i="12" s="1"/>
  <c r="Y183" i="12"/>
  <c r="AO183" i="12" s="1"/>
  <c r="BA183" i="12" s="1"/>
  <c r="Y197" i="12"/>
  <c r="AO197" i="12" s="1"/>
  <c r="Y288" i="12"/>
  <c r="AO288" i="12" s="1"/>
  <c r="Y46" i="12"/>
  <c r="AO46" i="12" s="1"/>
  <c r="Y254" i="12"/>
  <c r="AO254" i="12" s="1"/>
  <c r="Y22" i="12"/>
  <c r="AO22" i="12" s="1"/>
  <c r="Y49" i="12"/>
  <c r="AO49" i="12" s="1"/>
  <c r="Y165" i="12"/>
  <c r="AO165" i="12" s="1"/>
  <c r="Y134" i="12"/>
  <c r="AO134" i="12" s="1"/>
  <c r="Y162" i="12"/>
  <c r="AO162" i="12" s="1"/>
  <c r="Y140" i="12"/>
  <c r="AO140" i="12" s="1"/>
  <c r="BA140" i="12" s="1"/>
  <c r="Y69" i="12"/>
  <c r="AO69" i="12" s="1"/>
  <c r="Y102" i="12"/>
  <c r="AO102" i="12" s="1"/>
  <c r="Y234" i="12"/>
  <c r="AO234" i="12" s="1"/>
  <c r="BA234" i="12" s="1"/>
  <c r="Y60" i="12"/>
  <c r="AO60" i="12" s="1"/>
  <c r="BA60" i="12" s="1"/>
  <c r="Y141" i="12"/>
  <c r="AO141" i="12" s="1"/>
  <c r="Y163" i="12"/>
  <c r="AO163" i="12" s="1"/>
  <c r="Y214" i="12"/>
  <c r="AO214" i="12" s="1"/>
  <c r="Y130" i="12"/>
  <c r="AO130" i="12" s="1"/>
  <c r="Y229" i="12"/>
  <c r="AO229" i="12" s="1"/>
  <c r="Y71" i="12"/>
  <c r="AO71" i="12" s="1"/>
  <c r="BA71" i="12" s="1"/>
  <c r="Y244" i="12"/>
  <c r="AO244" i="12" s="1"/>
  <c r="Y94" i="12"/>
  <c r="AO94" i="12" s="1"/>
  <c r="Y267" i="12"/>
  <c r="AO267" i="12" s="1"/>
  <c r="Y241" i="12"/>
  <c r="AO241" i="12" s="1"/>
  <c r="Y270" i="12"/>
  <c r="AO270" i="12" s="1"/>
  <c r="Y101" i="12"/>
  <c r="AO101" i="12" s="1"/>
  <c r="Y290" i="12"/>
  <c r="AO290" i="12" s="1"/>
  <c r="Y20" i="12"/>
  <c r="AO20" i="12" s="1"/>
  <c r="Y161" i="12"/>
  <c r="AO161" i="12" s="1"/>
  <c r="Y169" i="12"/>
  <c r="AO169" i="12" s="1"/>
  <c r="BA169" i="12" s="1"/>
  <c r="Y233" i="12"/>
  <c r="AO233" i="12" s="1"/>
  <c r="Y116" i="12"/>
  <c r="AO116" i="12" s="1"/>
  <c r="Y186" i="12"/>
  <c r="AO186" i="12" s="1"/>
  <c r="Y84" i="12"/>
  <c r="AO84" i="12" s="1"/>
  <c r="Y168" i="12"/>
  <c r="AO168" i="12" s="1"/>
  <c r="Y223" i="12"/>
  <c r="AO223" i="12" s="1"/>
  <c r="Y152" i="12"/>
  <c r="AO152" i="12" s="1"/>
  <c r="Y86" i="12"/>
  <c r="AO86" i="12" s="1"/>
  <c r="Y89" i="12"/>
  <c r="AO89" i="12" s="1"/>
  <c r="Y226" i="12"/>
  <c r="AO226" i="12" s="1"/>
  <c r="Y198" i="12"/>
  <c r="AO198" i="12" s="1"/>
  <c r="Y33" i="12"/>
  <c r="AO33" i="12" s="1"/>
  <c r="Y212" i="12"/>
  <c r="AO212" i="12" s="1"/>
  <c r="Y131" i="12"/>
  <c r="AO131" i="12" s="1"/>
  <c r="Y215" i="12"/>
  <c r="AO215" i="12" s="1"/>
  <c r="Y75" i="12"/>
  <c r="AO75" i="12" s="1"/>
  <c r="Y135" i="12"/>
  <c r="AO135" i="12" s="1"/>
  <c r="Y235" i="12"/>
  <c r="AO235" i="12" s="1"/>
  <c r="Y95" i="12"/>
  <c r="AO95" i="12" s="1"/>
  <c r="Y31" i="12"/>
  <c r="AO31" i="12" s="1"/>
  <c r="Y150" i="12"/>
  <c r="AO150" i="12" s="1"/>
  <c r="Y257" i="12"/>
  <c r="AO257" i="12" s="1"/>
  <c r="Y258" i="12"/>
  <c r="AO258" i="12" s="1"/>
  <c r="BA258" i="12" s="1"/>
  <c r="Y36" i="12"/>
  <c r="AO36" i="12" s="1"/>
  <c r="BA36" i="12" s="1"/>
  <c r="Y145" i="12"/>
  <c r="AO145" i="12" s="1"/>
  <c r="Y157" i="12"/>
  <c r="AO157" i="12" s="1"/>
  <c r="Y216" i="12"/>
  <c r="AO216" i="12" s="1"/>
  <c r="Y56" i="12"/>
  <c r="AO56" i="12" s="1"/>
  <c r="BA56" i="12" s="1"/>
  <c r="Y139" i="12"/>
  <c r="AO139" i="12" s="1"/>
  <c r="Y172" i="12"/>
  <c r="AO172" i="12" s="1"/>
  <c r="Y239" i="12"/>
  <c r="AO239" i="12" s="1"/>
  <c r="Y109" i="12"/>
  <c r="AO109" i="12" s="1"/>
  <c r="Y28" i="12"/>
  <c r="AO28" i="12" s="1"/>
  <c r="Y88" i="12"/>
  <c r="AO88" i="12" s="1"/>
  <c r="Y40" i="12"/>
  <c r="AO40" i="12" s="1"/>
  <c r="Y68" i="12"/>
  <c r="AO68" i="12" s="1"/>
  <c r="BA68" i="12" s="1"/>
  <c r="Y305" i="12"/>
  <c r="AO305" i="12" s="1"/>
  <c r="Y180" i="12"/>
  <c r="AO180" i="12" s="1"/>
  <c r="Y44" i="12"/>
  <c r="AO44" i="12" s="1"/>
  <c r="Y83" i="12"/>
  <c r="AO83" i="12" s="1"/>
  <c r="BA83" i="12" s="1"/>
  <c r="Y296" i="12"/>
  <c r="AO296" i="12" s="1"/>
  <c r="Y66" i="12"/>
  <c r="AO66" i="12" s="1"/>
  <c r="Y34" i="12"/>
  <c r="AO34" i="12" s="1"/>
  <c r="Y42" i="12"/>
  <c r="AO42" i="12" s="1"/>
  <c r="Y39" i="12"/>
  <c r="AO39" i="12" s="1"/>
  <c r="Y264" i="12"/>
  <c r="AO264" i="12" s="1"/>
  <c r="Y281" i="12"/>
  <c r="AO281" i="12" s="1"/>
  <c r="Y225" i="12"/>
  <c r="AO225" i="12" s="1"/>
  <c r="Y218" i="12"/>
  <c r="AO218" i="12" s="1"/>
  <c r="Y38" i="12"/>
  <c r="AO38" i="12" s="1"/>
  <c r="Y263" i="12"/>
  <c r="AO263" i="12" s="1"/>
  <c r="W217" i="12"/>
  <c r="W265" i="12"/>
  <c r="W150" i="12"/>
  <c r="W270" i="12"/>
  <c r="W134" i="12"/>
  <c r="W277" i="12"/>
  <c r="W223" i="12"/>
  <c r="W238" i="12"/>
  <c r="W117" i="12"/>
  <c r="W240" i="12"/>
  <c r="W190" i="12"/>
  <c r="W185" i="12"/>
  <c r="W53" i="12"/>
  <c r="W224" i="12"/>
  <c r="W216" i="12"/>
  <c r="W179" i="12"/>
  <c r="AM179" i="12" s="1"/>
  <c r="W154" i="12"/>
  <c r="W225" i="12"/>
  <c r="W188" i="12"/>
  <c r="W47" i="12"/>
  <c r="W114" i="12"/>
  <c r="W283" i="12"/>
  <c r="W136" i="12"/>
  <c r="W221" i="12"/>
  <c r="W82" i="12"/>
  <c r="W67" i="12"/>
  <c r="W156" i="12"/>
  <c r="W124" i="12"/>
  <c r="W212" i="12"/>
  <c r="AM212" i="12" s="1"/>
  <c r="AY212" i="12" s="1"/>
  <c r="W157" i="12"/>
  <c r="W193" i="12"/>
  <c r="AM193" i="12" s="1"/>
  <c r="W255" i="12"/>
  <c r="W148" i="12"/>
  <c r="AM148" i="12" s="1"/>
  <c r="AY148" i="12" s="1"/>
  <c r="W266" i="12"/>
  <c r="W229" i="12"/>
  <c r="W227" i="12"/>
  <c r="AM227" i="12" s="1"/>
  <c r="AY227" i="12" s="1"/>
  <c r="W90" i="12"/>
  <c r="AM90" i="12" s="1"/>
  <c r="AY90" i="12" s="1"/>
  <c r="W268" i="12"/>
  <c r="W175" i="12"/>
  <c r="W271" i="12"/>
  <c r="AM271" i="12" s="1"/>
  <c r="AY271" i="12" s="1"/>
  <c r="W123" i="12"/>
  <c r="W273" i="12"/>
  <c r="W84" i="12"/>
  <c r="W107" i="12"/>
  <c r="AM107" i="12" s="1"/>
  <c r="AY107" i="12" s="1"/>
  <c r="W93" i="12"/>
  <c r="AM93" i="12" s="1"/>
  <c r="W206" i="12"/>
  <c r="W242" i="12"/>
  <c r="W186" i="12"/>
  <c r="W201" i="12"/>
  <c r="AM201" i="12" s="1"/>
  <c r="AY201" i="12" s="1"/>
  <c r="W165" i="12"/>
  <c r="W200" i="12"/>
  <c r="W280" i="12"/>
  <c r="AM280" i="12" s="1"/>
  <c r="AY280" i="12" s="1"/>
  <c r="W66" i="12"/>
  <c r="AM66" i="12" s="1"/>
  <c r="W39" i="12"/>
  <c r="W261" i="12"/>
  <c r="W253" i="12"/>
  <c r="W63" i="12"/>
  <c r="AM63" i="12" s="1"/>
  <c r="W128" i="12"/>
  <c r="AM128" i="12" s="1"/>
  <c r="W163" i="12"/>
  <c r="W244" i="12"/>
  <c r="W236" i="12"/>
  <c r="W173" i="12"/>
  <c r="W257" i="12"/>
  <c r="W55" i="12"/>
  <c r="W218" i="12"/>
  <c r="W57" i="12"/>
  <c r="AM57" i="12" s="1"/>
  <c r="W64" i="12"/>
  <c r="W239" i="12"/>
  <c r="W95" i="12"/>
  <c r="W249" i="12"/>
  <c r="W60" i="12"/>
  <c r="W300" i="12"/>
  <c r="W292" i="12"/>
  <c r="W263" i="12"/>
  <c r="W83" i="12"/>
  <c r="W167" i="12"/>
  <c r="W97" i="12"/>
  <c r="W259" i="12"/>
  <c r="AM259" i="12" s="1"/>
  <c r="AY259" i="12" s="1"/>
  <c r="W251" i="12"/>
  <c r="W294" i="12"/>
  <c r="AM294" i="12" s="1"/>
  <c r="AY294" i="12" s="1"/>
  <c r="W65" i="12"/>
  <c r="W274" i="12"/>
  <c r="W75" i="12"/>
  <c r="W258" i="12"/>
  <c r="AM258" i="12" s="1"/>
  <c r="AY258" i="12" s="1"/>
  <c r="W304" i="12"/>
  <c r="W29" i="12"/>
  <c r="W111" i="12"/>
  <c r="W262" i="12"/>
  <c r="W126" i="12"/>
  <c r="AM126" i="12" s="1"/>
  <c r="AY126" i="12" s="1"/>
  <c r="W306" i="12"/>
  <c r="W28" i="12"/>
  <c r="AM28" i="12" s="1"/>
  <c r="AY28" i="12" s="1"/>
  <c r="W153" i="12"/>
  <c r="W307" i="12"/>
  <c r="W282" i="12"/>
  <c r="W19" i="12"/>
  <c r="W198" i="12"/>
  <c r="W120" i="12"/>
  <c r="W155" i="12"/>
  <c r="W147" i="12"/>
  <c r="W70" i="12"/>
  <c r="W31" i="12"/>
  <c r="W233" i="12"/>
  <c r="AM233" i="12" s="1"/>
  <c r="W26" i="12"/>
  <c r="AM26" i="12" s="1"/>
  <c r="AY26" i="12" s="1"/>
  <c r="W260" i="12"/>
  <c r="W180" i="12"/>
  <c r="W140" i="12"/>
  <c r="AM140" i="12" s="1"/>
  <c r="AY140" i="12" s="1"/>
  <c r="W24" i="12"/>
  <c r="W142" i="12"/>
  <c r="W285" i="12"/>
  <c r="W141" i="12"/>
  <c r="AM141" i="12" s="1"/>
  <c r="W138" i="12"/>
  <c r="W211" i="12"/>
  <c r="W203" i="12"/>
  <c r="W241" i="12"/>
  <c r="AM241" i="12" s="1"/>
  <c r="AY241" i="12" s="1"/>
  <c r="W58" i="12"/>
  <c r="W159" i="12"/>
  <c r="AM159" i="12" s="1"/>
  <c r="AY159" i="12" s="1"/>
  <c r="W89" i="12"/>
  <c r="W62" i="12"/>
  <c r="W145" i="12"/>
  <c r="W32" i="12"/>
  <c r="W232" i="12"/>
  <c r="AM232" i="12" s="1"/>
  <c r="AY232" i="12" s="1"/>
  <c r="W275" i="12"/>
  <c r="W286" i="12"/>
  <c r="W49" i="12"/>
  <c r="W105" i="12"/>
  <c r="W37" i="12"/>
  <c r="W264" i="12"/>
  <c r="W72" i="12"/>
  <c r="W46" i="12"/>
  <c r="W177" i="12"/>
  <c r="W23" i="12"/>
  <c r="W205" i="12"/>
  <c r="W112" i="12"/>
  <c r="W104" i="12"/>
  <c r="W228" i="12"/>
  <c r="AM228" i="12" s="1"/>
  <c r="AY228" i="12" s="1"/>
  <c r="W100" i="12"/>
  <c r="W171" i="12"/>
  <c r="W38" i="12"/>
  <c r="W164" i="12"/>
  <c r="W68" i="12"/>
  <c r="AM68" i="12" s="1"/>
  <c r="AY68" i="12" s="1"/>
  <c r="W246" i="12"/>
  <c r="AM246" i="12" s="1"/>
  <c r="W168" i="12"/>
  <c r="W160" i="12"/>
  <c r="AM160" i="12" s="1"/>
  <c r="W222" i="12"/>
  <c r="AM222" i="12" s="1"/>
  <c r="AY222" i="12" s="1"/>
  <c r="W77" i="12"/>
  <c r="W36" i="12"/>
  <c r="W151" i="12"/>
  <c r="AM151" i="12" s="1"/>
  <c r="AY151" i="12" s="1"/>
  <c r="W143" i="12"/>
  <c r="W243" i="12"/>
  <c r="AM243" i="12" s="1"/>
  <c r="AY243" i="12" s="1"/>
  <c r="W214" i="12"/>
  <c r="W209" i="12"/>
  <c r="W192" i="12"/>
  <c r="W281" i="12"/>
  <c r="W22" i="12"/>
  <c r="W269" i="12"/>
  <c r="W207" i="12"/>
  <c r="W199" i="12"/>
  <c r="W245" i="12"/>
  <c r="W59" i="12"/>
  <c r="W69" i="12"/>
  <c r="W182" i="12"/>
  <c r="W174" i="12"/>
  <c r="W139" i="12"/>
  <c r="W237" i="12"/>
  <c r="AM237" i="12" s="1"/>
  <c r="AY237" i="12" s="1"/>
  <c r="W279" i="12"/>
  <c r="W295" i="12"/>
  <c r="W86" i="12"/>
  <c r="W172" i="12"/>
  <c r="W78" i="12"/>
  <c r="W50" i="12"/>
  <c r="AM50" i="12" s="1"/>
  <c r="AY50" i="12" s="1"/>
  <c r="W284" i="12"/>
  <c r="AM284" i="12" s="1"/>
  <c r="W305" i="12"/>
  <c r="W51" i="12"/>
  <c r="W197" i="12"/>
  <c r="W189" i="12"/>
  <c r="W48" i="12"/>
  <c r="W276" i="12"/>
  <c r="AM276" i="12" s="1"/>
  <c r="AY276" i="12" s="1"/>
  <c r="W226" i="12"/>
  <c r="W178" i="12"/>
  <c r="W161" i="12"/>
  <c r="W103" i="12"/>
  <c r="AM103" i="12" s="1"/>
  <c r="W272" i="12"/>
  <c r="AM272" i="12" s="1"/>
  <c r="AY272" i="12" s="1"/>
  <c r="W170" i="12"/>
  <c r="W110" i="12"/>
  <c r="W102" i="12"/>
  <c r="W299" i="12"/>
  <c r="W250" i="12"/>
  <c r="W21" i="12"/>
  <c r="AM21" i="12" s="1"/>
  <c r="W81" i="12"/>
  <c r="W96" i="12"/>
  <c r="AM96" i="12" s="1"/>
  <c r="W291" i="12"/>
  <c r="W129" i="12"/>
  <c r="W296" i="12"/>
  <c r="W288" i="12"/>
  <c r="W149" i="12"/>
  <c r="W231" i="12"/>
  <c r="AM231" i="12" s="1"/>
  <c r="AY231" i="12" s="1"/>
  <c r="W113" i="12"/>
  <c r="AM113" i="12" s="1"/>
  <c r="AY113" i="12" s="1"/>
  <c r="W125" i="12"/>
  <c r="W71" i="12"/>
  <c r="W195" i="12"/>
  <c r="W132" i="12"/>
  <c r="W61" i="12"/>
  <c r="W33" i="12"/>
  <c r="W135" i="12"/>
  <c r="W220" i="12"/>
  <c r="W187" i="12"/>
  <c r="W234" i="12"/>
  <c r="W106" i="12"/>
  <c r="AM106" i="12" s="1"/>
  <c r="W247" i="12"/>
  <c r="W41" i="12"/>
  <c r="W254" i="12"/>
  <c r="W91" i="12"/>
  <c r="W79" i="12"/>
  <c r="W297" i="12"/>
  <c r="W44" i="12"/>
  <c r="W74" i="12"/>
  <c r="W210" i="12"/>
  <c r="W43" i="12"/>
  <c r="W166" i="12"/>
  <c r="W235" i="12"/>
  <c r="W40" i="12"/>
  <c r="W169" i="12"/>
  <c r="W278" i="12"/>
  <c r="W293" i="12"/>
  <c r="W76" i="12"/>
  <c r="W92" i="12"/>
  <c r="W176" i="12"/>
  <c r="W303" i="12"/>
  <c r="W52" i="12"/>
  <c r="W290" i="12"/>
  <c r="W27" i="12"/>
  <c r="W152" i="12"/>
  <c r="AM152" i="12" s="1"/>
  <c r="W137" i="12"/>
  <c r="W181" i="12"/>
  <c r="W131" i="12"/>
  <c r="W144" i="12"/>
  <c r="W146" i="12"/>
  <c r="W301" i="12"/>
  <c r="W122" i="12"/>
  <c r="W30" i="12"/>
  <c r="AM30" i="12" s="1"/>
  <c r="AY30" i="12" s="1"/>
  <c r="W116" i="12"/>
  <c r="W56" i="12"/>
  <c r="AM56" i="12" s="1"/>
  <c r="AY56" i="12" s="1"/>
  <c r="W298" i="12"/>
  <c r="W20" i="12"/>
  <c r="W98" i="12"/>
  <c r="AM98" i="12" s="1"/>
  <c r="AY98" i="12" s="1"/>
  <c r="W191" i="12"/>
  <c r="W202" i="12"/>
  <c r="W73" i="12"/>
  <c r="AM73" i="12" s="1"/>
  <c r="AY73" i="12" s="1"/>
  <c r="W42" i="12"/>
  <c r="W183" i="12"/>
  <c r="W302" i="12"/>
  <c r="W208" i="12"/>
  <c r="W204" i="12"/>
  <c r="W289" i="12"/>
  <c r="AM289" i="12" s="1"/>
  <c r="AY289" i="12" s="1"/>
  <c r="W130" i="12"/>
  <c r="W87" i="12"/>
  <c r="W121" i="12"/>
  <c r="W248" i="12"/>
  <c r="W35" i="12"/>
  <c r="W213" i="12"/>
  <c r="AM213" i="12" s="1"/>
  <c r="AY213" i="12" s="1"/>
  <c r="W45" i="12"/>
  <c r="W88" i="12"/>
  <c r="W25" i="12"/>
  <c r="W108" i="12"/>
  <c r="W85" i="12"/>
  <c r="W219" i="12"/>
  <c r="W287" i="12"/>
  <c r="W99" i="12"/>
  <c r="W118" i="12"/>
  <c r="AM118" i="12" s="1"/>
  <c r="AY118" i="12" s="1"/>
  <c r="W256" i="12"/>
  <c r="AM256" i="12" s="1"/>
  <c r="AY256" i="12" s="1"/>
  <c r="W194" i="12"/>
  <c r="W94" i="12"/>
  <c r="AM94" i="12" s="1"/>
  <c r="AY94" i="12" s="1"/>
  <c r="W252" i="12"/>
  <c r="AM252" i="12" s="1"/>
  <c r="AY252" i="12" s="1"/>
  <c r="W34" i="12"/>
  <c r="AM34" i="12" s="1"/>
  <c r="W127" i="12"/>
  <c r="W80" i="12"/>
  <c r="AM80" i="12" s="1"/>
  <c r="AY80" i="12" s="1"/>
  <c r="W18" i="12"/>
  <c r="W54" i="12"/>
  <c r="W184" i="12"/>
  <c r="AM184" i="12" s="1"/>
  <c r="W230" i="12"/>
  <c r="W101" i="12"/>
  <c r="W119" i="12"/>
  <c r="W267" i="12"/>
  <c r="W133" i="12"/>
  <c r="W109" i="12"/>
  <c r="W115" i="12"/>
  <c r="W162" i="12"/>
  <c r="W196" i="12"/>
  <c r="W158" i="12"/>
  <c r="W215" i="12"/>
  <c r="AW280" i="12"/>
  <c r="BC167" i="12"/>
  <c r="AV36" i="12"/>
  <c r="AM183" i="12" l="1"/>
  <c r="AY183" i="12" s="1"/>
  <c r="AT52" i="12"/>
  <c r="AP116" i="12"/>
  <c r="BB116" i="12" s="1"/>
  <c r="AJ183" i="12"/>
  <c r="AV183" i="12" s="1"/>
  <c r="AZ208" i="12"/>
  <c r="AT183" i="12"/>
  <c r="AX183" i="12"/>
  <c r="BA208" i="12"/>
  <c r="AM189" i="12"/>
  <c r="AY189" i="12" s="1"/>
  <c r="BD64" i="12"/>
  <c r="AJ19" i="12"/>
  <c r="AV19" i="12" s="1"/>
  <c r="BD208" i="12"/>
  <c r="AM210" i="12"/>
  <c r="AY210" i="12" s="1"/>
  <c r="AM304" i="12"/>
  <c r="AY304" i="12" s="1"/>
  <c r="BD183" i="12"/>
  <c r="AX208" i="12"/>
  <c r="AX210" i="12"/>
  <c r="AU183" i="12"/>
  <c r="AG247" i="12"/>
  <c r="AS247" i="12" s="1"/>
  <c r="AG165" i="12"/>
  <c r="AS165" i="12" s="1"/>
  <c r="BC183" i="12"/>
  <c r="AG183" i="12"/>
  <c r="AP183" i="12"/>
  <c r="BB183" i="12" s="1"/>
  <c r="AW183" i="12"/>
  <c r="AP19" i="12"/>
  <c r="BB19" i="12" s="1"/>
  <c r="AZ183" i="12"/>
  <c r="AP208" i="12"/>
  <c r="BB208" i="12" s="1"/>
  <c r="AJ208" i="12"/>
  <c r="AM208" i="12"/>
  <c r="AY208" i="12" s="1"/>
  <c r="AZ173" i="12"/>
  <c r="AZ138" i="12"/>
  <c r="BC138" i="12"/>
  <c r="AZ128" i="12"/>
  <c r="AY103" i="12"/>
  <c r="AT184" i="12"/>
  <c r="AT160" i="12"/>
  <c r="AX272" i="12"/>
  <c r="AS36" i="12"/>
  <c r="AS22" i="12"/>
  <c r="AT96" i="12"/>
  <c r="AT278" i="12"/>
  <c r="BB96" i="12"/>
  <c r="BB272" i="12"/>
  <c r="AX128" i="12"/>
  <c r="AW114" i="12"/>
  <c r="AY93" i="12"/>
  <c r="AT63" i="12"/>
  <c r="AU63" i="12"/>
  <c r="AZ307" i="12"/>
  <c r="AY141" i="12"/>
  <c r="BA63" i="12"/>
  <c r="AV96" i="12"/>
  <c r="AS96" i="12"/>
  <c r="BC96" i="12"/>
  <c r="BA96" i="12"/>
  <c r="AT128" i="12"/>
  <c r="AZ156" i="12"/>
  <c r="AS235" i="12"/>
  <c r="BA284" i="12"/>
  <c r="BB246" i="12"/>
  <c r="AX96" i="12"/>
  <c r="AU284" i="12"/>
  <c r="BA160" i="12"/>
  <c r="AT141" i="12"/>
  <c r="AT272" i="12"/>
  <c r="BB156" i="12"/>
  <c r="AX160" i="12"/>
  <c r="AU22" i="12"/>
  <c r="AS156" i="12"/>
  <c r="AY179" i="12"/>
  <c r="AX193" i="12"/>
  <c r="AU193" i="12"/>
  <c r="AY184" i="12"/>
  <c r="BA246" i="12"/>
  <c r="AT93" i="12"/>
  <c r="BB171" i="12"/>
  <c r="BD93" i="12"/>
  <c r="AX174" i="12"/>
  <c r="AV174" i="12"/>
  <c r="AY96" i="12"/>
  <c r="AY233" i="12"/>
  <c r="AY128" i="12"/>
  <c r="BA34" i="12"/>
  <c r="BA25" i="12"/>
  <c r="AT162" i="12"/>
  <c r="BD114" i="12"/>
  <c r="AX246" i="12"/>
  <c r="AT246" i="12"/>
  <c r="BB128" i="12"/>
  <c r="BB63" i="12"/>
  <c r="BD156" i="12"/>
  <c r="AY284" i="12"/>
  <c r="BA128" i="12"/>
  <c r="BA272" i="12"/>
  <c r="AY152" i="12"/>
  <c r="AY21" i="12"/>
  <c r="BD193" i="12"/>
  <c r="AX63" i="12"/>
  <c r="AZ63" i="12"/>
  <c r="AZ96" i="12"/>
  <c r="BB138" i="12"/>
  <c r="BD246" i="12"/>
  <c r="AX154" i="12"/>
  <c r="AV215" i="12"/>
  <c r="AZ196" i="12"/>
  <c r="AY63" i="12"/>
  <c r="AY34" i="12"/>
  <c r="AY106" i="12"/>
  <c r="BA103" i="12"/>
  <c r="AT284" i="12"/>
  <c r="AV284" i="12"/>
  <c r="AY160" i="12"/>
  <c r="AY246" i="12"/>
  <c r="AY193" i="12"/>
  <c r="BA193" i="12"/>
  <c r="BD96" i="12"/>
  <c r="AV285" i="12"/>
  <c r="AX68" i="12"/>
  <c r="BC68" i="12"/>
  <c r="AW68" i="12"/>
  <c r="BA197" i="12"/>
  <c r="AM277" i="12"/>
  <c r="AY277" i="12" s="1"/>
  <c r="AZ47" i="12"/>
  <c r="BA107" i="12"/>
  <c r="AT47" i="12"/>
  <c r="AM47" i="12"/>
  <c r="AY47" i="12" s="1"/>
  <c r="BD68" i="12"/>
  <c r="AP107" i="12"/>
  <c r="BB107" i="12" s="1"/>
  <c r="AU68" i="12"/>
  <c r="AJ107" i="12"/>
  <c r="AV107" i="12" s="1"/>
  <c r="AP305" i="12"/>
  <c r="BB305" i="12" s="1"/>
  <c r="AX73" i="12"/>
  <c r="AU73" i="12"/>
  <c r="AJ32" i="12"/>
  <c r="BC90" i="12"/>
  <c r="AJ68" i="12"/>
  <c r="AV68" i="12" s="1"/>
  <c r="AP68" i="12"/>
  <c r="BB68" i="12" s="1"/>
  <c r="AP47" i="12"/>
  <c r="BB47" i="12" s="1"/>
  <c r="AG244" i="12"/>
  <c r="AS244" i="12" s="1"/>
  <c r="AX47" i="12"/>
  <c r="AT68" i="12"/>
  <c r="AP85" i="12"/>
  <c r="BB85" i="12" s="1"/>
  <c r="AU107" i="12"/>
  <c r="AZ257" i="12"/>
  <c r="AG68" i="12"/>
  <c r="AG159" i="12"/>
  <c r="BD47" i="12"/>
  <c r="AZ305" i="12"/>
  <c r="AJ47" i="12"/>
  <c r="AV47" i="12" s="1"/>
  <c r="BA73" i="12"/>
  <c r="BD107" i="12"/>
  <c r="BC253" i="12"/>
  <c r="AZ107" i="12"/>
  <c r="BA105" i="12"/>
  <c r="BA76" i="12"/>
  <c r="AT139" i="12"/>
  <c r="AX52" i="12"/>
  <c r="AZ72" i="12"/>
  <c r="AG224" i="12"/>
  <c r="AS224" i="12" s="1"/>
  <c r="AG87" i="12"/>
  <c r="AS87" i="12" s="1"/>
  <c r="BC255" i="12"/>
  <c r="AW272" i="12"/>
  <c r="BA164" i="12"/>
  <c r="AT133" i="12"/>
  <c r="AT76" i="12"/>
  <c r="AP135" i="12"/>
  <c r="BB135" i="12" s="1"/>
  <c r="AU135" i="12"/>
  <c r="BC230" i="12"/>
  <c r="AM164" i="12"/>
  <c r="AY164" i="12" s="1"/>
  <c r="BD295" i="12"/>
  <c r="BD115" i="12"/>
  <c r="AJ116" i="12"/>
  <c r="BA236" i="12"/>
  <c r="BA115" i="12"/>
  <c r="AP248" i="12"/>
  <c r="BB248" i="12" s="1"/>
  <c r="BD272" i="12"/>
  <c r="AX164" i="12"/>
  <c r="AU286" i="12"/>
  <c r="AU50" i="12"/>
  <c r="AU229" i="12"/>
  <c r="AZ133" i="12"/>
  <c r="AZ111" i="12"/>
  <c r="AJ173" i="12"/>
  <c r="AV173" i="12" s="1"/>
  <c r="BC135" i="12"/>
  <c r="AX129" i="12"/>
  <c r="BA255" i="12"/>
  <c r="BA139" i="12"/>
  <c r="BA141" i="12"/>
  <c r="AT291" i="12"/>
  <c r="BD291" i="12"/>
  <c r="AU72" i="12"/>
  <c r="AZ141" i="12"/>
  <c r="BC35" i="12"/>
  <c r="AM116" i="12"/>
  <c r="AY116" i="12" s="1"/>
  <c r="AM281" i="12"/>
  <c r="AY281" i="12" s="1"/>
  <c r="BA291" i="12"/>
  <c r="BA133" i="12"/>
  <c r="BA295" i="12"/>
  <c r="AT224" i="12"/>
  <c r="AP197" i="12"/>
  <c r="BB197" i="12" s="1"/>
  <c r="AP291" i="12"/>
  <c r="BB291" i="12" s="1"/>
  <c r="AG295" i="12"/>
  <c r="AS295" i="12" s="1"/>
  <c r="AM88" i="12"/>
  <c r="AY88" i="12" s="1"/>
  <c r="AM197" i="12"/>
  <c r="AY197" i="12" s="1"/>
  <c r="BA52" i="12"/>
  <c r="AT116" i="12"/>
  <c r="AT173" i="12"/>
  <c r="AT295" i="12"/>
  <c r="AJ224" i="12"/>
  <c r="AV224" i="12" s="1"/>
  <c r="AJ291" i="12"/>
  <c r="AV291" i="12" s="1"/>
  <c r="BC129" i="12"/>
  <c r="BC62" i="12"/>
  <c r="AW255" i="12"/>
  <c r="AP224" i="12"/>
  <c r="BB224" i="12" s="1"/>
  <c r="BC201" i="12"/>
  <c r="AG184" i="12"/>
  <c r="AS184" i="12" s="1"/>
  <c r="AT117" i="12"/>
  <c r="AP139" i="12"/>
  <c r="BB139" i="12" s="1"/>
  <c r="AM173" i="12"/>
  <c r="AY173" i="12" s="1"/>
  <c r="BA116" i="12"/>
  <c r="AP160" i="12"/>
  <c r="BB160" i="12" s="1"/>
  <c r="BD133" i="12"/>
  <c r="AJ160" i="12"/>
  <c r="AV160" i="12" s="1"/>
  <c r="BD173" i="12"/>
  <c r="AM268" i="12"/>
  <c r="AY268" i="12" s="1"/>
  <c r="BD160" i="12"/>
  <c r="AU173" i="12"/>
  <c r="AX76" i="12"/>
  <c r="AX115" i="12"/>
  <c r="AG259" i="12"/>
  <c r="AU164" i="12"/>
  <c r="BA224" i="12"/>
  <c r="AJ182" i="12"/>
  <c r="AV182" i="12" s="1"/>
  <c r="AJ295" i="12"/>
  <c r="AV295" i="12" s="1"/>
  <c r="AT164" i="12"/>
  <c r="AX182" i="12"/>
  <c r="AX141" i="12"/>
  <c r="AU201" i="12"/>
  <c r="AU224" i="12"/>
  <c r="AZ76" i="12"/>
  <c r="AM224" i="12"/>
  <c r="AY224" i="12" s="1"/>
  <c r="AT197" i="12"/>
  <c r="AP52" i="12"/>
  <c r="BB52" i="12" s="1"/>
  <c r="AP295" i="12"/>
  <c r="BB295" i="12" s="1"/>
  <c r="BD223" i="12"/>
  <c r="BD184" i="12"/>
  <c r="AU160" i="12"/>
  <c r="AU295" i="12"/>
  <c r="AU259" i="12"/>
  <c r="AU272" i="12"/>
  <c r="AG255" i="12"/>
  <c r="BC295" i="12"/>
  <c r="AP164" i="12"/>
  <c r="BB164" i="12" s="1"/>
  <c r="BD164" i="12"/>
  <c r="AX139" i="12"/>
  <c r="AX291" i="12"/>
  <c r="AU141" i="12"/>
  <c r="AJ139" i="12"/>
  <c r="AV139" i="12" s="1"/>
  <c r="AJ259" i="12"/>
  <c r="AG133" i="12"/>
  <c r="AS133" i="12" s="1"/>
  <c r="BA173" i="12"/>
  <c r="AM291" i="12"/>
  <c r="AY291" i="12" s="1"/>
  <c r="BA184" i="12"/>
  <c r="BD139" i="12"/>
  <c r="AX197" i="12"/>
  <c r="AU139" i="12"/>
  <c r="AZ116" i="12"/>
  <c r="AG180" i="12"/>
  <c r="AS180" i="12" s="1"/>
  <c r="AG173" i="12"/>
  <c r="AS173" i="12" s="1"/>
  <c r="AW299" i="12"/>
  <c r="AP229" i="12"/>
  <c r="BB229" i="12" s="1"/>
  <c r="AM65" i="12"/>
  <c r="AY65" i="12" s="1"/>
  <c r="AM295" i="12"/>
  <c r="AY295" i="12" s="1"/>
  <c r="AM52" i="12"/>
  <c r="AY52" i="12" s="1"/>
  <c r="AM139" i="12"/>
  <c r="AY139" i="12" s="1"/>
  <c r="AT135" i="12"/>
  <c r="AX111" i="12"/>
  <c r="AX287" i="12"/>
  <c r="AU116" i="12"/>
  <c r="AZ135" i="12"/>
  <c r="AJ141" i="12"/>
  <c r="AG141" i="12"/>
  <c r="AS141" i="12" s="1"/>
  <c r="BD90" i="12"/>
  <c r="AX284" i="12"/>
  <c r="AZ197" i="12"/>
  <c r="AJ140" i="12"/>
  <c r="AV140" i="12" s="1"/>
  <c r="AX148" i="12"/>
  <c r="AG140" i="12"/>
  <c r="AS140" i="12" s="1"/>
  <c r="BD165" i="12"/>
  <c r="AW102" i="12"/>
  <c r="BD127" i="12"/>
  <c r="BD118" i="12"/>
  <c r="AJ280" i="12"/>
  <c r="AV280" i="12" s="1"/>
  <c r="AG80" i="12"/>
  <c r="AG107" i="12"/>
  <c r="AS107" i="12" s="1"/>
  <c r="AG197" i="12"/>
  <c r="AS197" i="12" s="1"/>
  <c r="AT73" i="12"/>
  <c r="AP280" i="12"/>
  <c r="BB280" i="12" s="1"/>
  <c r="AP73" i="12"/>
  <c r="BB73" i="12" s="1"/>
  <c r="AP184" i="12"/>
  <c r="BB184" i="12" s="1"/>
  <c r="AX118" i="12"/>
  <c r="AX184" i="12"/>
  <c r="AU280" i="12"/>
  <c r="AZ184" i="12"/>
  <c r="AP90" i="12"/>
  <c r="BB90" i="12" s="1"/>
  <c r="BD284" i="12"/>
  <c r="BD197" i="12"/>
  <c r="AX34" i="12"/>
  <c r="AU118" i="12"/>
  <c r="BD73" i="12"/>
  <c r="AX280" i="12"/>
  <c r="AU34" i="12"/>
  <c r="AJ73" i="12"/>
  <c r="AG34" i="12"/>
  <c r="AS34" i="12" s="1"/>
  <c r="AG52" i="12"/>
  <c r="AS52" i="12" s="1"/>
  <c r="AG284" i="12"/>
  <c r="BA165" i="12"/>
  <c r="BA152" i="12"/>
  <c r="BA250" i="12"/>
  <c r="BD102" i="12"/>
  <c r="AW165" i="12"/>
  <c r="AM176" i="12"/>
  <c r="AY176" i="12" s="1"/>
  <c r="AM178" i="12"/>
  <c r="AY178" i="12" s="1"/>
  <c r="AM248" i="12"/>
  <c r="AY248" i="12" s="1"/>
  <c r="AM41" i="12"/>
  <c r="AY41" i="12" s="1"/>
  <c r="AM274" i="12"/>
  <c r="AY274" i="12" s="1"/>
  <c r="AM165" i="12"/>
  <c r="AY165" i="12" s="1"/>
  <c r="BC102" i="12"/>
  <c r="BC306" i="12"/>
  <c r="BC126" i="12"/>
  <c r="BC173" i="12"/>
  <c r="BC259" i="12"/>
  <c r="AW173" i="12"/>
  <c r="AW259" i="12"/>
  <c r="AJ65" i="12"/>
  <c r="AV65" i="12" s="1"/>
  <c r="BC229" i="12"/>
  <c r="BD155" i="12"/>
  <c r="AM43" i="12"/>
  <c r="AY43" i="12" s="1"/>
  <c r="AM61" i="12"/>
  <c r="AY61" i="12" s="1"/>
  <c r="AM155" i="12"/>
  <c r="AY155" i="12" s="1"/>
  <c r="AM306" i="12"/>
  <c r="AY306" i="12" s="1"/>
  <c r="AM67" i="12"/>
  <c r="AY67" i="12" s="1"/>
  <c r="BA301" i="12"/>
  <c r="AT74" i="12"/>
  <c r="AP67" i="12"/>
  <c r="BB67" i="12" s="1"/>
  <c r="AP301" i="12"/>
  <c r="BB301" i="12" s="1"/>
  <c r="AP25" i="12"/>
  <c r="BB25" i="12" s="1"/>
  <c r="AP213" i="12"/>
  <c r="BB213" i="12" s="1"/>
  <c r="BD138" i="12"/>
  <c r="AX43" i="12"/>
  <c r="AX71" i="12"/>
  <c r="AX155" i="12"/>
  <c r="AU28" i="12"/>
  <c r="AU285" i="12"/>
  <c r="AU117" i="12"/>
  <c r="AZ89" i="12"/>
  <c r="AJ231" i="12"/>
  <c r="AV231" i="12" s="1"/>
  <c r="AJ71" i="12"/>
  <c r="AV71" i="12" s="1"/>
  <c r="AJ301" i="12"/>
  <c r="AV301" i="12" s="1"/>
  <c r="AJ237" i="12"/>
  <c r="AV237" i="12" s="1"/>
  <c r="AJ87" i="12"/>
  <c r="AV87" i="12" s="1"/>
  <c r="AJ234" i="12"/>
  <c r="AV234" i="12" s="1"/>
  <c r="AG187" i="12"/>
  <c r="AS187" i="12" s="1"/>
  <c r="AG117" i="12"/>
  <c r="AS117" i="12" s="1"/>
  <c r="AG71" i="12"/>
  <c r="AS71" i="12" s="1"/>
  <c r="AG213" i="12"/>
  <c r="AS213" i="12" s="1"/>
  <c r="AW155" i="12"/>
  <c r="AW71" i="12"/>
  <c r="AJ61" i="12"/>
  <c r="AV61" i="12" s="1"/>
  <c r="AM121" i="12"/>
  <c r="AY121" i="12" s="1"/>
  <c r="AM76" i="12"/>
  <c r="AY76" i="12" s="1"/>
  <c r="AM296" i="12"/>
  <c r="AY296" i="12" s="1"/>
  <c r="AM117" i="12"/>
  <c r="AY117" i="12" s="1"/>
  <c r="AM217" i="12"/>
  <c r="AY217" i="12" s="1"/>
  <c r="BA306" i="12"/>
  <c r="BA117" i="12"/>
  <c r="AT71" i="12"/>
  <c r="AP155" i="12"/>
  <c r="BB155" i="12" s="1"/>
  <c r="AP296" i="12"/>
  <c r="BB296" i="12" s="1"/>
  <c r="AP62" i="12"/>
  <c r="BB62" i="12" s="1"/>
  <c r="AP237" i="12"/>
  <c r="BB237" i="12" s="1"/>
  <c r="AP71" i="12"/>
  <c r="BB71" i="12" s="1"/>
  <c r="AP43" i="12"/>
  <c r="BB43" i="12" s="1"/>
  <c r="AP28" i="12"/>
  <c r="BB28" i="12" s="1"/>
  <c r="BD213" i="12"/>
  <c r="BD285" i="12"/>
  <c r="BD89" i="12"/>
  <c r="BD28" i="12"/>
  <c r="AX285" i="12"/>
  <c r="AU138" i="12"/>
  <c r="AZ71" i="12"/>
  <c r="AZ43" i="12"/>
  <c r="AJ43" i="12"/>
  <c r="AV43" i="12" s="1"/>
  <c r="AJ262" i="12"/>
  <c r="AJ306" i="12"/>
  <c r="AV306" i="12" s="1"/>
  <c r="AJ114" i="12"/>
  <c r="AV114" i="12" s="1"/>
  <c r="AG204" i="12"/>
  <c r="AS204" i="12" s="1"/>
  <c r="AG138" i="12"/>
  <c r="AS138" i="12" s="1"/>
  <c r="AG89" i="12"/>
  <c r="AS89" i="12" s="1"/>
  <c r="AG114" i="12"/>
  <c r="AS114" i="12" s="1"/>
  <c r="AG32" i="12"/>
  <c r="AS32" i="12" s="1"/>
  <c r="AJ25" i="12"/>
  <c r="AV25" i="12" s="1"/>
  <c r="AM87" i="12"/>
  <c r="AY87" i="12" s="1"/>
  <c r="AM32" i="12"/>
  <c r="AY32" i="12" s="1"/>
  <c r="AM262" i="12"/>
  <c r="AY262" i="12" s="1"/>
  <c r="BA114" i="12"/>
  <c r="AT306" i="12"/>
  <c r="AT62" i="12"/>
  <c r="AP231" i="12"/>
  <c r="BB231" i="12" s="1"/>
  <c r="AP262" i="12"/>
  <c r="BB262" i="12" s="1"/>
  <c r="AP114" i="12"/>
  <c r="BB114" i="12" s="1"/>
  <c r="AP24" i="12"/>
  <c r="BB24" i="12" s="1"/>
  <c r="AP157" i="12"/>
  <c r="BB157" i="12" s="1"/>
  <c r="AP89" i="12"/>
  <c r="BB89" i="12" s="1"/>
  <c r="AP144" i="12"/>
  <c r="BB144" i="12" s="1"/>
  <c r="AP120" i="12"/>
  <c r="BB120" i="12" s="1"/>
  <c r="BD117" i="12"/>
  <c r="BD175" i="12"/>
  <c r="AX234" i="12"/>
  <c r="AX114" i="12"/>
  <c r="AX89" i="12"/>
  <c r="AX213" i="12"/>
  <c r="AU89" i="12"/>
  <c r="AZ306" i="12"/>
  <c r="AJ204" i="12"/>
  <c r="AV204" i="12" s="1"/>
  <c r="AJ67" i="12"/>
  <c r="AJ261" i="12"/>
  <c r="AV261" i="12" s="1"/>
  <c r="AJ217" i="12"/>
  <c r="AV217" i="12" s="1"/>
  <c r="AJ296" i="12"/>
  <c r="AV296" i="12" s="1"/>
  <c r="AJ74" i="12"/>
  <c r="AV74" i="12" s="1"/>
  <c r="AJ117" i="12"/>
  <c r="AV117" i="12" s="1"/>
  <c r="AG231" i="12"/>
  <c r="AS231" i="12" s="1"/>
  <c r="AG25" i="12"/>
  <c r="AS25" i="12" s="1"/>
  <c r="AG76" i="12"/>
  <c r="AS76" i="12" s="1"/>
  <c r="AG120" i="12"/>
  <c r="AS120" i="12" s="1"/>
  <c r="AG234" i="12"/>
  <c r="AS234" i="12" s="1"/>
  <c r="AG21" i="12"/>
  <c r="AS21" i="12" s="1"/>
  <c r="AW117" i="12"/>
  <c r="AM230" i="12"/>
  <c r="AY230" i="12" s="1"/>
  <c r="AM110" i="12"/>
  <c r="AY110" i="12" s="1"/>
  <c r="AM162" i="12"/>
  <c r="AY162" i="12" s="1"/>
  <c r="AM25" i="12"/>
  <c r="AY25" i="12" s="1"/>
  <c r="AM44" i="12"/>
  <c r="AY44" i="12" s="1"/>
  <c r="AM234" i="12"/>
  <c r="AY234" i="12" s="1"/>
  <c r="AM71" i="12"/>
  <c r="AY71" i="12" s="1"/>
  <c r="AM138" i="12"/>
  <c r="AY138" i="12" s="1"/>
  <c r="AM261" i="12"/>
  <c r="AY261" i="12" s="1"/>
  <c r="BA231" i="12"/>
  <c r="AT89" i="12"/>
  <c r="AT28" i="12"/>
  <c r="AT301" i="12"/>
  <c r="AT187" i="12"/>
  <c r="AT234" i="12"/>
  <c r="AT155" i="12"/>
  <c r="AP255" i="12"/>
  <c r="BB255" i="12" s="1"/>
  <c r="AP260" i="12"/>
  <c r="BB260" i="12" s="1"/>
  <c r="AP162" i="12"/>
  <c r="BB162" i="12" s="1"/>
  <c r="AP306" i="12"/>
  <c r="BB306" i="12" s="1"/>
  <c r="AP187" i="12"/>
  <c r="BB187" i="12" s="1"/>
  <c r="AP48" i="12"/>
  <c r="BB48" i="12" s="1"/>
  <c r="AP258" i="12"/>
  <c r="BB258" i="12" s="1"/>
  <c r="AP285" i="12"/>
  <c r="BB285" i="12" s="1"/>
  <c r="BD62" i="12"/>
  <c r="BD71" i="12"/>
  <c r="BD301" i="12"/>
  <c r="BD76" i="12"/>
  <c r="AX187" i="12"/>
  <c r="AX74" i="12"/>
  <c r="AU74" i="12"/>
  <c r="AU71" i="12"/>
  <c r="AZ213" i="12"/>
  <c r="AZ234" i="12"/>
  <c r="AZ74" i="12"/>
  <c r="AZ62" i="12"/>
  <c r="AJ62" i="12"/>
  <c r="AV62" i="12" s="1"/>
  <c r="AJ230" i="12"/>
  <c r="AV230" i="12" s="1"/>
  <c r="AJ155" i="12"/>
  <c r="AV155" i="12" s="1"/>
  <c r="AJ297" i="12"/>
  <c r="AV297" i="12" s="1"/>
  <c r="AJ134" i="12"/>
  <c r="AV134" i="12" s="1"/>
  <c r="AJ76" i="12"/>
  <c r="AV76" i="12" s="1"/>
  <c r="AJ258" i="12"/>
  <c r="AV258" i="12" s="1"/>
  <c r="AJ213" i="12"/>
  <c r="AV213" i="12" s="1"/>
  <c r="AG216" i="12"/>
  <c r="AS216" i="12" s="1"/>
  <c r="AG217" i="12"/>
  <c r="AS217" i="12" s="1"/>
  <c r="AG121" i="12"/>
  <c r="AS121" i="12" s="1"/>
  <c r="AX301" i="12"/>
  <c r="AM260" i="12"/>
  <c r="AY260" i="12" s="1"/>
  <c r="AM255" i="12"/>
  <c r="AY255" i="12" s="1"/>
  <c r="AM301" i="12"/>
  <c r="AY301" i="12" s="1"/>
  <c r="AM297" i="12"/>
  <c r="AY297" i="12" s="1"/>
  <c r="AM187" i="12"/>
  <c r="AY187" i="12" s="1"/>
  <c r="AM125" i="12"/>
  <c r="AY125" i="12" s="1"/>
  <c r="AM62" i="12"/>
  <c r="AY62" i="12" s="1"/>
  <c r="BA28" i="12"/>
  <c r="BA89" i="12"/>
  <c r="BA155" i="12"/>
  <c r="BA278" i="12"/>
  <c r="BA43" i="12"/>
  <c r="AT43" i="12"/>
  <c r="AT258" i="12"/>
  <c r="AT138" i="12"/>
  <c r="AP117" i="12"/>
  <c r="BB117" i="12" s="1"/>
  <c r="AP175" i="12"/>
  <c r="BB175" i="12" s="1"/>
  <c r="AP21" i="12"/>
  <c r="BB21" i="12" s="1"/>
  <c r="AP61" i="12"/>
  <c r="BB61" i="12" s="1"/>
  <c r="AP77" i="12"/>
  <c r="BB77" i="12" s="1"/>
  <c r="AP74" i="12"/>
  <c r="BB74" i="12" s="1"/>
  <c r="AP121" i="12"/>
  <c r="BB121" i="12" s="1"/>
  <c r="BD43" i="12"/>
  <c r="AX117" i="12"/>
  <c r="AX122" i="12"/>
  <c r="AU208" i="12"/>
  <c r="AU213" i="12"/>
  <c r="AU234" i="12"/>
  <c r="AU114" i="12"/>
  <c r="AU76" i="12"/>
  <c r="AZ285" i="12"/>
  <c r="AZ28" i="12"/>
  <c r="AZ117" i="12"/>
  <c r="AJ216" i="12"/>
  <c r="AV216" i="12" s="1"/>
  <c r="AJ44" i="12"/>
  <c r="AV44" i="12" s="1"/>
  <c r="AJ279" i="12"/>
  <c r="AV279" i="12" s="1"/>
  <c r="AJ121" i="12"/>
  <c r="AV121" i="12" s="1"/>
  <c r="AJ260" i="12"/>
  <c r="AV260" i="12" s="1"/>
  <c r="AJ255" i="12"/>
  <c r="AV255" i="12" s="1"/>
  <c r="AJ219" i="12"/>
  <c r="AV219" i="12" s="1"/>
  <c r="AG301" i="12"/>
  <c r="AS301" i="12" s="1"/>
  <c r="AG62" i="12"/>
  <c r="AS62" i="12" s="1"/>
  <c r="AG134" i="12"/>
  <c r="AS134" i="12" s="1"/>
  <c r="AG67" i="12"/>
  <c r="AS67" i="12" s="1"/>
  <c r="AG74" i="12"/>
  <c r="AS74" i="12" s="1"/>
  <c r="AG262" i="12"/>
  <c r="AS262" i="12" s="1"/>
  <c r="AG44" i="12"/>
  <c r="AS44" i="12" s="1"/>
  <c r="AG43" i="12"/>
  <c r="AS43" i="12" s="1"/>
  <c r="AG162" i="12"/>
  <c r="AS162" i="12" s="1"/>
  <c r="AG28" i="12"/>
  <c r="AS28" i="12" s="1"/>
  <c r="BC76" i="12"/>
  <c r="BC71" i="12"/>
  <c r="BC122" i="12"/>
  <c r="BC117" i="12"/>
  <c r="AW213" i="12"/>
  <c r="AW28" i="12"/>
  <c r="AW208" i="12"/>
  <c r="AG306" i="12"/>
  <c r="AS306" i="12" s="1"/>
  <c r="AM74" i="12"/>
  <c r="AY74" i="12" s="1"/>
  <c r="BA138" i="12"/>
  <c r="AM204" i="12"/>
  <c r="AY204" i="12" s="1"/>
  <c r="AM279" i="12"/>
  <c r="AY279" i="12" s="1"/>
  <c r="AM89" i="12"/>
  <c r="AY89" i="12" s="1"/>
  <c r="AM285" i="12"/>
  <c r="AY285" i="12" s="1"/>
  <c r="AM114" i="12"/>
  <c r="AY114" i="12" s="1"/>
  <c r="AM134" i="12"/>
  <c r="AY134" i="12" s="1"/>
  <c r="BA187" i="12"/>
  <c r="BA204" i="12"/>
  <c r="BA285" i="12"/>
  <c r="BA62" i="12"/>
  <c r="AT204" i="12"/>
  <c r="AT231" i="12"/>
  <c r="AP76" i="12"/>
  <c r="BB76" i="12" s="1"/>
  <c r="AP204" i="12"/>
  <c r="BB204" i="12" s="1"/>
  <c r="AP279" i="12"/>
  <c r="BB279" i="12" s="1"/>
  <c r="AP44" i="12"/>
  <c r="BB44" i="12" s="1"/>
  <c r="AP87" i="12"/>
  <c r="BB87" i="12" s="1"/>
  <c r="AP261" i="12"/>
  <c r="BB261" i="12" s="1"/>
  <c r="BD231" i="12"/>
  <c r="BD234" i="12"/>
  <c r="BD187" i="12"/>
  <c r="AX138" i="12"/>
  <c r="AX306" i="12"/>
  <c r="AX204" i="12"/>
  <c r="AX62" i="12"/>
  <c r="AU62" i="12"/>
  <c r="AU306" i="12"/>
  <c r="AJ162" i="12"/>
  <c r="AV162" i="12" s="1"/>
  <c r="AJ28" i="12"/>
  <c r="AV28" i="12" s="1"/>
  <c r="AJ89" i="12"/>
  <c r="AV89" i="12" s="1"/>
  <c r="AJ187" i="12"/>
  <c r="AV187" i="12" s="1"/>
  <c r="AJ240" i="12"/>
  <c r="AV240" i="12" s="1"/>
  <c r="AJ21" i="12"/>
  <c r="AV21" i="12" s="1"/>
  <c r="AG155" i="12"/>
  <c r="AS155" i="12" s="1"/>
  <c r="AG297" i="12"/>
  <c r="AG279" i="12"/>
  <c r="AS279" i="12" s="1"/>
  <c r="AG278" i="12"/>
  <c r="AS278" i="12" s="1"/>
  <c r="AG285" i="12"/>
  <c r="AS285" i="12" s="1"/>
  <c r="AG258" i="12"/>
  <c r="AS258" i="12" s="1"/>
  <c r="BC43" i="12"/>
  <c r="BC278" i="12"/>
  <c r="BC166" i="12"/>
  <c r="AM235" i="12"/>
  <c r="AY235" i="12" s="1"/>
  <c r="AM135" i="12"/>
  <c r="AY135" i="12" s="1"/>
  <c r="AM207" i="12"/>
  <c r="AY207" i="12" s="1"/>
  <c r="AM167" i="12"/>
  <c r="AY167" i="12" s="1"/>
  <c r="AM270" i="12"/>
  <c r="AY270" i="12" s="1"/>
  <c r="BA281" i="12"/>
  <c r="BA22" i="12"/>
  <c r="BA194" i="12"/>
  <c r="BA59" i="12"/>
  <c r="BA100" i="12"/>
  <c r="BA93" i="12"/>
  <c r="BA92" i="12"/>
  <c r="AT302" i="12"/>
  <c r="AT207" i="12"/>
  <c r="AT145" i="12"/>
  <c r="AT154" i="12"/>
  <c r="AP207" i="12"/>
  <c r="BB207" i="12" s="1"/>
  <c r="AP133" i="12"/>
  <c r="BB133" i="12" s="1"/>
  <c r="AP145" i="12"/>
  <c r="BB145" i="12" s="1"/>
  <c r="AP247" i="12"/>
  <c r="BB247" i="12" s="1"/>
  <c r="AP149" i="12"/>
  <c r="BB149" i="12" s="1"/>
  <c r="AP169" i="12"/>
  <c r="BB169" i="12" s="1"/>
  <c r="AP210" i="12"/>
  <c r="BB210" i="12" s="1"/>
  <c r="BD241" i="12"/>
  <c r="BD290" i="12"/>
  <c r="BD201" i="12"/>
  <c r="BD270" i="12"/>
  <c r="AX286" i="12"/>
  <c r="AX254" i="12"/>
  <c r="AX93" i="12"/>
  <c r="AU111" i="12"/>
  <c r="AU60" i="12"/>
  <c r="AU115" i="12"/>
  <c r="AU235" i="12"/>
  <c r="AZ60" i="12"/>
  <c r="AJ197" i="12"/>
  <c r="AV197" i="12" s="1"/>
  <c r="AJ256" i="12"/>
  <c r="AV256" i="12" s="1"/>
  <c r="AJ201" i="12"/>
  <c r="AJ111" i="12"/>
  <c r="AV111" i="12" s="1"/>
  <c r="AJ145" i="12"/>
  <c r="AV145" i="12" s="1"/>
  <c r="AG229" i="12"/>
  <c r="AS229" i="12" s="1"/>
  <c r="AG64" i="12"/>
  <c r="AS64" i="12" s="1"/>
  <c r="AG47" i="12"/>
  <c r="AS47" i="12" s="1"/>
  <c r="AG196" i="12"/>
  <c r="AS196" i="12" s="1"/>
  <c r="AG69" i="12"/>
  <c r="AS69" i="12" s="1"/>
  <c r="BC93" i="12"/>
  <c r="BC286" i="12"/>
  <c r="AW270" i="12"/>
  <c r="BD21" i="12"/>
  <c r="BA57" i="12"/>
  <c r="AM133" i="12"/>
  <c r="AY133" i="12" s="1"/>
  <c r="AM302" i="12"/>
  <c r="AY302" i="12" s="1"/>
  <c r="AM166" i="12"/>
  <c r="AY166" i="12" s="1"/>
  <c r="AM254" i="12"/>
  <c r="AY254" i="12" s="1"/>
  <c r="AM149" i="12"/>
  <c r="AY149" i="12" s="1"/>
  <c r="AM23" i="12"/>
  <c r="AY23" i="12" s="1"/>
  <c r="AM286" i="12"/>
  <c r="AY286" i="12" s="1"/>
  <c r="AM83" i="12"/>
  <c r="AY83" i="12" s="1"/>
  <c r="AM64" i="12"/>
  <c r="AY64" i="12" s="1"/>
  <c r="AM229" i="12"/>
  <c r="AY229" i="12" s="1"/>
  <c r="AM156" i="12"/>
  <c r="AY156" i="12" s="1"/>
  <c r="BA254" i="12"/>
  <c r="BA201" i="12"/>
  <c r="BA167" i="12"/>
  <c r="BA265" i="12"/>
  <c r="BA302" i="12"/>
  <c r="BA111" i="12"/>
  <c r="AT19" i="12"/>
  <c r="AT50" i="12"/>
  <c r="AT69" i="12"/>
  <c r="AT169" i="12"/>
  <c r="AT235" i="12"/>
  <c r="AT238" i="12"/>
  <c r="AT286" i="12"/>
  <c r="AP212" i="12"/>
  <c r="BB212" i="12" s="1"/>
  <c r="AP265" i="12"/>
  <c r="BB265" i="12" s="1"/>
  <c r="AP22" i="12"/>
  <c r="BB22" i="12" s="1"/>
  <c r="AP174" i="12"/>
  <c r="BB174" i="12" s="1"/>
  <c r="AP111" i="12"/>
  <c r="BB111" i="12" s="1"/>
  <c r="BD65" i="12"/>
  <c r="BD235" i="12"/>
  <c r="BD23" i="12"/>
  <c r="BD145" i="12"/>
  <c r="AX36" i="12"/>
  <c r="AX64" i="12"/>
  <c r="AX201" i="12"/>
  <c r="AX166" i="12"/>
  <c r="AU207" i="12"/>
  <c r="AU270" i="12"/>
  <c r="AU64" i="12"/>
  <c r="AZ149" i="12"/>
  <c r="AZ145" i="12"/>
  <c r="AZ69" i="12"/>
  <c r="AZ166" i="12"/>
  <c r="AZ93" i="12"/>
  <c r="AJ135" i="12"/>
  <c r="AV135" i="12" s="1"/>
  <c r="AJ232" i="12"/>
  <c r="AV232" i="12" s="1"/>
  <c r="AJ210" i="12"/>
  <c r="AV210" i="12" s="1"/>
  <c r="AG19" i="12"/>
  <c r="AS19" i="12" s="1"/>
  <c r="AG60" i="12"/>
  <c r="AS60" i="12" s="1"/>
  <c r="AG166" i="12"/>
  <c r="AS166" i="12" s="1"/>
  <c r="AG149" i="12"/>
  <c r="AS149" i="12" s="1"/>
  <c r="AG286" i="12"/>
  <c r="AS286" i="12" s="1"/>
  <c r="AG207" i="12"/>
  <c r="AS207" i="12" s="1"/>
  <c r="BC241" i="12"/>
  <c r="BC302" i="12"/>
  <c r="AW167" i="12"/>
  <c r="AW166" i="12"/>
  <c r="AY66" i="12"/>
  <c r="AM92" i="12"/>
  <c r="AY92" i="12" s="1"/>
  <c r="AM174" i="12"/>
  <c r="AY174" i="12" s="1"/>
  <c r="AM36" i="12"/>
  <c r="AY36" i="12" s="1"/>
  <c r="AY57" i="12"/>
  <c r="AM265" i="12"/>
  <c r="AY265" i="12" s="1"/>
  <c r="BA39" i="12"/>
  <c r="BA212" i="12"/>
  <c r="BA290" i="12"/>
  <c r="BA229" i="12"/>
  <c r="BA69" i="12"/>
  <c r="BA232" i="12"/>
  <c r="BA166" i="12"/>
  <c r="BA174" i="12"/>
  <c r="BA149" i="12"/>
  <c r="BA156" i="12"/>
  <c r="AT212" i="12"/>
  <c r="AP64" i="12"/>
  <c r="BB64" i="12" s="1"/>
  <c r="AP270" i="12"/>
  <c r="BB270" i="12" s="1"/>
  <c r="AP196" i="12"/>
  <c r="BB196" i="12" s="1"/>
  <c r="AP167" i="12"/>
  <c r="BB167" i="12" s="1"/>
  <c r="AP23" i="12"/>
  <c r="BB23" i="12" s="1"/>
  <c r="AP69" i="12"/>
  <c r="BB69" i="12" s="1"/>
  <c r="AP50" i="12"/>
  <c r="BB50" i="12" s="1"/>
  <c r="BD83" i="12"/>
  <c r="BD254" i="12"/>
  <c r="BD59" i="12"/>
  <c r="BD149" i="12"/>
  <c r="BD174" i="12"/>
  <c r="BD36" i="12"/>
  <c r="BD210" i="12"/>
  <c r="BD194" i="12"/>
  <c r="AX100" i="12"/>
  <c r="AX290" i="12"/>
  <c r="AX167" i="12"/>
  <c r="AX149" i="12"/>
  <c r="AX169" i="12"/>
  <c r="AU241" i="12"/>
  <c r="AU133" i="12"/>
  <c r="AU166" i="12"/>
  <c r="AZ281" i="12"/>
  <c r="AZ19" i="12"/>
  <c r="AZ210" i="12"/>
  <c r="AZ92" i="12"/>
  <c r="AJ270" i="12"/>
  <c r="AV270" i="12" s="1"/>
  <c r="AJ133" i="12"/>
  <c r="AV133" i="12" s="1"/>
  <c r="AJ302" i="12"/>
  <c r="AV302" i="12" s="1"/>
  <c r="AG65" i="12"/>
  <c r="AS65" i="12" s="1"/>
  <c r="AG201" i="12"/>
  <c r="AS201" i="12" s="1"/>
  <c r="AG136" i="12"/>
  <c r="AS136" i="12" s="1"/>
  <c r="AG154" i="12"/>
  <c r="AS154" i="12" s="1"/>
  <c r="AG93" i="12"/>
  <c r="AS93" i="12" s="1"/>
  <c r="AG111" i="12"/>
  <c r="AS111" i="12" s="1"/>
  <c r="AG302" i="12"/>
  <c r="AS302" i="12" s="1"/>
  <c r="AG167" i="12"/>
  <c r="AS167" i="12" s="1"/>
  <c r="AG241" i="12"/>
  <c r="AS241" i="12" s="1"/>
  <c r="BC19" i="12"/>
  <c r="BC64" i="12"/>
  <c r="BC238" i="12"/>
  <c r="BC22" i="12"/>
  <c r="BC50" i="12"/>
  <c r="BC210" i="12"/>
  <c r="AW286" i="12"/>
  <c r="AW65" i="12"/>
  <c r="AM196" i="12"/>
  <c r="AY196" i="12" s="1"/>
  <c r="AM69" i="12"/>
  <c r="AY69" i="12" s="1"/>
  <c r="AM100" i="12"/>
  <c r="AY100" i="12" s="1"/>
  <c r="AM238" i="12"/>
  <c r="AY238" i="12" s="1"/>
  <c r="BA270" i="12"/>
  <c r="BA65" i="12"/>
  <c r="BA210" i="12"/>
  <c r="BA238" i="12"/>
  <c r="BA207" i="12"/>
  <c r="AT290" i="12"/>
  <c r="AT194" i="12"/>
  <c r="AT156" i="12"/>
  <c r="AT39" i="12"/>
  <c r="AT229" i="12"/>
  <c r="AT57" i="12"/>
  <c r="AT254" i="12"/>
  <c r="AT201" i="12"/>
  <c r="AT64" i="12"/>
  <c r="AP235" i="12"/>
  <c r="BB235" i="12" s="1"/>
  <c r="AP232" i="12"/>
  <c r="BB232" i="12" s="1"/>
  <c r="AP65" i="12"/>
  <c r="BB65" i="12" s="1"/>
  <c r="AP115" i="12"/>
  <c r="BB115" i="12" s="1"/>
  <c r="BD57" i="12"/>
  <c r="BD22" i="12"/>
  <c r="BD69" i="12"/>
  <c r="BD113" i="12"/>
  <c r="BD166" i="12"/>
  <c r="BD302" i="12"/>
  <c r="BD167" i="12"/>
  <c r="BD247" i="12"/>
  <c r="BD111" i="12"/>
  <c r="AX65" i="12"/>
  <c r="AX57" i="12"/>
  <c r="AX270" i="12"/>
  <c r="AX22" i="12"/>
  <c r="AU65" i="12"/>
  <c r="AU281" i="12"/>
  <c r="AU212" i="12"/>
  <c r="AU93" i="12"/>
  <c r="AZ64" i="12"/>
  <c r="AZ207" i="12"/>
  <c r="AZ254" i="12"/>
  <c r="AZ241" i="12"/>
  <c r="AZ265" i="12"/>
  <c r="AZ65" i="12"/>
  <c r="AZ52" i="12"/>
  <c r="AZ167" i="12"/>
  <c r="AJ64" i="12"/>
  <c r="AV64" i="12" s="1"/>
  <c r="AJ149" i="12"/>
  <c r="AV149" i="12" s="1"/>
  <c r="AJ50" i="12"/>
  <c r="AV50" i="12" s="1"/>
  <c r="AJ93" i="12"/>
  <c r="AV93" i="12" s="1"/>
  <c r="AG254" i="12"/>
  <c r="AS254" i="12" s="1"/>
  <c r="AG232" i="12"/>
  <c r="AS232" i="12" s="1"/>
  <c r="AG194" i="12"/>
  <c r="AS194" i="12" s="1"/>
  <c r="AG281" i="12"/>
  <c r="AS281" i="12" s="1"/>
  <c r="AG115" i="12"/>
  <c r="AS115" i="12" s="1"/>
  <c r="AG145" i="12"/>
  <c r="AS145" i="12" s="1"/>
  <c r="BC149" i="12"/>
  <c r="BC36" i="12"/>
  <c r="BC60" i="12"/>
  <c r="AW90" i="12"/>
  <c r="AW52" i="12"/>
  <c r="AM194" i="12"/>
  <c r="AY194" i="12" s="1"/>
  <c r="AM59" i="12"/>
  <c r="AY59" i="12" s="1"/>
  <c r="AM145" i="12"/>
  <c r="AY145" i="12" s="1"/>
  <c r="AM19" i="12"/>
  <c r="AY19" i="12" s="1"/>
  <c r="AM111" i="12"/>
  <c r="AY111" i="12" s="1"/>
  <c r="AM60" i="12"/>
  <c r="AY60" i="12" s="1"/>
  <c r="AM136" i="12"/>
  <c r="AY136" i="12" s="1"/>
  <c r="BA235" i="12"/>
  <c r="BA241" i="12"/>
  <c r="BA286" i="12"/>
  <c r="AT111" i="12"/>
  <c r="AT241" i="12"/>
  <c r="AT83" i="12"/>
  <c r="AT174" i="12"/>
  <c r="AT270" i="12"/>
  <c r="AT36" i="12"/>
  <c r="AT115" i="12"/>
  <c r="AT65" i="12"/>
  <c r="AP254" i="12"/>
  <c r="BB254" i="12" s="1"/>
  <c r="AP154" i="12"/>
  <c r="BB154" i="12" s="1"/>
  <c r="AP136" i="12"/>
  <c r="BB136" i="12" s="1"/>
  <c r="AP201" i="12"/>
  <c r="BB201" i="12" s="1"/>
  <c r="BD265" i="12"/>
  <c r="BD100" i="12"/>
  <c r="BD232" i="12"/>
  <c r="AX135" i="12"/>
  <c r="AX235" i="12"/>
  <c r="AX60" i="12"/>
  <c r="AU145" i="12"/>
  <c r="AU149" i="12"/>
  <c r="AU169" i="12"/>
  <c r="AZ22" i="12"/>
  <c r="AZ302" i="12"/>
  <c r="AZ235" i="12"/>
  <c r="AZ169" i="12"/>
  <c r="AJ166" i="12"/>
  <c r="AJ136" i="12"/>
  <c r="AV136" i="12" s="1"/>
  <c r="AJ286" i="12"/>
  <c r="AV286" i="12" s="1"/>
  <c r="AJ184" i="12"/>
  <c r="AV184" i="12" s="1"/>
  <c r="AJ60" i="12"/>
  <c r="AV60" i="12" s="1"/>
  <c r="AJ212" i="12"/>
  <c r="AV212" i="12" s="1"/>
  <c r="AJ164" i="12"/>
  <c r="AV164" i="12" s="1"/>
  <c r="AJ22" i="12"/>
  <c r="AV22" i="12" s="1"/>
  <c r="AJ289" i="12"/>
  <c r="AV289" i="12" s="1"/>
  <c r="AJ241" i="12"/>
  <c r="AV241" i="12" s="1"/>
  <c r="AV63" i="12"/>
  <c r="AG139" i="12"/>
  <c r="AS139" i="12" s="1"/>
  <c r="AG135" i="12"/>
  <c r="AS135" i="12" s="1"/>
  <c r="AG265" i="12"/>
  <c r="AS265" i="12" s="1"/>
  <c r="AG210" i="12"/>
  <c r="AS210" i="12" s="1"/>
  <c r="AG118" i="12"/>
  <c r="AS118" i="12" s="1"/>
  <c r="BC63" i="12"/>
  <c r="BC57" i="12"/>
  <c r="AM115" i="12"/>
  <c r="AY115" i="12" s="1"/>
  <c r="AM290" i="12"/>
  <c r="AY290" i="12" s="1"/>
  <c r="AM169" i="12"/>
  <c r="AY169" i="12" s="1"/>
  <c r="AM29" i="12"/>
  <c r="AY29" i="12" s="1"/>
  <c r="AM39" i="12"/>
  <c r="AY39" i="12" s="1"/>
  <c r="BA145" i="12"/>
  <c r="BA135" i="12"/>
  <c r="BA136" i="12"/>
  <c r="BA29" i="12"/>
  <c r="BA19" i="12"/>
  <c r="AT22" i="12"/>
  <c r="AT196" i="12"/>
  <c r="AT166" i="12"/>
  <c r="AT210" i="12"/>
  <c r="AT92" i="12"/>
  <c r="AT149" i="12"/>
  <c r="AP166" i="12"/>
  <c r="BB166" i="12" s="1"/>
  <c r="AP36" i="12"/>
  <c r="BB36" i="12" s="1"/>
  <c r="AP100" i="12"/>
  <c r="BB100" i="12" s="1"/>
  <c r="AP93" i="12"/>
  <c r="BB93" i="12" s="1"/>
  <c r="AP70" i="12"/>
  <c r="BB70" i="12" s="1"/>
  <c r="BD286" i="12"/>
  <c r="BD19" i="12"/>
  <c r="BD207" i="12"/>
  <c r="BD136" i="12"/>
  <c r="AX69" i="12"/>
  <c r="AX19" i="12"/>
  <c r="AX304" i="12"/>
  <c r="AX133" i="12"/>
  <c r="AX136" i="12"/>
  <c r="AX281" i="12"/>
  <c r="AU156" i="12"/>
  <c r="AU210" i="12"/>
  <c r="AU132" i="12"/>
  <c r="AU265" i="12"/>
  <c r="AU124" i="12"/>
  <c r="AU167" i="12"/>
  <c r="AU174" i="12"/>
  <c r="AZ286" i="12"/>
  <c r="AZ270" i="12"/>
  <c r="AZ201" i="12"/>
  <c r="AZ23" i="12"/>
  <c r="AZ232" i="12"/>
  <c r="AZ70" i="12"/>
  <c r="AZ98" i="12"/>
  <c r="AZ90" i="12"/>
  <c r="AJ113" i="12"/>
  <c r="AV113" i="12" s="1"/>
  <c r="AJ90" i="12"/>
  <c r="AV90" i="12" s="1"/>
  <c r="AJ254" i="12"/>
  <c r="AV254" i="12" s="1"/>
  <c r="AJ92" i="12"/>
  <c r="AV92" i="12" s="1"/>
  <c r="AJ115" i="12"/>
  <c r="AV115" i="12" s="1"/>
  <c r="AJ281" i="12"/>
  <c r="AV281" i="12" s="1"/>
  <c r="AJ118" i="12"/>
  <c r="AV118" i="12" s="1"/>
  <c r="AJ169" i="12"/>
  <c r="AV169" i="12" s="1"/>
  <c r="AJ156" i="12"/>
  <c r="AV156" i="12" s="1"/>
  <c r="AG169" i="12"/>
  <c r="AS169" i="12" s="1"/>
  <c r="AG289" i="12"/>
  <c r="AS289" i="12" s="1"/>
  <c r="AG164" i="12"/>
  <c r="AS164" i="12" s="1"/>
  <c r="AG70" i="12"/>
  <c r="AS70" i="12" s="1"/>
  <c r="AG174" i="12"/>
  <c r="AS174" i="12" s="1"/>
  <c r="AG132" i="12"/>
  <c r="AS132" i="12" s="1"/>
  <c r="BC111" i="12"/>
  <c r="AW169" i="12"/>
  <c r="AW115" i="12"/>
  <c r="AW235" i="12"/>
  <c r="AW174" i="12"/>
  <c r="AW136" i="12"/>
  <c r="BE316" i="12"/>
  <c r="BI316" i="12"/>
  <c r="BH316" i="12"/>
  <c r="BG316" i="12"/>
  <c r="BF316" i="12"/>
  <c r="BH317" i="12"/>
  <c r="BF317" i="12"/>
  <c r="BE317" i="12"/>
  <c r="BI317" i="12"/>
  <c r="BG317" i="12"/>
  <c r="BF315" i="12"/>
  <c r="BG315" i="12"/>
  <c r="BH315" i="12"/>
  <c r="BE315" i="12"/>
  <c r="BI315" i="12"/>
  <c r="BI314" i="12"/>
  <c r="BE314" i="12"/>
  <c r="BH314" i="12"/>
  <c r="BG314" i="12"/>
  <c r="BF314" i="12"/>
  <c r="AZ25" i="12"/>
  <c r="BA162" i="12"/>
  <c r="BA32" i="12"/>
  <c r="BA261" i="12"/>
  <c r="AT32" i="12"/>
  <c r="AT87" i="12"/>
  <c r="AT261" i="12"/>
  <c r="AT296" i="12"/>
  <c r="BD121" i="12"/>
  <c r="BD144" i="12"/>
  <c r="AX61" i="12"/>
  <c r="AX262" i="12"/>
  <c r="AX275" i="12"/>
  <c r="AU121" i="12"/>
  <c r="AU279" i="12"/>
  <c r="AU296" i="12"/>
  <c r="AU67" i="12"/>
  <c r="AZ261" i="12"/>
  <c r="AZ125" i="12"/>
  <c r="AZ121" i="12"/>
  <c r="AV67" i="12"/>
  <c r="BA87" i="12"/>
  <c r="BA237" i="12"/>
  <c r="BA21" i="12"/>
  <c r="AT262" i="12"/>
  <c r="BD237" i="12"/>
  <c r="BD255" i="12"/>
  <c r="AU261" i="12"/>
  <c r="AZ67" i="12"/>
  <c r="BD61" i="12"/>
  <c r="AU25" i="12"/>
  <c r="BA296" i="12"/>
  <c r="AT61" i="12"/>
  <c r="AT24" i="12"/>
  <c r="AT67" i="12"/>
  <c r="BD162" i="12"/>
  <c r="AX181" i="12"/>
  <c r="AU275" i="12"/>
  <c r="AU157" i="12"/>
  <c r="AZ217" i="12"/>
  <c r="AZ84" i="12"/>
  <c r="AZ237" i="12"/>
  <c r="AZ32" i="12"/>
  <c r="BC162" i="12"/>
  <c r="AW125" i="12"/>
  <c r="BA125" i="12"/>
  <c r="BA121" i="12"/>
  <c r="BA61" i="12"/>
  <c r="AT217" i="12"/>
  <c r="AT279" i="12"/>
  <c r="BD262" i="12"/>
  <c r="BD305" i="12"/>
  <c r="BD157" i="12"/>
  <c r="BD240" i="12"/>
  <c r="AX255" i="12"/>
  <c r="AU58" i="12"/>
  <c r="AU21" i="12"/>
  <c r="AZ144" i="12"/>
  <c r="AW144" i="12"/>
  <c r="BA67" i="12"/>
  <c r="AT21" i="12"/>
  <c r="AT237" i="12"/>
  <c r="BD279" i="12"/>
  <c r="AX237" i="12"/>
  <c r="AU255" i="12"/>
  <c r="AU61" i="12"/>
  <c r="AT121" i="12"/>
  <c r="BD261" i="12"/>
  <c r="BD32" i="12"/>
  <c r="AX162" i="12"/>
  <c r="AX217" i="12"/>
  <c r="AX67" i="12"/>
  <c r="AX21" i="12"/>
  <c r="AX32" i="12"/>
  <c r="AX25" i="12"/>
  <c r="AU262" i="12"/>
  <c r="AZ87" i="12"/>
  <c r="AZ255" i="12"/>
  <c r="AZ61" i="12"/>
  <c r="BA262" i="12"/>
  <c r="BA279" i="12"/>
  <c r="AT255" i="12"/>
  <c r="AT25" i="12"/>
  <c r="BD67" i="12"/>
  <c r="BD296" i="12"/>
  <c r="BD217" i="12"/>
  <c r="BD25" i="12"/>
  <c r="AZ262" i="12"/>
  <c r="AJ200" i="12"/>
  <c r="AV200" i="12" s="1"/>
  <c r="AW94" i="12"/>
  <c r="AT200" i="12"/>
  <c r="AX78" i="12"/>
  <c r="BA203" i="12"/>
  <c r="AT203" i="12"/>
  <c r="AP94" i="12"/>
  <c r="BB94" i="12" s="1"/>
  <c r="BD236" i="12"/>
  <c r="AX200" i="12"/>
  <c r="AZ200" i="12"/>
  <c r="AZ130" i="12"/>
  <c r="AJ158" i="12"/>
  <c r="AV158" i="12" s="1"/>
  <c r="AJ179" i="12"/>
  <c r="AV179" i="12" s="1"/>
  <c r="AG203" i="12"/>
  <c r="AS203" i="12" s="1"/>
  <c r="AX236" i="12"/>
  <c r="AU300" i="12"/>
  <c r="AJ94" i="12"/>
  <c r="AV94" i="12" s="1"/>
  <c r="AG179" i="12"/>
  <c r="AS179" i="12" s="1"/>
  <c r="BA106" i="12"/>
  <c r="AT223" i="12"/>
  <c r="AT253" i="12"/>
  <c r="BD94" i="12"/>
  <c r="AU106" i="12"/>
  <c r="AJ226" i="12"/>
  <c r="AV226" i="12" s="1"/>
  <c r="AG226" i="12"/>
  <c r="AS226" i="12" s="1"/>
  <c r="AG54" i="12"/>
  <c r="AS54" i="12" s="1"/>
  <c r="AG78" i="12"/>
  <c r="AS78" i="12" s="1"/>
  <c r="AG300" i="12"/>
  <c r="AS300" i="12" s="1"/>
  <c r="BA200" i="12"/>
  <c r="AT226" i="12"/>
  <c r="AT222" i="12"/>
  <c r="AX20" i="12"/>
  <c r="AX300" i="12"/>
  <c r="AU20" i="12"/>
  <c r="AU253" i="12"/>
  <c r="AZ222" i="12"/>
  <c r="AZ158" i="12"/>
  <c r="AZ33" i="12"/>
  <c r="AJ253" i="12"/>
  <c r="AV253" i="12" s="1"/>
  <c r="AJ20" i="12"/>
  <c r="AV20" i="12" s="1"/>
  <c r="AG106" i="12"/>
  <c r="AS106" i="12" s="1"/>
  <c r="AW226" i="12"/>
  <c r="BD179" i="12"/>
  <c r="AM199" i="12"/>
  <c r="AY199" i="12" s="1"/>
  <c r="AM236" i="12"/>
  <c r="AY236" i="12" s="1"/>
  <c r="AM33" i="12"/>
  <c r="AY33" i="12" s="1"/>
  <c r="BA20" i="12"/>
  <c r="BA222" i="12"/>
  <c r="AT78" i="12"/>
  <c r="AT20" i="12"/>
  <c r="AP179" i="12"/>
  <c r="BB179" i="12" s="1"/>
  <c r="AP158" i="12"/>
  <c r="BB158" i="12" s="1"/>
  <c r="AP20" i="12"/>
  <c r="BB20" i="12" s="1"/>
  <c r="BD33" i="12"/>
  <c r="AX226" i="12"/>
  <c r="AJ78" i="12"/>
  <c r="AV78" i="12" s="1"/>
  <c r="AJ300" i="12"/>
  <c r="AV300" i="12" s="1"/>
  <c r="BA300" i="12"/>
  <c r="BA179" i="12"/>
  <c r="AT236" i="12"/>
  <c r="AP106" i="12"/>
  <c r="BB106" i="12" s="1"/>
  <c r="BD106" i="12"/>
  <c r="BD200" i="12"/>
  <c r="BD253" i="12"/>
  <c r="BD199" i="12"/>
  <c r="AU203" i="12"/>
  <c r="AZ253" i="12"/>
  <c r="AG199" i="12"/>
  <c r="AS199" i="12" s="1"/>
  <c r="BC158" i="12"/>
  <c r="BC236" i="12"/>
  <c r="AM78" i="12"/>
  <c r="AY78" i="12" s="1"/>
  <c r="BA33" i="12"/>
  <c r="BA253" i="12"/>
  <c r="AP200" i="12"/>
  <c r="BB200" i="12" s="1"/>
  <c r="AU200" i="12"/>
  <c r="AZ106" i="12"/>
  <c r="AG222" i="12"/>
  <c r="AS222" i="12" s="1"/>
  <c r="AM253" i="12"/>
  <c r="AY253" i="12" s="1"/>
  <c r="AT106" i="12"/>
  <c r="AP54" i="12"/>
  <c r="BB54" i="12" s="1"/>
  <c r="AP292" i="12"/>
  <c r="BB292" i="12" s="1"/>
  <c r="BD178" i="12"/>
  <c r="BD54" i="12"/>
  <c r="AX94" i="12"/>
  <c r="AX152" i="12"/>
  <c r="AU158" i="12"/>
  <c r="AU236" i="12"/>
  <c r="AU223" i="12"/>
  <c r="AZ267" i="12"/>
  <c r="AZ142" i="12"/>
  <c r="AZ54" i="12"/>
  <c r="AJ199" i="12"/>
  <c r="AV199" i="12" s="1"/>
  <c r="AG292" i="12"/>
  <c r="AS292" i="12" s="1"/>
  <c r="AG94" i="12"/>
  <c r="AS94" i="12" s="1"/>
  <c r="BC226" i="12"/>
  <c r="BC300" i="12"/>
  <c r="BC199" i="12"/>
  <c r="BC165" i="12"/>
  <c r="BC222" i="12"/>
  <c r="BC131" i="12"/>
  <c r="AW178" i="12"/>
  <c r="AW292" i="12"/>
  <c r="AW152" i="12"/>
  <c r="BD214" i="12"/>
  <c r="BF308" i="12"/>
  <c r="BI308" i="12"/>
  <c r="BE308" i="12"/>
  <c r="BG308" i="12"/>
  <c r="BH308" i="12"/>
  <c r="AM300" i="12"/>
  <c r="AY300" i="12" s="1"/>
  <c r="AM223" i="12"/>
  <c r="AY223" i="12" s="1"/>
  <c r="BA226" i="12"/>
  <c r="BA171" i="12"/>
  <c r="AT158" i="12"/>
  <c r="AP253" i="12"/>
  <c r="BB253" i="12" s="1"/>
  <c r="AP222" i="12"/>
  <c r="BB222" i="12" s="1"/>
  <c r="AP78" i="12"/>
  <c r="BB78" i="12" s="1"/>
  <c r="AP236" i="12"/>
  <c r="BB236" i="12" s="1"/>
  <c r="AJ142" i="12"/>
  <c r="AV142" i="12" s="1"/>
  <c r="AG274" i="12"/>
  <c r="AS274" i="12" s="1"/>
  <c r="AG236" i="12"/>
  <c r="AS236" i="12" s="1"/>
  <c r="BH313" i="12"/>
  <c r="BG313" i="12"/>
  <c r="BE313" i="12"/>
  <c r="BF313" i="12"/>
  <c r="BI313" i="12"/>
  <c r="BA267" i="12"/>
  <c r="BA54" i="12"/>
  <c r="AT33" i="12"/>
  <c r="AT292" i="12"/>
  <c r="AP33" i="12"/>
  <c r="BB33" i="12" s="1"/>
  <c r="BD250" i="12"/>
  <c r="BD203" i="12"/>
  <c r="BD82" i="12"/>
  <c r="AU54" i="12"/>
  <c r="AU226" i="12"/>
  <c r="AZ171" i="12"/>
  <c r="AJ106" i="12"/>
  <c r="BC146" i="12"/>
  <c r="BC239" i="12"/>
  <c r="BI312" i="12"/>
  <c r="BH312" i="12"/>
  <c r="BG312" i="12"/>
  <c r="BE312" i="12"/>
  <c r="BF312" i="12"/>
  <c r="AM54" i="12"/>
  <c r="AY54" i="12" s="1"/>
  <c r="BA94" i="12"/>
  <c r="BA274" i="12"/>
  <c r="AT250" i="12"/>
  <c r="AT130" i="12"/>
  <c r="AP176" i="12"/>
  <c r="BB176" i="12" s="1"/>
  <c r="AP178" i="12"/>
  <c r="BB178" i="12" s="1"/>
  <c r="BD300" i="12"/>
  <c r="BD152" i="12"/>
  <c r="AX102" i="12"/>
  <c r="AZ94" i="12"/>
  <c r="AZ300" i="12"/>
  <c r="AJ102" i="12"/>
  <c r="AV102" i="12" s="1"/>
  <c r="AJ130" i="12"/>
  <c r="AV130" i="12" s="1"/>
  <c r="AG130" i="12"/>
  <c r="AS130" i="12" s="1"/>
  <c r="BC29" i="12"/>
  <c r="BG309" i="12"/>
  <c r="BI309" i="12"/>
  <c r="BH309" i="12"/>
  <c r="BF309" i="12"/>
  <c r="BE309" i="12"/>
  <c r="BA41" i="12"/>
  <c r="AT228" i="12"/>
  <c r="AT152" i="12"/>
  <c r="AP228" i="12"/>
  <c r="BB228" i="12" s="1"/>
  <c r="AP250" i="12"/>
  <c r="BB250" i="12" s="1"/>
  <c r="AP165" i="12"/>
  <c r="BB165" i="12" s="1"/>
  <c r="AX250" i="12"/>
  <c r="AX253" i="12"/>
  <c r="AJ54" i="12"/>
  <c r="AV54" i="12" s="1"/>
  <c r="AJ152" i="12"/>
  <c r="AV152" i="12" s="1"/>
  <c r="AG223" i="12"/>
  <c r="AS223" i="12" s="1"/>
  <c r="AW293" i="12"/>
  <c r="BF310" i="12"/>
  <c r="BG310" i="12"/>
  <c r="BH310" i="12"/>
  <c r="BE310" i="12"/>
  <c r="BI310" i="12"/>
  <c r="AM200" i="12"/>
  <c r="AY200" i="12" s="1"/>
  <c r="BA223" i="12"/>
  <c r="AT54" i="12"/>
  <c r="AT176" i="12"/>
  <c r="AP223" i="12"/>
  <c r="BB223" i="12" s="1"/>
  <c r="AP300" i="12"/>
  <c r="BB300" i="12" s="1"/>
  <c r="AP203" i="12"/>
  <c r="BB203" i="12" s="1"/>
  <c r="BD171" i="12"/>
  <c r="BD20" i="12"/>
  <c r="AX26" i="12"/>
  <c r="AX54" i="12"/>
  <c r="AU102" i="12"/>
  <c r="AJ203" i="12"/>
  <c r="AV203" i="12" s="1"/>
  <c r="AJ171" i="12"/>
  <c r="AV171" i="12" s="1"/>
  <c r="AJ222" i="12"/>
  <c r="AV222" i="12" s="1"/>
  <c r="AG200" i="12"/>
  <c r="AS200" i="12" s="1"/>
  <c r="AG20" i="12"/>
  <c r="AS20" i="12" s="1"/>
  <c r="BH311" i="12"/>
  <c r="BF311" i="12"/>
  <c r="BE311" i="12"/>
  <c r="BI311" i="12"/>
  <c r="BG311" i="12"/>
  <c r="AT94" i="12"/>
  <c r="AM20" i="12"/>
  <c r="AY20" i="12" s="1"/>
  <c r="BA158" i="12"/>
  <c r="AT300" i="12"/>
  <c r="AP199" i="12"/>
  <c r="BB199" i="12" s="1"/>
  <c r="BD158" i="12"/>
  <c r="BD189" i="12"/>
  <c r="AX131" i="12"/>
  <c r="AX292" i="12"/>
  <c r="AU82" i="12"/>
  <c r="AZ78" i="12"/>
  <c r="AJ131" i="12"/>
  <c r="AV131" i="12" s="1"/>
  <c r="AJ178" i="12"/>
  <c r="AV178" i="12" s="1"/>
  <c r="AG158" i="12"/>
  <c r="AS158" i="12" s="1"/>
  <c r="AG33" i="12"/>
  <c r="AS33" i="12" s="1"/>
  <c r="BC223" i="12"/>
  <c r="BC130" i="12"/>
  <c r="AJ236" i="12"/>
  <c r="AV236" i="12" s="1"/>
  <c r="AM130" i="12"/>
  <c r="AY130" i="12" s="1"/>
  <c r="AM226" i="12"/>
  <c r="AY226" i="12" s="1"/>
  <c r="BA199" i="12"/>
  <c r="AT267" i="12"/>
  <c r="AT199" i="12"/>
  <c r="AT178" i="12"/>
  <c r="AP274" i="12"/>
  <c r="BB274" i="12" s="1"/>
  <c r="AP226" i="12"/>
  <c r="BB226" i="12" s="1"/>
  <c r="AM158" i="12"/>
  <c r="AY158" i="12" s="1"/>
  <c r="AM203" i="12"/>
  <c r="AY203" i="12" s="1"/>
  <c r="BA130" i="12"/>
  <c r="AT179" i="12"/>
  <c r="BD226" i="12"/>
  <c r="BD222" i="12"/>
  <c r="AX106" i="12"/>
  <c r="AJ33" i="12"/>
  <c r="AV33" i="12" s="1"/>
  <c r="AJ223" i="12"/>
  <c r="AV223" i="12" s="1"/>
  <c r="AG253" i="12"/>
  <c r="AS253" i="12" s="1"/>
  <c r="AW135" i="12"/>
  <c r="AX265" i="12"/>
  <c r="AU36" i="12"/>
  <c r="AV166" i="12"/>
  <c r="AZ252" i="12"/>
  <c r="AV106" i="12"/>
  <c r="AV56" i="12"/>
  <c r="AS68" i="12"/>
  <c r="AS272" i="12"/>
  <c r="BC233" i="12"/>
  <c r="BC276" i="12"/>
  <c r="BC32" i="12"/>
  <c r="BC137" i="12"/>
  <c r="BC78" i="12"/>
  <c r="BC53" i="12"/>
  <c r="BC30" i="12"/>
  <c r="BC141" i="12"/>
  <c r="BC268" i="12"/>
  <c r="BC192" i="12"/>
  <c r="AW21" i="12"/>
  <c r="AW42" i="12"/>
  <c r="AW97" i="12"/>
  <c r="AW261" i="12"/>
  <c r="AW128" i="12"/>
  <c r="BB32" i="12"/>
  <c r="BD135" i="12"/>
  <c r="BD60" i="12"/>
  <c r="AX302" i="12"/>
  <c r="AZ238" i="12"/>
  <c r="AS183" i="12"/>
  <c r="BC145" i="12"/>
  <c r="BC265" i="12"/>
  <c r="AW156" i="12"/>
  <c r="AW194" i="12"/>
  <c r="AW59" i="12"/>
  <c r="AX279" i="12"/>
  <c r="AX203" i="12"/>
  <c r="AX252" i="12"/>
  <c r="AU87" i="12"/>
  <c r="AZ36" i="12"/>
  <c r="AZ296" i="12"/>
  <c r="AZ294" i="12"/>
  <c r="AZ256" i="12"/>
  <c r="AV193" i="12"/>
  <c r="BC301" i="12"/>
  <c r="BC193" i="12"/>
  <c r="BC232" i="12"/>
  <c r="BC136" i="12"/>
  <c r="AW126" i="12"/>
  <c r="AV73" i="12"/>
  <c r="AV116" i="12"/>
  <c r="AV265" i="12"/>
  <c r="AS256" i="12"/>
  <c r="BC61" i="12"/>
  <c r="BD224" i="12"/>
  <c r="BD87" i="12"/>
  <c r="AX199" i="12"/>
  <c r="AX261" i="12"/>
  <c r="AX274" i="12"/>
  <c r="AX107" i="12"/>
  <c r="AX258" i="12"/>
  <c r="AU197" i="12"/>
  <c r="AU23" i="12"/>
  <c r="AU43" i="12"/>
  <c r="AU171" i="12"/>
  <c r="AU33" i="12"/>
  <c r="AU165" i="12"/>
  <c r="AZ259" i="12"/>
  <c r="AZ276" i="12"/>
  <c r="AZ284" i="12"/>
  <c r="AZ131" i="12"/>
  <c r="AZ160" i="12"/>
  <c r="AZ126" i="12"/>
  <c r="AZ250" i="12"/>
  <c r="AZ80" i="12"/>
  <c r="AZ179" i="12"/>
  <c r="AS63" i="12"/>
  <c r="AS252" i="12"/>
  <c r="BC227" i="12"/>
  <c r="BC114" i="12"/>
  <c r="BC213" i="12"/>
  <c r="BC41" i="12"/>
  <c r="BC267" i="12"/>
  <c r="AW89" i="12"/>
  <c r="AX224" i="12"/>
  <c r="AU78" i="12"/>
  <c r="AU128" i="12"/>
  <c r="AU289" i="12"/>
  <c r="AU148" i="12"/>
  <c r="AU199" i="12"/>
  <c r="AU246" i="12"/>
  <c r="AZ152" i="12"/>
  <c r="AZ42" i="12"/>
  <c r="AZ274" i="12"/>
  <c r="AZ68" i="12"/>
  <c r="AZ165" i="12"/>
  <c r="AZ223" i="12"/>
  <c r="AZ21" i="12"/>
  <c r="AV126" i="12"/>
  <c r="AV30" i="12"/>
  <c r="AS116" i="12"/>
  <c r="AS30" i="12"/>
  <c r="AS159" i="12"/>
  <c r="AS276" i="12"/>
  <c r="BC296" i="12"/>
  <c r="BC256" i="12"/>
  <c r="BC80" i="12"/>
  <c r="BC107" i="12"/>
  <c r="BC237" i="12"/>
  <c r="BC89" i="12"/>
  <c r="BC164" i="12"/>
  <c r="BC272" i="12"/>
  <c r="BC184" i="12"/>
  <c r="BC289" i="12"/>
  <c r="AW236" i="12"/>
  <c r="AW148" i="12"/>
  <c r="AW107" i="12"/>
  <c r="AW47" i="12"/>
  <c r="AW203" i="12"/>
  <c r="AW33" i="12"/>
  <c r="AW158" i="12"/>
  <c r="AW201" i="12"/>
  <c r="BD280" i="12"/>
  <c r="BD130" i="12"/>
  <c r="BD74" i="12"/>
  <c r="BD258" i="12"/>
  <c r="AX87" i="12"/>
  <c r="AX33" i="12"/>
  <c r="AX176" i="12"/>
  <c r="AX296" i="12"/>
  <c r="AX116" i="12"/>
  <c r="AX295" i="12"/>
  <c r="AX121" i="12"/>
  <c r="AX158" i="12"/>
  <c r="AX223" i="12"/>
  <c r="AU136" i="12"/>
  <c r="AU162" i="12"/>
  <c r="AU204" i="12"/>
  <c r="AU232" i="12"/>
  <c r="AU142" i="12"/>
  <c r="AU126" i="12"/>
  <c r="AU69" i="12"/>
  <c r="AU189" i="12"/>
  <c r="AZ292" i="12"/>
  <c r="AZ258" i="12"/>
  <c r="AZ224" i="12"/>
  <c r="AZ226" i="12"/>
  <c r="AZ164" i="12"/>
  <c r="AZ115" i="12"/>
  <c r="AZ73" i="12"/>
  <c r="AV201" i="12"/>
  <c r="AV32" i="12"/>
  <c r="AV138" i="12"/>
  <c r="AS237" i="12"/>
  <c r="AS61" i="12"/>
  <c r="AS296" i="12"/>
  <c r="AS255" i="12"/>
  <c r="BC139" i="12"/>
  <c r="BC234" i="12"/>
  <c r="BC235" i="12"/>
  <c r="BC25" i="12"/>
  <c r="BC174" i="12"/>
  <c r="BC21" i="12"/>
  <c r="BC280" i="12"/>
  <c r="BC33" i="12"/>
  <c r="BC28" i="12"/>
  <c r="BC261" i="12"/>
  <c r="AW207" i="12"/>
  <c r="AW78" i="12"/>
  <c r="AW217" i="12"/>
  <c r="AW159" i="12"/>
  <c r="AX231" i="12"/>
  <c r="AU47" i="12"/>
  <c r="AU130" i="12"/>
  <c r="AZ187" i="12"/>
  <c r="AZ56" i="12"/>
  <c r="AZ203" i="12"/>
  <c r="AZ301" i="12"/>
  <c r="AZ231" i="12"/>
  <c r="AZ178" i="12"/>
  <c r="AV208" i="12"/>
  <c r="AS208" i="12"/>
  <c r="BD52" i="12"/>
  <c r="AX130" i="12"/>
  <c r="AX179" i="12"/>
  <c r="AX28" i="12"/>
  <c r="AU90" i="12"/>
  <c r="AU80" i="12"/>
  <c r="AU184" i="12"/>
  <c r="AU32" i="12"/>
  <c r="AU237" i="12"/>
  <c r="AU258" i="12"/>
  <c r="AZ155" i="12"/>
  <c r="AZ136" i="12"/>
  <c r="AZ139" i="12"/>
  <c r="AZ162" i="12"/>
  <c r="AZ174" i="12"/>
  <c r="AZ295" i="12"/>
  <c r="AV235" i="12"/>
  <c r="AV128" i="12"/>
  <c r="AV262" i="12"/>
  <c r="AV141" i="12"/>
  <c r="AV207" i="12"/>
  <c r="AV259" i="12"/>
  <c r="AV246" i="12"/>
  <c r="AS259" i="12"/>
  <c r="BC231" i="12"/>
  <c r="BC56" i="12"/>
  <c r="BC187" i="12"/>
  <c r="BC159" i="12"/>
  <c r="AW223" i="12"/>
  <c r="AW141" i="12"/>
  <c r="AW74" i="12"/>
  <c r="AW231" i="12"/>
  <c r="BD78" i="12"/>
  <c r="AU222" i="12"/>
  <c r="AU179" i="12"/>
  <c r="AU227" i="12"/>
  <c r="AU56" i="12"/>
  <c r="AU155" i="12"/>
  <c r="AZ199" i="12"/>
  <c r="AZ30" i="12"/>
  <c r="AZ279" i="12"/>
  <c r="AZ114" i="12"/>
  <c r="AZ20" i="12"/>
  <c r="AZ236" i="12"/>
  <c r="AV23" i="12"/>
  <c r="AV272" i="12"/>
  <c r="AV159" i="12"/>
  <c r="AV80" i="12"/>
  <c r="AS56" i="12"/>
  <c r="AS80" i="12"/>
  <c r="BC207" i="12"/>
  <c r="BC23" i="12"/>
  <c r="BC67" i="12"/>
  <c r="BC65" i="12"/>
  <c r="BC155" i="12"/>
  <c r="BC116" i="12"/>
  <c r="BC204" i="12"/>
  <c r="BC121" i="12"/>
  <c r="BC106" i="12"/>
  <c r="AW61" i="12"/>
  <c r="AW224" i="12"/>
  <c r="AW62" i="12"/>
  <c r="AW116" i="12"/>
  <c r="AW301" i="12"/>
  <c r="BC200" i="12"/>
  <c r="AS284" i="12"/>
  <c r="BC94" i="12"/>
  <c r="BA216" i="12"/>
  <c r="BA120" i="12"/>
  <c r="AT216" i="12"/>
  <c r="AT185" i="12"/>
  <c r="AT77" i="12"/>
  <c r="AX48" i="12"/>
  <c r="AX168" i="12"/>
  <c r="AU77" i="12"/>
  <c r="AU288" i="12"/>
  <c r="AU168" i="12"/>
  <c r="BC87" i="12"/>
  <c r="BC179" i="12"/>
  <c r="AW297" i="12"/>
  <c r="AW219" i="12"/>
  <c r="AW134" i="12"/>
  <c r="AW111" i="12"/>
  <c r="AW96" i="12"/>
  <c r="AW140" i="12"/>
  <c r="BA134" i="12"/>
  <c r="BA297" i="12"/>
  <c r="BD48" i="12"/>
  <c r="AX297" i="12"/>
  <c r="AZ288" i="12"/>
  <c r="AZ230" i="12"/>
  <c r="BC99" i="12"/>
  <c r="BC100" i="12"/>
  <c r="BC151" i="12"/>
  <c r="BC203" i="12"/>
  <c r="BC260" i="12"/>
  <c r="AW121" i="12"/>
  <c r="AW109" i="12"/>
  <c r="AW55" i="12"/>
  <c r="AW22" i="12"/>
  <c r="AW185" i="12"/>
  <c r="BA185" i="12"/>
  <c r="BD44" i="12"/>
  <c r="AX77" i="12"/>
  <c r="BC168" i="12"/>
  <c r="BD288" i="12"/>
  <c r="AX120" i="12"/>
  <c r="AX288" i="12"/>
  <c r="AU230" i="12"/>
  <c r="AU219" i="12"/>
  <c r="AU134" i="12"/>
  <c r="AZ185" i="12"/>
  <c r="AS297" i="12"/>
  <c r="BC288" i="12"/>
  <c r="AW151" i="12"/>
  <c r="BA44" i="12"/>
  <c r="AT110" i="12"/>
  <c r="AT288" i="12"/>
  <c r="BB219" i="12"/>
  <c r="AX110" i="12"/>
  <c r="AU297" i="12"/>
  <c r="AZ216" i="12"/>
  <c r="AV77" i="12"/>
  <c r="AV109" i="12"/>
  <c r="AW48" i="12"/>
  <c r="AW254" i="12"/>
  <c r="AW54" i="12"/>
  <c r="BC217" i="12"/>
  <c r="AW87" i="12"/>
  <c r="AW200" i="12"/>
  <c r="AW295" i="12"/>
  <c r="BC20" i="12"/>
  <c r="BC128" i="12"/>
  <c r="AW302" i="12"/>
  <c r="AW300" i="12"/>
  <c r="AW222" i="12"/>
  <c r="AW30" i="12"/>
  <c r="AW145" i="12"/>
  <c r="AW210" i="12"/>
  <c r="AW212" i="12"/>
  <c r="AW306" i="12"/>
  <c r="BC169" i="12"/>
  <c r="AW20" i="12"/>
  <c r="AG157" i="12"/>
  <c r="AS157" i="12" s="1"/>
  <c r="AG305" i="12"/>
  <c r="AS305" i="12" s="1"/>
  <c r="BC54" i="12"/>
  <c r="AW106" i="12"/>
  <c r="AW253" i="12"/>
  <c r="AW288" i="12"/>
  <c r="AW130" i="12"/>
  <c r="AW36" i="12"/>
  <c r="AW193" i="12"/>
  <c r="AW187" i="12"/>
  <c r="AW133" i="12"/>
  <c r="AW294" i="12"/>
  <c r="AG218" i="12"/>
  <c r="AS218" i="12" s="1"/>
  <c r="AW179" i="12"/>
  <c r="AW232" i="12"/>
  <c r="AW19" i="12"/>
  <c r="AW249" i="12"/>
  <c r="AW98" i="12"/>
  <c r="BC293" i="12"/>
  <c r="AW305" i="12"/>
  <c r="BC134" i="12"/>
  <c r="BC279" i="12"/>
  <c r="BC224" i="12"/>
  <c r="BC74" i="12"/>
  <c r="BC133" i="12"/>
  <c r="AW234" i="12"/>
  <c r="AW237" i="12"/>
  <c r="AW80" i="12"/>
  <c r="AW285" i="12"/>
  <c r="AW67" i="12"/>
  <c r="AW100" i="12"/>
  <c r="AW56" i="12"/>
  <c r="AU29" i="12"/>
  <c r="AW93" i="12"/>
  <c r="AM79" i="12"/>
  <c r="AY79" i="12" s="1"/>
  <c r="AM95" i="12"/>
  <c r="AY95" i="12" s="1"/>
  <c r="AM215" i="12"/>
  <c r="AY215" i="12" s="1"/>
  <c r="AM288" i="12"/>
  <c r="AY288" i="12" s="1"/>
  <c r="BA305" i="12"/>
  <c r="BA70" i="12"/>
  <c r="AT123" i="12"/>
  <c r="AP288" i="12"/>
  <c r="BB288" i="12" s="1"/>
  <c r="AP205" i="12"/>
  <c r="BB205" i="12" s="1"/>
  <c r="AP55" i="12"/>
  <c r="BB55" i="12" s="1"/>
  <c r="BD260" i="12"/>
  <c r="AX66" i="12"/>
  <c r="AU175" i="12"/>
  <c r="AU35" i="12"/>
  <c r="AU293" i="12"/>
  <c r="AZ180" i="12"/>
  <c r="AZ151" i="12"/>
  <c r="AJ81" i="12"/>
  <c r="AV81" i="12" s="1"/>
  <c r="AJ120" i="12"/>
  <c r="AV120" i="12" s="1"/>
  <c r="AJ55" i="12"/>
  <c r="AV55" i="12" s="1"/>
  <c r="AJ305" i="12"/>
  <c r="AV305" i="12" s="1"/>
  <c r="AG304" i="12"/>
  <c r="AS304" i="12" s="1"/>
  <c r="BC180" i="12"/>
  <c r="AW77" i="12"/>
  <c r="AW230" i="12"/>
  <c r="AW44" i="12"/>
  <c r="AW84" i="12"/>
  <c r="BA288" i="12"/>
  <c r="BA292" i="12"/>
  <c r="AT274" i="12"/>
  <c r="AT41" i="12"/>
  <c r="AT165" i="12"/>
  <c r="AP267" i="12"/>
  <c r="BB267" i="12" s="1"/>
  <c r="AP230" i="12"/>
  <c r="BB230" i="12" s="1"/>
  <c r="AP41" i="12"/>
  <c r="BB41" i="12" s="1"/>
  <c r="BD275" i="12"/>
  <c r="AX165" i="12"/>
  <c r="AX267" i="12"/>
  <c r="AX305" i="12"/>
  <c r="AX82" i="12"/>
  <c r="AX240" i="12"/>
  <c r="AU240" i="12"/>
  <c r="AZ102" i="12"/>
  <c r="AZ293" i="12"/>
  <c r="AJ275" i="12"/>
  <c r="AV275" i="12" s="1"/>
  <c r="AJ125" i="12"/>
  <c r="AV125" i="12" s="1"/>
  <c r="AG275" i="12"/>
  <c r="AS275" i="12" s="1"/>
  <c r="AG77" i="12"/>
  <c r="AS77" i="12" s="1"/>
  <c r="BC144" i="12"/>
  <c r="BC275" i="12"/>
  <c r="BC55" i="12"/>
  <c r="BC44" i="12"/>
  <c r="BC48" i="12"/>
  <c r="AW35" i="12"/>
  <c r="AW157" i="12"/>
  <c r="BA46" i="12"/>
  <c r="AT168" i="12"/>
  <c r="AP84" i="12"/>
  <c r="BB84" i="12" s="1"/>
  <c r="AP185" i="12"/>
  <c r="BB185" i="12" s="1"/>
  <c r="BD124" i="12"/>
  <c r="BD307" i="12"/>
  <c r="BD120" i="12"/>
  <c r="AX124" i="12"/>
  <c r="AU24" i="12"/>
  <c r="AU84" i="12"/>
  <c r="AZ58" i="12"/>
  <c r="AJ123" i="12"/>
  <c r="AV123" i="12" s="1"/>
  <c r="AJ168" i="12"/>
  <c r="AV168" i="12" s="1"/>
  <c r="AG219" i="12"/>
  <c r="AS219" i="12" s="1"/>
  <c r="BC110" i="12"/>
  <c r="AW260" i="12"/>
  <c r="AW29" i="12"/>
  <c r="AW70" i="12"/>
  <c r="AW205" i="12"/>
  <c r="AZ29" i="12"/>
  <c r="AM77" i="12"/>
  <c r="AY77" i="12" s="1"/>
  <c r="AM120" i="12"/>
  <c r="AY120" i="12" s="1"/>
  <c r="AM293" i="12"/>
  <c r="AY293" i="12" s="1"/>
  <c r="AM48" i="12"/>
  <c r="AY48" i="12" s="1"/>
  <c r="AM55" i="12"/>
  <c r="AY55" i="12" s="1"/>
  <c r="BA189" i="12"/>
  <c r="BA48" i="12"/>
  <c r="BA35" i="12"/>
  <c r="AT151" i="12"/>
  <c r="AT58" i="12"/>
  <c r="AT102" i="12"/>
  <c r="AT122" i="12"/>
  <c r="AP110" i="12"/>
  <c r="BB110" i="12" s="1"/>
  <c r="AP134" i="12"/>
  <c r="BB134" i="12" s="1"/>
  <c r="BD134" i="12"/>
  <c r="AX44" i="12"/>
  <c r="AX185" i="12"/>
  <c r="AU178" i="12"/>
  <c r="AU185" i="12"/>
  <c r="AZ110" i="12"/>
  <c r="AZ99" i="12"/>
  <c r="AZ120" i="12"/>
  <c r="AZ168" i="12"/>
  <c r="AZ44" i="12"/>
  <c r="AZ189" i="12"/>
  <c r="AJ292" i="12"/>
  <c r="AV292" i="12" s="1"/>
  <c r="AJ41" i="12"/>
  <c r="AV41" i="12" s="1"/>
  <c r="AJ165" i="12"/>
  <c r="AV165" i="12" s="1"/>
  <c r="AG55" i="12"/>
  <c r="AS55" i="12" s="1"/>
  <c r="BC77" i="12"/>
  <c r="BA45" i="12"/>
  <c r="AX109" i="12"/>
  <c r="AG48" i="12"/>
  <c r="AS48" i="12" s="1"/>
  <c r="AM168" i="12"/>
  <c r="AY168" i="12" s="1"/>
  <c r="BA228" i="12"/>
  <c r="BA77" i="12"/>
  <c r="BA110" i="12"/>
  <c r="BD110" i="12"/>
  <c r="BD292" i="12"/>
  <c r="BD219" i="12"/>
  <c r="AX142" i="12"/>
  <c r="AX216" i="12"/>
  <c r="AX151" i="12"/>
  <c r="AU267" i="12"/>
  <c r="AU151" i="12"/>
  <c r="AU292" i="12"/>
  <c r="AU110" i="12"/>
  <c r="AZ219" i="12"/>
  <c r="AZ26" i="12"/>
  <c r="AZ228" i="12"/>
  <c r="AJ151" i="12"/>
  <c r="AV151" i="12" s="1"/>
  <c r="AG260" i="12"/>
  <c r="AS260" i="12" s="1"/>
  <c r="AG151" i="12"/>
  <c r="AS151" i="12" s="1"/>
  <c r="AW110" i="12"/>
  <c r="AT97" i="12"/>
  <c r="AM216" i="12"/>
  <c r="AY216" i="12" s="1"/>
  <c r="BD185" i="12"/>
  <c r="AT260" i="12"/>
  <c r="AT219" i="12"/>
  <c r="AT26" i="12"/>
  <c r="AT131" i="12"/>
  <c r="AP102" i="12"/>
  <c r="BB102" i="12" s="1"/>
  <c r="BD274" i="12"/>
  <c r="AX228" i="12"/>
  <c r="AX230" i="12"/>
  <c r="AU131" i="12"/>
  <c r="AU176" i="12"/>
  <c r="AU260" i="12"/>
  <c r="AU274" i="12"/>
  <c r="AU228" i="12"/>
  <c r="AZ82" i="12"/>
  <c r="AZ297" i="12"/>
  <c r="AJ82" i="12"/>
  <c r="AV82" i="12" s="1"/>
  <c r="AJ267" i="12"/>
  <c r="AV267" i="12" s="1"/>
  <c r="AJ99" i="12"/>
  <c r="AV99" i="12" s="1"/>
  <c r="AG185" i="12"/>
  <c r="AS185" i="12" s="1"/>
  <c r="AG250" i="12"/>
  <c r="AS250" i="12" s="1"/>
  <c r="AG110" i="12"/>
  <c r="AS110" i="12" s="1"/>
  <c r="BC219" i="12"/>
  <c r="AT153" i="12"/>
  <c r="BA99" i="12"/>
  <c r="BD151" i="12"/>
  <c r="BD168" i="12"/>
  <c r="AX99" i="12"/>
  <c r="AW168" i="12"/>
  <c r="AM109" i="12"/>
  <c r="AY109" i="12" s="1"/>
  <c r="BA109" i="12"/>
  <c r="AM99" i="12"/>
  <c r="AY99" i="12" s="1"/>
  <c r="AM142" i="12"/>
  <c r="AY142" i="12" s="1"/>
  <c r="AM185" i="12"/>
  <c r="AY185" i="12" s="1"/>
  <c r="BA176" i="12"/>
  <c r="AT44" i="12"/>
  <c r="AT134" i="12"/>
  <c r="AT230" i="12"/>
  <c r="L10" i="5"/>
  <c r="L9" i="5"/>
  <c r="AP109" i="12"/>
  <c r="BB109" i="12" s="1"/>
  <c r="AP82" i="12"/>
  <c r="BB82" i="12" s="1"/>
  <c r="AP151" i="12"/>
  <c r="BB151" i="12" s="1"/>
  <c r="BD41" i="12"/>
  <c r="BD297" i="12"/>
  <c r="AX41" i="12"/>
  <c r="AU41" i="12"/>
  <c r="AZ55" i="12"/>
  <c r="AG171" i="12"/>
  <c r="AS171" i="12" s="1"/>
  <c r="AG168" i="12"/>
  <c r="AS168" i="12" s="1"/>
  <c r="AG230" i="12"/>
  <c r="AS230" i="12" s="1"/>
  <c r="BC297" i="12"/>
  <c r="BC120" i="12"/>
  <c r="AW120" i="12"/>
  <c r="BA168" i="12"/>
  <c r="BC185" i="12"/>
  <c r="AM267" i="12"/>
  <c r="AY267" i="12" s="1"/>
  <c r="AM131" i="12"/>
  <c r="AY131" i="12" s="1"/>
  <c r="AM250" i="12"/>
  <c r="AY250" i="12" s="1"/>
  <c r="AM24" i="12"/>
  <c r="AY24" i="12" s="1"/>
  <c r="AM84" i="12"/>
  <c r="AY84" i="12" s="1"/>
  <c r="BA131" i="12"/>
  <c r="BA102" i="12"/>
  <c r="BA142" i="12"/>
  <c r="BA219" i="12"/>
  <c r="BA248" i="12"/>
  <c r="AT171" i="12"/>
  <c r="AT142" i="12"/>
  <c r="AT109" i="12"/>
  <c r="BD55" i="12"/>
  <c r="BD267" i="12"/>
  <c r="BD26" i="12"/>
  <c r="BD77" i="12"/>
  <c r="BD230" i="12"/>
  <c r="BD131" i="12"/>
  <c r="BD228" i="12"/>
  <c r="AX134" i="12"/>
  <c r="AX189" i="12"/>
  <c r="AX171" i="12"/>
  <c r="AU109" i="12"/>
  <c r="AU248" i="12"/>
  <c r="AU48" i="12"/>
  <c r="AU99" i="12"/>
  <c r="AU55" i="12"/>
  <c r="AU152" i="12"/>
  <c r="AZ77" i="12"/>
  <c r="AJ185" i="12"/>
  <c r="AV185" i="12" s="1"/>
  <c r="AJ228" i="12"/>
  <c r="AV228" i="12" s="1"/>
  <c r="AJ189" i="12"/>
  <c r="AV189" i="12" s="1"/>
  <c r="AJ110" i="12"/>
  <c r="AV110" i="12" s="1"/>
  <c r="AG99" i="12"/>
  <c r="AS99" i="12" s="1"/>
  <c r="AG109" i="12"/>
  <c r="AS109" i="12" s="1"/>
  <c r="AG288" i="12"/>
  <c r="AS288" i="12" s="1"/>
  <c r="BC109" i="12"/>
  <c r="AW162" i="12"/>
  <c r="AM45" i="12"/>
  <c r="AY45" i="12" s="1"/>
  <c r="BA55" i="12"/>
  <c r="AM219" i="12"/>
  <c r="AY219" i="12" s="1"/>
  <c r="AM181" i="12"/>
  <c r="AY181" i="12" s="1"/>
  <c r="BA260" i="12"/>
  <c r="BA230" i="12"/>
  <c r="BA26" i="12"/>
  <c r="AT120" i="12"/>
  <c r="AT248" i="12"/>
  <c r="AP142" i="12"/>
  <c r="BB142" i="12" s="1"/>
  <c r="AP216" i="12"/>
  <c r="BB216" i="12" s="1"/>
  <c r="BD248" i="12"/>
  <c r="AR18" i="12"/>
  <c r="N12" i="5" s="1"/>
  <c r="N10" i="5"/>
  <c r="N9" i="5"/>
  <c r="AX248" i="12"/>
  <c r="AX178" i="12"/>
  <c r="AU250" i="12"/>
  <c r="AU120" i="12"/>
  <c r="AZ109" i="12"/>
  <c r="AZ248" i="12"/>
  <c r="AJ48" i="12"/>
  <c r="AV48" i="12" s="1"/>
  <c r="AJ248" i="12"/>
  <c r="AV248" i="12" s="1"/>
  <c r="AT55" i="12"/>
  <c r="BD109" i="12"/>
  <c r="AM102" i="12"/>
  <c r="AY102" i="12" s="1"/>
  <c r="AM171" i="12"/>
  <c r="AY171" i="12" s="1"/>
  <c r="AM292" i="12"/>
  <c r="AY292" i="12" s="1"/>
  <c r="AM82" i="12"/>
  <c r="AY82" i="12" s="1"/>
  <c r="AT297" i="12"/>
  <c r="AT48" i="12"/>
  <c r="AP297" i="12"/>
  <c r="BB297" i="12" s="1"/>
  <c r="AP189" i="12"/>
  <c r="BB189" i="12" s="1"/>
  <c r="AP99" i="12"/>
  <c r="BB99" i="12" s="1"/>
  <c r="AP26" i="12"/>
  <c r="BB26" i="12" s="1"/>
  <c r="AP168" i="12"/>
  <c r="BB168" i="12" s="1"/>
  <c r="AP131" i="12"/>
  <c r="BB131" i="12" s="1"/>
  <c r="BD176" i="12"/>
  <c r="BD216" i="12"/>
  <c r="BD142" i="12"/>
  <c r="AX260" i="12"/>
  <c r="AX55" i="12"/>
  <c r="AU44" i="12"/>
  <c r="AZ260" i="12"/>
  <c r="AZ48" i="12"/>
  <c r="AZ176" i="12"/>
  <c r="AZ134" i="12"/>
  <c r="AZ41" i="12"/>
  <c r="AJ250" i="12"/>
  <c r="AV250" i="12" s="1"/>
  <c r="AJ288" i="12"/>
  <c r="AV288" i="12" s="1"/>
  <c r="AJ274" i="12"/>
  <c r="AV274" i="12" s="1"/>
  <c r="BC216" i="12"/>
  <c r="AQ18" i="12"/>
  <c r="M12" i="5" s="1"/>
  <c r="M10" i="5"/>
  <c r="M9" i="5"/>
  <c r="AT88" i="12"/>
  <c r="AP75" i="12"/>
  <c r="BB75" i="12" s="1"/>
  <c r="AP38" i="12"/>
  <c r="BB38" i="12" s="1"/>
  <c r="AP304" i="12"/>
  <c r="BB304" i="12" s="1"/>
  <c r="AP66" i="12"/>
  <c r="BB66" i="12" s="1"/>
  <c r="BD264" i="12"/>
  <c r="BD190" i="12"/>
  <c r="BD287" i="12"/>
  <c r="AX75" i="12"/>
  <c r="AX42" i="12"/>
  <c r="AX38" i="12"/>
  <c r="AU287" i="12"/>
  <c r="AU46" i="12"/>
  <c r="AU190" i="12"/>
  <c r="AU188" i="12"/>
  <c r="AZ221" i="12"/>
  <c r="AZ127" i="12"/>
  <c r="AZ51" i="12"/>
  <c r="AZ105" i="12"/>
  <c r="AJ103" i="12"/>
  <c r="AV103" i="12" s="1"/>
  <c r="AJ38" i="12"/>
  <c r="AV38" i="12" s="1"/>
  <c r="AJ268" i="12"/>
  <c r="AV268" i="12" s="1"/>
  <c r="AJ287" i="12"/>
  <c r="AV287" i="12" s="1"/>
  <c r="AG175" i="12"/>
  <c r="AS175" i="12" s="1"/>
  <c r="AG24" i="12"/>
  <c r="AS24" i="12" s="1"/>
  <c r="AG209" i="12"/>
  <c r="AS209" i="12" s="1"/>
  <c r="AG105" i="12"/>
  <c r="AS105" i="12" s="1"/>
  <c r="AG257" i="12"/>
  <c r="AS257" i="12" s="1"/>
  <c r="AG181" i="12"/>
  <c r="AS181" i="12" s="1"/>
  <c r="AG242" i="12"/>
  <c r="AS242" i="12" s="1"/>
  <c r="BC119" i="12"/>
  <c r="BC307" i="12"/>
  <c r="BC42" i="12"/>
  <c r="BC132" i="12"/>
  <c r="AW124" i="12"/>
  <c r="AW24" i="12"/>
  <c r="AW105" i="12"/>
  <c r="AZ38" i="12"/>
  <c r="AM195" i="12"/>
  <c r="AY195" i="12" s="1"/>
  <c r="AM192" i="12"/>
  <c r="AY192" i="12" s="1"/>
  <c r="AM221" i="12"/>
  <c r="AY221" i="12" s="1"/>
  <c r="BA221" i="12"/>
  <c r="BA209" i="12"/>
  <c r="BA277" i="12"/>
  <c r="BA299" i="12"/>
  <c r="BA287" i="12"/>
  <c r="AT257" i="12"/>
  <c r="AP202" i="12"/>
  <c r="BB202" i="12" s="1"/>
  <c r="BD85" i="12"/>
  <c r="BD86" i="12"/>
  <c r="AI18" i="12"/>
  <c r="E10" i="5"/>
  <c r="E9" i="5"/>
  <c r="AU81" i="12"/>
  <c r="AM202" i="12"/>
  <c r="AY202" i="12" s="1"/>
  <c r="AM86" i="12"/>
  <c r="AY86" i="12" s="1"/>
  <c r="AM209" i="12"/>
  <c r="AY209" i="12" s="1"/>
  <c r="AM175" i="12"/>
  <c r="AY175" i="12" s="1"/>
  <c r="BA66" i="12"/>
  <c r="BA157" i="12"/>
  <c r="BA85" i="12"/>
  <c r="BA37" i="12"/>
  <c r="BA97" i="12"/>
  <c r="BA51" i="12"/>
  <c r="AH18" i="12"/>
  <c r="AT18" i="12" s="1"/>
  <c r="D9" i="5"/>
  <c r="D10" i="5"/>
  <c r="AT42" i="12"/>
  <c r="AT38" i="12"/>
  <c r="AT144" i="12"/>
  <c r="AT37" i="12"/>
  <c r="BA86" i="12"/>
  <c r="BA220" i="12"/>
  <c r="BD221" i="12"/>
  <c r="AX146" i="12"/>
  <c r="AX242" i="12"/>
  <c r="H10" i="5"/>
  <c r="H9" i="5"/>
  <c r="AZ195" i="12"/>
  <c r="AJ221" i="12"/>
  <c r="AV221" i="12" s="1"/>
  <c r="C9" i="5"/>
  <c r="C10" i="5"/>
  <c r="AG221" i="12"/>
  <c r="AS221" i="12" s="1"/>
  <c r="BC257" i="12"/>
  <c r="AM161" i="12"/>
  <c r="AY161" i="12" s="1"/>
  <c r="AM205" i="12"/>
  <c r="AY205" i="12" s="1"/>
  <c r="AM70" i="12"/>
  <c r="AY70" i="12" s="1"/>
  <c r="AM239" i="12"/>
  <c r="AY239" i="12" s="1"/>
  <c r="BA266" i="12"/>
  <c r="BA147" i="12"/>
  <c r="K9" i="5"/>
  <c r="K10" i="5"/>
  <c r="AT29" i="12"/>
  <c r="AT304" i="12"/>
  <c r="AP220" i="12"/>
  <c r="BB220" i="12" s="1"/>
  <c r="AP257" i="12"/>
  <c r="BB257" i="12" s="1"/>
  <c r="BD72" i="12"/>
  <c r="BD75" i="12"/>
  <c r="BD150" i="12"/>
  <c r="BD51" i="12"/>
  <c r="BD163" i="12"/>
  <c r="AX264" i="12"/>
  <c r="AX220" i="12"/>
  <c r="AX195" i="12"/>
  <c r="AU220" i="12"/>
  <c r="AU242" i="12"/>
  <c r="AU243" i="12"/>
  <c r="AZ299" i="12"/>
  <c r="AZ137" i="12"/>
  <c r="AZ46" i="12"/>
  <c r="AZ124" i="12"/>
  <c r="AZ53" i="12"/>
  <c r="AZ287" i="12"/>
  <c r="AJ190" i="12"/>
  <c r="AV190" i="12" s="1"/>
  <c r="AJ105" i="12"/>
  <c r="AV105" i="12" s="1"/>
  <c r="AJ132" i="12"/>
  <c r="AV132" i="12" s="1"/>
  <c r="AJ97" i="12"/>
  <c r="AV97" i="12" s="1"/>
  <c r="AJ75" i="12"/>
  <c r="AV75" i="12" s="1"/>
  <c r="AJ146" i="12"/>
  <c r="AV146" i="12" s="1"/>
  <c r="AJ124" i="12"/>
  <c r="AV124" i="12" s="1"/>
  <c r="AJ188" i="12"/>
  <c r="AV188" i="12" s="1"/>
  <c r="AG85" i="12"/>
  <c r="AS85" i="12" s="1"/>
  <c r="AG205" i="12"/>
  <c r="AS205" i="12" s="1"/>
  <c r="AG195" i="12"/>
  <c r="AS195" i="12" s="1"/>
  <c r="AG264" i="12"/>
  <c r="AS264" i="12" s="1"/>
  <c r="BC215" i="12"/>
  <c r="AW53" i="12"/>
  <c r="AW277" i="12"/>
  <c r="AW243" i="12"/>
  <c r="AW46" i="12"/>
  <c r="AW137" i="12"/>
  <c r="AX293" i="12"/>
  <c r="AM127" i="12"/>
  <c r="AY127" i="12" s="1"/>
  <c r="AM35" i="12"/>
  <c r="AY35" i="12" s="1"/>
  <c r="AM298" i="12"/>
  <c r="AY298" i="12" s="1"/>
  <c r="AM58" i="12"/>
  <c r="AY58" i="12" s="1"/>
  <c r="AM147" i="12"/>
  <c r="AY147" i="12" s="1"/>
  <c r="AM75" i="12"/>
  <c r="AY75" i="12" s="1"/>
  <c r="AM188" i="12"/>
  <c r="AY188" i="12" s="1"/>
  <c r="AM150" i="12"/>
  <c r="AY150" i="12" s="1"/>
  <c r="BA180" i="12"/>
  <c r="BA257" i="12"/>
  <c r="BA119" i="12"/>
  <c r="BA81" i="12"/>
  <c r="AT202" i="12"/>
  <c r="AT46" i="12"/>
  <c r="AT175" i="12"/>
  <c r="AT305" i="12"/>
  <c r="AT287" i="12"/>
  <c r="AX150" i="12"/>
  <c r="AU266" i="12"/>
  <c r="AG239" i="12"/>
  <c r="AS239" i="12" s="1"/>
  <c r="AP233" i="12"/>
  <c r="BB233" i="12" s="1"/>
  <c r="AP209" i="12"/>
  <c r="BB209" i="12" s="1"/>
  <c r="BD202" i="12"/>
  <c r="AU277" i="12"/>
  <c r="AU38" i="12"/>
  <c r="AU209" i="12"/>
  <c r="AU233" i="12"/>
  <c r="AZ264" i="12"/>
  <c r="AZ205" i="12"/>
  <c r="AJ264" i="12"/>
  <c r="AV264" i="12" s="1"/>
  <c r="AJ192" i="12"/>
  <c r="AV192" i="12" s="1"/>
  <c r="AJ209" i="12"/>
  <c r="AV209" i="12" s="1"/>
  <c r="AJ298" i="12"/>
  <c r="AV298" i="12" s="1"/>
  <c r="AG51" i="12"/>
  <c r="AS51" i="12" s="1"/>
  <c r="BC243" i="12"/>
  <c r="BC277" i="12"/>
  <c r="BC202" i="12"/>
  <c r="AT277" i="12"/>
  <c r="AT264" i="12"/>
  <c r="AT72" i="12"/>
  <c r="AT221" i="12"/>
  <c r="AM122" i="12"/>
  <c r="AY122" i="12" s="1"/>
  <c r="AM278" i="12"/>
  <c r="AY278" i="12" s="1"/>
  <c r="AM264" i="12"/>
  <c r="AY264" i="12" s="1"/>
  <c r="AM257" i="12"/>
  <c r="AY257" i="12" s="1"/>
  <c r="AM242" i="12"/>
  <c r="AY242" i="12" s="1"/>
  <c r="BA38" i="12"/>
  <c r="BA88" i="12"/>
  <c r="BA163" i="12"/>
  <c r="BA98" i="12"/>
  <c r="BA195" i="12"/>
  <c r="BA132" i="12"/>
  <c r="BA124" i="12"/>
  <c r="BA122" i="12"/>
  <c r="AT215" i="12"/>
  <c r="AT298" i="12"/>
  <c r="AT86" i="12"/>
  <c r="AT243" i="12"/>
  <c r="BA150" i="12"/>
  <c r="AX51" i="12"/>
  <c r="AZ86" i="12"/>
  <c r="AG119" i="12"/>
  <c r="AS119" i="12" s="1"/>
  <c r="AM146" i="12"/>
  <c r="AY146" i="12" s="1"/>
  <c r="AM220" i="12"/>
  <c r="AY220" i="12" s="1"/>
  <c r="AM51" i="12"/>
  <c r="AY51" i="12" s="1"/>
  <c r="AM105" i="12"/>
  <c r="AY105" i="12" s="1"/>
  <c r="AM307" i="12"/>
  <c r="AY307" i="12" s="1"/>
  <c r="AM97" i="12"/>
  <c r="AY97" i="12" s="1"/>
  <c r="AM53" i="12"/>
  <c r="AY53" i="12" s="1"/>
  <c r="BA75" i="12"/>
  <c r="BA123" i="12"/>
  <c r="BA275" i="12"/>
  <c r="BA72" i="12"/>
  <c r="BA24" i="12"/>
  <c r="AT266" i="12"/>
  <c r="AT299" i="12"/>
  <c r="AM81" i="12"/>
  <c r="AY81" i="12" s="1"/>
  <c r="AM144" i="12"/>
  <c r="AY144" i="12" s="1"/>
  <c r="AM305" i="12"/>
  <c r="AY305" i="12" s="1"/>
  <c r="AM124" i="12"/>
  <c r="AY124" i="12" s="1"/>
  <c r="BA239" i="12"/>
  <c r="BA215" i="12"/>
  <c r="BA161" i="12"/>
  <c r="BD146" i="12"/>
  <c r="AU75" i="12"/>
  <c r="AG190" i="12"/>
  <c r="AS190" i="12" s="1"/>
  <c r="AM163" i="12"/>
  <c r="AY163" i="12" s="1"/>
  <c r="BA264" i="12"/>
  <c r="AT85" i="12"/>
  <c r="AP181" i="12"/>
  <c r="BB181" i="12" s="1"/>
  <c r="AP51" i="12"/>
  <c r="BB51" i="12" s="1"/>
  <c r="AP72" i="12"/>
  <c r="BB72" i="12" s="1"/>
  <c r="BC220" i="12"/>
  <c r="AM287" i="12"/>
  <c r="AY287" i="12" s="1"/>
  <c r="AM299" i="12"/>
  <c r="AY299" i="12" s="1"/>
  <c r="AM38" i="12"/>
  <c r="AY38" i="12" s="1"/>
  <c r="AM275" i="12"/>
  <c r="AY275" i="12" s="1"/>
  <c r="AM240" i="12"/>
  <c r="AY240" i="12" s="1"/>
  <c r="AP242" i="12"/>
  <c r="BB242" i="12" s="1"/>
  <c r="AP125" i="12"/>
  <c r="BB125" i="12" s="1"/>
  <c r="AP46" i="12"/>
  <c r="BB46" i="12" s="1"/>
  <c r="BD233" i="12"/>
  <c r="BD299" i="12"/>
  <c r="I10" i="5"/>
  <c r="I9" i="5"/>
  <c r="AM266" i="12"/>
  <c r="AY266" i="12" s="1"/>
  <c r="AT242" i="12"/>
  <c r="AP161" i="12"/>
  <c r="BB161" i="12" s="1"/>
  <c r="BD66" i="12"/>
  <c r="AZ85" i="12"/>
  <c r="AM72" i="12"/>
  <c r="AY72" i="12" s="1"/>
  <c r="AM190" i="12"/>
  <c r="AY190" i="12" s="1"/>
  <c r="AM119" i="12"/>
  <c r="AY119" i="12" s="1"/>
  <c r="AM85" i="12"/>
  <c r="AY85" i="12" s="1"/>
  <c r="AM42" i="12"/>
  <c r="AY42" i="12" s="1"/>
  <c r="AM137" i="12"/>
  <c r="AY137" i="12" s="1"/>
  <c r="AM132" i="12"/>
  <c r="AY132" i="12" s="1"/>
  <c r="AM180" i="12"/>
  <c r="AY180" i="12" s="1"/>
  <c r="AM123" i="12"/>
  <c r="AY123" i="12" s="1"/>
  <c r="BA42" i="12"/>
  <c r="BA127" i="12"/>
  <c r="BA58" i="12"/>
  <c r="BA242" i="12"/>
  <c r="BA307" i="12"/>
  <c r="BA137" i="12"/>
  <c r="AT209" i="12"/>
  <c r="AT51" i="12"/>
  <c r="AT66" i="12"/>
  <c r="BA192" i="12"/>
  <c r="AT220" i="12"/>
  <c r="AT59" i="12"/>
  <c r="AT181" i="12"/>
  <c r="AT124" i="12"/>
  <c r="AT293" i="12"/>
  <c r="AT188" i="12"/>
  <c r="AT146" i="12"/>
  <c r="AP192" i="12"/>
  <c r="BB192" i="12" s="1"/>
  <c r="AP238" i="12"/>
  <c r="BB238" i="12" s="1"/>
  <c r="AP57" i="12"/>
  <c r="BB57" i="12" s="1"/>
  <c r="AP35" i="12"/>
  <c r="BB35" i="12" s="1"/>
  <c r="AP264" i="12"/>
  <c r="BB264" i="12" s="1"/>
  <c r="BD220" i="12"/>
  <c r="BD70" i="12"/>
  <c r="BD195" i="12"/>
  <c r="BD180" i="12"/>
  <c r="BD105" i="12"/>
  <c r="BD84" i="12"/>
  <c r="AX218" i="12"/>
  <c r="AX58" i="12"/>
  <c r="AX132" i="12"/>
  <c r="AX39" i="12"/>
  <c r="AX125" i="12"/>
  <c r="AX278" i="12"/>
  <c r="AX88" i="12"/>
  <c r="AX50" i="12"/>
  <c r="AU278" i="12"/>
  <c r="AU51" i="12"/>
  <c r="AU97" i="12"/>
  <c r="AU59" i="12"/>
  <c r="AU180" i="12"/>
  <c r="AU57" i="12"/>
  <c r="AU181" i="12"/>
  <c r="AZ188" i="12"/>
  <c r="AZ146" i="12"/>
  <c r="AZ278" i="12"/>
  <c r="AZ229" i="12"/>
  <c r="AZ88" i="12"/>
  <c r="AZ163" i="12"/>
  <c r="AJ266" i="12"/>
  <c r="AV266" i="12" s="1"/>
  <c r="AJ157" i="12"/>
  <c r="AV157" i="12" s="1"/>
  <c r="AJ59" i="12"/>
  <c r="AV59" i="12" s="1"/>
  <c r="AJ205" i="12"/>
  <c r="AV205" i="12" s="1"/>
  <c r="AJ88" i="12"/>
  <c r="AV88" i="12" s="1"/>
  <c r="AJ218" i="12"/>
  <c r="AV218" i="12" s="1"/>
  <c r="AG202" i="12"/>
  <c r="AS202" i="12" s="1"/>
  <c r="AG122" i="12"/>
  <c r="AS122" i="12" s="1"/>
  <c r="AG188" i="12"/>
  <c r="AS188" i="12" s="1"/>
  <c r="AG125" i="12"/>
  <c r="AS125" i="12" s="1"/>
  <c r="AG39" i="12"/>
  <c r="AS39" i="12" s="1"/>
  <c r="BC59" i="12"/>
  <c r="BC72" i="12"/>
  <c r="BC163" i="12"/>
  <c r="BC160" i="12"/>
  <c r="BC47" i="12"/>
  <c r="BC258" i="12"/>
  <c r="BC304" i="12"/>
  <c r="AW197" i="12"/>
  <c r="AW289" i="12"/>
  <c r="AW275" i="12"/>
  <c r="AW154" i="12"/>
  <c r="AW25" i="12"/>
  <c r="AW76" i="12"/>
  <c r="AW81" i="12"/>
  <c r="AW113" i="12"/>
  <c r="AM247" i="12"/>
  <c r="AY247" i="12" s="1"/>
  <c r="AM46" i="12"/>
  <c r="AY46" i="12" s="1"/>
  <c r="AM218" i="12"/>
  <c r="AY218" i="12" s="1"/>
  <c r="AM154" i="12"/>
  <c r="AY154" i="12" s="1"/>
  <c r="BA84" i="12"/>
  <c r="BA188" i="12"/>
  <c r="BA181" i="12"/>
  <c r="BA240" i="12"/>
  <c r="BA205" i="12"/>
  <c r="AT218" i="12"/>
  <c r="AT127" i="12"/>
  <c r="AT192" i="12"/>
  <c r="AT132" i="12"/>
  <c r="AP163" i="12"/>
  <c r="BB163" i="12" s="1"/>
  <c r="AP105" i="12"/>
  <c r="BB105" i="12" s="1"/>
  <c r="AP307" i="12"/>
  <c r="BB307" i="12" s="1"/>
  <c r="AP298" i="12"/>
  <c r="BB298" i="12" s="1"/>
  <c r="AP221" i="12"/>
  <c r="BB221" i="12" s="1"/>
  <c r="AP122" i="12"/>
  <c r="BB122" i="12" s="1"/>
  <c r="AP88" i="12"/>
  <c r="BB88" i="12" s="1"/>
  <c r="AP195" i="12"/>
  <c r="BB195" i="12" s="1"/>
  <c r="AP277" i="12"/>
  <c r="BB277" i="12" s="1"/>
  <c r="BD229" i="12"/>
  <c r="BD277" i="12"/>
  <c r="BD243" i="12"/>
  <c r="BD161" i="12"/>
  <c r="BD215" i="12"/>
  <c r="BD147" i="12"/>
  <c r="BD132" i="12"/>
  <c r="BD281" i="12"/>
  <c r="AX123" i="12"/>
  <c r="AX92" i="12"/>
  <c r="AX137" i="12"/>
  <c r="AX113" i="12"/>
  <c r="AU150" i="12"/>
  <c r="AU304" i="12"/>
  <c r="AU37" i="12"/>
  <c r="AU42" i="12"/>
  <c r="AU88" i="12"/>
  <c r="AU52" i="12"/>
  <c r="AU299" i="12"/>
  <c r="AU239" i="12"/>
  <c r="AZ39" i="12"/>
  <c r="AZ239" i="12"/>
  <c r="AZ132" i="12"/>
  <c r="AZ277" i="12"/>
  <c r="AZ181" i="12"/>
  <c r="AZ123" i="12"/>
  <c r="AJ247" i="12"/>
  <c r="AV247" i="12" s="1"/>
  <c r="AJ86" i="12"/>
  <c r="AV86" i="12" s="1"/>
  <c r="AJ72" i="12"/>
  <c r="AV72" i="12" s="1"/>
  <c r="F10" i="5"/>
  <c r="F9" i="5"/>
  <c r="AJ57" i="12"/>
  <c r="AV57" i="12" s="1"/>
  <c r="AJ150" i="12"/>
  <c r="AV150" i="12" s="1"/>
  <c r="AJ242" i="12"/>
  <c r="AV242" i="12" s="1"/>
  <c r="AJ46" i="12"/>
  <c r="AV46" i="12" s="1"/>
  <c r="AG246" i="12"/>
  <c r="AS246" i="12" s="1"/>
  <c r="AG243" i="12"/>
  <c r="AS243" i="12" s="1"/>
  <c r="AG73" i="12"/>
  <c r="AS73" i="12" s="1"/>
  <c r="AG53" i="12"/>
  <c r="AS53" i="12" s="1"/>
  <c r="AG137" i="12"/>
  <c r="AS137" i="12" s="1"/>
  <c r="AG298" i="12"/>
  <c r="AS298" i="12" s="1"/>
  <c r="BC195" i="12"/>
  <c r="BC242" i="12"/>
  <c r="BC252" i="12"/>
  <c r="BC24" i="12"/>
  <c r="BC284" i="12"/>
  <c r="BC34" i="12"/>
  <c r="BC188" i="12"/>
  <c r="BC262" i="12"/>
  <c r="AW279" i="12"/>
  <c r="AW57" i="12"/>
  <c r="AW164" i="12"/>
  <c r="AW252" i="12"/>
  <c r="AW264" i="12"/>
  <c r="AW64" i="12"/>
  <c r="AW138" i="12"/>
  <c r="AW256" i="12"/>
  <c r="AW23" i="12"/>
  <c r="AW92" i="12"/>
  <c r="AW180" i="12"/>
  <c r="AW215" i="12"/>
  <c r="AW202" i="12"/>
  <c r="AW307" i="12"/>
  <c r="AM37" i="12"/>
  <c r="AY37" i="12" s="1"/>
  <c r="AM157" i="12"/>
  <c r="AY157" i="12" s="1"/>
  <c r="BA218" i="12"/>
  <c r="BA233" i="12"/>
  <c r="BA190" i="12"/>
  <c r="BA196" i="12"/>
  <c r="BA247" i="12"/>
  <c r="AT150" i="12"/>
  <c r="AT75" i="12"/>
  <c r="AT281" i="12"/>
  <c r="AT205" i="12"/>
  <c r="AT147" i="12"/>
  <c r="AT161" i="12"/>
  <c r="AP150" i="12"/>
  <c r="BB150" i="12" s="1"/>
  <c r="AP119" i="12"/>
  <c r="BB119" i="12" s="1"/>
  <c r="AP190" i="12"/>
  <c r="BB190" i="12" s="1"/>
  <c r="AP268" i="12"/>
  <c r="BB268" i="12" s="1"/>
  <c r="AP281" i="12"/>
  <c r="BB281" i="12" s="1"/>
  <c r="AP287" i="12"/>
  <c r="BB287" i="12" s="1"/>
  <c r="AP239" i="12"/>
  <c r="BB239" i="12" s="1"/>
  <c r="BD278" i="12"/>
  <c r="BD257" i="12"/>
  <c r="BD29" i="12"/>
  <c r="BD154" i="12"/>
  <c r="BD205" i="12"/>
  <c r="BD181" i="12"/>
  <c r="BD97" i="12"/>
  <c r="BD58" i="12"/>
  <c r="AX299" i="12"/>
  <c r="AX157" i="12"/>
  <c r="AX144" i="12"/>
  <c r="AX119" i="12"/>
  <c r="AX35" i="12"/>
  <c r="AU53" i="12"/>
  <c r="AU147" i="12"/>
  <c r="AU194" i="12"/>
  <c r="AU123" i="12"/>
  <c r="AU161" i="12"/>
  <c r="AU218" i="12"/>
  <c r="AU144" i="12"/>
  <c r="AZ192" i="12"/>
  <c r="AZ289" i="12"/>
  <c r="AZ34" i="12"/>
  <c r="AZ233" i="12"/>
  <c r="AZ103" i="12"/>
  <c r="AJ195" i="12"/>
  <c r="AV195" i="12" s="1"/>
  <c r="AJ29" i="12"/>
  <c r="AV29" i="12" s="1"/>
  <c r="AJ239" i="12"/>
  <c r="AV239" i="12" s="1"/>
  <c r="AJ58" i="12"/>
  <c r="AV58" i="12" s="1"/>
  <c r="AJ66" i="12"/>
  <c r="AV66" i="12" s="1"/>
  <c r="AJ52" i="12"/>
  <c r="AV52" i="12" s="1"/>
  <c r="AJ53" i="12"/>
  <c r="AV53" i="12" s="1"/>
  <c r="AG160" i="12"/>
  <c r="AS160" i="12" s="1"/>
  <c r="AG161" i="12"/>
  <c r="AS161" i="12" s="1"/>
  <c r="AG88" i="12"/>
  <c r="AS88" i="12" s="1"/>
  <c r="AG86" i="12"/>
  <c r="AS86" i="12" s="1"/>
  <c r="AG127" i="12"/>
  <c r="AS127" i="12" s="1"/>
  <c r="AG92" i="12"/>
  <c r="AS92" i="12" s="1"/>
  <c r="AG58" i="12"/>
  <c r="AS58" i="12" s="1"/>
  <c r="AG90" i="12"/>
  <c r="AS90" i="12" s="1"/>
  <c r="AG148" i="12"/>
  <c r="AS148" i="12" s="1"/>
  <c r="BC197" i="12"/>
  <c r="BC281" i="12"/>
  <c r="BC285" i="12"/>
  <c r="BC69" i="12"/>
  <c r="BC264" i="12"/>
  <c r="BC115" i="12"/>
  <c r="BC247" i="12"/>
  <c r="BC175" i="12"/>
  <c r="BC97" i="12"/>
  <c r="BC75" i="12"/>
  <c r="BC290" i="12"/>
  <c r="AW60" i="12"/>
  <c r="AW241" i="12"/>
  <c r="AW229" i="12"/>
  <c r="AW258" i="12"/>
  <c r="AW262" i="12"/>
  <c r="AW175" i="12"/>
  <c r="AW32" i="12"/>
  <c r="AW50" i="12"/>
  <c r="AW209" i="12"/>
  <c r="AT240" i="12"/>
  <c r="AT103" i="12"/>
  <c r="AP58" i="12"/>
  <c r="BB58" i="12" s="1"/>
  <c r="AP53" i="12"/>
  <c r="BB53" i="12" s="1"/>
  <c r="AP81" i="12"/>
  <c r="BB81" i="12" s="1"/>
  <c r="AP137" i="12"/>
  <c r="BB137" i="12" s="1"/>
  <c r="BD37" i="12"/>
  <c r="BD293" i="12"/>
  <c r="BD42" i="12"/>
  <c r="BD298" i="12"/>
  <c r="BD196" i="12"/>
  <c r="AX83" i="12"/>
  <c r="AX205" i="12"/>
  <c r="AX271" i="12"/>
  <c r="AX105" i="12"/>
  <c r="AX29" i="12"/>
  <c r="AU83" i="12"/>
  <c r="AU305" i="12"/>
  <c r="AU70" i="12"/>
  <c r="AU307" i="12"/>
  <c r="AZ161" i="12"/>
  <c r="AZ220" i="12"/>
  <c r="AZ194" i="12"/>
  <c r="AZ247" i="12"/>
  <c r="AZ271" i="12"/>
  <c r="AZ190" i="12"/>
  <c r="AJ51" i="12"/>
  <c r="AV51" i="12" s="1"/>
  <c r="AJ220" i="12"/>
  <c r="AV220" i="12" s="1"/>
  <c r="AJ229" i="12"/>
  <c r="AV229" i="12" s="1"/>
  <c r="AJ290" i="12"/>
  <c r="AV290" i="12" s="1"/>
  <c r="AJ304" i="12"/>
  <c r="AV304" i="12" s="1"/>
  <c r="AG277" i="12"/>
  <c r="AS277" i="12" s="1"/>
  <c r="AG38" i="12"/>
  <c r="AS38" i="12" s="1"/>
  <c r="AG97" i="12"/>
  <c r="AS97" i="12" s="1"/>
  <c r="AG215" i="12"/>
  <c r="AS215" i="12" s="1"/>
  <c r="AG84" i="12"/>
  <c r="AS84" i="12" s="1"/>
  <c r="AG103" i="12"/>
  <c r="AS103" i="12" s="1"/>
  <c r="AG66" i="12"/>
  <c r="AS66" i="12" s="1"/>
  <c r="AG307" i="12"/>
  <c r="AS307" i="12" s="1"/>
  <c r="AG220" i="12"/>
  <c r="AS220" i="12" s="1"/>
  <c r="AG271" i="12"/>
  <c r="AS271" i="12" s="1"/>
  <c r="BC205" i="12"/>
  <c r="BC66" i="12"/>
  <c r="BC98" i="12"/>
  <c r="BC92" i="12"/>
  <c r="BC81" i="12"/>
  <c r="AW127" i="12"/>
  <c r="AW39" i="12"/>
  <c r="AW139" i="12"/>
  <c r="AW83" i="12"/>
  <c r="AW73" i="12"/>
  <c r="BA175" i="12"/>
  <c r="BA293" i="12"/>
  <c r="BA202" i="12"/>
  <c r="BA304" i="12"/>
  <c r="AT125" i="12"/>
  <c r="AT268" i="12"/>
  <c r="AT307" i="12"/>
  <c r="AT105" i="12"/>
  <c r="AT239" i="12"/>
  <c r="AT70" i="12"/>
  <c r="AP83" i="12"/>
  <c r="BB83" i="12" s="1"/>
  <c r="AP147" i="12"/>
  <c r="BB147" i="12" s="1"/>
  <c r="AP293" i="12"/>
  <c r="BB293" i="12" s="1"/>
  <c r="AP271" i="12"/>
  <c r="BB271" i="12" s="1"/>
  <c r="AP266" i="12"/>
  <c r="BB266" i="12" s="1"/>
  <c r="AP123" i="12"/>
  <c r="BB123" i="12" s="1"/>
  <c r="BD39" i="12"/>
  <c r="BD46" i="12"/>
  <c r="BD123" i="12"/>
  <c r="BD92" i="12"/>
  <c r="BD119" i="12"/>
  <c r="BD192" i="12"/>
  <c r="BD266" i="12"/>
  <c r="BD50" i="12"/>
  <c r="AX24" i="12"/>
  <c r="AX268" i="12"/>
  <c r="AX209" i="12"/>
  <c r="AX202" i="12"/>
  <c r="AX156" i="12"/>
  <c r="AU105" i="12"/>
  <c r="AU85" i="12"/>
  <c r="AU86" i="12"/>
  <c r="AU247" i="12"/>
  <c r="AU264" i="12"/>
  <c r="J9" i="5"/>
  <c r="J10" i="5"/>
  <c r="AZ75" i="12"/>
  <c r="AZ50" i="12"/>
  <c r="AZ290" i="12"/>
  <c r="AZ202" i="12"/>
  <c r="AZ113" i="12"/>
  <c r="AJ39" i="12"/>
  <c r="AV39" i="12" s="1"/>
  <c r="AJ175" i="12"/>
  <c r="AV175" i="12" s="1"/>
  <c r="AJ144" i="12"/>
  <c r="AV144" i="12" s="1"/>
  <c r="AJ194" i="12"/>
  <c r="AV194" i="12" s="1"/>
  <c r="AJ119" i="12"/>
  <c r="AV119" i="12" s="1"/>
  <c r="AJ196" i="12"/>
  <c r="AV196" i="12" s="1"/>
  <c r="AG124" i="12"/>
  <c r="AS124" i="12" s="1"/>
  <c r="AG163" i="12"/>
  <c r="AS163" i="12" s="1"/>
  <c r="AG83" i="12"/>
  <c r="AS83" i="12" s="1"/>
  <c r="AG59" i="12"/>
  <c r="AS59" i="12" s="1"/>
  <c r="BC196" i="12"/>
  <c r="BC246" i="12"/>
  <c r="BC52" i="12"/>
  <c r="BC113" i="12"/>
  <c r="BC291" i="12"/>
  <c r="BC73" i="12"/>
  <c r="AW123" i="12"/>
  <c r="AW147" i="12"/>
  <c r="AW161" i="12"/>
  <c r="AW37" i="12"/>
  <c r="AW290" i="12"/>
  <c r="AW278" i="12"/>
  <c r="AT180" i="12"/>
  <c r="AT35" i="12"/>
  <c r="AP97" i="12"/>
  <c r="BB97" i="12" s="1"/>
  <c r="AP124" i="12"/>
  <c r="BB124" i="12" s="1"/>
  <c r="AP299" i="12"/>
  <c r="BB299" i="12" s="1"/>
  <c r="AP275" i="12"/>
  <c r="BB275" i="12" s="1"/>
  <c r="AP37" i="12"/>
  <c r="BB37" i="12" s="1"/>
  <c r="AP215" i="12"/>
  <c r="BB215" i="12" s="1"/>
  <c r="AP59" i="12"/>
  <c r="BB59" i="12" s="1"/>
  <c r="AP127" i="12"/>
  <c r="BB127" i="12" s="1"/>
  <c r="AP39" i="12"/>
  <c r="BB39" i="12" s="1"/>
  <c r="AP29" i="12"/>
  <c r="BB29" i="12" s="1"/>
  <c r="BD238" i="12"/>
  <c r="BD268" i="12"/>
  <c r="BD304" i="12"/>
  <c r="BD122" i="12"/>
  <c r="AX192" i="12"/>
  <c r="AX147" i="12"/>
  <c r="AX190" i="12"/>
  <c r="AX72" i="12"/>
  <c r="AX86" i="12"/>
  <c r="AX103" i="12"/>
  <c r="AX221" i="12"/>
  <c r="AX243" i="12"/>
  <c r="AX277" i="12"/>
  <c r="AU205" i="12"/>
  <c r="AU113" i="12"/>
  <c r="AZ215" i="12"/>
  <c r="AZ218" i="12"/>
  <c r="AZ154" i="12"/>
  <c r="AZ57" i="12"/>
  <c r="AZ97" i="12"/>
  <c r="AJ181" i="12"/>
  <c r="AV181" i="12" s="1"/>
  <c r="AJ42" i="12"/>
  <c r="AV42" i="12" s="1"/>
  <c r="AJ154" i="12"/>
  <c r="AV154" i="12" s="1"/>
  <c r="AJ233" i="12"/>
  <c r="AV233" i="12" s="1"/>
  <c r="AJ85" i="12"/>
  <c r="AV85" i="12" s="1"/>
  <c r="AJ277" i="12"/>
  <c r="AV277" i="12" s="1"/>
  <c r="AG98" i="12"/>
  <c r="AS98" i="12" s="1"/>
  <c r="AG287" i="12"/>
  <c r="AS287" i="12" s="1"/>
  <c r="BC221" i="12"/>
  <c r="BC147" i="12"/>
  <c r="BC157" i="12"/>
  <c r="BC271" i="12"/>
  <c r="AW238" i="12"/>
  <c r="AW192" i="12"/>
  <c r="AW291" i="12"/>
  <c r="AW218" i="12"/>
  <c r="AW72" i="12"/>
  <c r="AW247" i="12"/>
  <c r="AW160" i="12"/>
  <c r="AW132" i="12"/>
  <c r="BA144" i="12"/>
  <c r="BA268" i="12"/>
  <c r="AT163" i="12"/>
  <c r="AT157" i="12"/>
  <c r="AT137" i="12"/>
  <c r="AT98" i="12"/>
  <c r="AT81" i="12"/>
  <c r="AT275" i="12"/>
  <c r="AT195" i="12"/>
  <c r="AP18" i="12"/>
  <c r="AP86" i="12"/>
  <c r="BB86" i="12" s="1"/>
  <c r="AP194" i="12"/>
  <c r="BB194" i="12" s="1"/>
  <c r="AP132" i="12"/>
  <c r="BB132" i="12" s="1"/>
  <c r="AP42" i="12"/>
  <c r="BB42" i="12" s="1"/>
  <c r="AP218" i="12"/>
  <c r="BB218" i="12" s="1"/>
  <c r="BD242" i="12"/>
  <c r="BD38" i="12"/>
  <c r="BD125" i="12"/>
  <c r="AX84" i="12"/>
  <c r="AX188" i="12"/>
  <c r="AX194" i="12"/>
  <c r="AX229" i="12"/>
  <c r="AU103" i="12"/>
  <c r="AU290" i="12"/>
  <c r="AU196" i="12"/>
  <c r="AU215" i="12"/>
  <c r="AU238" i="12"/>
  <c r="AU125" i="12"/>
  <c r="AZ150" i="12"/>
  <c r="AZ83" i="12"/>
  <c r="AZ304" i="12"/>
  <c r="AZ59" i="12"/>
  <c r="AZ240" i="12"/>
  <c r="AZ175" i="12"/>
  <c r="AZ35" i="12"/>
  <c r="AJ278" i="12"/>
  <c r="AV278" i="12" s="1"/>
  <c r="AJ271" i="12"/>
  <c r="AV271" i="12" s="1"/>
  <c r="AJ70" i="12"/>
  <c r="AV70" i="12" s="1"/>
  <c r="AJ161" i="12"/>
  <c r="AV161" i="12" s="1"/>
  <c r="AJ84" i="12"/>
  <c r="AV84" i="12" s="1"/>
  <c r="AJ202" i="12"/>
  <c r="AV202" i="12" s="1"/>
  <c r="AJ127" i="12"/>
  <c r="AV127" i="12" s="1"/>
  <c r="AG72" i="12"/>
  <c r="AS72" i="12" s="1"/>
  <c r="AG240" i="12"/>
  <c r="AS240" i="12" s="1"/>
  <c r="AG57" i="12"/>
  <c r="AS57" i="12" s="1"/>
  <c r="AG293" i="12"/>
  <c r="AS293" i="12" s="1"/>
  <c r="AG291" i="12"/>
  <c r="AS291" i="12" s="1"/>
  <c r="BC154" i="12"/>
  <c r="BC298" i="12"/>
  <c r="BC84" i="12"/>
  <c r="BC156" i="12"/>
  <c r="BC118" i="12"/>
  <c r="BC125" i="12"/>
  <c r="BC218" i="12"/>
  <c r="AW257" i="12"/>
  <c r="AW240" i="12"/>
  <c r="AW34" i="12"/>
  <c r="AW298" i="12"/>
  <c r="AW188" i="12"/>
  <c r="AP103" i="12"/>
  <c r="BB103" i="12" s="1"/>
  <c r="AP278" i="12"/>
  <c r="BB278" i="12" s="1"/>
  <c r="AP146" i="12"/>
  <c r="BB146" i="12" s="1"/>
  <c r="BD98" i="12"/>
  <c r="BD35" i="12"/>
  <c r="BD137" i="12"/>
  <c r="AX46" i="12"/>
  <c r="AX163" i="12"/>
  <c r="AX196" i="12"/>
  <c r="AX127" i="12"/>
  <c r="AX97" i="12"/>
  <c r="AX247" i="12"/>
  <c r="AU66" i="12"/>
  <c r="AU119" i="12"/>
  <c r="AU39" i="12"/>
  <c r="AZ275" i="12"/>
  <c r="AZ157" i="12"/>
  <c r="AZ66" i="12"/>
  <c r="AZ242" i="12"/>
  <c r="AZ209" i="12"/>
  <c r="AZ24" i="12"/>
  <c r="AJ180" i="12"/>
  <c r="AV180" i="12" s="1"/>
  <c r="AJ163" i="12"/>
  <c r="AV163" i="12" s="1"/>
  <c r="AJ299" i="12"/>
  <c r="AV299" i="12" s="1"/>
  <c r="AJ257" i="12"/>
  <c r="AV257" i="12" s="1"/>
  <c r="AJ122" i="12"/>
  <c r="AV122" i="12" s="1"/>
  <c r="AG75" i="12"/>
  <c r="AS75" i="12" s="1"/>
  <c r="AG37" i="12"/>
  <c r="AS37" i="12" s="1"/>
  <c r="AG147" i="12"/>
  <c r="AS147" i="12" s="1"/>
  <c r="AG113" i="12"/>
  <c r="AS113" i="12" s="1"/>
  <c r="AG233" i="12"/>
  <c r="AS233" i="12" s="1"/>
  <c r="AG81" i="12"/>
  <c r="AS81" i="12" s="1"/>
  <c r="BC127" i="12"/>
  <c r="BC305" i="12"/>
  <c r="BC161" i="12"/>
  <c r="BC86" i="12"/>
  <c r="BC240" i="12"/>
  <c r="BC103" i="12"/>
  <c r="AW184" i="12"/>
  <c r="AW271" i="12"/>
  <c r="AW196" i="12"/>
  <c r="AW63" i="12"/>
  <c r="AW122" i="12"/>
  <c r="AX175" i="12"/>
  <c r="AX98" i="12"/>
  <c r="AX81" i="12"/>
  <c r="AX85" i="12"/>
  <c r="AX239" i="12"/>
  <c r="AX215" i="12"/>
  <c r="AU192" i="12"/>
  <c r="AU202" i="12"/>
  <c r="AU298" i="12"/>
  <c r="AU268" i="12"/>
  <c r="AZ122" i="12"/>
  <c r="AZ298" i="12"/>
  <c r="AJ24" i="12"/>
  <c r="AV24" i="12" s="1"/>
  <c r="AJ147" i="12"/>
  <c r="AV147" i="12" s="1"/>
  <c r="AJ243" i="12"/>
  <c r="AV243" i="12" s="1"/>
  <c r="AJ293" i="12"/>
  <c r="AV293" i="12" s="1"/>
  <c r="AJ83" i="12"/>
  <c r="AV83" i="12" s="1"/>
  <c r="AJ37" i="12"/>
  <c r="AV37" i="12" s="1"/>
  <c r="AJ137" i="12"/>
  <c r="AV137" i="12" s="1"/>
  <c r="AJ35" i="12"/>
  <c r="AV35" i="12" s="1"/>
  <c r="AG150" i="12"/>
  <c r="AS150" i="12" s="1"/>
  <c r="AG42" i="12"/>
  <c r="AS42" i="12" s="1"/>
  <c r="AG35" i="12"/>
  <c r="AS35" i="12" s="1"/>
  <c r="AG46" i="12"/>
  <c r="AS46" i="12" s="1"/>
  <c r="AG50" i="12"/>
  <c r="AS50" i="12" s="1"/>
  <c r="AG146" i="12"/>
  <c r="AS146" i="12" s="1"/>
  <c r="BC58" i="12"/>
  <c r="BC46" i="12"/>
  <c r="BC123" i="12"/>
  <c r="BC194" i="12"/>
  <c r="AW281" i="12"/>
  <c r="AW304" i="12"/>
  <c r="AW58" i="12"/>
  <c r="AT190" i="12"/>
  <c r="AP240" i="12"/>
  <c r="BB240" i="12" s="1"/>
  <c r="AP290" i="12"/>
  <c r="BB290" i="12" s="1"/>
  <c r="BD81" i="12"/>
  <c r="BD218" i="12"/>
  <c r="BD88" i="12"/>
  <c r="BD24" i="12"/>
  <c r="BD239" i="12"/>
  <c r="AX70" i="12"/>
  <c r="AX233" i="12"/>
  <c r="AX180" i="12"/>
  <c r="AX307" i="12"/>
  <c r="AX266" i="12"/>
  <c r="AX59" i="12"/>
  <c r="AX238" i="12"/>
  <c r="AU127" i="12"/>
  <c r="AU92" i="12"/>
  <c r="AU163" i="12"/>
  <c r="AU122" i="12"/>
  <c r="AU257" i="12"/>
  <c r="AU98" i="12"/>
  <c r="AZ268" i="12"/>
  <c r="AZ119" i="12"/>
  <c r="AZ266" i="12"/>
  <c r="AZ81" i="12"/>
  <c r="AZ147" i="12"/>
  <c r="AJ307" i="12"/>
  <c r="AV307" i="12" s="1"/>
  <c r="AG192" i="12"/>
  <c r="AS192" i="12" s="1"/>
  <c r="AG268" i="12"/>
  <c r="AS268" i="12" s="1"/>
  <c r="AG29" i="12"/>
  <c r="AS29" i="12" s="1"/>
  <c r="AG144" i="12"/>
  <c r="AS144" i="12" s="1"/>
  <c r="AG266" i="12"/>
  <c r="AS266" i="12" s="1"/>
  <c r="AG290" i="12"/>
  <c r="AS290" i="12" s="1"/>
  <c r="AG123" i="12"/>
  <c r="AS123" i="12" s="1"/>
  <c r="BC287" i="12"/>
  <c r="BC181" i="12"/>
  <c r="BC70" i="12"/>
  <c r="BC37" i="12"/>
  <c r="BC85" i="12"/>
  <c r="BC124" i="12"/>
  <c r="BC209" i="12"/>
  <c r="AW268" i="12"/>
  <c r="AW287" i="12"/>
  <c r="AW233" i="12"/>
  <c r="AW181" i="12"/>
  <c r="AW103" i="12"/>
  <c r="AW85" i="12"/>
  <c r="AW284" i="12"/>
  <c r="AW66" i="12"/>
  <c r="BD45" i="12"/>
  <c r="BD303" i="12"/>
  <c r="AW99" i="12"/>
  <c r="AX273" i="12"/>
  <c r="BD143" i="12"/>
  <c r="G10" i="5"/>
  <c r="G9" i="5"/>
  <c r="AW273" i="12"/>
  <c r="BD79" i="12"/>
  <c r="AU170" i="12"/>
  <c r="AM112" i="12"/>
  <c r="AY112" i="12" s="1"/>
  <c r="AM31" i="12"/>
  <c r="AY31" i="12" s="1"/>
  <c r="AT108" i="12"/>
  <c r="BC27" i="12"/>
  <c r="AW303" i="12"/>
  <c r="BA27" i="12"/>
  <c r="AT45" i="12"/>
  <c r="AW195" i="12"/>
  <c r="AU225" i="12"/>
  <c r="AM303" i="12"/>
  <c r="AY303" i="12" s="1"/>
  <c r="BA170" i="12"/>
  <c r="AT191" i="12"/>
  <c r="AG299" i="12"/>
  <c r="AS299" i="12" s="1"/>
  <c r="AW51" i="12"/>
  <c r="AW221" i="12"/>
  <c r="AU79" i="12"/>
  <c r="BC38" i="12"/>
  <c r="AG129" i="12"/>
  <c r="AS129" i="12" s="1"/>
  <c r="BC88" i="12"/>
  <c r="AT198" i="12"/>
  <c r="BD95" i="12"/>
  <c r="BC150" i="12"/>
  <c r="AW216" i="12"/>
  <c r="BA49" i="12"/>
  <c r="AM245" i="12"/>
  <c r="AY245" i="12" s="1"/>
  <c r="AW150" i="12"/>
  <c r="AW38" i="12"/>
  <c r="AW239" i="12"/>
  <c r="AW75" i="12"/>
  <c r="AM153" i="12"/>
  <c r="AY153" i="12" s="1"/>
  <c r="AW190" i="12"/>
  <c r="AX79" i="12"/>
  <c r="AM22" i="12"/>
  <c r="AY22" i="12" s="1"/>
  <c r="BC299" i="12"/>
  <c r="AW266" i="12"/>
  <c r="AW119" i="12"/>
  <c r="BC190" i="12"/>
  <c r="AW220" i="12"/>
  <c r="AW86" i="12"/>
  <c r="BC105" i="12"/>
  <c r="BC51" i="12"/>
  <c r="AW163" i="12"/>
  <c r="AW146" i="12"/>
  <c r="AW88" i="12"/>
  <c r="AW242" i="12"/>
  <c r="AZ79" i="12"/>
  <c r="AU283" i="12"/>
  <c r="AX170" i="12"/>
  <c r="BA269" i="12"/>
  <c r="BA108" i="12"/>
  <c r="BA206" i="12"/>
  <c r="BA191" i="12"/>
  <c r="AP27" i="12"/>
  <c r="BB27" i="12" s="1"/>
  <c r="AP273" i="12"/>
  <c r="BB273" i="12" s="1"/>
  <c r="AP91" i="12"/>
  <c r="BB91" i="12" s="1"/>
  <c r="BD249" i="12"/>
  <c r="BD49" i="12"/>
  <c r="BD31" i="12"/>
  <c r="BD263" i="12"/>
  <c r="AX45" i="12"/>
  <c r="AX269" i="12"/>
  <c r="AX282" i="12"/>
  <c r="AU153" i="12"/>
  <c r="AU101" i="12"/>
  <c r="AZ283" i="12"/>
  <c r="AZ177" i="12"/>
  <c r="AJ263" i="12"/>
  <c r="AV263" i="12" s="1"/>
  <c r="AJ95" i="12"/>
  <c r="AV95" i="12" s="1"/>
  <c r="AJ49" i="12"/>
  <c r="AV49" i="12" s="1"/>
  <c r="AG40" i="12"/>
  <c r="AS40" i="12" s="1"/>
  <c r="AG31" i="12"/>
  <c r="AS31" i="12" s="1"/>
  <c r="AG82" i="12"/>
  <c r="AS82" i="12" s="1"/>
  <c r="AG178" i="12"/>
  <c r="AS178" i="12" s="1"/>
  <c r="BC191" i="12"/>
  <c r="BC101" i="12"/>
  <c r="BC186" i="12"/>
  <c r="BC273" i="12"/>
  <c r="AW31" i="12"/>
  <c r="AW206" i="12"/>
  <c r="AW171" i="12"/>
  <c r="AW250" i="12"/>
  <c r="BA244" i="12"/>
  <c r="AU112" i="12"/>
  <c r="AM177" i="12"/>
  <c r="AY177" i="12" s="1"/>
  <c r="AM225" i="12"/>
  <c r="AY225" i="12" s="1"/>
  <c r="BA91" i="12"/>
  <c r="AT282" i="12"/>
  <c r="AT245" i="12"/>
  <c r="AT49" i="12"/>
  <c r="AT303" i="12"/>
  <c r="AP170" i="12"/>
  <c r="BB170" i="12" s="1"/>
  <c r="AP303" i="12"/>
  <c r="BB303" i="12" s="1"/>
  <c r="AP269" i="12"/>
  <c r="BB269" i="12" s="1"/>
  <c r="AP129" i="12"/>
  <c r="BB129" i="12" s="1"/>
  <c r="AP177" i="12"/>
  <c r="BB177" i="12" s="1"/>
  <c r="AP172" i="12"/>
  <c r="BB172" i="12" s="1"/>
  <c r="BD170" i="12"/>
  <c r="BD282" i="12"/>
  <c r="BD191" i="12"/>
  <c r="AX40" i="12"/>
  <c r="AX153" i="12"/>
  <c r="AX172" i="12"/>
  <c r="AU249" i="12"/>
  <c r="AU104" i="12"/>
  <c r="AZ45" i="12"/>
  <c r="AZ198" i="12"/>
  <c r="AJ186" i="12"/>
  <c r="AV186" i="12" s="1"/>
  <c r="AJ170" i="12"/>
  <c r="AV170" i="12" s="1"/>
  <c r="AJ211" i="12"/>
  <c r="AV211" i="12" s="1"/>
  <c r="AJ191" i="12"/>
  <c r="AV191" i="12" s="1"/>
  <c r="AJ177" i="12"/>
  <c r="AV177" i="12" s="1"/>
  <c r="AJ108" i="12"/>
  <c r="AV108" i="12" s="1"/>
  <c r="AG177" i="12"/>
  <c r="AS177" i="12" s="1"/>
  <c r="AG45" i="12"/>
  <c r="AS45" i="12" s="1"/>
  <c r="BC31" i="12"/>
  <c r="AW244" i="12"/>
  <c r="AW131" i="12"/>
  <c r="AW189" i="12"/>
  <c r="AW27" i="12"/>
  <c r="AW269" i="12"/>
  <c r="AW182" i="12"/>
  <c r="AP31" i="12"/>
  <c r="BB31" i="12" s="1"/>
  <c r="BD211" i="12"/>
  <c r="AX31" i="12"/>
  <c r="AU211" i="12"/>
  <c r="AM182" i="12"/>
  <c r="AY182" i="12" s="1"/>
  <c r="BA31" i="12"/>
  <c r="BA182" i="12"/>
  <c r="AT79" i="12"/>
  <c r="AT186" i="12"/>
  <c r="AT31" i="12"/>
  <c r="AT206" i="12"/>
  <c r="AT40" i="12"/>
  <c r="AP251" i="12"/>
  <c r="BB251" i="12" s="1"/>
  <c r="AX303" i="12"/>
  <c r="AU27" i="12"/>
  <c r="AU143" i="12"/>
  <c r="AU269" i="12"/>
  <c r="AZ40" i="12"/>
  <c r="AZ225" i="12"/>
  <c r="AJ40" i="12"/>
  <c r="AV40" i="12" s="1"/>
  <c r="AJ26" i="12"/>
  <c r="AV26" i="12" s="1"/>
  <c r="AG251" i="12"/>
  <c r="AS251" i="12" s="1"/>
  <c r="BC248" i="12"/>
  <c r="BC198" i="12"/>
  <c r="BC171" i="12"/>
  <c r="AJ214" i="12"/>
  <c r="AV214" i="12" s="1"/>
  <c r="AW214" i="12"/>
  <c r="AW79" i="12"/>
  <c r="AM129" i="12"/>
  <c r="AY129" i="12" s="1"/>
  <c r="AM211" i="12"/>
  <c r="AY211" i="12" s="1"/>
  <c r="AM198" i="12"/>
  <c r="AY198" i="12" s="1"/>
  <c r="AM186" i="12"/>
  <c r="AY186" i="12" s="1"/>
  <c r="BA263" i="12"/>
  <c r="BA40" i="12"/>
  <c r="BA95" i="12"/>
  <c r="BA186" i="12"/>
  <c r="BA214" i="12"/>
  <c r="BA143" i="12"/>
  <c r="BA112" i="12"/>
  <c r="AP282" i="12"/>
  <c r="BB282" i="12" s="1"/>
  <c r="BD244" i="12"/>
  <c r="BD153" i="12"/>
  <c r="BD251" i="12"/>
  <c r="AX206" i="12"/>
  <c r="AX186" i="12"/>
  <c r="AX49" i="12"/>
  <c r="AU273" i="12"/>
  <c r="AU303" i="12"/>
  <c r="AZ129" i="12"/>
  <c r="AZ249" i="12"/>
  <c r="AZ172" i="12"/>
  <c r="AZ273" i="12"/>
  <c r="AJ101" i="12"/>
  <c r="AV101" i="12" s="1"/>
  <c r="AJ244" i="12"/>
  <c r="AV244" i="12" s="1"/>
  <c r="AG26" i="12"/>
  <c r="AS26" i="12" s="1"/>
  <c r="AG245" i="12"/>
  <c r="AS245" i="12" s="1"/>
  <c r="AG79" i="12"/>
  <c r="AS79" i="12" s="1"/>
  <c r="AG176" i="12"/>
  <c r="AS176" i="12" s="1"/>
  <c r="AG112" i="12"/>
  <c r="AS112" i="12" s="1"/>
  <c r="AG283" i="12"/>
  <c r="AS283" i="12" s="1"/>
  <c r="AG49" i="12"/>
  <c r="AS49" i="12" s="1"/>
  <c r="BC189" i="12"/>
  <c r="BC26" i="12"/>
  <c r="BC108" i="12"/>
  <c r="BC95" i="12"/>
  <c r="AW142" i="12"/>
  <c r="AW225" i="12"/>
  <c r="AG282" i="12"/>
  <c r="AS282" i="12" s="1"/>
  <c r="AT177" i="12"/>
  <c r="AU186" i="12"/>
  <c r="AZ112" i="12"/>
  <c r="AM251" i="12"/>
  <c r="AY251" i="12" s="1"/>
  <c r="BA129" i="12"/>
  <c r="BA249" i="12"/>
  <c r="AT269" i="12"/>
  <c r="AP263" i="12"/>
  <c r="BB263" i="12" s="1"/>
  <c r="AP182" i="12"/>
  <c r="BB182" i="12" s="1"/>
  <c r="BD273" i="12"/>
  <c r="BD186" i="12"/>
  <c r="AU177" i="12"/>
  <c r="AU40" i="12"/>
  <c r="AU172" i="12"/>
  <c r="AZ153" i="12"/>
  <c r="AZ49" i="12"/>
  <c r="AJ112" i="12"/>
  <c r="AV112" i="12" s="1"/>
  <c r="AJ206" i="12"/>
  <c r="AV206" i="12" s="1"/>
  <c r="AJ245" i="12"/>
  <c r="AV245" i="12" s="1"/>
  <c r="AG303" i="12"/>
  <c r="AS303" i="12" s="1"/>
  <c r="AG248" i="12"/>
  <c r="AS248" i="12" s="1"/>
  <c r="AG104" i="12"/>
  <c r="AS104" i="12" s="1"/>
  <c r="BC228" i="12"/>
  <c r="BC269" i="12"/>
  <c r="BC112" i="12"/>
  <c r="BC172" i="12"/>
  <c r="BC142" i="12"/>
  <c r="AW245" i="12"/>
  <c r="AW26" i="12"/>
  <c r="AM282" i="12"/>
  <c r="AY282" i="12" s="1"/>
  <c r="AM206" i="12"/>
  <c r="AY206" i="12" s="1"/>
  <c r="BA153" i="12"/>
  <c r="BA177" i="12"/>
  <c r="AT129" i="12"/>
  <c r="AT104" i="12"/>
  <c r="AT95" i="12"/>
  <c r="AP198" i="12"/>
  <c r="BB198" i="12" s="1"/>
  <c r="AP153" i="12"/>
  <c r="BB153" i="12" s="1"/>
  <c r="AP101" i="12"/>
  <c r="BB101" i="12" s="1"/>
  <c r="AP245" i="12"/>
  <c r="BB245" i="12" s="1"/>
  <c r="BD283" i="12"/>
  <c r="BD112" i="12"/>
  <c r="BD177" i="12"/>
  <c r="BD172" i="12"/>
  <c r="AU108" i="12"/>
  <c r="AU206" i="12"/>
  <c r="AU198" i="12"/>
  <c r="AZ95" i="12"/>
  <c r="AZ91" i="12"/>
  <c r="AZ182" i="12"/>
  <c r="AJ303" i="12"/>
  <c r="AV303" i="12" s="1"/>
  <c r="AG170" i="12"/>
  <c r="AS170" i="12" s="1"/>
  <c r="AG182" i="12"/>
  <c r="AS182" i="12" s="1"/>
  <c r="AG189" i="12"/>
  <c r="AS189" i="12" s="1"/>
  <c r="BC152" i="12"/>
  <c r="BC214" i="12"/>
  <c r="AW45" i="12"/>
  <c r="AW191" i="12"/>
  <c r="AW267" i="12"/>
  <c r="AW248" i="12"/>
  <c r="AW251" i="12"/>
  <c r="AU214" i="12"/>
  <c r="AM40" i="12"/>
  <c r="AY40" i="12" s="1"/>
  <c r="BA225" i="12"/>
  <c r="AT27" i="12"/>
  <c r="AP95" i="12"/>
  <c r="BB95" i="12" s="1"/>
  <c r="AP249" i="12"/>
  <c r="BB249" i="12" s="1"/>
  <c r="AP244" i="12"/>
  <c r="BB244" i="12" s="1"/>
  <c r="BD91" i="12"/>
  <c r="AX108" i="12"/>
  <c r="AX27" i="12"/>
  <c r="AJ273" i="12"/>
  <c r="AV273" i="12" s="1"/>
  <c r="AG225" i="12"/>
  <c r="AS225" i="12" s="1"/>
  <c r="AG152" i="12"/>
  <c r="AS152" i="12" s="1"/>
  <c r="BC292" i="12"/>
  <c r="BC303" i="12"/>
  <c r="BC244" i="12"/>
  <c r="AW82" i="12"/>
  <c r="AW170" i="12"/>
  <c r="AM91" i="12"/>
  <c r="AY91" i="12" s="1"/>
  <c r="AT214" i="12"/>
  <c r="AP214" i="12"/>
  <c r="BB214" i="12" s="1"/>
  <c r="AP104" i="12"/>
  <c r="BB104" i="12" s="1"/>
  <c r="BD129" i="12"/>
  <c r="BD198" i="12"/>
  <c r="BD104" i="12"/>
  <c r="AX251" i="12"/>
  <c r="AX95" i="12"/>
  <c r="AX198" i="12"/>
  <c r="AX283" i="12"/>
  <c r="AX143" i="12"/>
  <c r="AU45" i="12"/>
  <c r="AZ104" i="12"/>
  <c r="AZ211" i="12"/>
  <c r="AZ263" i="12"/>
  <c r="AJ172" i="12"/>
  <c r="AV172" i="12" s="1"/>
  <c r="AJ282" i="12"/>
  <c r="AV282" i="12" s="1"/>
  <c r="AG249" i="12"/>
  <c r="AS249" i="12" s="1"/>
  <c r="AG108" i="12"/>
  <c r="AS108" i="12" s="1"/>
  <c r="BC49" i="12"/>
  <c r="BC177" i="12"/>
  <c r="BC249" i="12"/>
  <c r="BC153" i="12"/>
  <c r="AW283" i="12"/>
  <c r="AW153" i="12"/>
  <c r="BA172" i="12"/>
  <c r="BA79" i="12"/>
  <c r="BA245" i="12"/>
  <c r="AT112" i="12"/>
  <c r="AT172" i="12"/>
  <c r="AP40" i="12"/>
  <c r="BB40" i="12" s="1"/>
  <c r="AP225" i="12"/>
  <c r="BB225" i="12" s="1"/>
  <c r="AP79" i="12"/>
  <c r="BB79" i="12" s="1"/>
  <c r="AP143" i="12"/>
  <c r="BB143" i="12" s="1"/>
  <c r="AX101" i="12"/>
  <c r="AX177" i="12"/>
  <c r="AU182" i="12"/>
  <c r="AZ101" i="12"/>
  <c r="AZ206" i="12"/>
  <c r="AJ269" i="12"/>
  <c r="AV269" i="12" s="1"/>
  <c r="AJ249" i="12"/>
  <c r="AV249" i="12" s="1"/>
  <c r="AG101" i="12"/>
  <c r="AS101" i="12" s="1"/>
  <c r="AG142" i="12"/>
  <c r="AS142" i="12" s="1"/>
  <c r="AG143" i="12"/>
  <c r="AS143" i="12" s="1"/>
  <c r="BC282" i="12"/>
  <c r="BC250" i="12"/>
  <c r="BC206" i="12"/>
  <c r="BC263" i="12"/>
  <c r="BC245" i="12"/>
  <c r="BC91" i="12"/>
  <c r="BC143" i="12"/>
  <c r="AW129" i="12"/>
  <c r="AW176" i="12"/>
  <c r="AW104" i="12"/>
  <c r="AM263" i="12"/>
  <c r="AY263" i="12" s="1"/>
  <c r="AM273" i="12"/>
  <c r="AY273" i="12" s="1"/>
  <c r="BA273" i="12"/>
  <c r="AT251" i="12"/>
  <c r="AT283" i="12"/>
  <c r="AT143" i="12"/>
  <c r="AX214" i="12"/>
  <c r="AP191" i="12"/>
  <c r="BB191" i="12" s="1"/>
  <c r="AP186" i="12"/>
  <c r="BB186" i="12" s="1"/>
  <c r="BD245" i="12"/>
  <c r="BD225" i="12"/>
  <c r="BD101" i="12"/>
  <c r="AX91" i="12"/>
  <c r="AX112" i="12"/>
  <c r="AU282" i="12"/>
  <c r="AZ214" i="12"/>
  <c r="AZ191" i="12"/>
  <c r="AZ282" i="12"/>
  <c r="AG95" i="12"/>
  <c r="AS95" i="12" s="1"/>
  <c r="AG91" i="12"/>
  <c r="AS91" i="12" s="1"/>
  <c r="AG153" i="12"/>
  <c r="AS153" i="12" s="1"/>
  <c r="BC283" i="12"/>
  <c r="BC251" i="12"/>
  <c r="AW40" i="12"/>
  <c r="AT211" i="12"/>
  <c r="AM269" i="12"/>
  <c r="AY269" i="12" s="1"/>
  <c r="AZ170" i="12"/>
  <c r="BA101" i="12"/>
  <c r="AT263" i="12"/>
  <c r="AT249" i="12"/>
  <c r="AT225" i="12"/>
  <c r="AP283" i="12"/>
  <c r="BB283" i="12" s="1"/>
  <c r="AP112" i="12"/>
  <c r="BB112" i="12" s="1"/>
  <c r="AP206" i="12"/>
  <c r="BB206" i="12" s="1"/>
  <c r="AP108" i="12"/>
  <c r="BB108" i="12" s="1"/>
  <c r="BD269" i="12"/>
  <c r="BD108" i="12"/>
  <c r="BD27" i="12"/>
  <c r="AX225" i="12"/>
  <c r="AX263" i="12"/>
  <c r="AX245" i="12"/>
  <c r="AX244" i="12"/>
  <c r="AJ143" i="12"/>
  <c r="AV143" i="12" s="1"/>
  <c r="AJ251" i="12"/>
  <c r="AV251" i="12" s="1"/>
  <c r="AJ129" i="12"/>
  <c r="AV129" i="12" s="1"/>
  <c r="AJ91" i="12"/>
  <c r="AV91" i="12" s="1"/>
  <c r="AJ31" i="12"/>
  <c r="AV31" i="12" s="1"/>
  <c r="AJ79" i="12"/>
  <c r="AV79" i="12" s="1"/>
  <c r="AG186" i="12"/>
  <c r="AS186" i="12" s="1"/>
  <c r="AG214" i="12"/>
  <c r="AS214" i="12" s="1"/>
  <c r="AG228" i="12"/>
  <c r="AS228" i="12" s="1"/>
  <c r="AG269" i="12"/>
  <c r="AS269" i="12" s="1"/>
  <c r="BC40" i="12"/>
  <c r="BC211" i="12"/>
  <c r="BC225" i="12"/>
  <c r="AW274" i="12"/>
  <c r="AM101" i="12"/>
  <c r="AY101" i="12" s="1"/>
  <c r="AM108" i="12"/>
  <c r="AY108" i="12" s="1"/>
  <c r="BA198" i="12"/>
  <c r="BA211" i="12"/>
  <c r="BA303" i="12"/>
  <c r="AT170" i="12"/>
  <c r="AP211" i="12"/>
  <c r="BB211" i="12" s="1"/>
  <c r="AX249" i="12"/>
  <c r="AU129" i="12"/>
  <c r="AU251" i="12"/>
  <c r="AU91" i="12"/>
  <c r="AZ244" i="12"/>
  <c r="AZ186" i="12"/>
  <c r="AZ31" i="12"/>
  <c r="AJ283" i="12"/>
  <c r="AV283" i="12" s="1"/>
  <c r="AJ198" i="12"/>
  <c r="AV198" i="12" s="1"/>
  <c r="AG41" i="12"/>
  <c r="AS41" i="12" s="1"/>
  <c r="AG131" i="12"/>
  <c r="AS131" i="12" s="1"/>
  <c r="AG211" i="12"/>
  <c r="AS211" i="12" s="1"/>
  <c r="BC274" i="12"/>
  <c r="BC182" i="12"/>
  <c r="BC79" i="12"/>
  <c r="AW263" i="12"/>
  <c r="AW177" i="12"/>
  <c r="AW41" i="12"/>
  <c r="BC170" i="12"/>
  <c r="BA251" i="12"/>
  <c r="AT101" i="12"/>
  <c r="AT91" i="12"/>
  <c r="BD182" i="12"/>
  <c r="AX211" i="12"/>
  <c r="AU95" i="12"/>
  <c r="AU245" i="12"/>
  <c r="AU49" i="12"/>
  <c r="AZ245" i="12"/>
  <c r="AZ143" i="12"/>
  <c r="AZ251" i="12"/>
  <c r="AJ153" i="12"/>
  <c r="AV153" i="12" s="1"/>
  <c r="AJ45" i="12"/>
  <c r="AV45" i="12" s="1"/>
  <c r="AG27" i="12"/>
  <c r="AS27" i="12" s="1"/>
  <c r="AG172" i="12"/>
  <c r="AS172" i="12" s="1"/>
  <c r="AG267" i="12"/>
  <c r="AS267" i="12" s="1"/>
  <c r="AG273" i="12"/>
  <c r="AS273" i="12" s="1"/>
  <c r="BC104" i="12"/>
  <c r="BC178" i="12"/>
  <c r="BC45" i="12"/>
  <c r="AW95" i="12"/>
  <c r="AM143" i="12"/>
  <c r="AY143" i="12" s="1"/>
  <c r="AM49" i="12"/>
  <c r="AY49" i="12" s="1"/>
  <c r="AM244" i="12"/>
  <c r="AY244" i="12" s="1"/>
  <c r="BA282" i="12"/>
  <c r="AM172" i="12"/>
  <c r="AY172" i="12" s="1"/>
  <c r="AM27" i="12"/>
  <c r="AY27" i="12" s="1"/>
  <c r="AM170" i="12"/>
  <c r="AY170" i="12" s="1"/>
  <c r="AM191" i="12"/>
  <c r="AY191" i="12" s="1"/>
  <c r="AM214" i="12"/>
  <c r="AY214" i="12" s="1"/>
  <c r="AM104" i="12"/>
  <c r="AY104" i="12" s="1"/>
  <c r="AM249" i="12"/>
  <c r="AY249" i="12" s="1"/>
  <c r="AM283" i="12"/>
  <c r="AY283" i="12" s="1"/>
  <c r="BA283" i="12"/>
  <c r="BA104" i="12"/>
  <c r="AT273" i="12"/>
  <c r="AT182" i="12"/>
  <c r="AT244" i="12"/>
  <c r="AP45" i="12"/>
  <c r="BB45" i="12" s="1"/>
  <c r="BD40" i="12"/>
  <c r="BD206" i="12"/>
  <c r="AX191" i="12"/>
  <c r="AX104" i="12"/>
  <c r="AU31" i="12"/>
  <c r="AU263" i="12"/>
  <c r="AU191" i="12"/>
  <c r="AZ303" i="12"/>
  <c r="AZ27" i="12"/>
  <c r="AJ104" i="12"/>
  <c r="AV104" i="12" s="1"/>
  <c r="AJ225" i="12"/>
  <c r="AV225" i="12" s="1"/>
  <c r="AJ176" i="12"/>
  <c r="AV176" i="12" s="1"/>
  <c r="AG198" i="12"/>
  <c r="AS198" i="12" s="1"/>
  <c r="AG263" i="12"/>
  <c r="AS263" i="12" s="1"/>
  <c r="AG102" i="12"/>
  <c r="AS102" i="12" s="1"/>
  <c r="BC82" i="12"/>
  <c r="AW49" i="12"/>
  <c r="AW228" i="12"/>
  <c r="AW112" i="12"/>
  <c r="AW91" i="12"/>
  <c r="AW143" i="12"/>
  <c r="AW101" i="12"/>
  <c r="AW172" i="12"/>
  <c r="AW282" i="12"/>
  <c r="AW108" i="12"/>
  <c r="AW198" i="12"/>
  <c r="AW211" i="12"/>
  <c r="AW186" i="12"/>
  <c r="AK18" i="12"/>
  <c r="AL18" i="12"/>
  <c r="AJ18" i="12"/>
  <c r="AN18" i="12"/>
  <c r="AO18" i="12"/>
  <c r="AM18" i="12"/>
  <c r="AG18" i="12"/>
  <c r="M11" i="5" l="1"/>
  <c r="BC18" i="12"/>
  <c r="M14" i="5" s="1"/>
  <c r="D11" i="5"/>
  <c r="D12" i="5"/>
  <c r="N11" i="5"/>
  <c r="BD18" i="12"/>
  <c r="N14" i="5" s="1"/>
  <c r="AY18" i="12"/>
  <c r="I13" i="5" s="1"/>
  <c r="I12" i="5"/>
  <c r="I11" i="5"/>
  <c r="BB18" i="12"/>
  <c r="L14" i="5" s="1"/>
  <c r="L12" i="5"/>
  <c r="L11" i="5"/>
  <c r="AS18" i="12"/>
  <c r="C14" i="5" s="1"/>
  <c r="C11" i="5"/>
  <c r="C12" i="5"/>
  <c r="BA18" i="12"/>
  <c r="K13" i="5" s="1"/>
  <c r="K12" i="5"/>
  <c r="K11" i="5"/>
  <c r="AV18" i="12"/>
  <c r="F13" i="5" s="1"/>
  <c r="F12" i="5"/>
  <c r="F11" i="5"/>
  <c r="AX18" i="12"/>
  <c r="H14" i="5" s="1"/>
  <c r="H11" i="5"/>
  <c r="H12" i="5"/>
  <c r="AU18" i="12"/>
  <c r="E13" i="5" s="1"/>
  <c r="E12" i="5"/>
  <c r="E11" i="5"/>
  <c r="D13" i="5"/>
  <c r="D14" i="5"/>
  <c r="AZ18" i="12"/>
  <c r="J11" i="5"/>
  <c r="J12" i="5"/>
  <c r="AW18" i="12"/>
  <c r="G11" i="5"/>
  <c r="G12" i="5"/>
  <c r="M13" i="5" l="1"/>
  <c r="C13" i="5"/>
  <c r="K14" i="5"/>
  <c r="L13" i="5"/>
  <c r="N13" i="5"/>
  <c r="H13" i="5"/>
  <c r="BH18" i="12"/>
  <c r="BF18" i="12"/>
  <c r="BI18" i="12"/>
  <c r="BG18" i="12"/>
  <c r="I14" i="5"/>
  <c r="F14" i="5"/>
  <c r="E14" i="5"/>
  <c r="J13" i="5"/>
  <c r="J14" i="5"/>
  <c r="G14" i="5"/>
  <c r="G13" i="5"/>
  <c r="BE214" i="12"/>
  <c r="BG214" i="12"/>
  <c r="BF214" i="12"/>
  <c r="BI214" i="12"/>
  <c r="BH214" i="12"/>
  <c r="BE43" i="12"/>
  <c r="BI43" i="12"/>
  <c r="BG43" i="12"/>
  <c r="BF43" i="12"/>
  <c r="BH43" i="12"/>
  <c r="BE42" i="12"/>
  <c r="BH42" i="12"/>
  <c r="BF42" i="12"/>
  <c r="BG42" i="12"/>
  <c r="BI42" i="12"/>
  <c r="BE262" i="12"/>
  <c r="BH262" i="12"/>
  <c r="BG262" i="12"/>
  <c r="BI262" i="12"/>
  <c r="BF262" i="12"/>
  <c r="BE141" i="12"/>
  <c r="BG141" i="12"/>
  <c r="BF141" i="12"/>
  <c r="BH141" i="12"/>
  <c r="BI141" i="12"/>
  <c r="BE87" i="12"/>
  <c r="BI87" i="12"/>
  <c r="BF87" i="12"/>
  <c r="BH87" i="12"/>
  <c r="BG87" i="12"/>
  <c r="BE61" i="12"/>
  <c r="BG61" i="12"/>
  <c r="BF61" i="12"/>
  <c r="BH61" i="12"/>
  <c r="BI61" i="12"/>
  <c r="BE46" i="12"/>
  <c r="BH46" i="12"/>
  <c r="BF46" i="12"/>
  <c r="BG46" i="12"/>
  <c r="BI46" i="12"/>
  <c r="BE274" i="12"/>
  <c r="BG274" i="12"/>
  <c r="BH274" i="12"/>
  <c r="BF274" i="12"/>
  <c r="BI274" i="12"/>
  <c r="BE119" i="12"/>
  <c r="BI119" i="12"/>
  <c r="BG119" i="12"/>
  <c r="BH119" i="12"/>
  <c r="BF119" i="12"/>
  <c r="BE41" i="12"/>
  <c r="BH41" i="12"/>
  <c r="BF41" i="12"/>
  <c r="BG41" i="12"/>
  <c r="BI41" i="12"/>
  <c r="BE296" i="12"/>
  <c r="BG296" i="12"/>
  <c r="BH296" i="12"/>
  <c r="BF296" i="12"/>
  <c r="BI296" i="12"/>
  <c r="BE234" i="12"/>
  <c r="BG234" i="12"/>
  <c r="BF234" i="12"/>
  <c r="BI234" i="12"/>
  <c r="BH234" i="12"/>
  <c r="BE282" i="12"/>
  <c r="BH282" i="12"/>
  <c r="BI282" i="12"/>
  <c r="BG282" i="12"/>
  <c r="BF282" i="12"/>
  <c r="BE64" i="12"/>
  <c r="BG64" i="12"/>
  <c r="BF64" i="12"/>
  <c r="BH64" i="12"/>
  <c r="BI64" i="12"/>
  <c r="BE269" i="12"/>
  <c r="BF269" i="12"/>
  <c r="BH269" i="12"/>
  <c r="BG269" i="12"/>
  <c r="BI269" i="12"/>
  <c r="BE37" i="12"/>
  <c r="BH37" i="12"/>
  <c r="BI37" i="12"/>
  <c r="BG37" i="12"/>
  <c r="BF37" i="12"/>
  <c r="BE40" i="12"/>
  <c r="BG40" i="12"/>
  <c r="BH40" i="12"/>
  <c r="BF40" i="12"/>
  <c r="BI40" i="12"/>
  <c r="BE124" i="12"/>
  <c r="BH124" i="12"/>
  <c r="BI124" i="12"/>
  <c r="BF124" i="12"/>
  <c r="BG124" i="12"/>
  <c r="BE150" i="12"/>
  <c r="BF150" i="12"/>
  <c r="BI150" i="12"/>
  <c r="BG150" i="12"/>
  <c r="BH150" i="12"/>
  <c r="BE252" i="12"/>
  <c r="BH252" i="12"/>
  <c r="BF252" i="12"/>
  <c r="BG252" i="12"/>
  <c r="BI252" i="12"/>
  <c r="BE23" i="12"/>
  <c r="BH23" i="12"/>
  <c r="BG23" i="12"/>
  <c r="BI23" i="12"/>
  <c r="BF23" i="12"/>
  <c r="BE51" i="12"/>
  <c r="BH51" i="12"/>
  <c r="BG51" i="12"/>
  <c r="BF51" i="12"/>
  <c r="BI51" i="12"/>
  <c r="BE56" i="12"/>
  <c r="BH56" i="12"/>
  <c r="BG56" i="12"/>
  <c r="BI56" i="12"/>
  <c r="BF56" i="12"/>
  <c r="BE130" i="12"/>
  <c r="BG130" i="12"/>
  <c r="BI130" i="12"/>
  <c r="BH130" i="12"/>
  <c r="BF130" i="12"/>
  <c r="BE38" i="12"/>
  <c r="BI38" i="12"/>
  <c r="BF38" i="12"/>
  <c r="BG38" i="12"/>
  <c r="BH38" i="12"/>
  <c r="BE254" i="12"/>
  <c r="BG254" i="12"/>
  <c r="BH254" i="12"/>
  <c r="BI254" i="12"/>
  <c r="BF254" i="12"/>
  <c r="BE134" i="12"/>
  <c r="BI134" i="12"/>
  <c r="BF134" i="12"/>
  <c r="BG134" i="12"/>
  <c r="BH134" i="12"/>
  <c r="BE48" i="12"/>
  <c r="BF48" i="12"/>
  <c r="BG48" i="12"/>
  <c r="BH48" i="12"/>
  <c r="BI48" i="12"/>
  <c r="BE110" i="12"/>
  <c r="BG110" i="12"/>
  <c r="BI110" i="12"/>
  <c r="BH110" i="12"/>
  <c r="BF110" i="12"/>
  <c r="BE283" i="12"/>
  <c r="BG283" i="12"/>
  <c r="BF283" i="12"/>
  <c r="BI283" i="12"/>
  <c r="BH283" i="12"/>
  <c r="BE22" i="12"/>
  <c r="BH22" i="12"/>
  <c r="BI22" i="12"/>
  <c r="BG22" i="12"/>
  <c r="BF22" i="12"/>
  <c r="BE58" i="12"/>
  <c r="BG58" i="12"/>
  <c r="BH58" i="12"/>
  <c r="BI58" i="12"/>
  <c r="BF58" i="12"/>
  <c r="BE243" i="12"/>
  <c r="BG243" i="12"/>
  <c r="BH243" i="12"/>
  <c r="BI243" i="12"/>
  <c r="BF243" i="12"/>
  <c r="BE116" i="12"/>
  <c r="BI116" i="12"/>
  <c r="BF116" i="12"/>
  <c r="BH116" i="12"/>
  <c r="BG116" i="12"/>
  <c r="BE293" i="12"/>
  <c r="BH293" i="12"/>
  <c r="BI293" i="12"/>
  <c r="BG293" i="12"/>
  <c r="BF293" i="12"/>
  <c r="BE280" i="12"/>
  <c r="BH280" i="12"/>
  <c r="BF280" i="12"/>
  <c r="BG280" i="12"/>
  <c r="BI280" i="12"/>
  <c r="BE24" i="12"/>
  <c r="BI24" i="12"/>
  <c r="BG24" i="12"/>
  <c r="BH24" i="12"/>
  <c r="BF24" i="12"/>
  <c r="BE288" i="12"/>
  <c r="BF288" i="12"/>
  <c r="BG288" i="12"/>
  <c r="BI288" i="12"/>
  <c r="BH288" i="12"/>
  <c r="BE25" i="12"/>
  <c r="BI25" i="12"/>
  <c r="BH25" i="12"/>
  <c r="BF25" i="12"/>
  <c r="BG25" i="12"/>
  <c r="BE256" i="12"/>
  <c r="BH256" i="12"/>
  <c r="BG256" i="12"/>
  <c r="BF256" i="12"/>
  <c r="BI256" i="12"/>
  <c r="BE174" i="12"/>
  <c r="BI174" i="12"/>
  <c r="BF174" i="12"/>
  <c r="BG174" i="12"/>
  <c r="BH174" i="12"/>
  <c r="BE187" i="12"/>
  <c r="BH187" i="12"/>
  <c r="BI187" i="12"/>
  <c r="BG187" i="12"/>
  <c r="BF187" i="12"/>
  <c r="BE246" i="12"/>
  <c r="BH246" i="12"/>
  <c r="BF246" i="12"/>
  <c r="BG246" i="12"/>
  <c r="BI246" i="12"/>
  <c r="BE241" i="12"/>
  <c r="BI241" i="12"/>
  <c r="BH241" i="12"/>
  <c r="BF241" i="12"/>
  <c r="BG241" i="12"/>
  <c r="BE138" i="12"/>
  <c r="BG138" i="12"/>
  <c r="BF138" i="12"/>
  <c r="BI138" i="12"/>
  <c r="BH138" i="12"/>
  <c r="BE201" i="12"/>
  <c r="BF201" i="12"/>
  <c r="BH201" i="12"/>
  <c r="BI201" i="12"/>
  <c r="BG201" i="12"/>
  <c r="BE162" i="12"/>
  <c r="BF162" i="12"/>
  <c r="BG162" i="12"/>
  <c r="BH162" i="12"/>
  <c r="BI162" i="12"/>
  <c r="BE195" i="12"/>
  <c r="BF195" i="12"/>
  <c r="BH195" i="12"/>
  <c r="BG195" i="12"/>
  <c r="BI195" i="12"/>
  <c r="BE128" i="12"/>
  <c r="BH128" i="12"/>
  <c r="BF128" i="12"/>
  <c r="BI128" i="12"/>
  <c r="BG128" i="12"/>
  <c r="BE144" i="12"/>
  <c r="BF144" i="12"/>
  <c r="BI144" i="12"/>
  <c r="BG144" i="12"/>
  <c r="BH144" i="12"/>
  <c r="BE297" i="12"/>
  <c r="BI297" i="12"/>
  <c r="BG297" i="12"/>
  <c r="BF297" i="12"/>
  <c r="BH297" i="12"/>
  <c r="BE302" i="12"/>
  <c r="BH302" i="12"/>
  <c r="BF302" i="12"/>
  <c r="BG302" i="12"/>
  <c r="BI302" i="12"/>
  <c r="BE115" i="12"/>
  <c r="BI115" i="12"/>
  <c r="BG115" i="12"/>
  <c r="BH115" i="12"/>
  <c r="BF115" i="12"/>
  <c r="BE197" i="12"/>
  <c r="BH197" i="12"/>
  <c r="BF197" i="12"/>
  <c r="BI197" i="12"/>
  <c r="BG197" i="12"/>
  <c r="BE103" i="12"/>
  <c r="BI103" i="12"/>
  <c r="BF103" i="12"/>
  <c r="BG103" i="12"/>
  <c r="BH103" i="12"/>
  <c r="BE27" i="12"/>
  <c r="BI27" i="12"/>
  <c r="BG27" i="12"/>
  <c r="BF27" i="12"/>
  <c r="BH27" i="12"/>
  <c r="BE49" i="12"/>
  <c r="BF49" i="12"/>
  <c r="BH49" i="12"/>
  <c r="BI49" i="12"/>
  <c r="BG49" i="12"/>
  <c r="BE268" i="12"/>
  <c r="BI268" i="12"/>
  <c r="BF268" i="12"/>
  <c r="BH268" i="12"/>
  <c r="BG268" i="12"/>
  <c r="BE120" i="12"/>
  <c r="BI120" i="12"/>
  <c r="BG120" i="12"/>
  <c r="BH120" i="12"/>
  <c r="BF120" i="12"/>
  <c r="BE96" i="12"/>
  <c r="BH96" i="12"/>
  <c r="BI96" i="12"/>
  <c r="BG96" i="12"/>
  <c r="BF96" i="12"/>
  <c r="BE62" i="12"/>
  <c r="BG62" i="12"/>
  <c r="BH62" i="12"/>
  <c r="BI62" i="12"/>
  <c r="BF62" i="12"/>
  <c r="BE267" i="12"/>
  <c r="BG267" i="12"/>
  <c r="BI267" i="12"/>
  <c r="BF267" i="12"/>
  <c r="BH267" i="12"/>
  <c r="BE270" i="12"/>
  <c r="BF270" i="12"/>
  <c r="BH270" i="12"/>
  <c r="BI270" i="12"/>
  <c r="BG270" i="12"/>
  <c r="BE194" i="12"/>
  <c r="BG194" i="12"/>
  <c r="BH194" i="12"/>
  <c r="BF194" i="12"/>
  <c r="BI194" i="12"/>
  <c r="BE253" i="12"/>
  <c r="BF253" i="12"/>
  <c r="BH253" i="12"/>
  <c r="BI253" i="12"/>
  <c r="BG253" i="12"/>
  <c r="BE86" i="12"/>
  <c r="BF86" i="12"/>
  <c r="BG86" i="12"/>
  <c r="BH86" i="12"/>
  <c r="BI86" i="12"/>
  <c r="BE102" i="12"/>
  <c r="BH102" i="12"/>
  <c r="BG102" i="12"/>
  <c r="BF102" i="12"/>
  <c r="BI102" i="12"/>
  <c r="BE239" i="12"/>
  <c r="BG239" i="12"/>
  <c r="BI239" i="12"/>
  <c r="BH239" i="12"/>
  <c r="BF239" i="12"/>
  <c r="BE29" i="12"/>
  <c r="BF29" i="12"/>
  <c r="BH29" i="12"/>
  <c r="BI29" i="12"/>
  <c r="BG29" i="12"/>
  <c r="BE222" i="12"/>
  <c r="BI222" i="12"/>
  <c r="BG222" i="12"/>
  <c r="BH222" i="12"/>
  <c r="BF222" i="12"/>
  <c r="BE53" i="12"/>
  <c r="BH53" i="12"/>
  <c r="BF53" i="12"/>
  <c r="BG53" i="12"/>
  <c r="BI53" i="12"/>
  <c r="BE205" i="12"/>
  <c r="BG205" i="12"/>
  <c r="BF205" i="12"/>
  <c r="BH205" i="12"/>
  <c r="BI205" i="12"/>
  <c r="BE278" i="12"/>
  <c r="BH278" i="12"/>
  <c r="BI278" i="12"/>
  <c r="BG278" i="12"/>
  <c r="BF278" i="12"/>
  <c r="BE207" i="12"/>
  <c r="BF207" i="12"/>
  <c r="BI207" i="12"/>
  <c r="BH207" i="12"/>
  <c r="BG207" i="12"/>
  <c r="BE148" i="12"/>
  <c r="BF148" i="12"/>
  <c r="BH148" i="12"/>
  <c r="BG148" i="12"/>
  <c r="BI148" i="12"/>
  <c r="BE166" i="12"/>
  <c r="BG166" i="12"/>
  <c r="BI166" i="12"/>
  <c r="BH166" i="12"/>
  <c r="BF166" i="12"/>
  <c r="BE54" i="12"/>
  <c r="BH54" i="12"/>
  <c r="BI54" i="12"/>
  <c r="BG54" i="12"/>
  <c r="BF54" i="12"/>
  <c r="BE300" i="12"/>
  <c r="BI300" i="12"/>
  <c r="BH300" i="12"/>
  <c r="BF300" i="12"/>
  <c r="BG300" i="12"/>
  <c r="BE104" i="12"/>
  <c r="BI104" i="12"/>
  <c r="BH104" i="12"/>
  <c r="BF104" i="12"/>
  <c r="BG104" i="12"/>
  <c r="BE80" i="12"/>
  <c r="BH80" i="12"/>
  <c r="BG80" i="12"/>
  <c r="BF80" i="12"/>
  <c r="BI80" i="12"/>
  <c r="BE28" i="12"/>
  <c r="BI28" i="12"/>
  <c r="BG28" i="12"/>
  <c r="BF28" i="12"/>
  <c r="BH28" i="12"/>
  <c r="BE34" i="12"/>
  <c r="BG34" i="12"/>
  <c r="BI34" i="12"/>
  <c r="BF34" i="12"/>
  <c r="BH34" i="12"/>
  <c r="BE169" i="12"/>
  <c r="BI169" i="12"/>
  <c r="BF169" i="12"/>
  <c r="BH169" i="12"/>
  <c r="BG169" i="12"/>
  <c r="BE199" i="12"/>
  <c r="BG199" i="12"/>
  <c r="BF199" i="12"/>
  <c r="BI199" i="12"/>
  <c r="BH199" i="12"/>
  <c r="BE35" i="12"/>
  <c r="BI35" i="12"/>
  <c r="BH35" i="12"/>
  <c r="BG35" i="12"/>
  <c r="BF35" i="12"/>
  <c r="BE263" i="12"/>
  <c r="BF263" i="12"/>
  <c r="BI263" i="12"/>
  <c r="BH263" i="12"/>
  <c r="BG263" i="12"/>
  <c r="BE74" i="12"/>
  <c r="BF74" i="12"/>
  <c r="BH74" i="12"/>
  <c r="BI74" i="12"/>
  <c r="BG74" i="12"/>
  <c r="BE260" i="12"/>
  <c r="BI260" i="12"/>
  <c r="BF260" i="12"/>
  <c r="BH260" i="12"/>
  <c r="BG260" i="12"/>
  <c r="BE113" i="12"/>
  <c r="BF113" i="12"/>
  <c r="BG113" i="12"/>
  <c r="BI113" i="12"/>
  <c r="BH113" i="12"/>
  <c r="BE108" i="12"/>
  <c r="BG108" i="12"/>
  <c r="BH108" i="12"/>
  <c r="BF108" i="12"/>
  <c r="BI108" i="12"/>
  <c r="BE137" i="12"/>
  <c r="BI137" i="12"/>
  <c r="BH137" i="12"/>
  <c r="BG137" i="12"/>
  <c r="BF137" i="12"/>
  <c r="BE31" i="12"/>
  <c r="BF31" i="12"/>
  <c r="BG31" i="12"/>
  <c r="BH31" i="12"/>
  <c r="BI31" i="12"/>
  <c r="BE151" i="12"/>
  <c r="BH151" i="12"/>
  <c r="BF151" i="12"/>
  <c r="BI151" i="12"/>
  <c r="BG151" i="12"/>
  <c r="BE21" i="12"/>
  <c r="BF21" i="12"/>
  <c r="BG21" i="12"/>
  <c r="BI21" i="12"/>
  <c r="BH21" i="12"/>
  <c r="BE286" i="12"/>
  <c r="BG286" i="12"/>
  <c r="BI286" i="12"/>
  <c r="BF286" i="12"/>
  <c r="BH286" i="12"/>
  <c r="BE71" i="12"/>
  <c r="BG71" i="12"/>
  <c r="BF71" i="12"/>
  <c r="BH71" i="12"/>
  <c r="BI71" i="12"/>
  <c r="BE225" i="12"/>
  <c r="BF225" i="12"/>
  <c r="BH225" i="12"/>
  <c r="BI225" i="12"/>
  <c r="BG225" i="12"/>
  <c r="BE164" i="12"/>
  <c r="BG164" i="12"/>
  <c r="BI164" i="12"/>
  <c r="BH164" i="12"/>
  <c r="BF164" i="12"/>
  <c r="BE292" i="12"/>
  <c r="BI292" i="12"/>
  <c r="BF292" i="12"/>
  <c r="BH292" i="12"/>
  <c r="BG292" i="12"/>
  <c r="BE98" i="12"/>
  <c r="BG98" i="12"/>
  <c r="BH98" i="12"/>
  <c r="BI98" i="12"/>
  <c r="BF98" i="12"/>
  <c r="BE265" i="12"/>
  <c r="BI265" i="12"/>
  <c r="BG265" i="12"/>
  <c r="BH265" i="12"/>
  <c r="BF265" i="12"/>
  <c r="BE109" i="12"/>
  <c r="BH109" i="12"/>
  <c r="BF109" i="12"/>
  <c r="BG109" i="12"/>
  <c r="BI109" i="12"/>
  <c r="BE131" i="12"/>
  <c r="BI131" i="12"/>
  <c r="BH131" i="12"/>
  <c r="BG131" i="12"/>
  <c r="BF131" i="12"/>
  <c r="BE121" i="12"/>
  <c r="BH121" i="12"/>
  <c r="BI121" i="12"/>
  <c r="BG121" i="12"/>
  <c r="BF121" i="12"/>
  <c r="BE20" i="12"/>
  <c r="BH20" i="12"/>
  <c r="BG20" i="12"/>
  <c r="BF20" i="12"/>
  <c r="BI20" i="12"/>
  <c r="BE181" i="12"/>
  <c r="BI181" i="12"/>
  <c r="BG181" i="12"/>
  <c r="BH181" i="12"/>
  <c r="BF181" i="12"/>
  <c r="BE306" i="12"/>
  <c r="BF306" i="12"/>
  <c r="BG306" i="12"/>
  <c r="BI306" i="12"/>
  <c r="BH306" i="12"/>
  <c r="BE167" i="12"/>
  <c r="BG167" i="12"/>
  <c r="BI167" i="12"/>
  <c r="BF167" i="12"/>
  <c r="BH167" i="12"/>
  <c r="BE76" i="12"/>
  <c r="BF76" i="12"/>
  <c r="BG76" i="12"/>
  <c r="BI76" i="12"/>
  <c r="BH76" i="12"/>
  <c r="BE240" i="12"/>
  <c r="BF240" i="12"/>
  <c r="BG240" i="12"/>
  <c r="BH240" i="12"/>
  <c r="BI240" i="12"/>
  <c r="BE114" i="12"/>
  <c r="BH114" i="12"/>
  <c r="BF114" i="12"/>
  <c r="BI114" i="12"/>
  <c r="BG114" i="12"/>
  <c r="BE145" i="12"/>
  <c r="BF145" i="12"/>
  <c r="BH145" i="12"/>
  <c r="BI145" i="12"/>
  <c r="BG145" i="12"/>
  <c r="BE47" i="12"/>
  <c r="BH47" i="12"/>
  <c r="BI47" i="12"/>
  <c r="BF47" i="12"/>
  <c r="BG47" i="12"/>
  <c r="BE216" i="12"/>
  <c r="BF216" i="12"/>
  <c r="BI216" i="12"/>
  <c r="BH216" i="12"/>
  <c r="BG216" i="12"/>
  <c r="BE251" i="12"/>
  <c r="BG251" i="12"/>
  <c r="BF251" i="12"/>
  <c r="BH251" i="12"/>
  <c r="BI251" i="12"/>
  <c r="BE146" i="12"/>
  <c r="BI146" i="12"/>
  <c r="BF146" i="12"/>
  <c r="BG146" i="12"/>
  <c r="BH146" i="12"/>
  <c r="BE198" i="12"/>
  <c r="BG198" i="12"/>
  <c r="BF198" i="12"/>
  <c r="BI198" i="12"/>
  <c r="BH198" i="12"/>
  <c r="BE33" i="12"/>
  <c r="BG33" i="12"/>
  <c r="BF33" i="12"/>
  <c r="BI33" i="12"/>
  <c r="BH33" i="12"/>
  <c r="BE204" i="12"/>
  <c r="BG204" i="12"/>
  <c r="BH204" i="12"/>
  <c r="BI204" i="12"/>
  <c r="BF204" i="12"/>
  <c r="BE44" i="12"/>
  <c r="BG44" i="12"/>
  <c r="BF44" i="12"/>
  <c r="BH44" i="12"/>
  <c r="BI44" i="12"/>
  <c r="BE152" i="12"/>
  <c r="BF152" i="12"/>
  <c r="BG152" i="12"/>
  <c r="BI152" i="12"/>
  <c r="BH152" i="12"/>
  <c r="BE228" i="12"/>
  <c r="BI228" i="12"/>
  <c r="BG228" i="12"/>
  <c r="BH228" i="12"/>
  <c r="BF228" i="12"/>
  <c r="BE305" i="12"/>
  <c r="BI305" i="12"/>
  <c r="BH305" i="12"/>
  <c r="BG305" i="12"/>
  <c r="BF305" i="12"/>
  <c r="BE81" i="12"/>
  <c r="BG81" i="12"/>
  <c r="BF81" i="12"/>
  <c r="BH81" i="12"/>
  <c r="BI81" i="12"/>
  <c r="BE295" i="12"/>
  <c r="BH295" i="12"/>
  <c r="BF295" i="12"/>
  <c r="BI295" i="12"/>
  <c r="BG295" i="12"/>
  <c r="BE188" i="12"/>
  <c r="BG188" i="12"/>
  <c r="BH188" i="12"/>
  <c r="BI188" i="12"/>
  <c r="BF188" i="12"/>
  <c r="BE172" i="12"/>
  <c r="BG172" i="12"/>
  <c r="BH172" i="12"/>
  <c r="BF172" i="12"/>
  <c r="BI172" i="12"/>
  <c r="BE303" i="12"/>
  <c r="BG303" i="12"/>
  <c r="BH303" i="12"/>
  <c r="BI303" i="12"/>
  <c r="BF303" i="12"/>
  <c r="BE289" i="12"/>
  <c r="BG289" i="12"/>
  <c r="BI289" i="12"/>
  <c r="BH289" i="12"/>
  <c r="BF289" i="12"/>
  <c r="BE129" i="12"/>
  <c r="BF129" i="12"/>
  <c r="BH129" i="12"/>
  <c r="BI129" i="12"/>
  <c r="BG129" i="12"/>
  <c r="BE75" i="12"/>
  <c r="BI75" i="12"/>
  <c r="BH75" i="12"/>
  <c r="BG75" i="12"/>
  <c r="BF75" i="12"/>
  <c r="BE30" i="12"/>
  <c r="BH30" i="12"/>
  <c r="BF30" i="12"/>
  <c r="BG30" i="12"/>
  <c r="BI30" i="12"/>
  <c r="BE67" i="12"/>
  <c r="BI67" i="12"/>
  <c r="BF67" i="12"/>
  <c r="BH67" i="12"/>
  <c r="BG67" i="12"/>
  <c r="BE57" i="12"/>
  <c r="BF57" i="12"/>
  <c r="BI57" i="12"/>
  <c r="BG57" i="12"/>
  <c r="BH57" i="12"/>
  <c r="BE147" i="12"/>
  <c r="BI147" i="12"/>
  <c r="BF147" i="12"/>
  <c r="BG147" i="12"/>
  <c r="BH147" i="12"/>
  <c r="BE224" i="12"/>
  <c r="BH224" i="12"/>
  <c r="BI224" i="12"/>
  <c r="BG224" i="12"/>
  <c r="BF224" i="12"/>
  <c r="BE200" i="12"/>
  <c r="BG200" i="12"/>
  <c r="BH200" i="12"/>
  <c r="BI200" i="12"/>
  <c r="BF200" i="12"/>
  <c r="BE101" i="12"/>
  <c r="BG101" i="12"/>
  <c r="BH101" i="12"/>
  <c r="BI101" i="12"/>
  <c r="BF101" i="12"/>
  <c r="BE215" i="12"/>
  <c r="BI215" i="12"/>
  <c r="BG215" i="12"/>
  <c r="BF215" i="12"/>
  <c r="BH215" i="12"/>
  <c r="BE273" i="12"/>
  <c r="BG273" i="12"/>
  <c r="BH273" i="12"/>
  <c r="BI273" i="12"/>
  <c r="BF273" i="12"/>
  <c r="BE285" i="12"/>
  <c r="BG285" i="12"/>
  <c r="BF285" i="12"/>
  <c r="BI285" i="12"/>
  <c r="BH285" i="12"/>
  <c r="BE171" i="12"/>
  <c r="BH171" i="12"/>
  <c r="BF171" i="12"/>
  <c r="BG171" i="12"/>
  <c r="BI171" i="12"/>
  <c r="BE208" i="12"/>
  <c r="BG208" i="12"/>
  <c r="BH208" i="12"/>
  <c r="BF208" i="12"/>
  <c r="BI208" i="12"/>
  <c r="BE258" i="12"/>
  <c r="BF258" i="12"/>
  <c r="BH258" i="12"/>
  <c r="BG258" i="12"/>
  <c r="BI258" i="12"/>
  <c r="BE156" i="12"/>
  <c r="BH156" i="12"/>
  <c r="BG156" i="12"/>
  <c r="BI156" i="12"/>
  <c r="BF156" i="12"/>
  <c r="BE149" i="12"/>
  <c r="BI149" i="12"/>
  <c r="BH149" i="12"/>
  <c r="BF149" i="12"/>
  <c r="BG149" i="12"/>
  <c r="BE142" i="12"/>
  <c r="BG142" i="12"/>
  <c r="BH142" i="12"/>
  <c r="BF142" i="12"/>
  <c r="BI142" i="12"/>
  <c r="BE18" i="12"/>
  <c r="BE277" i="12"/>
  <c r="BH277" i="12"/>
  <c r="BF277" i="12"/>
  <c r="BG277" i="12"/>
  <c r="BI277" i="12"/>
  <c r="BE183" i="12"/>
  <c r="BH183" i="12"/>
  <c r="BI183" i="12"/>
  <c r="BF183" i="12"/>
  <c r="BG183" i="12"/>
  <c r="BE59" i="12"/>
  <c r="BH59" i="12"/>
  <c r="BF59" i="12"/>
  <c r="BG59" i="12"/>
  <c r="BI59" i="12"/>
  <c r="BE69" i="12"/>
  <c r="BH69" i="12"/>
  <c r="BG69" i="12"/>
  <c r="BI69" i="12"/>
  <c r="BF69" i="12"/>
  <c r="BE271" i="12"/>
  <c r="BF271" i="12"/>
  <c r="BG271" i="12"/>
  <c r="BH271" i="12"/>
  <c r="BI271" i="12"/>
  <c r="BE221" i="12"/>
  <c r="BF221" i="12"/>
  <c r="BH221" i="12"/>
  <c r="BI221" i="12"/>
  <c r="BG221" i="12"/>
  <c r="BE158" i="12"/>
  <c r="BI158" i="12"/>
  <c r="BF158" i="12"/>
  <c r="BG158" i="12"/>
  <c r="BH158" i="12"/>
  <c r="BE83" i="12"/>
  <c r="BF83" i="12"/>
  <c r="BH83" i="12"/>
  <c r="BG83" i="12"/>
  <c r="BI83" i="12"/>
  <c r="BE161" i="12"/>
  <c r="BF161" i="12"/>
  <c r="BI161" i="12"/>
  <c r="BH161" i="12"/>
  <c r="BG161" i="12"/>
  <c r="BE244" i="12"/>
  <c r="BI244" i="12"/>
  <c r="BH244" i="12"/>
  <c r="BF244" i="12"/>
  <c r="BG244" i="12"/>
  <c r="BE45" i="12"/>
  <c r="BF45" i="12"/>
  <c r="BH45" i="12"/>
  <c r="BG45" i="12"/>
  <c r="BI45" i="12"/>
  <c r="BE290" i="12"/>
  <c r="BI290" i="12"/>
  <c r="BH290" i="12"/>
  <c r="BF290" i="12"/>
  <c r="BG290" i="12"/>
  <c r="BE168" i="12"/>
  <c r="BF168" i="12"/>
  <c r="BH168" i="12"/>
  <c r="BI168" i="12"/>
  <c r="BG168" i="12"/>
  <c r="BE106" i="12"/>
  <c r="BI106" i="12"/>
  <c r="BH106" i="12"/>
  <c r="BF106" i="12"/>
  <c r="BG106" i="12"/>
  <c r="BE206" i="12"/>
  <c r="BF206" i="12"/>
  <c r="BI206" i="12"/>
  <c r="BH206" i="12"/>
  <c r="BG206" i="12"/>
  <c r="BE299" i="12"/>
  <c r="BH299" i="12"/>
  <c r="BF299" i="12"/>
  <c r="BI299" i="12"/>
  <c r="BG299" i="12"/>
  <c r="BE202" i="12"/>
  <c r="BG202" i="12"/>
  <c r="BH202" i="12"/>
  <c r="BF202" i="12"/>
  <c r="BI202" i="12"/>
  <c r="BE126" i="12"/>
  <c r="BF126" i="12"/>
  <c r="BH126" i="12"/>
  <c r="BI126" i="12"/>
  <c r="BG126" i="12"/>
  <c r="BE276" i="12"/>
  <c r="BG276" i="12"/>
  <c r="BH276" i="12"/>
  <c r="BF276" i="12"/>
  <c r="BI276" i="12"/>
  <c r="BE157" i="12"/>
  <c r="BI157" i="12"/>
  <c r="BH157" i="12"/>
  <c r="BG157" i="12"/>
  <c r="BF157" i="12"/>
  <c r="BE173" i="12"/>
  <c r="BI173" i="12"/>
  <c r="BF173" i="12"/>
  <c r="BG173" i="12"/>
  <c r="BH173" i="12"/>
  <c r="BI133" i="12"/>
  <c r="BE133" i="12"/>
  <c r="BF133" i="12"/>
  <c r="BH133" i="12"/>
  <c r="BG133" i="12"/>
  <c r="BE223" i="12"/>
  <c r="BG223" i="12"/>
  <c r="BF223" i="12"/>
  <c r="BI223" i="12"/>
  <c r="BH223" i="12"/>
  <c r="BE186" i="12"/>
  <c r="BI186" i="12"/>
  <c r="BG186" i="12"/>
  <c r="BH186" i="12"/>
  <c r="BF186" i="12"/>
  <c r="BE218" i="12"/>
  <c r="BG218" i="12"/>
  <c r="BI218" i="12"/>
  <c r="BF218" i="12"/>
  <c r="BH218" i="12"/>
  <c r="BE192" i="12"/>
  <c r="BG192" i="12"/>
  <c r="BI192" i="12"/>
  <c r="BH192" i="12"/>
  <c r="BF192" i="12"/>
  <c r="BE163" i="12"/>
  <c r="BI163" i="12"/>
  <c r="BG163" i="12"/>
  <c r="BH163" i="12"/>
  <c r="BF163" i="12"/>
  <c r="BE281" i="12"/>
  <c r="BH281" i="12"/>
  <c r="BI281" i="12"/>
  <c r="BG281" i="12"/>
  <c r="BF281" i="12"/>
  <c r="BE60" i="12"/>
  <c r="BH60" i="12"/>
  <c r="BI60" i="12"/>
  <c r="BG60" i="12"/>
  <c r="BF60" i="12"/>
  <c r="BE211" i="12"/>
  <c r="BI211" i="12"/>
  <c r="BG211" i="12"/>
  <c r="BF211" i="12"/>
  <c r="BH211" i="12"/>
  <c r="BE77" i="12"/>
  <c r="BI77" i="12"/>
  <c r="BH77" i="12"/>
  <c r="BF77" i="12"/>
  <c r="BG77" i="12"/>
  <c r="BE304" i="12"/>
  <c r="BH304" i="12"/>
  <c r="BG304" i="12"/>
  <c r="BF304" i="12"/>
  <c r="BI304" i="12"/>
  <c r="BE123" i="12"/>
  <c r="BH123" i="12"/>
  <c r="BG123" i="12"/>
  <c r="BI123" i="12"/>
  <c r="BF123" i="12"/>
  <c r="BE266" i="12"/>
  <c r="BF266" i="12"/>
  <c r="BH266" i="12"/>
  <c r="BI266" i="12"/>
  <c r="BG266" i="12"/>
  <c r="BE231" i="12"/>
  <c r="BF231" i="12"/>
  <c r="BG231" i="12"/>
  <c r="BI231" i="12"/>
  <c r="BH231" i="12"/>
  <c r="BE203" i="12"/>
  <c r="BF203" i="12"/>
  <c r="BH203" i="12"/>
  <c r="BG203" i="12"/>
  <c r="BI203" i="12"/>
  <c r="BE73" i="12"/>
  <c r="BF73" i="12"/>
  <c r="BI73" i="12"/>
  <c r="BG73" i="12"/>
  <c r="BH73" i="12"/>
  <c r="BE125" i="12"/>
  <c r="BF125" i="12"/>
  <c r="BG125" i="12"/>
  <c r="BI125" i="12"/>
  <c r="BH125" i="12"/>
  <c r="BE226" i="12"/>
  <c r="BH226" i="12"/>
  <c r="BI226" i="12"/>
  <c r="BG226" i="12"/>
  <c r="BF226" i="12"/>
  <c r="BE176" i="12"/>
  <c r="BF176" i="12"/>
  <c r="BG176" i="12"/>
  <c r="BI176" i="12"/>
  <c r="BH176" i="12"/>
  <c r="BE99" i="12"/>
  <c r="BI99" i="12"/>
  <c r="BG99" i="12"/>
  <c r="BH99" i="12"/>
  <c r="BF99" i="12"/>
  <c r="BE249" i="12"/>
  <c r="BH249" i="12"/>
  <c r="BF249" i="12"/>
  <c r="BG249" i="12"/>
  <c r="BI249" i="12"/>
  <c r="BE136" i="12"/>
  <c r="BH136" i="12"/>
  <c r="BG136" i="12"/>
  <c r="BI136" i="12"/>
  <c r="BF136" i="12"/>
  <c r="BE236" i="12"/>
  <c r="BH236" i="12"/>
  <c r="BG236" i="12"/>
  <c r="BI236" i="12"/>
  <c r="BF236" i="12"/>
  <c r="BE227" i="12"/>
  <c r="BG227" i="12"/>
  <c r="BF227" i="12"/>
  <c r="BH227" i="12"/>
  <c r="BI227" i="12"/>
  <c r="BE63" i="12"/>
  <c r="BG63" i="12"/>
  <c r="BF63" i="12"/>
  <c r="BI63" i="12"/>
  <c r="BH63" i="12"/>
  <c r="BE238" i="12"/>
  <c r="BF238" i="12"/>
  <c r="BI238" i="12"/>
  <c r="BG238" i="12"/>
  <c r="BH238" i="12"/>
  <c r="BE91" i="12"/>
  <c r="BG91" i="12"/>
  <c r="BH91" i="12"/>
  <c r="BF91" i="12"/>
  <c r="BI91" i="12"/>
  <c r="BE19" i="12"/>
  <c r="BH19" i="12"/>
  <c r="BF19" i="12"/>
  <c r="BI19" i="12"/>
  <c r="BG19" i="12"/>
  <c r="BE159" i="12"/>
  <c r="BI159" i="12"/>
  <c r="BG159" i="12"/>
  <c r="BH159" i="12"/>
  <c r="BF159" i="12"/>
  <c r="BE182" i="12"/>
  <c r="BG182" i="12"/>
  <c r="BI182" i="12"/>
  <c r="BF182" i="12"/>
  <c r="BH182" i="12"/>
  <c r="BE112" i="12"/>
  <c r="BG112" i="12"/>
  <c r="BH112" i="12"/>
  <c r="BF112" i="12"/>
  <c r="BI112" i="12"/>
  <c r="BE78" i="12"/>
  <c r="BG78" i="12"/>
  <c r="BF78" i="12"/>
  <c r="BI78" i="12"/>
  <c r="BH78" i="12"/>
  <c r="BE135" i="12"/>
  <c r="BG135" i="12"/>
  <c r="BF135" i="12"/>
  <c r="BH135" i="12"/>
  <c r="BI135" i="12"/>
  <c r="BE97" i="12"/>
  <c r="BF97" i="12"/>
  <c r="BH97" i="12"/>
  <c r="BG97" i="12"/>
  <c r="BI97" i="12"/>
  <c r="BE132" i="12"/>
  <c r="BG132" i="12"/>
  <c r="BH132" i="12"/>
  <c r="BF132" i="12"/>
  <c r="BI132" i="12"/>
  <c r="BE32" i="12"/>
  <c r="BI32" i="12"/>
  <c r="BG32" i="12"/>
  <c r="BF32" i="12"/>
  <c r="BH32" i="12"/>
  <c r="BE307" i="12"/>
  <c r="BH307" i="12"/>
  <c r="BG307" i="12"/>
  <c r="BF307" i="12"/>
  <c r="BI307" i="12"/>
  <c r="BE84" i="12"/>
  <c r="BF84" i="12"/>
  <c r="BH84" i="12"/>
  <c r="BG84" i="12"/>
  <c r="BI84" i="12"/>
  <c r="BE298" i="12"/>
  <c r="BG298" i="12"/>
  <c r="BH298" i="12"/>
  <c r="BI298" i="12"/>
  <c r="BF298" i="12"/>
  <c r="BE170" i="12"/>
  <c r="BG170" i="12"/>
  <c r="BF170" i="12"/>
  <c r="BH170" i="12"/>
  <c r="BI170" i="12"/>
  <c r="BE36" i="12"/>
  <c r="BG36" i="12"/>
  <c r="BF36" i="12"/>
  <c r="BI36" i="12"/>
  <c r="BH36" i="12"/>
  <c r="BE165" i="12"/>
  <c r="BI165" i="12"/>
  <c r="BF165" i="12"/>
  <c r="BH165" i="12"/>
  <c r="BG165" i="12"/>
  <c r="BE178" i="12"/>
  <c r="BI178" i="12"/>
  <c r="BH178" i="12"/>
  <c r="BG178" i="12"/>
  <c r="BF178" i="12"/>
  <c r="BE217" i="12"/>
  <c r="BF217" i="12"/>
  <c r="BI217" i="12"/>
  <c r="BG217" i="12"/>
  <c r="BH217" i="12"/>
  <c r="BE88" i="12"/>
  <c r="BH88" i="12"/>
  <c r="BI88" i="12"/>
  <c r="BG88" i="12"/>
  <c r="BF88" i="12"/>
  <c r="BE250" i="12"/>
  <c r="BH250" i="12"/>
  <c r="BG250" i="12"/>
  <c r="BI250" i="12"/>
  <c r="BF250" i="12"/>
  <c r="BE177" i="12"/>
  <c r="BH177" i="12"/>
  <c r="BG177" i="12"/>
  <c r="BI177" i="12"/>
  <c r="BF177" i="12"/>
  <c r="BE90" i="12"/>
  <c r="BI90" i="12"/>
  <c r="BH90" i="12"/>
  <c r="BG90" i="12"/>
  <c r="BF90" i="12"/>
  <c r="BE117" i="12"/>
  <c r="BF117" i="12"/>
  <c r="BH117" i="12"/>
  <c r="BG117" i="12"/>
  <c r="BI117" i="12"/>
  <c r="BE196" i="12"/>
  <c r="BI196" i="12"/>
  <c r="BH196" i="12"/>
  <c r="BF196" i="12"/>
  <c r="BG196" i="12"/>
  <c r="BE55" i="12"/>
  <c r="BG55" i="12"/>
  <c r="BH55" i="12"/>
  <c r="BI55" i="12"/>
  <c r="BF55" i="12"/>
  <c r="BE72" i="12"/>
  <c r="BI72" i="12"/>
  <c r="BH72" i="12"/>
  <c r="BG72" i="12"/>
  <c r="BF72" i="12"/>
  <c r="BE189" i="12"/>
  <c r="BH189" i="12"/>
  <c r="BG189" i="12"/>
  <c r="BF189" i="12"/>
  <c r="BI189" i="12"/>
  <c r="BE191" i="12"/>
  <c r="BG191" i="12"/>
  <c r="BI191" i="12"/>
  <c r="BH191" i="12"/>
  <c r="BF191" i="12"/>
  <c r="BE180" i="12"/>
  <c r="BG180" i="12"/>
  <c r="BI180" i="12"/>
  <c r="BF180" i="12"/>
  <c r="BH180" i="12"/>
  <c r="BE294" i="12"/>
  <c r="BG294" i="12"/>
  <c r="BI294" i="12"/>
  <c r="BH294" i="12"/>
  <c r="BF294" i="12"/>
  <c r="BE185" i="12"/>
  <c r="BF185" i="12"/>
  <c r="BI185" i="12"/>
  <c r="BG185" i="12"/>
  <c r="BH185" i="12"/>
  <c r="BE118" i="12"/>
  <c r="BF118" i="12"/>
  <c r="BI118" i="12"/>
  <c r="BG118" i="12"/>
  <c r="BH118" i="12"/>
  <c r="BE213" i="12"/>
  <c r="BI213" i="12"/>
  <c r="BH213" i="12"/>
  <c r="BG213" i="12"/>
  <c r="BF213" i="12"/>
  <c r="BE153" i="12"/>
  <c r="BG153" i="12"/>
  <c r="BI153" i="12"/>
  <c r="BF153" i="12"/>
  <c r="BH153" i="12"/>
  <c r="BE93" i="12"/>
  <c r="BI93" i="12"/>
  <c r="BH93" i="12"/>
  <c r="BF93" i="12"/>
  <c r="BG93" i="12"/>
  <c r="BE68" i="12"/>
  <c r="BH68" i="12"/>
  <c r="BF68" i="12"/>
  <c r="BI68" i="12"/>
  <c r="BG68" i="12"/>
  <c r="BE212" i="12"/>
  <c r="BH212" i="12"/>
  <c r="BI212" i="12"/>
  <c r="BF212" i="12"/>
  <c r="BG212" i="12"/>
  <c r="BE39" i="12"/>
  <c r="BH39" i="12"/>
  <c r="BF39" i="12"/>
  <c r="BG39" i="12"/>
  <c r="BI39" i="12"/>
  <c r="BE70" i="12"/>
  <c r="BG70" i="12"/>
  <c r="BH70" i="12"/>
  <c r="BI70" i="12"/>
  <c r="BF70" i="12"/>
  <c r="BE242" i="12"/>
  <c r="BG242" i="12"/>
  <c r="BH242" i="12"/>
  <c r="BI242" i="12"/>
  <c r="BF242" i="12"/>
  <c r="BE26" i="12"/>
  <c r="BH26" i="12"/>
  <c r="BF26" i="12"/>
  <c r="BG26" i="12"/>
  <c r="BI26" i="12"/>
  <c r="BE219" i="12"/>
  <c r="BH219" i="12"/>
  <c r="BI219" i="12"/>
  <c r="BF219" i="12"/>
  <c r="BG219" i="12"/>
  <c r="BE52" i="12"/>
  <c r="BH52" i="12"/>
  <c r="BG52" i="12"/>
  <c r="BI52" i="12"/>
  <c r="BF52" i="12"/>
  <c r="BE100" i="12"/>
  <c r="BH100" i="12"/>
  <c r="BG100" i="12"/>
  <c r="BI100" i="12"/>
  <c r="BF100" i="12"/>
  <c r="BE190" i="12"/>
  <c r="BF190" i="12"/>
  <c r="BI190" i="12"/>
  <c r="BH190" i="12"/>
  <c r="BG190" i="12"/>
  <c r="BH301" i="12"/>
  <c r="BE301" i="12"/>
  <c r="BI301" i="12"/>
  <c r="BG301" i="12"/>
  <c r="BF301" i="12"/>
  <c r="BE92" i="12"/>
  <c r="BG92" i="12"/>
  <c r="BF92" i="12"/>
  <c r="BH92" i="12"/>
  <c r="BI92" i="12"/>
  <c r="BE193" i="12"/>
  <c r="BH193" i="12"/>
  <c r="BG193" i="12"/>
  <c r="BF193" i="12"/>
  <c r="BI193" i="12"/>
  <c r="BE284" i="12"/>
  <c r="BF284" i="12"/>
  <c r="BI284" i="12"/>
  <c r="BG284" i="12"/>
  <c r="BH284" i="12"/>
  <c r="BE50" i="12"/>
  <c r="BH50" i="12"/>
  <c r="BI50" i="12"/>
  <c r="BF50" i="12"/>
  <c r="BG50" i="12"/>
  <c r="BE65" i="12"/>
  <c r="BH65" i="12"/>
  <c r="BG65" i="12"/>
  <c r="BF65" i="12"/>
  <c r="BI65" i="12"/>
  <c r="BE287" i="12"/>
  <c r="BG287" i="12"/>
  <c r="BH287" i="12"/>
  <c r="BF287" i="12"/>
  <c r="BI287" i="12"/>
  <c r="BE107" i="12"/>
  <c r="BG107" i="12"/>
  <c r="BF107" i="12"/>
  <c r="BI107" i="12"/>
  <c r="BH107" i="12"/>
  <c r="BE237" i="12"/>
  <c r="BI237" i="12"/>
  <c r="BH237" i="12"/>
  <c r="BF237" i="12"/>
  <c r="BG237" i="12"/>
  <c r="BE79" i="12"/>
  <c r="BF79" i="12"/>
  <c r="BG79" i="12"/>
  <c r="BH79" i="12"/>
  <c r="BI79" i="12"/>
  <c r="BE139" i="12"/>
  <c r="BI139" i="12"/>
  <c r="BF139" i="12"/>
  <c r="BG139" i="12"/>
  <c r="BH139" i="12"/>
  <c r="BE248" i="12"/>
  <c r="BG248" i="12"/>
  <c r="BH248" i="12"/>
  <c r="BF248" i="12"/>
  <c r="BI248" i="12"/>
  <c r="BE127" i="12"/>
  <c r="BF127" i="12"/>
  <c r="BH127" i="12"/>
  <c r="BG127" i="12"/>
  <c r="BI127" i="12"/>
  <c r="BE94" i="12"/>
  <c r="BI94" i="12"/>
  <c r="BH94" i="12"/>
  <c r="BG94" i="12"/>
  <c r="BF94" i="12"/>
  <c r="BE184" i="12"/>
  <c r="BI184" i="12"/>
  <c r="BF184" i="12"/>
  <c r="BH184" i="12"/>
  <c r="BG184" i="12"/>
  <c r="BE257" i="12"/>
  <c r="BG257" i="12"/>
  <c r="BH257" i="12"/>
  <c r="BI257" i="12"/>
  <c r="BF257" i="12"/>
  <c r="BE85" i="12"/>
  <c r="BI85" i="12"/>
  <c r="BH85" i="12"/>
  <c r="BG85" i="12"/>
  <c r="BF85" i="12"/>
  <c r="BE179" i="12"/>
  <c r="BI179" i="12"/>
  <c r="BF179" i="12"/>
  <c r="BG179" i="12"/>
  <c r="BH179" i="12"/>
  <c r="BE232" i="12"/>
  <c r="BG232" i="12"/>
  <c r="BH232" i="12"/>
  <c r="BF232" i="12"/>
  <c r="BI232" i="12"/>
  <c r="BE95" i="12"/>
  <c r="BH95" i="12"/>
  <c r="BG95" i="12"/>
  <c r="BF95" i="12"/>
  <c r="BI95" i="12"/>
  <c r="BE160" i="12"/>
  <c r="BI160" i="12"/>
  <c r="BG160" i="12"/>
  <c r="BH160" i="12"/>
  <c r="BF160" i="12"/>
  <c r="BE82" i="12"/>
  <c r="BI82" i="12"/>
  <c r="BF82" i="12"/>
  <c r="BH82" i="12"/>
  <c r="BG82" i="12"/>
  <c r="BE122" i="12"/>
  <c r="BI122" i="12"/>
  <c r="BF122" i="12"/>
  <c r="BG122" i="12"/>
  <c r="BH122" i="12"/>
  <c r="BE291" i="12"/>
  <c r="BH291" i="12"/>
  <c r="BF291" i="12"/>
  <c r="BG291" i="12"/>
  <c r="BI291" i="12"/>
  <c r="BE209" i="12"/>
  <c r="BH209" i="12"/>
  <c r="BG209" i="12"/>
  <c r="BF209" i="12"/>
  <c r="BI209" i="12"/>
  <c r="BE111" i="12"/>
  <c r="BF111" i="12"/>
  <c r="BI111" i="12"/>
  <c r="BH111" i="12"/>
  <c r="BG111" i="12"/>
  <c r="BE220" i="12"/>
  <c r="BI220" i="12"/>
  <c r="BH220" i="12"/>
  <c r="BF220" i="12"/>
  <c r="BG220" i="12"/>
  <c r="BE230" i="12"/>
  <c r="BF230" i="12"/>
  <c r="BG230" i="12"/>
  <c r="BI230" i="12"/>
  <c r="BH230" i="12"/>
  <c r="BE247" i="12"/>
  <c r="BH247" i="12"/>
  <c r="BF247" i="12"/>
  <c r="BG247" i="12"/>
  <c r="BI247" i="12"/>
  <c r="BE264" i="12"/>
  <c r="BH264" i="12"/>
  <c r="BF264" i="12"/>
  <c r="BG264" i="12"/>
  <c r="BI264" i="12"/>
  <c r="BE66" i="12"/>
  <c r="BG66" i="12"/>
  <c r="BH66" i="12"/>
  <c r="BF66" i="12"/>
  <c r="BI66" i="12"/>
  <c r="BE175" i="12"/>
  <c r="BI175" i="12"/>
  <c r="BH175" i="12"/>
  <c r="BF175" i="12"/>
  <c r="BG175" i="12"/>
  <c r="BE210" i="12"/>
  <c r="BF210" i="12"/>
  <c r="BI210" i="12"/>
  <c r="BG210" i="12"/>
  <c r="BH210" i="12"/>
  <c r="BE143" i="12"/>
  <c r="BH143" i="12"/>
  <c r="BI143" i="12"/>
  <c r="BG143" i="12"/>
  <c r="BF143" i="12"/>
  <c r="BE245" i="12"/>
  <c r="BG245" i="12"/>
  <c r="BF245" i="12"/>
  <c r="BH245" i="12"/>
  <c r="BI245" i="12"/>
  <c r="BE261" i="12"/>
  <c r="BH261" i="12"/>
  <c r="BG261" i="12"/>
  <c r="BF261" i="12"/>
  <c r="BI261" i="12"/>
  <c r="BE155" i="12"/>
  <c r="BH155" i="12"/>
  <c r="BI155" i="12"/>
  <c r="BF155" i="12"/>
  <c r="BG155" i="12"/>
  <c r="BE229" i="12"/>
  <c r="BG229" i="12"/>
  <c r="BF229" i="12"/>
  <c r="BI229" i="12"/>
  <c r="BH229" i="12"/>
  <c r="BE233" i="12"/>
  <c r="BH233" i="12"/>
  <c r="BF233" i="12"/>
  <c r="BG233" i="12"/>
  <c r="BI233" i="12"/>
  <c r="BE235" i="12"/>
  <c r="BG235" i="12"/>
  <c r="BI235" i="12"/>
  <c r="BF235" i="12"/>
  <c r="BH235" i="12"/>
  <c r="BE154" i="12"/>
  <c r="BI154" i="12"/>
  <c r="BG154" i="12"/>
  <c r="BF154" i="12"/>
  <c r="BH154" i="12"/>
  <c r="BE275" i="12"/>
  <c r="BH275" i="12"/>
  <c r="BG275" i="12"/>
  <c r="BI275" i="12"/>
  <c r="BF275" i="12"/>
  <c r="BE259" i="12"/>
  <c r="BG259" i="12"/>
  <c r="BF259" i="12"/>
  <c r="BI259" i="12"/>
  <c r="BH259" i="12"/>
  <c r="BE272" i="12"/>
  <c r="BI272" i="12"/>
  <c r="BH272" i="12"/>
  <c r="BG272" i="12"/>
  <c r="BF272" i="12"/>
  <c r="BE279" i="12"/>
  <c r="BH279" i="12"/>
  <c r="BG279" i="12"/>
  <c r="BF279" i="12"/>
  <c r="BI279" i="12"/>
  <c r="BE105" i="12"/>
  <c r="BH105" i="12"/>
  <c r="BG105" i="12"/>
  <c r="BF105" i="12"/>
  <c r="BI105" i="12"/>
  <c r="BE255" i="12"/>
  <c r="BH255" i="12"/>
  <c r="BF255" i="12"/>
  <c r="BI255" i="12"/>
  <c r="BG255" i="12"/>
  <c r="BE89" i="12"/>
  <c r="BH89" i="12"/>
  <c r="BF89" i="12"/>
  <c r="BG89" i="12"/>
  <c r="BI89" i="12"/>
  <c r="BE140" i="12"/>
  <c r="BG140" i="12"/>
  <c r="BF140" i="12"/>
  <c r="BI140" i="12"/>
  <c r="BH140" i="12"/>
  <c r="L27" i="5" l="1"/>
  <c r="K26" i="5"/>
  <c r="J26" i="5"/>
  <c r="J27" i="5"/>
  <c r="I26" i="5"/>
  <c r="L26" i="5"/>
  <c r="I27" i="5"/>
  <c r="K27" i="5"/>
  <c r="H26" i="5"/>
  <c r="H27" i="5"/>
</calcChain>
</file>

<file path=xl/sharedStrings.xml><?xml version="1.0" encoding="utf-8"?>
<sst xmlns="http://schemas.openxmlformats.org/spreadsheetml/2006/main" count="483" uniqueCount="96">
  <si>
    <t>fx_ix</t>
  </si>
  <si>
    <t>calc_types</t>
  </si>
  <si>
    <t>CASH</t>
  </si>
  <si>
    <t>INDEX</t>
  </si>
  <si>
    <t>FX</t>
  </si>
  <si>
    <t>asset_names</t>
  </si>
  <si>
    <t>US.CASH</t>
  </si>
  <si>
    <t>EU.CASH</t>
  </si>
  <si>
    <t>UK.CASH</t>
  </si>
  <si>
    <t>US.GOVT.01</t>
  </si>
  <si>
    <t>DE.GOVT.01</t>
  </si>
  <si>
    <t>UK.GOVT.01</t>
  </si>
  <si>
    <t>US.GOVT.13</t>
  </si>
  <si>
    <t>DE.GOVT.13</t>
  </si>
  <si>
    <t>UK.GOVT.13</t>
  </si>
  <si>
    <t>USD.FWD</t>
  </si>
  <si>
    <t>EUR.FWD</t>
  </si>
  <si>
    <t>GBP.FWD</t>
  </si>
  <si>
    <t>USD</t>
  </si>
  <si>
    <t>EUR</t>
  </si>
  <si>
    <t>GBP</t>
  </si>
  <si>
    <t>mean -&gt;</t>
  </si>
  <si>
    <t>0-1y US Treasury</t>
  </si>
  <si>
    <t>0-1Yr German Govt</t>
  </si>
  <si>
    <t>0-1y U.K. Gilt</t>
  </si>
  <si>
    <t>1-3y US Treasury</t>
  </si>
  <si>
    <t>1-3y Germany Govt</t>
  </si>
  <si>
    <t>1-3y U.K. Gilt</t>
  </si>
  <si>
    <t>EUR Fwd Imp Yld 1M</t>
  </si>
  <si>
    <t>GBP Fwd Imp Yld 1M</t>
  </si>
  <si>
    <t>US Dollar Spot</t>
  </si>
  <si>
    <t>USD-EUR X-RATE</t>
  </si>
  <si>
    <t>USD-GBP X-RATE</t>
  </si>
  <si>
    <t>stdev -&gt;</t>
  </si>
  <si>
    <t>G0QA Index</t>
  </si>
  <si>
    <t>GADB Index</t>
  </si>
  <si>
    <t>G0LA Index</t>
  </si>
  <si>
    <t>G1O2 Index</t>
  </si>
  <si>
    <t>G1D0 Index</t>
  </si>
  <si>
    <t>G1L0 Index</t>
  </si>
  <si>
    <t>EURI1M Curncy</t>
  </si>
  <si>
    <t>GBPI1M Curncy</t>
  </si>
  <si>
    <t>USD Curncy</t>
  </si>
  <si>
    <t>USDEUR Curncy</t>
  </si>
  <si>
    <t>USDGBP Curncy</t>
  </si>
  <si>
    <t>stdev (ann.)-&gt;</t>
  </si>
  <si>
    <t>mean (ann.)-&gt;</t>
  </si>
  <si>
    <t>Base FX rets</t>
  </si>
  <si>
    <t>BASE</t>
  </si>
  <si>
    <t>mean</t>
  </si>
  <si>
    <t>user</t>
  </si>
  <si>
    <t>local</t>
  </si>
  <si>
    <t>usd</t>
  </si>
  <si>
    <t>base</t>
  </si>
  <si>
    <t>portfolio</t>
  </si>
  <si>
    <t>bench</t>
  </si>
  <si>
    <t>a</t>
  </si>
  <si>
    <t>b</t>
  </si>
  <si>
    <t>xa</t>
  </si>
  <si>
    <t>xb</t>
  </si>
  <si>
    <t>base fx weights</t>
  </si>
  <si>
    <t/>
  </si>
  <si>
    <t>(Then divide by 100 to make it not a percentage)</t>
  </si>
  <si>
    <t>Turning an Index value into a monthly return</t>
  </si>
  <si>
    <t>Return on the fx rate</t>
  </si>
  <si>
    <t>LOCAL RETURNS</t>
  </si>
  <si>
    <t>USD RETURNS</t>
  </si>
  <si>
    <t>historical</t>
  </si>
  <si>
    <t>BASE RETURNS</t>
  </si>
  <si>
    <t>FX RETURNS</t>
  </si>
  <si>
    <t>CALCULATE THE LOCAL RETURNS</t>
  </si>
  <si>
    <t>FIND THE RETURN IN USD</t>
  </si>
  <si>
    <t>THEN CONVERT TO BASE CURRENCY</t>
  </si>
  <si>
    <t>ONCE YOU HAVE THESE CALCULATIONS, YOU CAN RUN OPTIMISATION</t>
  </si>
  <si>
    <t>alpha</t>
  </si>
  <si>
    <t>vol</t>
  </si>
  <si>
    <t>te</t>
  </si>
  <si>
    <t>Portfolio returns</t>
  </si>
  <si>
    <t>&lt;- allocations laid out on control panel</t>
  </si>
  <si>
    <t>PORTFOLIO BASE RETURNS</t>
  </si>
  <si>
    <t>MEAN ADJUSTED RETURNS</t>
  </si>
  <si>
    <t>LOCAL RETURNS - with the 'user mean' added back in (we took the mean off in the previous stage)</t>
  </si>
  <si>
    <t>&lt;- this is the difference between a and bench</t>
  </si>
  <si>
    <t>&lt;- this is the difference between b and bench</t>
  </si>
  <si>
    <t xml:space="preserve">&lt;- this is the base currency of the the portfolio/benchmark, but can be amended </t>
  </si>
  <si>
    <t>de-meaned</t>
  </si>
  <si>
    <t>re-meaned</t>
  </si>
  <si>
    <t>&lt;- this is defaulted to look at history, but you can overwrite it with your view on what you think will happen</t>
  </si>
  <si>
    <t>&lt;- leave this, it is an output</t>
  </si>
  <si>
    <t>ICE USD 1 Month</t>
  </si>
  <si>
    <t>ICE EUR 1 Month</t>
  </si>
  <si>
    <t>ICE GBP 1 Month</t>
  </si>
  <si>
    <t>LUS1 Index</t>
  </si>
  <si>
    <t>LEC1 Index</t>
  </si>
  <si>
    <t>LBP1 Index</t>
  </si>
  <si>
    <t>Cash yields are quoted as annual, so we divide by 12 to get the monthly return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</si>
</sst>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yyyy\-mm\-dd"/>
    <numFmt numFmtId="165" formatCode="0.00%;[Red]\-0.00%;&quot;-&quot;"/>
    <numFmt numFmtId="166" formatCode="0.00%;\-0.00%;&quot;-&quot;"/>
    <numFmt numFmtId="167" formatCode="0%;[Red]\-0%;&quot;-&quot;"/>
  </numFmts>
  <fonts count="15" x14ac:knownFonts="1">
    <font>
      <sz val="11"/>
      <color theme="1"/>
      <name val="Calibri"/>
      <family val="2"/>
      <scheme val="minor"/>
    </font>
    <font>
      <sz val="11"/>
      <color theme="1"/>
      <name val="Calibri"/>
      <family val="2"/>
      <scheme val="minor"/>
    </font>
    <font>
      <b/>
      <sz val="11"/>
      <color theme="3"/>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sz val="11"/>
      <color theme="1" tint="0.499984740745262"/>
      <name val="Calibri"/>
      <family val="2"/>
      <scheme val="minor"/>
    </font>
    <font>
      <sz val="11"/>
      <color theme="0" tint="-0.249977111117893"/>
      <name val="Calibri"/>
      <family val="2"/>
      <scheme val="minor"/>
    </font>
    <font>
      <i/>
      <sz val="11"/>
      <color theme="1"/>
      <name val="Calibri"/>
      <family val="2"/>
      <scheme val="minor"/>
    </font>
    <font>
      <sz val="11"/>
      <name val="Calibri"/>
      <family val="2"/>
      <scheme val="minor"/>
    </font>
    <font>
      <b/>
      <sz val="11"/>
      <name val="Calibri"/>
      <family val="2"/>
      <scheme val="minor"/>
    </font>
    <font>
      <sz val="11"/>
      <color theme="2" tint="0.79998168889431442"/>
      <name val="Calibri"/>
      <family val="2"/>
      <scheme val="minor"/>
    </font>
    <font>
      <b/>
      <sz val="11"/>
      <color theme="2" tint="0.79998168889431442"/>
      <name val="Calibri"/>
      <family val="2"/>
      <scheme val="minor"/>
    </font>
    <font>
      <sz val="11"/>
      <color rgb="FFFF0000"/>
      <name val="Calibri"/>
      <family val="2"/>
      <scheme val="minor"/>
    </font>
    <font>
      <i/>
      <sz val="11"/>
      <color rgb="FFFF0000"/>
      <name val="Calibri"/>
      <family val="2"/>
      <scheme val="minor"/>
    </font>
  </fonts>
  <fills count="18">
    <fill>
      <patternFill patternType="none"/>
    </fill>
    <fill>
      <patternFill patternType="gray125"/>
    </fill>
    <fill>
      <patternFill patternType="solid">
        <fgColor theme="4"/>
        <bgColor indexed="64"/>
      </patternFill>
    </fill>
    <fill>
      <patternFill patternType="solid">
        <fgColor theme="5"/>
        <bgColor indexed="64"/>
      </patternFill>
    </fill>
    <fill>
      <patternFill patternType="solid">
        <fgColor theme="9"/>
        <bgColor indexed="64"/>
      </patternFill>
    </fill>
    <fill>
      <patternFill patternType="solid">
        <fgColor theme="0" tint="-4.9989318521683403E-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3" tint="0.79998168889431442"/>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9" tint="0.39997558519241921"/>
        <bgColor indexed="64"/>
      </patternFill>
    </fill>
    <fill>
      <patternFill patternType="solid">
        <fgColor theme="8" tint="0.59999389629810485"/>
        <bgColor indexed="64"/>
      </patternFill>
    </fill>
    <fill>
      <patternFill patternType="solid">
        <fgColor theme="0" tint="0.79998168889431442"/>
        <bgColor indexed="64"/>
      </patternFill>
    </fill>
    <fill>
      <patternFill patternType="solid">
        <fgColor theme="0" tint="-0.14999847407452621"/>
        <bgColor indexed="64"/>
      </patternFill>
    </fill>
    <fill>
      <patternFill patternType="solid">
        <fgColor theme="2" tint="0.79998168889431442"/>
        <bgColor indexed="64"/>
      </patternFill>
    </fill>
    <fill>
      <patternFill patternType="solid">
        <fgColor theme="1"/>
        <bgColor indexed="64"/>
      </patternFill>
    </fill>
  </fills>
  <borders count="17">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bottom/>
      <diagonal/>
    </border>
    <border>
      <left style="medium">
        <color auto="1"/>
      </left>
      <right style="thin">
        <color auto="1"/>
      </right>
      <top style="thin">
        <color auto="1"/>
      </top>
      <bottom style="thin">
        <color auto="1"/>
      </bottom>
      <diagonal/>
    </border>
    <border>
      <left/>
      <right/>
      <top/>
      <bottom style="thick">
        <color auto="1"/>
      </bottom>
      <diagonal/>
    </border>
    <border>
      <left style="thick">
        <color auto="1"/>
      </left>
      <right/>
      <top style="thick">
        <color auto="1"/>
      </top>
      <bottom/>
      <diagonal/>
    </border>
    <border>
      <left/>
      <right/>
      <top style="thick">
        <color auto="1"/>
      </top>
      <bottom/>
      <diagonal/>
    </border>
    <border>
      <left/>
      <right style="thick">
        <color auto="1"/>
      </right>
      <top style="thick">
        <color auto="1"/>
      </top>
      <bottom/>
      <diagonal/>
    </border>
    <border>
      <left style="thick">
        <color auto="1"/>
      </left>
      <right/>
      <top/>
      <bottom/>
      <diagonal/>
    </border>
    <border>
      <left/>
      <right style="thick">
        <color auto="1"/>
      </right>
      <top/>
      <bottom/>
      <diagonal/>
    </border>
    <border>
      <left style="thick">
        <color auto="1"/>
      </left>
      <right/>
      <top/>
      <bottom style="thick">
        <color auto="1"/>
      </bottom>
      <diagonal/>
    </border>
    <border>
      <left/>
      <right style="thick">
        <color auto="1"/>
      </right>
      <top/>
      <bottom style="thick">
        <color auto="1"/>
      </bottom>
      <diagonal/>
    </border>
    <border>
      <left style="medium">
        <color auto="1"/>
      </left>
      <right/>
      <top/>
      <bottom style="thick">
        <color auto="1"/>
      </bottom>
      <diagonal/>
    </border>
    <border>
      <left/>
      <right style="medium">
        <color auto="1"/>
      </right>
      <top/>
      <bottom style="thick">
        <color auto="1"/>
      </bottom>
      <diagonal/>
    </border>
    <border>
      <left/>
      <right style="medium">
        <color auto="1"/>
      </right>
      <top/>
      <bottom/>
      <diagonal/>
    </border>
  </borders>
  <cellStyleXfs count="2">
    <xf numFmtId="0" fontId="0" fillId="0" borderId="0"/>
    <xf numFmtId="9" fontId="1" fillId="0" borderId="0" applyFont="0" applyFill="0" applyBorder="0" applyAlignment="0" applyProtection="0"/>
  </cellStyleXfs>
  <cellXfs count="105">
    <xf numFmtId="0" fontId="0" fillId="0" borderId="0" xfId="0"/>
    <xf numFmtId="0" fontId="6" fillId="0" borderId="0" xfId="0" applyFont="1" applyAlignment="1">
      <alignment horizontal="center"/>
    </xf>
    <xf numFmtId="164" fontId="6" fillId="0" borderId="0" xfId="0" applyNumberFormat="1" applyFont="1" applyAlignment="1">
      <alignment horizontal="center"/>
    </xf>
    <xf numFmtId="0" fontId="7" fillId="0" borderId="0" xfId="0" applyFont="1" applyAlignment="1">
      <alignment horizontal="center"/>
    </xf>
    <xf numFmtId="0" fontId="5" fillId="2" borderId="0" xfId="0" applyFont="1" applyFill="1" applyAlignment="1">
      <alignment horizontal="center"/>
    </xf>
    <xf numFmtId="0" fontId="3" fillId="3" borderId="0" xfId="0" applyFont="1" applyFill="1" applyAlignment="1">
      <alignment horizontal="center"/>
    </xf>
    <xf numFmtId="0" fontId="5" fillId="3" borderId="0" xfId="0" applyFont="1" applyFill="1" applyAlignment="1">
      <alignment horizontal="center"/>
    </xf>
    <xf numFmtId="0" fontId="0" fillId="0" borderId="0" xfId="0" applyAlignment="1">
      <alignment horizontal="center"/>
    </xf>
    <xf numFmtId="0" fontId="3" fillId="2" borderId="0" xfId="0" applyFont="1" applyFill="1" applyAlignment="1">
      <alignment horizontal="center"/>
    </xf>
    <xf numFmtId="0" fontId="4" fillId="5" borderId="0" xfId="0" applyFont="1" applyFill="1" applyAlignment="1">
      <alignment horizontal="center"/>
    </xf>
    <xf numFmtId="165" fontId="0" fillId="5" borderId="0" xfId="0" applyNumberFormat="1" applyFill="1" applyAlignment="1">
      <alignment horizontal="center"/>
    </xf>
    <xf numFmtId="165" fontId="0" fillId="6" borderId="0" xfId="0" applyNumberFormat="1" applyFill="1" applyAlignment="1">
      <alignment horizontal="center"/>
    </xf>
    <xf numFmtId="166" fontId="7" fillId="0" borderId="0" xfId="0" applyNumberFormat="1" applyFont="1" applyAlignment="1">
      <alignment horizontal="center"/>
    </xf>
    <xf numFmtId="0" fontId="0" fillId="5" borderId="0" xfId="0" applyFill="1" applyAlignment="1">
      <alignment horizontal="center"/>
    </xf>
    <xf numFmtId="165" fontId="8" fillId="5" borderId="0" xfId="0" applyNumberFormat="1" applyFont="1" applyFill="1" applyAlignment="1">
      <alignment horizontal="center"/>
    </xf>
    <xf numFmtId="0" fontId="2" fillId="0" borderId="0" xfId="0" applyFont="1" applyAlignment="1">
      <alignment horizontal="center"/>
    </xf>
    <xf numFmtId="0" fontId="4" fillId="6" borderId="0" xfId="0" applyFont="1" applyFill="1" applyAlignment="1">
      <alignment horizontal="center"/>
    </xf>
    <xf numFmtId="167" fontId="0" fillId="7" borderId="0" xfId="0" applyNumberFormat="1" applyFill="1" applyAlignment="1">
      <alignment horizontal="center"/>
    </xf>
    <xf numFmtId="167" fontId="0" fillId="6" borderId="0" xfId="0" applyNumberFormat="1" applyFill="1" applyAlignment="1">
      <alignment horizontal="center"/>
    </xf>
    <xf numFmtId="167" fontId="0" fillId="5" borderId="0" xfId="0" applyNumberFormat="1" applyFill="1" applyAlignment="1">
      <alignment horizontal="center"/>
    </xf>
    <xf numFmtId="167" fontId="0" fillId="0" borderId="0" xfId="0" applyNumberFormat="1" applyAlignment="1">
      <alignment horizontal="center"/>
    </xf>
    <xf numFmtId="165" fontId="0" fillId="8" borderId="0" xfId="0" applyNumberFormat="1" applyFill="1" applyAlignment="1">
      <alignment horizontal="center"/>
    </xf>
    <xf numFmtId="0" fontId="3" fillId="3" borderId="0" xfId="0" applyFont="1" applyFill="1" applyAlignment="1">
      <alignment horizontal="left"/>
    </xf>
    <xf numFmtId="167" fontId="0" fillId="8" borderId="0" xfId="0" applyNumberFormat="1" applyFill="1" applyAlignment="1">
      <alignment horizontal="center"/>
    </xf>
    <xf numFmtId="10" fontId="0" fillId="0" borderId="0" xfId="0" applyNumberFormat="1" applyAlignment="1">
      <alignment horizontal="center"/>
    </xf>
    <xf numFmtId="10" fontId="0" fillId="0" borderId="0" xfId="1" applyNumberFormat="1" applyFont="1" applyAlignment="1">
      <alignment horizontal="center"/>
    </xf>
    <xf numFmtId="0" fontId="0" fillId="9" borderId="0" xfId="0" applyFill="1"/>
    <xf numFmtId="10" fontId="0" fillId="9" borderId="0" xfId="1" applyNumberFormat="1" applyFont="1" applyFill="1"/>
    <xf numFmtId="0" fontId="0" fillId="10" borderId="0" xfId="0" applyFill="1"/>
    <xf numFmtId="10" fontId="0" fillId="10" borderId="0" xfId="1" applyNumberFormat="1" applyFont="1" applyFill="1"/>
    <xf numFmtId="0" fontId="0" fillId="7" borderId="0" xfId="0" applyFill="1"/>
    <xf numFmtId="10" fontId="0" fillId="9" borderId="1" xfId="0" applyNumberFormat="1" applyFill="1" applyBorder="1"/>
    <xf numFmtId="10" fontId="0" fillId="10" borderId="1" xfId="0" applyNumberFormat="1" applyFill="1" applyBorder="1"/>
    <xf numFmtId="10" fontId="0" fillId="7" borderId="1" xfId="0" applyNumberFormat="1" applyFill="1" applyBorder="1"/>
    <xf numFmtId="0" fontId="0" fillId="11" borderId="3" xfId="0" applyFill="1" applyBorder="1" applyAlignment="1">
      <alignment horizontal="right"/>
    </xf>
    <xf numFmtId="0" fontId="0" fillId="11" borderId="2" xfId="0" applyFill="1" applyBorder="1" applyAlignment="1">
      <alignment horizontal="right"/>
    </xf>
    <xf numFmtId="0" fontId="9" fillId="4" borderId="0" xfId="0" applyFont="1" applyFill="1" applyAlignment="1">
      <alignment horizontal="center"/>
    </xf>
    <xf numFmtId="0" fontId="0" fillId="13" borderId="0" xfId="0" applyFill="1"/>
    <xf numFmtId="10" fontId="0" fillId="13" borderId="0" xfId="1" applyNumberFormat="1" applyFont="1" applyFill="1"/>
    <xf numFmtId="10" fontId="0" fillId="9" borderId="2" xfId="0" applyNumberFormat="1" applyFill="1" applyBorder="1"/>
    <xf numFmtId="10" fontId="0" fillId="13" borderId="2" xfId="0" applyNumberFormat="1" applyFill="1" applyBorder="1"/>
    <xf numFmtId="0" fontId="0" fillId="9" borderId="4" xfId="0" applyFill="1" applyBorder="1"/>
    <xf numFmtId="10" fontId="0" fillId="9" borderId="5" xfId="0" applyNumberFormat="1" applyFill="1" applyBorder="1"/>
    <xf numFmtId="10" fontId="0" fillId="9" borderId="4" xfId="1" applyNumberFormat="1" applyFont="1" applyFill="1" applyBorder="1"/>
    <xf numFmtId="0" fontId="0" fillId="0" borderId="4" xfId="0" applyBorder="1"/>
    <xf numFmtId="0" fontId="0" fillId="7" borderId="4" xfId="0" applyFill="1" applyBorder="1"/>
    <xf numFmtId="10" fontId="0" fillId="7" borderId="5" xfId="0" applyNumberFormat="1" applyFill="1" applyBorder="1"/>
    <xf numFmtId="10" fontId="0" fillId="7" borderId="4" xfId="1" applyNumberFormat="1" applyFont="1" applyFill="1" applyBorder="1"/>
    <xf numFmtId="164" fontId="6" fillId="0" borderId="6" xfId="0" applyNumberFormat="1" applyFont="1" applyBorder="1" applyAlignment="1">
      <alignment horizontal="center"/>
    </xf>
    <xf numFmtId="0" fontId="6" fillId="0" borderId="6" xfId="0" applyFont="1" applyBorder="1" applyAlignment="1">
      <alignment horizontal="center"/>
    </xf>
    <xf numFmtId="0" fontId="0" fillId="6" borderId="6" xfId="0" applyFill="1" applyBorder="1"/>
    <xf numFmtId="0" fontId="0" fillId="0" borderId="6" xfId="0" applyBorder="1"/>
    <xf numFmtId="0" fontId="6" fillId="14" borderId="7" xfId="0" applyFont="1" applyFill="1" applyBorder="1" applyAlignment="1">
      <alignment horizontal="center"/>
    </xf>
    <xf numFmtId="0" fontId="6" fillId="14" borderId="8" xfId="0" applyFont="1" applyFill="1" applyBorder="1" applyAlignment="1">
      <alignment horizontal="center"/>
    </xf>
    <xf numFmtId="0" fontId="6" fillId="14" borderId="9" xfId="0" applyFont="1" applyFill="1" applyBorder="1" applyAlignment="1">
      <alignment horizontal="center"/>
    </xf>
    <xf numFmtId="0" fontId="10" fillId="14" borderId="10" xfId="0" applyFont="1" applyFill="1" applyBorder="1" applyAlignment="1">
      <alignment horizontal="center"/>
    </xf>
    <xf numFmtId="0" fontId="10" fillId="14" borderId="0" xfId="0" applyFont="1" applyFill="1" applyAlignment="1">
      <alignment horizontal="left"/>
    </xf>
    <xf numFmtId="0" fontId="6" fillId="14" borderId="0" xfId="0" applyFont="1" applyFill="1" applyAlignment="1">
      <alignment horizontal="center"/>
    </xf>
    <xf numFmtId="0" fontId="6" fillId="14" borderId="11" xfId="0" applyFont="1" applyFill="1" applyBorder="1" applyAlignment="1">
      <alignment horizontal="center"/>
    </xf>
    <xf numFmtId="0" fontId="6" fillId="14" borderId="10" xfId="0" applyFont="1" applyFill="1" applyBorder="1" applyAlignment="1">
      <alignment horizontal="center"/>
    </xf>
    <xf numFmtId="0" fontId="6" fillId="14" borderId="12" xfId="0" applyFont="1" applyFill="1" applyBorder="1" applyAlignment="1">
      <alignment horizontal="center"/>
    </xf>
    <xf numFmtId="0" fontId="6" fillId="14" borderId="6" xfId="0" applyFont="1" applyFill="1" applyBorder="1" applyAlignment="1">
      <alignment horizontal="center"/>
    </xf>
    <xf numFmtId="0" fontId="6" fillId="14" borderId="13" xfId="0" applyFont="1" applyFill="1" applyBorder="1" applyAlignment="1">
      <alignment horizontal="center"/>
    </xf>
    <xf numFmtId="10" fontId="0" fillId="7" borderId="0" xfId="1" applyNumberFormat="1" applyFont="1" applyFill="1" applyBorder="1"/>
    <xf numFmtId="10" fontId="0" fillId="9" borderId="0" xfId="1" applyNumberFormat="1" applyFont="1" applyFill="1" applyBorder="1"/>
    <xf numFmtId="10" fontId="0" fillId="9" borderId="0" xfId="0" applyNumberFormat="1" applyFill="1"/>
    <xf numFmtId="10" fontId="0" fillId="10" borderId="0" xfId="0" applyNumberFormat="1" applyFill="1"/>
    <xf numFmtId="10" fontId="0" fillId="7" borderId="0" xfId="0" applyNumberFormat="1" applyFill="1"/>
    <xf numFmtId="0" fontId="0" fillId="9" borderId="16" xfId="0" applyFill="1" applyBorder="1"/>
    <xf numFmtId="10" fontId="0" fillId="7" borderId="4" xfId="0" applyNumberFormat="1" applyFill="1" applyBorder="1"/>
    <xf numFmtId="10" fontId="0" fillId="13" borderId="16" xfId="0" applyNumberFormat="1" applyFill="1" applyBorder="1"/>
    <xf numFmtId="0" fontId="0" fillId="13" borderId="16" xfId="0" applyFill="1" applyBorder="1"/>
    <xf numFmtId="0" fontId="0" fillId="6" borderId="15" xfId="0" applyFill="1" applyBorder="1"/>
    <xf numFmtId="10" fontId="0" fillId="9" borderId="4" xfId="0" applyNumberFormat="1" applyFill="1" applyBorder="1"/>
    <xf numFmtId="10" fontId="0" fillId="9" borderId="16" xfId="0" applyNumberFormat="1" applyFill="1" applyBorder="1"/>
    <xf numFmtId="10" fontId="0" fillId="10" borderId="0" xfId="1" applyNumberFormat="1" applyFont="1" applyFill="1" applyBorder="1"/>
    <xf numFmtId="10" fontId="0" fillId="9" borderId="16" xfId="1" applyNumberFormat="1" applyFont="1" applyFill="1" applyBorder="1"/>
    <xf numFmtId="10" fontId="0" fillId="15" borderId="0" xfId="1" applyNumberFormat="1" applyFont="1" applyFill="1" applyAlignment="1">
      <alignment horizontal="center"/>
    </xf>
    <xf numFmtId="10" fontId="0" fillId="16" borderId="0" xfId="1" applyNumberFormat="1" applyFont="1" applyFill="1" applyAlignment="1">
      <alignment horizontal="center"/>
    </xf>
    <xf numFmtId="0" fontId="11" fillId="4" borderId="0" xfId="0" applyFont="1" applyFill="1" applyAlignment="1">
      <alignment horizontal="center"/>
    </xf>
    <xf numFmtId="0" fontId="12" fillId="4" borderId="0" xfId="0" applyFont="1" applyFill="1" applyAlignment="1">
      <alignment horizontal="center"/>
    </xf>
    <xf numFmtId="0" fontId="9" fillId="4" borderId="4" xfId="0" applyFont="1" applyFill="1" applyBorder="1" applyAlignment="1">
      <alignment horizontal="center"/>
    </xf>
    <xf numFmtId="10" fontId="9" fillId="4" borderId="4" xfId="1" applyNumberFormat="1" applyFont="1" applyFill="1" applyBorder="1" applyAlignment="1">
      <alignment horizontal="right"/>
    </xf>
    <xf numFmtId="10" fontId="9" fillId="4" borderId="0" xfId="1" applyNumberFormat="1" applyFont="1" applyFill="1" applyBorder="1" applyAlignment="1">
      <alignment horizontal="right"/>
    </xf>
    <xf numFmtId="10" fontId="0" fillId="7" borderId="16" xfId="0" applyNumberFormat="1" applyFill="1" applyBorder="1"/>
    <xf numFmtId="0" fontId="0" fillId="7" borderId="16" xfId="0" applyFill="1" applyBorder="1"/>
    <xf numFmtId="10" fontId="0" fillId="7" borderId="16" xfId="1" applyNumberFormat="1" applyFont="1" applyFill="1" applyBorder="1"/>
    <xf numFmtId="165" fontId="0" fillId="0" borderId="0" xfId="0" applyNumberFormat="1" applyAlignment="1">
      <alignment horizontal="center"/>
    </xf>
    <xf numFmtId="0" fontId="0" fillId="0" borderId="0" xfId="0" quotePrefix="1" applyAlignment="1">
      <alignment horizontal="left"/>
    </xf>
    <xf numFmtId="10" fontId="0" fillId="0" borderId="0" xfId="0" quotePrefix="1" applyNumberFormat="1" applyAlignment="1">
      <alignment horizontal="left"/>
    </xf>
    <xf numFmtId="0" fontId="0" fillId="0" borderId="0" xfId="0" applyAlignment="1">
      <alignment horizontal="left"/>
    </xf>
    <xf numFmtId="10" fontId="8" fillId="10" borderId="0" xfId="0" applyNumberFormat="1" applyFont="1" applyFill="1"/>
    <xf numFmtId="0" fontId="13" fillId="0" borderId="0" xfId="0" applyFont="1" applyAlignment="1">
      <alignment horizontal="left"/>
    </xf>
    <xf numFmtId="0" fontId="14" fillId="0" borderId="0" xfId="0" applyFont="1" applyAlignment="1">
      <alignment horizontal="left"/>
    </xf>
    <xf numFmtId="2" fontId="6" fillId="0" borderId="0" xfId="0" applyNumberFormat="1" applyFont="1" applyAlignment="1">
      <alignment horizontal="center"/>
    </xf>
    <xf numFmtId="0" fontId="0" fillId="10" borderId="6" xfId="0" applyFill="1" applyBorder="1" applyAlignment="1">
      <alignment horizontal="center"/>
    </xf>
    <xf numFmtId="0" fontId="0" fillId="6" borderId="6" xfId="0" applyFill="1" applyBorder="1" applyAlignment="1">
      <alignment horizontal="center"/>
    </xf>
    <xf numFmtId="0" fontId="0" fillId="11" borderId="6" xfId="0" applyFill="1" applyBorder="1" applyAlignment="1">
      <alignment horizontal="center"/>
    </xf>
    <xf numFmtId="0" fontId="0" fillId="12" borderId="6" xfId="0" applyFill="1" applyBorder="1" applyAlignment="1">
      <alignment horizontal="center"/>
    </xf>
    <xf numFmtId="0" fontId="9" fillId="4" borderId="12" xfId="0" applyFont="1" applyFill="1" applyBorder="1" applyAlignment="1">
      <alignment horizontal="center"/>
    </xf>
    <xf numFmtId="0" fontId="9" fillId="4" borderId="6" xfId="0" applyFont="1" applyFill="1" applyBorder="1" applyAlignment="1">
      <alignment horizontal="center"/>
    </xf>
    <xf numFmtId="0" fontId="11" fillId="17" borderId="6" xfId="0" applyFont="1" applyFill="1" applyBorder="1" applyAlignment="1">
      <alignment horizontal="center"/>
    </xf>
    <xf numFmtId="0" fontId="0" fillId="12" borderId="14" xfId="0" applyFill="1" applyBorder="1" applyAlignment="1">
      <alignment horizontal="center"/>
    </xf>
    <xf numFmtId="0" fontId="0" fillId="12" borderId="15" xfId="0" applyFill="1" applyBorder="1" applyAlignment="1">
      <alignment horizontal="center"/>
    </xf>
    <xf numFmtId="0" fontId="0" fillId="6" borderId="14" xfId="0" applyFill="1" applyBorder="1" applyAlignment="1">
      <alignment horizontal="center"/>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190500</xdr:colOff>
      <xdr:row>0</xdr:row>
      <xdr:rowOff>161924</xdr:rowOff>
    </xdr:from>
    <xdr:to>
      <xdr:col>10</xdr:col>
      <xdr:colOff>390525</xdr:colOff>
      <xdr:row>15</xdr:row>
      <xdr:rowOff>106865</xdr:rowOff>
    </xdr:to>
    <xdr:sp macro="" textlink="">
      <xdr:nvSpPr>
        <xdr:cNvPr id="2" name="TextBox 1">
          <a:extLst>
            <a:ext uri="{FF2B5EF4-FFF2-40B4-BE49-F238E27FC236}">
              <a16:creationId xmlns:a16="http://schemas.microsoft.com/office/drawing/2014/main" id="{5F7782AA-3F79-40FB-B642-674AB6459DED}"/>
            </a:ext>
          </a:extLst>
        </xdr:cNvPr>
        <xdr:cNvSpPr txBox="1"/>
      </xdr:nvSpPr>
      <xdr:spPr>
        <a:xfrm>
          <a:off x="190500" y="161924"/>
          <a:ext cx="7820025" cy="266305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Disclaimer:</a:t>
          </a:r>
        </a:p>
        <a:p>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This information does not constitute accounting, tax, legal, investment, consulting or other professional advice or services. CAIM accepts no liability for the impact of any decision made based on the information provided in this document.</a:t>
          </a:r>
        </a:p>
        <a:p>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These examples, while using actual historical market data, are illustrative</a:t>
          </a:r>
          <a:r>
            <a:rPr lang="en-US" sz="1100" baseline="0">
              <a:solidFill>
                <a:schemeClr val="dk1"/>
              </a:solidFill>
              <a:effectLst/>
              <a:latin typeface="+mn-lt"/>
              <a:ea typeface="+mn-ea"/>
              <a:cs typeface="+mn-cs"/>
            </a:rPr>
            <a:t> only, and meant to show particular techniques. No asset allocation or portfolio construction decisions should be made using only historical data. Do not use this tool to generate any insights for use in live portfolios.</a:t>
          </a:r>
          <a:endParaRPr lang="en-GB" sz="1100">
            <a:solidFill>
              <a:schemeClr val="dk1"/>
            </a:solidFill>
            <a:effectLst/>
            <a:latin typeface="+mn-lt"/>
            <a:ea typeface="+mn-ea"/>
            <a:cs typeface="+mn-cs"/>
          </a:endParaRPr>
        </a:p>
        <a:p>
          <a:r>
            <a:rPr lang="en-US" sz="1100">
              <a:solidFill>
                <a:schemeClr val="dk1"/>
              </a:solidFill>
              <a:effectLst/>
              <a:latin typeface="+mn-lt"/>
              <a:ea typeface="+mn-ea"/>
              <a:cs typeface="+mn-cs"/>
            </a:rPr>
            <a:t> </a:t>
          </a:r>
          <a:endParaRPr lang="en-GB" sz="1100">
            <a:solidFill>
              <a:schemeClr val="dk1"/>
            </a:solidFill>
            <a:effectLst/>
            <a:latin typeface="+mn-lt"/>
            <a:ea typeface="+mn-ea"/>
            <a:cs typeface="+mn-cs"/>
          </a:endParaRPr>
        </a:p>
        <a:p>
          <a:r>
            <a:rPr lang="en-US" sz="1100">
              <a:solidFill>
                <a:schemeClr val="dk1"/>
              </a:solidFill>
              <a:effectLst/>
              <a:latin typeface="+mn-lt"/>
              <a:ea typeface="+mn-ea"/>
              <a:cs typeface="+mn-cs"/>
            </a:rPr>
            <a:t>You agree not to copy, modify, reformat, download, reproduce, transmit or redistribute any data or information found herein, or use any such data or information in a commercial enterprise without obtaining prior written consent.</a:t>
          </a:r>
          <a:endParaRPr lang="en-GB" sz="1100"/>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32</xdr:col>
      <xdr:colOff>28575</xdr:colOff>
      <xdr:row>1</xdr:row>
      <xdr:rowOff>26704</xdr:rowOff>
    </xdr:from>
    <xdr:to>
      <xdr:col>37</xdr:col>
      <xdr:colOff>72992</xdr:colOff>
      <xdr:row>10</xdr:row>
      <xdr:rowOff>107654</xdr:rowOff>
    </xdr:to>
    <xdr:pic>
      <xdr:nvPicPr>
        <xdr:cNvPr id="5" name="Picture 4">
          <a:extLst>
            <a:ext uri="{FF2B5EF4-FFF2-40B4-BE49-F238E27FC236}">
              <a16:creationId xmlns:a16="http://schemas.microsoft.com/office/drawing/2014/main" id="{B1FCCAAA-5D8E-E944-2020-B18A9DF935F9}"/>
            </a:ext>
          </a:extLst>
        </xdr:cNvPr>
        <xdr:cNvPicPr>
          <a:picLocks noChangeAspect="1"/>
        </xdr:cNvPicPr>
      </xdr:nvPicPr>
      <xdr:blipFill>
        <a:blip xmlns:r="http://schemas.openxmlformats.org/officeDocument/2006/relationships" r:embed="rId1"/>
        <a:stretch>
          <a:fillRect/>
        </a:stretch>
      </xdr:blipFill>
      <xdr:spPr>
        <a:xfrm>
          <a:off x="19754850" y="217204"/>
          <a:ext cx="3083527" cy="1713535"/>
        </a:xfrm>
        <a:prstGeom prst="rect">
          <a:avLst/>
        </a:prstGeom>
      </xdr:spPr>
    </xdr:pic>
    <xdr:clientData/>
  </xdr:twoCellAnchor>
  <xdr:twoCellAnchor editAs="oneCell">
    <xdr:from>
      <xdr:col>44</xdr:col>
      <xdr:colOff>12700</xdr:colOff>
      <xdr:row>1</xdr:row>
      <xdr:rowOff>50843</xdr:rowOff>
    </xdr:from>
    <xdr:to>
      <xdr:col>51</xdr:col>
      <xdr:colOff>413195</xdr:colOff>
      <xdr:row>10</xdr:row>
      <xdr:rowOff>38727</xdr:rowOff>
    </xdr:to>
    <xdr:pic>
      <xdr:nvPicPr>
        <xdr:cNvPr id="6" name="Picture 5">
          <a:extLst>
            <a:ext uri="{FF2B5EF4-FFF2-40B4-BE49-F238E27FC236}">
              <a16:creationId xmlns:a16="http://schemas.microsoft.com/office/drawing/2014/main" id="{43114B06-B487-7F5F-5231-FD285308D8E1}"/>
            </a:ext>
          </a:extLst>
        </xdr:cNvPr>
        <xdr:cNvPicPr>
          <a:picLocks noChangeAspect="1"/>
        </xdr:cNvPicPr>
      </xdr:nvPicPr>
      <xdr:blipFill rotWithShape="1">
        <a:blip xmlns:r="http://schemas.openxmlformats.org/officeDocument/2006/relationships" r:embed="rId2"/>
        <a:srcRect l="878" t="3672"/>
        <a:stretch/>
      </xdr:blipFill>
      <xdr:spPr>
        <a:xfrm>
          <a:off x="32537400" y="241343"/>
          <a:ext cx="4662615" cy="1657934"/>
        </a:xfrm>
        <a:prstGeom prst="rect">
          <a:avLst/>
        </a:prstGeom>
      </xdr:spPr>
    </xdr:pic>
    <xdr:clientData/>
  </xdr:twoCellAnchor>
  <xdr:oneCellAnchor>
    <xdr:from>
      <xdr:col>28</xdr:col>
      <xdr:colOff>73025</xdr:colOff>
      <xdr:row>1</xdr:row>
      <xdr:rowOff>114300</xdr:rowOff>
    </xdr:from>
    <xdr:ext cx="363762" cy="1511636"/>
    <xdr:pic>
      <xdr:nvPicPr>
        <xdr:cNvPr id="2" name="Picture 1">
          <a:extLst>
            <a:ext uri="{FF2B5EF4-FFF2-40B4-BE49-F238E27FC236}">
              <a16:creationId xmlns:a16="http://schemas.microsoft.com/office/drawing/2014/main" id="{2C6C37D1-837C-4608-AD22-212CA287ED69}"/>
            </a:ext>
          </a:extLst>
        </xdr:cNvPr>
        <xdr:cNvPicPr>
          <a:picLocks noChangeAspect="1"/>
        </xdr:cNvPicPr>
      </xdr:nvPicPr>
      <xdr:blipFill>
        <a:blip xmlns:r="http://schemas.openxmlformats.org/officeDocument/2006/relationships" r:embed="rId3"/>
        <a:stretch>
          <a:fillRect/>
        </a:stretch>
      </xdr:blipFill>
      <xdr:spPr>
        <a:xfrm>
          <a:off x="21018500" y="304800"/>
          <a:ext cx="363762" cy="1511636"/>
        </a:xfrm>
        <a:prstGeom prst="rect">
          <a:avLst/>
        </a:prstGeom>
      </xdr:spPr>
    </xdr:pic>
    <xdr:clientData/>
  </xdr:one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F:\Risk%20Management\Training%20Material\2023.10%20Seminar\Hedged%20Cross%20Market%20-%20simple.xlsx" TargetMode="External"/><Relationship Id="rId1" Type="http://schemas.openxmlformats.org/officeDocument/2006/relationships/externalLinkPath" Target="/Risk%20Management/Training%20Material/2023.10%20Seminar/Hedged%20Cross%20Market%20-%20simpl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Disclaimer"/>
      <sheetName val="README"/>
      <sheetName val="Control Panel"/>
      <sheetName val="Returns"/>
      <sheetName val="Boiler Room"/>
    </sheetNames>
    <sheetDataSet>
      <sheetData sheetId="0"/>
      <sheetData sheetId="1"/>
      <sheetData sheetId="2">
        <row r="5">
          <cell r="C5">
            <v>1.6315102873563081E-3</v>
          </cell>
          <cell r="D5">
            <v>1.1655114942528133E-3</v>
          </cell>
          <cell r="E5">
            <v>2.0094058333333109E-3</v>
          </cell>
          <cell r="F5">
            <v>1.0224928160917912E-4</v>
          </cell>
          <cell r="G5">
            <v>1.6173482053232213E-3</v>
          </cell>
          <cell r="H5">
            <v>1.092483465159777E-3</v>
          </cell>
          <cell r="I5">
            <v>5.761723700850041E-4</v>
          </cell>
          <cell r="J5">
            <v>7.0421927106378845E-5</v>
          </cell>
          <cell r="K5">
            <v>2.0026220844593379E-3</v>
          </cell>
          <cell r="L5">
            <v>1.3566502220698773E-3</v>
          </cell>
          <cell r="M5">
            <v>2.2524340473082383E-3</v>
          </cell>
          <cell r="N5">
            <v>2.827931573798903E-4</v>
          </cell>
          <cell r="O5">
            <v>2.7566503070528547E-3</v>
          </cell>
          <cell r="P5">
            <v>1.9115205594999463E-3</v>
          </cell>
          <cell r="Q5">
            <v>2.6417823260518336E-3</v>
          </cell>
          <cell r="R5">
            <v>7.1855090653372145E-4</v>
          </cell>
          <cell r="S5">
            <v>5.0467359539156931E-3</v>
          </cell>
          <cell r="T5">
            <v>2.2670612138211421E-3</v>
          </cell>
          <cell r="U5">
            <v>1.7873104394465766E-3</v>
          </cell>
          <cell r="V5">
            <v>3.8459518950333393E-3</v>
          </cell>
          <cell r="W5">
            <v>1.6315102873563081E-3</v>
          </cell>
          <cell r="X5">
            <v>1.0891051724137846E-3</v>
          </cell>
          <cell r="Y5">
            <v>1.9872479885056915E-3</v>
          </cell>
          <cell r="Z5">
            <v>6.2410919541289189E-6</v>
          </cell>
        </row>
        <row r="18">
          <cell r="B18" t="str">
            <v>bench</v>
          </cell>
          <cell r="C18">
            <v>0</v>
          </cell>
          <cell r="D18">
            <v>0</v>
          </cell>
          <cell r="E18">
            <v>0</v>
          </cell>
          <cell r="F18">
            <v>0</v>
          </cell>
          <cell r="G18">
            <v>0</v>
          </cell>
          <cell r="H18">
            <v>0</v>
          </cell>
          <cell r="I18">
            <v>0</v>
          </cell>
          <cell r="J18">
            <v>0</v>
          </cell>
          <cell r="K18">
            <v>1</v>
          </cell>
          <cell r="L18">
            <v>0</v>
          </cell>
          <cell r="M18">
            <v>0</v>
          </cell>
          <cell r="N18">
            <v>0</v>
          </cell>
          <cell r="O18">
            <v>0</v>
          </cell>
          <cell r="P18">
            <v>0</v>
          </cell>
          <cell r="Q18">
            <v>0</v>
          </cell>
          <cell r="R18">
            <v>0</v>
          </cell>
          <cell r="S18">
            <v>0</v>
          </cell>
          <cell r="T18">
            <v>0</v>
          </cell>
          <cell r="U18">
            <v>0</v>
          </cell>
          <cell r="V18">
            <v>0</v>
          </cell>
          <cell r="W18">
            <v>0</v>
          </cell>
          <cell r="X18">
            <v>0</v>
          </cell>
          <cell r="Y18">
            <v>0</v>
          </cell>
          <cell r="Z18">
            <v>0</v>
          </cell>
        </row>
        <row r="19">
          <cell r="B19" t="str">
            <v>a</v>
          </cell>
          <cell r="C19">
            <v>0</v>
          </cell>
          <cell r="D19">
            <v>0</v>
          </cell>
          <cell r="E19">
            <v>0</v>
          </cell>
          <cell r="F19">
            <v>0</v>
          </cell>
          <cell r="G19">
            <v>0</v>
          </cell>
          <cell r="H19">
            <v>0</v>
          </cell>
          <cell r="I19">
            <v>0</v>
          </cell>
          <cell r="J19">
            <v>0</v>
          </cell>
          <cell r="K19">
            <v>0.9</v>
          </cell>
          <cell r="L19">
            <v>0.1</v>
          </cell>
          <cell r="M19">
            <v>0</v>
          </cell>
          <cell r="N19">
            <v>0</v>
          </cell>
          <cell r="O19">
            <v>0</v>
          </cell>
          <cell r="P19">
            <v>0</v>
          </cell>
          <cell r="Q19">
            <v>0</v>
          </cell>
          <cell r="R19">
            <v>0</v>
          </cell>
          <cell r="S19">
            <v>0</v>
          </cell>
          <cell r="T19">
            <v>0</v>
          </cell>
          <cell r="U19">
            <v>0</v>
          </cell>
          <cell r="V19">
            <v>0</v>
          </cell>
          <cell r="W19">
            <v>0</v>
          </cell>
          <cell r="X19">
            <v>0</v>
          </cell>
          <cell r="Y19">
            <v>0</v>
          </cell>
          <cell r="Z19">
            <v>0</v>
          </cell>
        </row>
        <row r="20">
          <cell r="B20" t="str">
            <v>b</v>
          </cell>
          <cell r="C20">
            <v>0</v>
          </cell>
          <cell r="D20">
            <v>0</v>
          </cell>
          <cell r="E20">
            <v>0</v>
          </cell>
          <cell r="F20">
            <v>0</v>
          </cell>
          <cell r="G20">
            <v>0</v>
          </cell>
          <cell r="H20">
            <v>0</v>
          </cell>
          <cell r="I20">
            <v>0</v>
          </cell>
          <cell r="J20">
            <v>0</v>
          </cell>
          <cell r="K20">
            <v>0.9</v>
          </cell>
          <cell r="L20">
            <v>0.1</v>
          </cell>
          <cell r="M20">
            <v>0</v>
          </cell>
          <cell r="N20">
            <v>0</v>
          </cell>
          <cell r="O20">
            <v>0</v>
          </cell>
          <cell r="P20">
            <v>0</v>
          </cell>
          <cell r="Q20">
            <v>0</v>
          </cell>
          <cell r="R20">
            <v>0</v>
          </cell>
          <cell r="S20">
            <v>0</v>
          </cell>
          <cell r="T20">
            <v>0</v>
          </cell>
          <cell r="U20">
            <v>0</v>
          </cell>
          <cell r="V20">
            <v>0</v>
          </cell>
          <cell r="W20">
            <v>0.1</v>
          </cell>
          <cell r="X20">
            <v>-0.1</v>
          </cell>
          <cell r="Y20">
            <v>0</v>
          </cell>
          <cell r="Z20">
            <v>0</v>
          </cell>
        </row>
        <row r="21">
          <cell r="B21" t="str">
            <v>xa</v>
          </cell>
          <cell r="C21">
            <v>0</v>
          </cell>
          <cell r="D21">
            <v>0</v>
          </cell>
          <cell r="E21">
            <v>0</v>
          </cell>
          <cell r="F21">
            <v>0</v>
          </cell>
          <cell r="G21">
            <v>0</v>
          </cell>
          <cell r="H21">
            <v>0</v>
          </cell>
          <cell r="I21">
            <v>0</v>
          </cell>
          <cell r="J21">
            <v>0</v>
          </cell>
          <cell r="K21">
            <v>-9.9999999999999978E-2</v>
          </cell>
          <cell r="L21">
            <v>0.1</v>
          </cell>
          <cell r="M21">
            <v>0</v>
          </cell>
          <cell r="N21">
            <v>0</v>
          </cell>
          <cell r="O21">
            <v>0</v>
          </cell>
          <cell r="P21">
            <v>0</v>
          </cell>
          <cell r="Q21">
            <v>0</v>
          </cell>
          <cell r="R21">
            <v>0</v>
          </cell>
          <cell r="S21">
            <v>0</v>
          </cell>
          <cell r="T21">
            <v>0</v>
          </cell>
          <cell r="U21">
            <v>0</v>
          </cell>
          <cell r="V21">
            <v>0</v>
          </cell>
          <cell r="W21">
            <v>0</v>
          </cell>
          <cell r="X21">
            <v>0</v>
          </cell>
          <cell r="Y21">
            <v>0</v>
          </cell>
          <cell r="Z21">
            <v>0</v>
          </cell>
        </row>
        <row r="22">
          <cell r="B22" t="str">
            <v>xb</v>
          </cell>
          <cell r="C22">
            <v>0</v>
          </cell>
          <cell r="D22">
            <v>0</v>
          </cell>
          <cell r="E22">
            <v>0</v>
          </cell>
          <cell r="F22">
            <v>0</v>
          </cell>
          <cell r="G22">
            <v>0</v>
          </cell>
          <cell r="H22">
            <v>0</v>
          </cell>
          <cell r="I22">
            <v>0</v>
          </cell>
          <cell r="J22">
            <v>0</v>
          </cell>
          <cell r="K22">
            <v>-9.9999999999999978E-2</v>
          </cell>
          <cell r="L22">
            <v>0.1</v>
          </cell>
          <cell r="M22">
            <v>0</v>
          </cell>
          <cell r="N22">
            <v>0</v>
          </cell>
          <cell r="O22">
            <v>0</v>
          </cell>
          <cell r="P22">
            <v>0</v>
          </cell>
          <cell r="Q22">
            <v>0</v>
          </cell>
          <cell r="R22">
            <v>0</v>
          </cell>
          <cell r="S22">
            <v>0</v>
          </cell>
          <cell r="T22">
            <v>0</v>
          </cell>
          <cell r="U22">
            <v>0</v>
          </cell>
          <cell r="V22">
            <v>0</v>
          </cell>
          <cell r="W22">
            <v>0.1</v>
          </cell>
          <cell r="X22">
            <v>-0.1</v>
          </cell>
          <cell r="Y22">
            <v>0</v>
          </cell>
          <cell r="Z22">
            <v>0</v>
          </cell>
        </row>
        <row r="27">
          <cell r="C27">
            <v>0</v>
          </cell>
          <cell r="D27">
            <v>0</v>
          </cell>
          <cell r="E27">
            <v>0</v>
          </cell>
          <cell r="F27">
            <v>0</v>
          </cell>
        </row>
        <row r="31">
          <cell r="C31">
            <v>1</v>
          </cell>
          <cell r="D31">
            <v>0</v>
          </cell>
          <cell r="E31">
            <v>0</v>
          </cell>
          <cell r="F31">
            <v>0</v>
          </cell>
        </row>
        <row r="34">
          <cell r="C34">
            <v>1</v>
          </cell>
          <cell r="D34">
            <v>1</v>
          </cell>
          <cell r="E34">
            <v>1</v>
          </cell>
          <cell r="F34">
            <v>1</v>
          </cell>
          <cell r="G34">
            <v>1</v>
          </cell>
          <cell r="H34">
            <v>1</v>
          </cell>
          <cell r="I34">
            <v>1</v>
          </cell>
          <cell r="J34">
            <v>1</v>
          </cell>
          <cell r="K34">
            <v>1</v>
          </cell>
          <cell r="L34">
            <v>1</v>
          </cell>
          <cell r="M34">
            <v>1</v>
          </cell>
          <cell r="N34">
            <v>1</v>
          </cell>
          <cell r="O34">
            <v>1</v>
          </cell>
          <cell r="P34">
            <v>1</v>
          </cell>
          <cell r="Q34">
            <v>1</v>
          </cell>
          <cell r="R34">
            <v>1</v>
          </cell>
          <cell r="S34">
            <v>1</v>
          </cell>
          <cell r="T34">
            <v>1</v>
          </cell>
          <cell r="U34">
            <v>1</v>
          </cell>
          <cell r="V34">
            <v>1</v>
          </cell>
          <cell r="W34">
            <v>1</v>
          </cell>
          <cell r="X34">
            <v>1</v>
          </cell>
          <cell r="Y34">
            <v>1</v>
          </cell>
          <cell r="Z34">
            <v>1</v>
          </cell>
        </row>
        <row r="35">
          <cell r="C35">
            <v>0</v>
          </cell>
          <cell r="D35">
            <v>0</v>
          </cell>
          <cell r="E35">
            <v>0</v>
          </cell>
          <cell r="F35">
            <v>0</v>
          </cell>
          <cell r="G35">
            <v>0</v>
          </cell>
          <cell r="H35">
            <v>0</v>
          </cell>
          <cell r="I35">
            <v>0</v>
          </cell>
          <cell r="J35">
            <v>0</v>
          </cell>
          <cell r="K35">
            <v>0</v>
          </cell>
          <cell r="L35">
            <v>0</v>
          </cell>
          <cell r="M35">
            <v>0</v>
          </cell>
          <cell r="N35">
            <v>0</v>
          </cell>
          <cell r="O35">
            <v>0</v>
          </cell>
          <cell r="P35">
            <v>0</v>
          </cell>
          <cell r="Q35">
            <v>0</v>
          </cell>
          <cell r="R35">
            <v>0</v>
          </cell>
          <cell r="S35">
            <v>0</v>
          </cell>
          <cell r="T35">
            <v>0</v>
          </cell>
          <cell r="U35">
            <v>0</v>
          </cell>
          <cell r="V35">
            <v>0</v>
          </cell>
          <cell r="W35">
            <v>-1</v>
          </cell>
          <cell r="X35">
            <v>-1</v>
          </cell>
          <cell r="Y35">
            <v>-1</v>
          </cell>
          <cell r="Z35">
            <v>-1</v>
          </cell>
        </row>
      </sheetData>
      <sheetData sheetId="3">
        <row r="6">
          <cell r="B6">
            <v>4.2200499999999839E-3</v>
          </cell>
          <cell r="C6">
            <v>2.7116666666666075E-3</v>
          </cell>
          <cell r="D6">
            <v>5.2859416666666461E-3</v>
          </cell>
          <cell r="E6">
            <v>3.6809999999998363E-4</v>
          </cell>
          <cell r="F6">
            <v>3.9528537588111147E-3</v>
          </cell>
          <cell r="G6">
            <v>3.3300000000001007E-3</v>
          </cell>
          <cell r="H6">
            <v>5.373712853842718E-3</v>
          </cell>
          <cell r="I6">
            <v>1.2532450093993011E-3</v>
          </cell>
          <cell r="J6">
            <v>3.9560077826958032E-3</v>
          </cell>
          <cell r="K6">
            <v>7.0989964242415965E-3</v>
          </cell>
          <cell r="L6">
            <v>6.9790190129212955E-3</v>
          </cell>
          <cell r="M6">
            <v>3.8310727566285203E-3</v>
          </cell>
          <cell r="N6">
            <v>5.9163352902051368E-3</v>
          </cell>
          <cell r="O6">
            <v>1.1078742081763931E-2</v>
          </cell>
          <cell r="P6">
            <v>9.1274748378792573E-3</v>
          </cell>
          <cell r="Q6">
            <v>5.3672587614018458E-3</v>
          </cell>
          <cell r="R6">
            <v>4.1009412396378161E-2</v>
          </cell>
          <cell r="S6">
            <v>6.1283778931999336E-2</v>
          </cell>
          <cell r="T6">
            <v>2.2779043280180431E-3</v>
          </cell>
          <cell r="U6">
            <v>4.7469435789330598E-2</v>
          </cell>
          <cell r="V6">
            <v>4.2200499999999839E-3</v>
          </cell>
          <cell r="W6">
            <v>2.6913333333333251E-3</v>
          </cell>
          <cell r="X6">
            <v>5.2699999999999414E-3</v>
          </cell>
          <cell r="Y6">
            <v>2.2825000000010586E-4</v>
          </cell>
          <cell r="AA6">
            <v>0</v>
          </cell>
          <cell r="AB6">
            <v>-2.5945187463175499E-2</v>
          </cell>
          <cell r="AC6">
            <v>-8.0786665325477333E-3</v>
          </cell>
          <cell r="AD6">
            <v>-2.3219450702326758E-2</v>
          </cell>
          <cell r="AH6">
            <v>4.2200500000000307E-3</v>
          </cell>
          <cell r="AI6">
            <v>-2.3303875496513138E-2</v>
          </cell>
          <cell r="AJ6">
            <v>-2.8354282259166474E-3</v>
          </cell>
          <cell r="AK6">
            <v>-2.2859897782130378E-2</v>
          </cell>
          <cell r="AL6">
            <v>3.952853758811159E-3</v>
          </cell>
          <cell r="AM6">
            <v>-2.270158493742791E-2</v>
          </cell>
          <cell r="AN6">
            <v>-2.7483661128928638E-3</v>
          </cell>
          <cell r="AO6">
            <v>-2.1995305353641137E-2</v>
          </cell>
          <cell r="AP6">
            <v>3.9560077826958917E-3</v>
          </cell>
          <cell r="AQ6">
            <v>-1.9030375831961321E-2</v>
          </cell>
          <cell r="AR6">
            <v>-1.1560286869561898E-3</v>
          </cell>
          <cell r="AS6">
            <v>-1.9477333350707893E-2</v>
          </cell>
          <cell r="AT6">
            <v>5.916335290205188E-3</v>
          </cell>
          <cell r="AU6">
            <v>-1.5153885421579139E-2</v>
          </cell>
          <cell r="AV6">
            <v>9.7507047983214079E-4</v>
          </cell>
          <cell r="AW6">
            <v>-1.7976816741142043E-2</v>
          </cell>
          <cell r="AX6">
            <v>4.1009412396378231E-2</v>
          </cell>
          <cell r="AY6">
            <v>3.3748572335981164E-2</v>
          </cell>
          <cell r="AZ6">
            <v>-5.8191646339886827E-3</v>
          </cell>
          <cell r="BA6">
            <v>2.3147770862826267E-2</v>
          </cell>
          <cell r="BB6">
            <v>4.2200500000000307E-3</v>
          </cell>
          <cell r="BC6">
            <v>-2.3323681277701347E-2</v>
          </cell>
          <cell r="BD6">
            <v>-2.8512411051744291E-3</v>
          </cell>
          <cell r="BE6">
            <v>-2.2996500541949461E-2</v>
          </cell>
          <cell r="BG6">
            <v>4.2200500000000307E-3</v>
          </cell>
          <cell r="BH6">
            <v>-2.3303875496513138E-2</v>
          </cell>
          <cell r="BI6">
            <v>-2.8354282259166474E-3</v>
          </cell>
          <cell r="BJ6">
            <v>-2.2859897782130378E-2</v>
          </cell>
          <cell r="BK6">
            <v>3.952853758811159E-3</v>
          </cell>
          <cell r="BL6">
            <v>-2.270158493742791E-2</v>
          </cell>
          <cell r="BM6">
            <v>-2.7483661128928638E-3</v>
          </cell>
          <cell r="BN6">
            <v>-2.1995305353641137E-2</v>
          </cell>
          <cell r="BO6">
            <v>3.9560077826958917E-3</v>
          </cell>
          <cell r="BP6">
            <v>-1.9030375831961321E-2</v>
          </cell>
          <cell r="BQ6">
            <v>-1.1560286869561898E-3</v>
          </cell>
          <cell r="BR6">
            <v>-1.9477333350707893E-2</v>
          </cell>
          <cell r="BS6">
            <v>5.916335290205188E-3</v>
          </cell>
          <cell r="BT6">
            <v>-1.5153885421579139E-2</v>
          </cell>
          <cell r="BU6">
            <v>9.7507047983214079E-4</v>
          </cell>
          <cell r="BV6">
            <v>-1.7976816741142043E-2</v>
          </cell>
          <cell r="BW6">
            <v>4.1009412396378231E-2</v>
          </cell>
          <cell r="BX6">
            <v>3.3748572335981164E-2</v>
          </cell>
          <cell r="BY6">
            <v>-5.8191646339886827E-3</v>
          </cell>
          <cell r="BZ6">
            <v>2.3147770862826267E-2</v>
          </cell>
          <cell r="CA6">
            <v>4.2200500000000307E-3</v>
          </cell>
          <cell r="CB6">
            <v>-2.3323681277701347E-2</v>
          </cell>
          <cell r="CC6">
            <v>-2.8512411051744291E-3</v>
          </cell>
          <cell r="CD6">
            <v>-2.2996500541949461E-2</v>
          </cell>
          <cell r="CF6">
            <v>3.9560077826958917E-3</v>
          </cell>
          <cell r="CG6">
            <v>1.6573694212301702E-3</v>
          </cell>
          <cell r="CH6">
            <v>4.4117425490003085E-3</v>
          </cell>
          <cell r="CI6">
            <v>-2.2986383614657215E-3</v>
          </cell>
          <cell r="CJ6">
            <v>4.5573476630441636E-4</v>
          </cell>
        </row>
        <row r="7">
          <cell r="B7">
            <v>4.1158833333333174E-3</v>
          </cell>
          <cell r="C7">
            <v>2.5991666666666077E-3</v>
          </cell>
          <cell r="D7">
            <v>5.0062499999999795E-3</v>
          </cell>
          <cell r="E7">
            <v>3.3463333333331693E-4</v>
          </cell>
          <cell r="F7">
            <v>2.5029404171088123E-3</v>
          </cell>
          <cell r="G7">
            <v>1.5946896833543456E-3</v>
          </cell>
          <cell r="H7">
            <v>4.3324603506860425E-3</v>
          </cell>
          <cell r="I7">
            <v>9.0398847663034098E-4</v>
          </cell>
          <cell r="J7">
            <v>-4.87722051125925E-3</v>
          </cell>
          <cell r="K7">
            <v>-1.7209534777601482E-3</v>
          </cell>
          <cell r="L7">
            <v>-2.9083717480792286E-5</v>
          </cell>
          <cell r="M7">
            <v>6.1814187560947833E-3</v>
          </cell>
          <cell r="N7">
            <v>-1.864885864613158E-2</v>
          </cell>
          <cell r="O7">
            <v>-7.3854677015273984E-3</v>
          </cell>
          <cell r="P7">
            <v>-1.0047284425528468E-2</v>
          </cell>
          <cell r="Q7">
            <v>1.3351287854912327E-2</v>
          </cell>
          <cell r="R7">
            <v>-3.2282516957894594E-2</v>
          </cell>
          <cell r="S7">
            <v>-1.7735365011347193E-2</v>
          </cell>
          <cell r="T7">
            <v>4.73371777476254E-2</v>
          </cell>
          <cell r="U7">
            <v>-9.0839181336964721E-3</v>
          </cell>
          <cell r="V7">
            <v>4.1158833333333174E-3</v>
          </cell>
          <cell r="W7">
            <v>2.6393333333333251E-3</v>
          </cell>
          <cell r="X7">
            <v>5.005249999999942E-3</v>
          </cell>
          <cell r="Y7">
            <v>3.3266666666677253E-4</v>
          </cell>
          <cell r="AA7">
            <v>0</v>
          </cell>
          <cell r="AB7">
            <v>-2.9376197156607962E-2</v>
          </cell>
          <cell r="AC7">
            <v>-2.4996908610150019E-2</v>
          </cell>
          <cell r="AD7">
            <v>-2.3828910772238896E-2</v>
          </cell>
          <cell r="AH7">
            <v>4.1158833333332367E-3</v>
          </cell>
          <cell r="AI7">
            <v>-2.6853384122384139E-2</v>
          </cell>
          <cell r="AJ7">
            <v>-2.0115799383879751E-2</v>
          </cell>
          <cell r="AK7">
            <v>-2.3502251386746997E-2</v>
          </cell>
          <cell r="AL7">
            <v>2.5029404171088565E-3</v>
          </cell>
          <cell r="AM7">
            <v>-2.7828353391795568E-2</v>
          </cell>
          <cell r="AN7">
            <v>-2.0772746374907225E-2</v>
          </cell>
          <cell r="AO7">
            <v>-2.2946463356357305E-2</v>
          </cell>
          <cell r="AP7">
            <v>-4.8772205112592726E-3</v>
          </cell>
          <cell r="AQ7">
            <v>-3.1046595565708102E-2</v>
          </cell>
          <cell r="AR7">
            <v>-2.5025265324602919E-2</v>
          </cell>
          <cell r="AS7">
            <v>-1.779478849212901E-2</v>
          </cell>
          <cell r="AT7">
            <v>-1.8648858646131528E-2</v>
          </cell>
          <cell r="AU7">
            <v>-3.6544707902841589E-2</v>
          </cell>
          <cell r="AV7">
            <v>-3.4793041985113349E-2</v>
          </cell>
          <cell r="AW7">
            <v>-1.0795769564315827E-2</v>
          </cell>
          <cell r="AX7">
            <v>-3.2282516957894636E-2</v>
          </cell>
          <cell r="AY7">
            <v>-4.6590564588737449E-2</v>
          </cell>
          <cell r="AZ7">
            <v>2.1156986031455549E-2</v>
          </cell>
          <cell r="BA7">
            <v>-3.269636903126516E-2</v>
          </cell>
          <cell r="BB7">
            <v>4.1158833333332367E-3</v>
          </cell>
          <cell r="BC7">
            <v>-2.6814397399636758E-2</v>
          </cell>
          <cell r="BD7">
            <v>-2.0116774386971015E-2</v>
          </cell>
          <cell r="BE7">
            <v>-2.3504171189889012E-2</v>
          </cell>
          <cell r="BG7">
            <v>4.1158833333332367E-3</v>
          </cell>
          <cell r="BH7">
            <v>-2.6853384122384139E-2</v>
          </cell>
          <cell r="BI7">
            <v>-2.0115799383879751E-2</v>
          </cell>
          <cell r="BJ7">
            <v>-2.3502251386746997E-2</v>
          </cell>
          <cell r="BK7">
            <v>2.5029404171088565E-3</v>
          </cell>
          <cell r="BL7">
            <v>-2.7828353391795568E-2</v>
          </cell>
          <cell r="BM7">
            <v>-2.0772746374907225E-2</v>
          </cell>
          <cell r="BN7">
            <v>-2.2946463356357305E-2</v>
          </cell>
          <cell r="BO7">
            <v>-4.8772205112592726E-3</v>
          </cell>
          <cell r="BP7">
            <v>-3.1046595565708102E-2</v>
          </cell>
          <cell r="BQ7">
            <v>-2.5025265324602919E-2</v>
          </cell>
          <cell r="BR7">
            <v>-1.779478849212901E-2</v>
          </cell>
          <cell r="BS7">
            <v>-1.8648858646131528E-2</v>
          </cell>
          <cell r="BT7">
            <v>-3.6544707902841589E-2</v>
          </cell>
          <cell r="BU7">
            <v>-3.4793041985113349E-2</v>
          </cell>
          <cell r="BV7">
            <v>-1.0795769564315827E-2</v>
          </cell>
          <cell r="BW7">
            <v>-3.2282516957894636E-2</v>
          </cell>
          <cell r="BX7">
            <v>-4.6590564588737449E-2</v>
          </cell>
          <cell r="BY7">
            <v>2.1156986031455549E-2</v>
          </cell>
          <cell r="BZ7">
            <v>-3.269636903126516E-2</v>
          </cell>
          <cell r="CA7">
            <v>4.1158833333332367E-3</v>
          </cell>
          <cell r="CB7">
            <v>-2.6814397399636758E-2</v>
          </cell>
          <cell r="CC7">
            <v>-2.0116774386971015E-2</v>
          </cell>
          <cell r="CD7">
            <v>-2.3504171189889012E-2</v>
          </cell>
          <cell r="CF7">
            <v>-4.8772205112592726E-3</v>
          </cell>
          <cell r="CG7">
            <v>-7.4941580167041562E-3</v>
          </cell>
          <cell r="CH7">
            <v>-4.4011299434071564E-3</v>
          </cell>
          <cell r="CI7">
            <v>-2.6169375054448832E-3</v>
          </cell>
          <cell r="CJ7">
            <v>4.7609056785211665E-4</v>
          </cell>
        </row>
        <row r="8">
          <cell r="B8">
            <v>4.135416666666651E-3</v>
          </cell>
          <cell r="C8">
            <v>2.5999999999999409E-3</v>
          </cell>
          <cell r="D8">
            <v>4.6885416666666464E-3</v>
          </cell>
          <cell r="E8">
            <v>2.322916666666503E-4</v>
          </cell>
          <cell r="F8">
            <v>4.8073827663912107E-3</v>
          </cell>
          <cell r="G8">
            <v>2.9554297314243094E-3</v>
          </cell>
          <cell r="H8">
            <v>5.4770352275151056E-3</v>
          </cell>
          <cell r="I8">
            <v>1.5879947596167418E-4</v>
          </cell>
          <cell r="J8">
            <v>6.9442401492107123E-3</v>
          </cell>
          <cell r="K8">
            <v>6.1991476172027354E-3</v>
          </cell>
          <cell r="L8">
            <v>7.1111757434740748E-3</v>
          </cell>
          <cell r="M8">
            <v>1.5428230877628706E-3</v>
          </cell>
          <cell r="N8">
            <v>8.3343901107685893E-3</v>
          </cell>
          <cell r="O8">
            <v>9.6049041055649986E-3</v>
          </cell>
          <cell r="P8">
            <v>6.6901865777468043E-3</v>
          </cell>
          <cell r="Q8">
            <v>8.1380116297700995E-3</v>
          </cell>
          <cell r="R8">
            <v>3.8794182487705095E-2</v>
          </cell>
          <cell r="S8">
            <v>2.1703441783574206E-2</v>
          </cell>
          <cell r="T8">
            <v>1.9465271817460317E-2</v>
          </cell>
          <cell r="U8">
            <v>0.1022478447945856</v>
          </cell>
          <cell r="V8">
            <v>4.135416666666651E-3</v>
          </cell>
          <cell r="W8">
            <v>2.6749999999999916E-3</v>
          </cell>
          <cell r="X8">
            <v>4.7514999999999415E-3</v>
          </cell>
          <cell r="Y8">
            <v>2.5633333333343917E-4</v>
          </cell>
          <cell r="AA8">
            <v>0</v>
          </cell>
          <cell r="AB8">
            <v>-2.4253418393963853E-2</v>
          </cell>
          <cell r="AC8">
            <v>6.4449858504793756E-3</v>
          </cell>
          <cell r="AD8">
            <v>2.7713991153774063E-3</v>
          </cell>
          <cell r="AH8">
            <v>4.1354166666667247E-3</v>
          </cell>
          <cell r="AI8">
            <v>-2.1716477281788271E-2</v>
          </cell>
          <cell r="AJ8">
            <v>1.1163745101847145E-2</v>
          </cell>
          <cell r="AK8">
            <v>3.004334554963517E-3</v>
          </cell>
          <cell r="AL8">
            <v>4.8073827663912549E-3</v>
          </cell>
          <cell r="AM8">
            <v>-2.1369667936349868E-2</v>
          </cell>
          <cell r="AN8">
            <v>1.1957320492538281E-2</v>
          </cell>
          <cell r="AO8">
            <v>2.9306386880665336E-3</v>
          </cell>
          <cell r="AP8">
            <v>6.9442401492108008E-3</v>
          </cell>
          <cell r="AQ8">
            <v>-1.8204621297607138E-2</v>
          </cell>
          <cell r="AR8">
            <v>1.3601993021000514E-2</v>
          </cell>
          <cell r="AS8">
            <v>4.3184979816808244E-3</v>
          </cell>
          <cell r="AT8">
            <v>8.3343901107686413E-3</v>
          </cell>
          <cell r="AU8">
            <v>-1.4881466046305025E-2</v>
          </cell>
          <cell r="AV8">
            <v>1.3178290586056907E-2</v>
          </cell>
          <cell r="AW8">
            <v>1.0931964423379181E-2</v>
          </cell>
          <cell r="AX8">
            <v>3.8794182487705164E-2</v>
          </cell>
          <cell r="AY8">
            <v>-3.0763592645557392E-3</v>
          </cell>
          <cell r="AZ8">
            <v>2.6035711069378964E-2</v>
          </cell>
          <cell r="BA8">
            <v>0.10530261349657599</v>
          </cell>
          <cell r="BB8">
            <v>4.1354166666667247E-3</v>
          </cell>
          <cell r="BC8">
            <v>-2.1643296288167746E-2</v>
          </cell>
          <cell r="BD8">
            <v>1.1227109200747876E-2</v>
          </cell>
          <cell r="BE8">
            <v>3.0284428506841543E-3</v>
          </cell>
          <cell r="BG8">
            <v>4.1354166666667247E-3</v>
          </cell>
          <cell r="BH8">
            <v>-2.1716477281788271E-2</v>
          </cell>
          <cell r="BI8">
            <v>1.1163745101847145E-2</v>
          </cell>
          <cell r="BJ8">
            <v>3.004334554963517E-3</v>
          </cell>
          <cell r="BK8">
            <v>4.8073827663912549E-3</v>
          </cell>
          <cell r="BL8">
            <v>-2.1369667936349868E-2</v>
          </cell>
          <cell r="BM8">
            <v>1.1957320492538281E-2</v>
          </cell>
          <cell r="BN8">
            <v>2.9306386880665336E-3</v>
          </cell>
          <cell r="BO8">
            <v>6.9442401492108008E-3</v>
          </cell>
          <cell r="BP8">
            <v>-1.8204621297607138E-2</v>
          </cell>
          <cell r="BQ8">
            <v>1.3601993021000514E-2</v>
          </cell>
          <cell r="BR8">
            <v>4.3184979816808244E-3</v>
          </cell>
          <cell r="BS8">
            <v>8.3343901107686413E-3</v>
          </cell>
          <cell r="BT8">
            <v>-1.4881466046305025E-2</v>
          </cell>
          <cell r="BU8">
            <v>1.3178290586056907E-2</v>
          </cell>
          <cell r="BV8">
            <v>1.0931964423379181E-2</v>
          </cell>
          <cell r="BW8">
            <v>3.8794182487705164E-2</v>
          </cell>
          <cell r="BX8">
            <v>-3.0763592645557392E-3</v>
          </cell>
          <cell r="BY8">
            <v>2.6035711069378964E-2</v>
          </cell>
          <cell r="BZ8">
            <v>0.10530261349657599</v>
          </cell>
          <cell r="CA8">
            <v>4.1354166666667247E-3</v>
          </cell>
          <cell r="CB8">
            <v>-2.1643296288167746E-2</v>
          </cell>
          <cell r="CC8">
            <v>1.1227109200747876E-2</v>
          </cell>
          <cell r="CD8">
            <v>3.0284428506841543E-3</v>
          </cell>
          <cell r="CF8">
            <v>6.9442401492108008E-3</v>
          </cell>
          <cell r="CG8">
            <v>4.4293540045290073E-3</v>
          </cell>
          <cell r="CH8">
            <v>7.0072253000124547E-3</v>
          </cell>
          <cell r="CI8">
            <v>-2.5148861446817935E-3</v>
          </cell>
          <cell r="CJ8">
            <v>6.2985150801653494E-5</v>
          </cell>
        </row>
        <row r="9">
          <cell r="B9">
            <v>4.1143249999999847E-3</v>
          </cell>
          <cell r="C9">
            <v>2.4933333333332745E-3</v>
          </cell>
          <cell r="D9">
            <v>4.4954416666666466E-3</v>
          </cell>
          <cell r="E9">
            <v>1.4270833333331697E-4</v>
          </cell>
          <cell r="F9">
            <v>3.7520379902746372E-3</v>
          </cell>
          <cell r="G9">
            <v>3.7106855838873643E-3</v>
          </cell>
          <cell r="H9">
            <v>2.4102658041129897E-3</v>
          </cell>
          <cell r="I9">
            <v>-3.2747191680235189E-4</v>
          </cell>
          <cell r="J9">
            <v>3.2210235697120114E-3</v>
          </cell>
          <cell r="K9">
            <v>6.1955670544664304E-3</v>
          </cell>
          <cell r="L9">
            <v>-1.5941317469026039E-3</v>
          </cell>
          <cell r="M9">
            <v>2.6804880490275324E-3</v>
          </cell>
          <cell r="N9">
            <v>2.6465354991178124E-3</v>
          </cell>
          <cell r="O9">
            <v>8.9430987684097907E-3</v>
          </cell>
          <cell r="P9">
            <v>-4.7973501354686473E-3</v>
          </cell>
          <cell r="Q9">
            <v>8.937043390467499E-3</v>
          </cell>
          <cell r="R9">
            <v>3.7943981902563026E-2</v>
          </cell>
          <cell r="S9">
            <v>5.5622973937177203E-2</v>
          </cell>
          <cell r="T9">
            <v>4.0808222006893866E-2</v>
          </cell>
          <cell r="U9">
            <v>5.461655571054113E-2</v>
          </cell>
          <cell r="V9">
            <v>4.1143249999999847E-3</v>
          </cell>
          <cell r="W9">
            <v>2.4757499999999918E-3</v>
          </cell>
          <cell r="X9">
            <v>4.5523333333332746E-3</v>
          </cell>
          <cell r="Y9">
            <v>2.3883333333343923E-4</v>
          </cell>
          <cell r="AA9">
            <v>0</v>
          </cell>
          <cell r="AB9">
            <v>-1.7901845634724599E-2</v>
          </cell>
          <cell r="AC9">
            <v>-4.8324928540887443E-4</v>
          </cell>
          <cell r="AD9">
            <v>-4.6060984962240405E-3</v>
          </cell>
          <cell r="AH9">
            <v>4.1143249999999743E-3</v>
          </cell>
          <cell r="AI9">
            <v>-1.545314756984062E-2</v>
          </cell>
          <cell r="AJ9">
            <v>4.0100199622847832E-3</v>
          </cell>
          <cell r="AK9">
            <v>-4.4640474915301764E-3</v>
          </cell>
          <cell r="AL9">
            <v>3.7520379902746814E-3</v>
          </cell>
          <cell r="AM9">
            <v>-1.4257588171359026E-2</v>
          </cell>
          <cell r="AN9">
            <v>1.9258517594766822E-3</v>
          </cell>
          <cell r="AO9">
            <v>-4.9320620451228647E-3</v>
          </cell>
          <cell r="AP9">
            <v>3.2210235697121004E-3</v>
          </cell>
          <cell r="AQ9">
            <v>-1.1817190665286859E-2</v>
          </cell>
          <cell r="AR9">
            <v>-2.0766106692838848E-3</v>
          </cell>
          <cell r="AS9">
            <v>-1.9379570391684364E-3</v>
          </cell>
          <cell r="AT9">
            <v>2.6465354991178636E-3</v>
          </cell>
          <cell r="AU9">
            <v>-9.1188448399629474E-3</v>
          </cell>
          <cell r="AV9">
            <v>-5.2782811048527334E-3</v>
          </cell>
          <cell r="AW9">
            <v>4.2897799921217672E-3</v>
          </cell>
          <cell r="AX9">
            <v>3.7943981902563095E-2</v>
          </cell>
          <cell r="AY9">
            <v>3.6725374409284806E-2</v>
          </cell>
          <cell r="AZ9">
            <v>4.0305252177361472E-2</v>
          </cell>
          <cell r="BA9">
            <v>4.9758887979189703E-2</v>
          </cell>
          <cell r="BB9">
            <v>4.1143249999999743E-3</v>
          </cell>
          <cell r="BC9">
            <v>-1.5470416129054865E-2</v>
          </cell>
          <cell r="BD9">
            <v>4.0668841360940178E-3</v>
          </cell>
          <cell r="BE9">
            <v>-4.3683652527481964E-3</v>
          </cell>
          <cell r="BG9">
            <v>4.1143249999999743E-3</v>
          </cell>
          <cell r="BH9">
            <v>-1.545314756984062E-2</v>
          </cell>
          <cell r="BI9">
            <v>4.0100199622847832E-3</v>
          </cell>
          <cell r="BJ9">
            <v>-4.4640474915301764E-3</v>
          </cell>
          <cell r="BK9">
            <v>3.7520379902746814E-3</v>
          </cell>
          <cell r="BL9">
            <v>-1.4257588171359026E-2</v>
          </cell>
          <cell r="BM9">
            <v>1.9258517594766822E-3</v>
          </cell>
          <cell r="BN9">
            <v>-4.9320620451228647E-3</v>
          </cell>
          <cell r="BO9">
            <v>3.2210235697121004E-3</v>
          </cell>
          <cell r="BP9">
            <v>-1.1817190665286859E-2</v>
          </cell>
          <cell r="BQ9">
            <v>-2.0766106692838848E-3</v>
          </cell>
          <cell r="BR9">
            <v>-1.9379570391684364E-3</v>
          </cell>
          <cell r="BS9">
            <v>2.6465354991178636E-3</v>
          </cell>
          <cell r="BT9">
            <v>-9.1188448399629474E-3</v>
          </cell>
          <cell r="BU9">
            <v>-5.2782811048527334E-3</v>
          </cell>
          <cell r="BV9">
            <v>4.2897799921217672E-3</v>
          </cell>
          <cell r="BW9">
            <v>3.7943981902563095E-2</v>
          </cell>
          <cell r="BX9">
            <v>3.6725374409284806E-2</v>
          </cell>
          <cell r="BY9">
            <v>4.0305252177361472E-2</v>
          </cell>
          <cell r="BZ9">
            <v>4.9758887979189703E-2</v>
          </cell>
          <cell r="CA9">
            <v>4.1143249999999743E-3</v>
          </cell>
          <cell r="CB9">
            <v>-1.5470416129054865E-2</v>
          </cell>
          <cell r="CC9">
            <v>4.0668841360940178E-3</v>
          </cell>
          <cell r="CD9">
            <v>-4.3683652527481964E-3</v>
          </cell>
          <cell r="CF9">
            <v>3.2210235697121004E-3</v>
          </cell>
          <cell r="CG9">
            <v>1.7172021462122046E-3</v>
          </cell>
          <cell r="CH9">
            <v>3.6756762591176888E-3</v>
          </cell>
          <cell r="CI9">
            <v>-1.503821423499896E-3</v>
          </cell>
          <cell r="CJ9">
            <v>4.5465268940558801E-4</v>
          </cell>
        </row>
        <row r="10">
          <cell r="B10">
            <v>4.0854166666666513E-3</v>
          </cell>
          <cell r="C10">
            <v>2.139999999999941E-3</v>
          </cell>
          <cell r="D10">
            <v>4.4652333333333131E-3</v>
          </cell>
          <cell r="E10">
            <v>9.8958333333316973E-5</v>
          </cell>
          <cell r="F10">
            <v>3.6174317653065559E-3</v>
          </cell>
          <cell r="G10">
            <v>2.3130757977146044E-3</v>
          </cell>
          <cell r="H10">
            <v>4.712761967049086E-3</v>
          </cell>
          <cell r="I10">
            <v>1.211050338001979E-3</v>
          </cell>
          <cell r="J10">
            <v>-6.4359246909460053E-4</v>
          </cell>
          <cell r="K10">
            <v>8.4277513813345284E-4</v>
          </cell>
          <cell r="L10">
            <v>3.7169022151000053E-3</v>
          </cell>
          <cell r="M10">
            <v>2.1852468108708358E-3</v>
          </cell>
          <cell r="N10">
            <v>-9.1369871829131664E-3</v>
          </cell>
          <cell r="O10">
            <v>-3.62749152889666E-3</v>
          </cell>
          <cell r="P10">
            <v>-1.7302914773885455E-3</v>
          </cell>
          <cell r="Q10">
            <v>4.3223860682964649E-3</v>
          </cell>
          <cell r="R10">
            <v>-2.4970415973876354E-2</v>
          </cell>
          <cell r="S10">
            <v>-3.417095322616269E-2</v>
          </cell>
          <cell r="T10">
            <v>-4.9754281004853421E-2</v>
          </cell>
          <cell r="U10">
            <v>-3.5318919883387874E-2</v>
          </cell>
          <cell r="V10">
            <v>4.0854166666666513E-3</v>
          </cell>
          <cell r="W10">
            <v>2.2090833333333251E-3</v>
          </cell>
          <cell r="X10">
            <v>4.5343333333332757E-3</v>
          </cell>
          <cell r="Y10">
            <v>1.4983333333343921E-4</v>
          </cell>
          <cell r="AA10">
            <v>0</v>
          </cell>
          <cell r="AB10">
            <v>-1.4210135568324588E-2</v>
          </cell>
          <cell r="AC10">
            <v>-3.5225496357911201E-3</v>
          </cell>
          <cell r="AD10">
            <v>-1.8799348611804188E-2</v>
          </cell>
          <cell r="AH10">
            <v>4.0854166666666192E-3</v>
          </cell>
          <cell r="AI10">
            <v>-1.2100545258440842E-2</v>
          </cell>
          <cell r="AJ10">
            <v>9.2695469149006726E-4</v>
          </cell>
          <cell r="AK10">
            <v>-1.870225063067732E-2</v>
          </cell>
          <cell r="AL10">
            <v>3.6174317653066002E-3</v>
          </cell>
          <cell r="AM10">
            <v>-1.1929928891275421E-2</v>
          </cell>
          <cell r="AN10">
            <v>1.1736113933074055E-3</v>
          </cell>
          <cell r="AO10">
            <v>-1.7611065231292744E-2</v>
          </cell>
          <cell r="AP10">
            <v>-6.4359246909462264E-4</v>
          </cell>
          <cell r="AQ10">
            <v>-1.3379336379157669E-2</v>
          </cell>
          <cell r="AR10">
            <v>1.8125960676473873E-4</v>
          </cell>
          <cell r="AS10">
            <v>-1.6655183017533881E-2</v>
          </cell>
          <cell r="AT10">
            <v>-9.1369871829131144E-3</v>
          </cell>
          <cell r="AU10">
            <v>-1.7786079950822709E-2</v>
          </cell>
          <cell r="AV10">
            <v>-5.2467460755661888E-3</v>
          </cell>
          <cell r="AW10">
            <v>-1.4558220586040505E-2</v>
          </cell>
          <cell r="AX10">
            <v>-2.4970415973876392E-2</v>
          </cell>
          <cell r="AY10">
            <v>-4.7895514916644677E-2</v>
          </cell>
          <cell r="AZ10">
            <v>-5.3101568716211855E-2</v>
          </cell>
          <cell r="BA10">
            <v>-5.3454295807711882E-2</v>
          </cell>
          <cell r="BB10">
            <v>4.0854166666666192E-3</v>
          </cell>
          <cell r="BC10">
            <v>-1.2032443608639753E-2</v>
          </cell>
          <cell r="BD10">
            <v>9.9581128331016622E-4</v>
          </cell>
          <cell r="BE10">
            <v>-1.8652332047537801E-2</v>
          </cell>
          <cell r="BG10">
            <v>4.0854166666666192E-3</v>
          </cell>
          <cell r="BH10">
            <v>-1.2100545258440842E-2</v>
          </cell>
          <cell r="BI10">
            <v>9.2695469149006726E-4</v>
          </cell>
          <cell r="BJ10">
            <v>-1.870225063067732E-2</v>
          </cell>
          <cell r="BK10">
            <v>3.6174317653066002E-3</v>
          </cell>
          <cell r="BL10">
            <v>-1.1929928891275421E-2</v>
          </cell>
          <cell r="BM10">
            <v>1.1736113933074055E-3</v>
          </cell>
          <cell r="BN10">
            <v>-1.7611065231292744E-2</v>
          </cell>
          <cell r="BO10">
            <v>-6.4359246909462264E-4</v>
          </cell>
          <cell r="BP10">
            <v>-1.3379336379157669E-2</v>
          </cell>
          <cell r="BQ10">
            <v>1.8125960676473873E-4</v>
          </cell>
          <cell r="BR10">
            <v>-1.6655183017533881E-2</v>
          </cell>
          <cell r="BS10">
            <v>-9.1369871829131144E-3</v>
          </cell>
          <cell r="BT10">
            <v>-1.7786079950822709E-2</v>
          </cell>
          <cell r="BU10">
            <v>-5.2467460755661888E-3</v>
          </cell>
          <cell r="BV10">
            <v>-1.4558220586040505E-2</v>
          </cell>
          <cell r="BW10">
            <v>-2.4970415973876392E-2</v>
          </cell>
          <cell r="BX10">
            <v>-4.7895514916644677E-2</v>
          </cell>
          <cell r="BY10">
            <v>-5.3101568716211855E-2</v>
          </cell>
          <cell r="BZ10">
            <v>-5.3454295807711882E-2</v>
          </cell>
          <cell r="CA10">
            <v>4.0854166666666192E-3</v>
          </cell>
          <cell r="CB10">
            <v>-1.2032443608639753E-2</v>
          </cell>
          <cell r="CC10">
            <v>9.9581128331016622E-4</v>
          </cell>
          <cell r="CD10">
            <v>-1.8652332047537801E-2</v>
          </cell>
          <cell r="CF10">
            <v>-6.4359246909462264E-4</v>
          </cell>
          <cell r="CG10">
            <v>-1.9171668601009274E-3</v>
          </cell>
          <cell r="CH10">
            <v>-3.0538083257029012E-4</v>
          </cell>
          <cell r="CI10">
            <v>-1.2735743910063048E-3</v>
          </cell>
          <cell r="CJ10">
            <v>3.3821163652433253E-4</v>
          </cell>
        </row>
        <row r="11">
          <cell r="B11">
            <v>4.119791666666651E-3</v>
          </cell>
          <cell r="C11">
            <v>2.1383333333332743E-3</v>
          </cell>
          <cell r="D11">
            <v>4.4817749999999795E-3</v>
          </cell>
          <cell r="E11">
            <v>7.4999999999983636E-5</v>
          </cell>
          <cell r="F11">
            <v>3.5407861817462029E-3</v>
          </cell>
          <cell r="G11">
            <v>1.1538689126018753E-3</v>
          </cell>
          <cell r="H11">
            <v>4.8151019978366592E-3</v>
          </cell>
          <cell r="I11">
            <v>-6.6428054451192465E-4</v>
          </cell>
          <cell r="J11">
            <v>3.1180426851299624E-3</v>
          </cell>
          <cell r="K11">
            <v>-4.0599584982019682E-3</v>
          </cell>
          <cell r="L11">
            <v>2.4063192537240219E-3</v>
          </cell>
          <cell r="M11">
            <v>-6.5691168494801475E-3</v>
          </cell>
          <cell r="N11">
            <v>3.2660169123976445E-3</v>
          </cell>
          <cell r="O11">
            <v>-1.4136267218102933E-2</v>
          </cell>
          <cell r="P11">
            <v>-5.0514554075221426E-3</v>
          </cell>
          <cell r="Q11">
            <v>-1.8492891607391562E-2</v>
          </cell>
          <cell r="R11">
            <v>5.4438333435752481E-2</v>
          </cell>
          <cell r="S11">
            <v>4.3863274426498636E-2</v>
          </cell>
          <cell r="T11">
            <v>1.4824451511355296E-2</v>
          </cell>
          <cell r="U11">
            <v>8.8016435312336272E-2</v>
          </cell>
          <cell r="V11">
            <v>4.119791666666651E-3</v>
          </cell>
          <cell r="W11">
            <v>2.2320833333333255E-3</v>
          </cell>
          <cell r="X11">
            <v>4.583166666666607E-3</v>
          </cell>
          <cell r="Y11">
            <v>8.9333333333439227E-5</v>
          </cell>
          <cell r="AA11">
            <v>0</v>
          </cell>
          <cell r="AB11">
            <v>-6.6636134599952976E-3</v>
          </cell>
          <cell r="AC11">
            <v>-1.5123713611383309E-2</v>
          </cell>
          <cell r="AD11">
            <v>6.0286172566240935E-3</v>
          </cell>
          <cell r="AH11">
            <v>4.1197916666666501E-3</v>
          </cell>
          <cell r="AI11">
            <v>-4.5395291534439108E-3</v>
          </cell>
          <cell r="AJ11">
            <v>-1.0709719692954089E-2</v>
          </cell>
          <cell r="AK11">
            <v>6.1040694029184106E-3</v>
          </cell>
          <cell r="AL11">
            <v>3.5407861817462472E-3</v>
          </cell>
          <cell r="AM11">
            <v>-5.5174334838106187E-3</v>
          </cell>
          <cell r="AN11">
            <v>-1.0381433837171605E-2</v>
          </cell>
          <cell r="AO11">
            <v>5.3603320189583581E-3</v>
          </cell>
          <cell r="AP11">
            <v>3.1180426851300513E-3</v>
          </cell>
          <cell r="AQ11">
            <v>-1.0696517964101648E-2</v>
          </cell>
          <cell r="AR11">
            <v>-1.2753786840910109E-2</v>
          </cell>
          <cell r="AS11">
            <v>-5.8010228405547259E-4</v>
          </cell>
          <cell r="AT11">
            <v>3.2660169123976956E-3</v>
          </cell>
          <cell r="AU11">
            <v>-2.0705682057589603E-2</v>
          </cell>
          <cell r="AV11">
            <v>-2.0098772254001473E-2</v>
          </cell>
          <cell r="AW11">
            <v>-1.2575760916236578E-2</v>
          </cell>
          <cell r="AX11">
            <v>5.4438333435752551E-2</v>
          </cell>
          <cell r="AY11">
            <v>3.6907373060635296E-2</v>
          </cell>
          <cell r="AZ11">
            <v>-5.2346285913151824E-4</v>
          </cell>
          <cell r="BA11">
            <v>9.4575669969750864E-2</v>
          </cell>
          <cell r="BB11">
            <v>4.1197916666666501E-3</v>
          </cell>
          <cell r="BC11">
            <v>-4.4464038672058503E-3</v>
          </cell>
          <cell r="BD11">
            <v>-1.0609861444816571E-2</v>
          </cell>
          <cell r="BE11">
            <v>6.1184891464325375E-3</v>
          </cell>
          <cell r="BG11">
            <v>4.1197916666666501E-3</v>
          </cell>
          <cell r="BH11">
            <v>-4.5395291534439108E-3</v>
          </cell>
          <cell r="BI11">
            <v>-1.0709719692954089E-2</v>
          </cell>
          <cell r="BJ11">
            <v>6.1040694029184106E-3</v>
          </cell>
          <cell r="BK11">
            <v>3.5407861817462472E-3</v>
          </cell>
          <cell r="BL11">
            <v>-5.5174334838106187E-3</v>
          </cell>
          <cell r="BM11">
            <v>-1.0381433837171605E-2</v>
          </cell>
          <cell r="BN11">
            <v>5.3603320189583581E-3</v>
          </cell>
          <cell r="BO11">
            <v>3.1180426851300513E-3</v>
          </cell>
          <cell r="BP11">
            <v>-1.0696517964101648E-2</v>
          </cell>
          <cell r="BQ11">
            <v>-1.2753786840910109E-2</v>
          </cell>
          <cell r="BR11">
            <v>-5.8010228405547259E-4</v>
          </cell>
          <cell r="BS11">
            <v>3.2660169123976956E-3</v>
          </cell>
          <cell r="BT11">
            <v>-2.0705682057589603E-2</v>
          </cell>
          <cell r="BU11">
            <v>-2.0098772254001473E-2</v>
          </cell>
          <cell r="BV11">
            <v>-1.2575760916236578E-2</v>
          </cell>
          <cell r="BW11">
            <v>5.4438333435752551E-2</v>
          </cell>
          <cell r="BX11">
            <v>3.6907373060635296E-2</v>
          </cell>
          <cell r="BY11">
            <v>-5.2346285913151824E-4</v>
          </cell>
          <cell r="BZ11">
            <v>9.4575669969750864E-2</v>
          </cell>
          <cell r="CA11">
            <v>4.1197916666666501E-3</v>
          </cell>
          <cell r="CB11">
            <v>-4.4464038672058503E-3</v>
          </cell>
          <cell r="CC11">
            <v>-1.0609861444816571E-2</v>
          </cell>
          <cell r="CD11">
            <v>6.1184891464325375E-3</v>
          </cell>
          <cell r="CF11">
            <v>3.1180426851300513E-3</v>
          </cell>
          <cell r="CG11">
            <v>1.7365866202068815E-3</v>
          </cell>
          <cell r="CH11">
            <v>2.5932061735941319E-3</v>
          </cell>
          <cell r="CI11">
            <v>-1.3814560649231698E-3</v>
          </cell>
          <cell r="CJ11">
            <v>-5.2483651153591962E-4</v>
          </cell>
        </row>
        <row r="12">
          <cell r="B12">
            <v>4.363541666666651E-3</v>
          </cell>
          <cell r="C12">
            <v>2.1966666666666077E-3</v>
          </cell>
          <cell r="D12">
            <v>4.283591666666647E-3</v>
          </cell>
          <cell r="E12">
            <v>7.3958333333316975E-5</v>
          </cell>
          <cell r="F12">
            <v>4.1198633754710558E-3</v>
          </cell>
          <cell r="G12">
            <v>2.0883613259124367E-3</v>
          </cell>
          <cell r="H12">
            <v>3.2010365261132788E-3</v>
          </cell>
          <cell r="I12">
            <v>4.0677024426041841E-4</v>
          </cell>
          <cell r="J12">
            <v>3.1664507282837206E-3</v>
          </cell>
          <cell r="K12">
            <v>-7.247127031784345E-4</v>
          </cell>
          <cell r="L12">
            <v>-3.3607598939737852E-3</v>
          </cell>
          <cell r="M12">
            <v>3.3034923429170388E-3</v>
          </cell>
          <cell r="N12">
            <v>-8.5581399431429277E-5</v>
          </cell>
          <cell r="O12">
            <v>-7.5519072911636453E-3</v>
          </cell>
          <cell r="P12">
            <v>-6.5608093529493147E-3</v>
          </cell>
          <cell r="Q12">
            <v>6.0297870540520788E-3</v>
          </cell>
          <cell r="R12">
            <v>-3.2046098593293618E-2</v>
          </cell>
          <cell r="S12">
            <v>-3.9602392402590877E-2</v>
          </cell>
          <cell r="T12">
            <v>-1.3705784600775607E-2</v>
          </cell>
          <cell r="U12">
            <v>1.8946088190697534E-2</v>
          </cell>
          <cell r="V12">
            <v>4.363541666666651E-3</v>
          </cell>
          <cell r="W12">
            <v>2.3199999999999922E-3</v>
          </cell>
          <cell r="X12">
            <v>4.3667499999999419E-3</v>
          </cell>
          <cell r="Y12">
            <v>1.9725000000010587E-4</v>
          </cell>
          <cell r="AA12">
            <v>0</v>
          </cell>
          <cell r="AB12">
            <v>3.4883294862839621E-2</v>
          </cell>
          <cell r="AC12">
            <v>2.9019064538910573E-2</v>
          </cell>
          <cell r="AD12">
            <v>5.7613152999335247E-2</v>
          </cell>
          <cell r="AH12">
            <v>4.3635416666667481E-3</v>
          </cell>
          <cell r="AI12">
            <v>3.7156588500554921E-2</v>
          </cell>
          <cell r="AJ12">
            <v>3.3426962028610507E-2</v>
          </cell>
          <cell r="AK12">
            <v>5.7691372305442634E-2</v>
          </cell>
          <cell r="AL12">
            <v>4.1198633754711E-3</v>
          </cell>
          <cell r="AM12">
            <v>3.7044505112663995E-2</v>
          </cell>
          <cell r="AN12">
            <v>3.2312992150566489E-2</v>
          </cell>
          <cell r="AO12">
            <v>5.8043358559914049E-2</v>
          </cell>
          <cell r="AP12">
            <v>3.1664507282838095E-3</v>
          </cell>
          <cell r="AQ12">
            <v>3.413330179274543E-2</v>
          </cell>
          <cell r="AR12">
            <v>2.5560778536673823E-2</v>
          </cell>
          <cell r="AS12">
            <v>6.1106969952036794E-2</v>
          </cell>
          <cell r="AT12">
            <v>-8.5581399431378102E-5</v>
          </cell>
          <cell r="AU12">
            <v>2.7067952162861619E-2</v>
          </cell>
          <cell r="AV12">
            <v>2.2267866635920397E-2</v>
          </cell>
          <cell r="AW12">
            <v>6.3990335097485751E-2</v>
          </cell>
          <cell r="AX12">
            <v>-3.2046098593293659E-2</v>
          </cell>
          <cell r="AY12">
            <v>-6.1005594712046918E-3</v>
          </cell>
          <cell r="AZ12">
            <v>1.4915550890248541E-2</v>
          </cell>
          <cell r="BA12">
            <v>7.7650785067702399E-2</v>
          </cell>
          <cell r="BB12">
            <v>4.3635416666667481E-3</v>
          </cell>
          <cell r="BC12">
            <v>3.728422410692156E-2</v>
          </cell>
          <cell r="BD12">
            <v>3.3512533538985867E-2</v>
          </cell>
          <cell r="BE12">
            <v>5.7821767193764417E-2</v>
          </cell>
          <cell r="BG12">
            <v>4.3635416666667481E-3</v>
          </cell>
          <cell r="BH12">
            <v>3.7156588500554921E-2</v>
          </cell>
          <cell r="BI12">
            <v>3.3426962028610507E-2</v>
          </cell>
          <cell r="BJ12">
            <v>5.7691372305442634E-2</v>
          </cell>
          <cell r="BK12">
            <v>4.1198633754711E-3</v>
          </cell>
          <cell r="BL12">
            <v>3.7044505112663995E-2</v>
          </cell>
          <cell r="BM12">
            <v>3.2312992150566489E-2</v>
          </cell>
          <cell r="BN12">
            <v>5.8043358559914049E-2</v>
          </cell>
          <cell r="BO12">
            <v>3.1664507282838095E-3</v>
          </cell>
          <cell r="BP12">
            <v>3.413330179274543E-2</v>
          </cell>
          <cell r="BQ12">
            <v>2.5560778536673823E-2</v>
          </cell>
          <cell r="BR12">
            <v>6.1106969952036794E-2</v>
          </cell>
          <cell r="BS12">
            <v>-8.5581399431378102E-5</v>
          </cell>
          <cell r="BT12">
            <v>2.7067952162861619E-2</v>
          </cell>
          <cell r="BU12">
            <v>2.2267866635920397E-2</v>
          </cell>
          <cell r="BV12">
            <v>6.3990335097485751E-2</v>
          </cell>
          <cell r="BW12">
            <v>-3.2046098593293659E-2</v>
          </cell>
          <cell r="BX12">
            <v>-6.1005594712046918E-3</v>
          </cell>
          <cell r="BY12">
            <v>1.4915550890248541E-2</v>
          </cell>
          <cell r="BZ12">
            <v>7.7650785067702399E-2</v>
          </cell>
          <cell r="CA12">
            <v>4.3635416666667481E-3</v>
          </cell>
          <cell r="CB12">
            <v>3.728422410692156E-2</v>
          </cell>
          <cell r="CC12">
            <v>3.3512533538985867E-2</v>
          </cell>
          <cell r="CD12">
            <v>5.7821767193764417E-2</v>
          </cell>
          <cell r="CF12">
            <v>3.1664507282838095E-3</v>
          </cell>
          <cell r="CG12">
            <v>6.2631358347299722E-3</v>
          </cell>
          <cell r="CH12">
            <v>2.9710675907044914E-3</v>
          </cell>
          <cell r="CI12">
            <v>3.0966851064461623E-3</v>
          </cell>
          <cell r="CJ12">
            <v>-1.9538313757931896E-4</v>
          </cell>
        </row>
        <row r="13">
          <cell r="B13">
            <v>4.3281249999999839E-3</v>
          </cell>
          <cell r="C13">
            <v>2.1941666666666078E-3</v>
          </cell>
          <cell r="D13">
            <v>4.3749999999999796E-3</v>
          </cell>
          <cell r="E13">
            <v>6.3541666666650304E-5</v>
          </cell>
          <cell r="F13">
            <v>3.7172113900966865E-3</v>
          </cell>
          <cell r="G13">
            <v>2.2019719445181452E-3</v>
          </cell>
          <cell r="H13">
            <v>5.1281077282481456E-3</v>
          </cell>
          <cell r="I13">
            <v>5.950314870827591E-4</v>
          </cell>
          <cell r="J13">
            <v>2.8943832458791174E-3</v>
          </cell>
          <cell r="K13">
            <v>2.1929824561403993E-3</v>
          </cell>
          <cell r="L13">
            <v>4.179779559176023E-3</v>
          </cell>
          <cell r="M13">
            <v>2.0599666851751543E-3</v>
          </cell>
          <cell r="N13">
            <v>2.3833167825221867E-3</v>
          </cell>
          <cell r="O13">
            <v>2.1757745601742309E-3</v>
          </cell>
          <cell r="P13">
            <v>3.7002477557192214E-3</v>
          </cell>
          <cell r="Q13">
            <v>-5.7927683826955239E-4</v>
          </cell>
          <cell r="R13">
            <v>-6.2541393220543924E-3</v>
          </cell>
          <cell r="S13">
            <v>3.5870742204462194E-2</v>
          </cell>
          <cell r="T13">
            <v>2.3267382339253071E-3</v>
          </cell>
          <cell r="U13">
            <v>-2.3810510215621424E-2</v>
          </cell>
          <cell r="V13">
            <v>4.3281249999999839E-3</v>
          </cell>
          <cell r="W13">
            <v>2.3076666666666584E-3</v>
          </cell>
          <cell r="X13">
            <v>4.4566666666666088E-3</v>
          </cell>
          <cell r="Y13">
            <v>1.028333333334392E-4</v>
          </cell>
          <cell r="AA13">
            <v>0</v>
          </cell>
          <cell r="AB13">
            <v>-1.3669640603490373E-2</v>
          </cell>
          <cell r="AC13">
            <v>-1.0101801378434964E-2</v>
          </cell>
          <cell r="AD13">
            <v>4.3992005057157967E-2</v>
          </cell>
          <cell r="AH13">
            <v>4.328125000000016E-3</v>
          </cell>
          <cell r="AI13">
            <v>-1.1505467406581427E-2</v>
          </cell>
          <cell r="AJ13">
            <v>-5.7709967594655742E-3</v>
          </cell>
          <cell r="AK13">
            <v>4.4058342049146049E-2</v>
          </cell>
          <cell r="AL13">
            <v>3.7172113900967307E-3</v>
          </cell>
          <cell r="AM13">
            <v>-1.1497768824072829E-2</v>
          </cell>
          <cell r="AN13">
            <v>-5.025496775904803E-3</v>
          </cell>
          <cell r="AO13">
            <v>4.4613213172429722E-2</v>
          </cell>
          <cell r="AP13">
            <v>2.8943832458792063E-3</v>
          </cell>
          <cell r="AQ13">
            <v>-1.1506635429375245E-2</v>
          </cell>
          <cell r="AR13">
            <v>-5.9642451221714188E-3</v>
          </cell>
          <cell r="AS13">
            <v>4.61425938071649E-2</v>
          </cell>
          <cell r="AT13">
            <v>2.3833167825222379E-3</v>
          </cell>
          <cell r="AU13">
            <v>-1.1523608099587968E-2</v>
          </cell>
          <cell r="AV13">
            <v>-6.4389327905949312E-3</v>
          </cell>
          <cell r="AW13">
            <v>4.3387244669289782E-2</v>
          </cell>
          <cell r="AX13">
            <v>-6.2541393220544306E-3</v>
          </cell>
          <cell r="AY13">
            <v>2.1710761446856353E-2</v>
          </cell>
          <cell r="AZ13">
            <v>-7.7985673920083487E-3</v>
          </cell>
          <cell r="BA13">
            <v>1.9134022755717517E-2</v>
          </cell>
          <cell r="BB13">
            <v>4.328125000000016E-3</v>
          </cell>
          <cell r="BC13">
            <v>-1.1393518910789768E-2</v>
          </cell>
          <cell r="BD13">
            <v>-5.6901550732449957E-3</v>
          </cell>
          <cell r="BE13">
            <v>4.4099362235011652E-2</v>
          </cell>
          <cell r="BG13">
            <v>4.328125000000016E-3</v>
          </cell>
          <cell r="BH13">
            <v>-1.1505467406581427E-2</v>
          </cell>
          <cell r="BI13">
            <v>-5.7709967594655742E-3</v>
          </cell>
          <cell r="BJ13">
            <v>4.4058342049146049E-2</v>
          </cell>
          <cell r="BK13">
            <v>3.7172113900967307E-3</v>
          </cell>
          <cell r="BL13">
            <v>-1.1497768824072829E-2</v>
          </cell>
          <cell r="BM13">
            <v>-5.025496775904803E-3</v>
          </cell>
          <cell r="BN13">
            <v>4.4613213172429722E-2</v>
          </cell>
          <cell r="BO13">
            <v>2.8943832458792063E-3</v>
          </cell>
          <cell r="BP13">
            <v>-1.1506635429375245E-2</v>
          </cell>
          <cell r="BQ13">
            <v>-5.9642451221714188E-3</v>
          </cell>
          <cell r="BR13">
            <v>4.61425938071649E-2</v>
          </cell>
          <cell r="BS13">
            <v>2.3833167825222379E-3</v>
          </cell>
          <cell r="BT13">
            <v>-1.1523608099587968E-2</v>
          </cell>
          <cell r="BU13">
            <v>-6.4389327905949312E-3</v>
          </cell>
          <cell r="BV13">
            <v>4.3387244669289782E-2</v>
          </cell>
          <cell r="BW13">
            <v>-6.2541393220544306E-3</v>
          </cell>
          <cell r="BX13">
            <v>2.1710761446856353E-2</v>
          </cell>
          <cell r="BY13">
            <v>-7.7985673920083487E-3</v>
          </cell>
          <cell r="BZ13">
            <v>1.9134022755717517E-2</v>
          </cell>
          <cell r="CA13">
            <v>4.328125000000016E-3</v>
          </cell>
          <cell r="CB13">
            <v>-1.1393518910789768E-2</v>
          </cell>
          <cell r="CC13">
            <v>-5.6901550732449957E-3</v>
          </cell>
          <cell r="CD13">
            <v>4.4099362235011652E-2</v>
          </cell>
          <cell r="CF13">
            <v>2.8943832458792063E-3</v>
          </cell>
          <cell r="CG13">
            <v>1.4542813783537611E-3</v>
          </cell>
          <cell r="CH13">
            <v>3.0264457694327397E-3</v>
          </cell>
          <cell r="CI13">
            <v>-1.440101867525445E-3</v>
          </cell>
          <cell r="CJ13">
            <v>1.3206252355353349E-4</v>
          </cell>
        </row>
        <row r="14">
          <cell r="B14">
            <v>4.4791666666666513E-3</v>
          </cell>
          <cell r="C14">
            <v>2.1708333333332742E-3</v>
          </cell>
          <cell r="D14">
            <v>4.2286499999999796E-3</v>
          </cell>
          <cell r="E14">
            <v>6.4583333333316978E-5</v>
          </cell>
          <cell r="F14">
            <v>4.8633917965201336E-3</v>
          </cell>
          <cell r="G14">
            <v>2.108856215240752E-3</v>
          </cell>
          <cell r="H14">
            <v>1.6439598647040277E-3</v>
          </cell>
          <cell r="I14">
            <v>-3.0725011150209403E-4</v>
          </cell>
          <cell r="J14">
            <v>6.4968158383706068E-3</v>
          </cell>
          <cell r="K14">
            <v>9.2610141456604656E-4</v>
          </cell>
          <cell r="L14">
            <v>-1.8011134155660018E-3</v>
          </cell>
          <cell r="M14">
            <v>1.6844811631787553E-3</v>
          </cell>
          <cell r="N14">
            <v>8.8275185630761234E-3</v>
          </cell>
          <cell r="O14">
            <v>-1.0835835155488536E-3</v>
          </cell>
          <cell r="P14">
            <v>-9.7214207860485177E-3</v>
          </cell>
          <cell r="Q14">
            <v>8.4090569142175348E-3</v>
          </cell>
          <cell r="R14">
            <v>-2.855173771783022E-2</v>
          </cell>
          <cell r="S14">
            <v>-2.6380023029125999E-2</v>
          </cell>
          <cell r="T14">
            <v>-3.4675973360655712E-2</v>
          </cell>
          <cell r="U14">
            <v>9.6865436760460392E-3</v>
          </cell>
          <cell r="V14">
            <v>4.4791666666666513E-3</v>
          </cell>
          <cell r="W14">
            <v>2.3378333333333255E-3</v>
          </cell>
          <cell r="X14">
            <v>4.3116666666666078E-3</v>
          </cell>
          <cell r="Y14">
            <v>1.1475000000010587E-4</v>
          </cell>
          <cell r="AA14">
            <v>0</v>
          </cell>
          <cell r="AB14">
            <v>1.1072070676682401E-2</v>
          </cell>
          <cell r="AC14">
            <v>2.7818044994418319E-2</v>
          </cell>
          <cell r="AD14">
            <v>3.0964032224280038E-2</v>
          </cell>
          <cell r="AH14">
            <v>4.4791666666665897E-3</v>
          </cell>
          <cell r="AI14">
            <v>1.326693963010972E-2</v>
          </cell>
          <cell r="AJ14">
            <v>3.2164327770383805E-2</v>
          </cell>
          <cell r="AK14">
            <v>3.1030615318027754E-2</v>
          </cell>
          <cell r="AL14">
            <v>4.8633917965201778E-3</v>
          </cell>
          <cell r="AM14">
            <v>1.3204276296985284E-2</v>
          </cell>
          <cell r="AN14">
            <v>2.9507736608607615E-2</v>
          </cell>
          <cell r="AO14">
            <v>3.0647268410424644E-2</v>
          </cell>
          <cell r="AP14">
            <v>6.4968158383706953E-3</v>
          </cell>
          <cell r="AQ14">
            <v>1.2008425951564483E-2</v>
          </cell>
          <cell r="AR14">
            <v>2.5966828124817987E-2</v>
          </cell>
          <cell r="AS14">
            <v>3.2700671716476615E-2</v>
          </cell>
          <cell r="AT14">
            <v>8.8275185630761754E-3</v>
          </cell>
          <cell r="AU14">
            <v>9.9764896478653498E-3</v>
          </cell>
          <cell r="AV14">
            <v>1.7826193287533876E-2</v>
          </cell>
          <cell r="AW14">
            <v>3.9633467447765192E-2</v>
          </cell>
          <cell r="AX14">
            <v>-2.8551737717830261E-2</v>
          </cell>
          <cell r="AY14">
            <v>-1.5600033831874582E-2</v>
          </cell>
          <cell r="AZ14">
            <v>-7.8225461534093821E-3</v>
          </cell>
          <cell r="BA14">
            <v>4.0950510350853175E-2</v>
          </cell>
          <cell r="BB14">
            <v>4.4791666666665897E-3</v>
          </cell>
          <cell r="BC14">
            <v>1.3435788665912662E-2</v>
          </cell>
          <cell r="BD14">
            <v>3.2249653798419375E-2</v>
          </cell>
          <cell r="BE14">
            <v>3.1082335346978018E-2</v>
          </cell>
          <cell r="BG14">
            <v>4.4791666666665897E-3</v>
          </cell>
          <cell r="BH14">
            <v>1.326693963010972E-2</v>
          </cell>
          <cell r="BI14">
            <v>3.2164327770383805E-2</v>
          </cell>
          <cell r="BJ14">
            <v>3.1030615318027754E-2</v>
          </cell>
          <cell r="BK14">
            <v>4.8633917965201778E-3</v>
          </cell>
          <cell r="BL14">
            <v>1.3204276296985284E-2</v>
          </cell>
          <cell r="BM14">
            <v>2.9507736608607615E-2</v>
          </cell>
          <cell r="BN14">
            <v>3.0647268410424644E-2</v>
          </cell>
          <cell r="BO14">
            <v>6.4968158383706953E-3</v>
          </cell>
          <cell r="BP14">
            <v>1.2008425951564483E-2</v>
          </cell>
          <cell r="BQ14">
            <v>2.5966828124817987E-2</v>
          </cell>
          <cell r="BR14">
            <v>3.2700671716476615E-2</v>
          </cell>
          <cell r="BS14">
            <v>8.8275185630761754E-3</v>
          </cell>
          <cell r="BT14">
            <v>9.9764896478653498E-3</v>
          </cell>
          <cell r="BU14">
            <v>1.7826193287533876E-2</v>
          </cell>
          <cell r="BV14">
            <v>3.9633467447765192E-2</v>
          </cell>
          <cell r="BW14">
            <v>-2.8551737717830261E-2</v>
          </cell>
          <cell r="BX14">
            <v>-1.5600033831874582E-2</v>
          </cell>
          <cell r="BY14">
            <v>-7.8225461534093821E-3</v>
          </cell>
          <cell r="BZ14">
            <v>4.0950510350853175E-2</v>
          </cell>
          <cell r="CA14">
            <v>4.4791666666665897E-3</v>
          </cell>
          <cell r="CB14">
            <v>1.3435788665912662E-2</v>
          </cell>
          <cell r="CC14">
            <v>3.2249653798419375E-2</v>
          </cell>
          <cell r="CD14">
            <v>3.1082335346978018E-2</v>
          </cell>
          <cell r="CF14">
            <v>6.4968158383706953E-3</v>
          </cell>
          <cell r="CG14">
            <v>7.0479768496900744E-3</v>
          </cell>
          <cell r="CH14">
            <v>6.152314649765467E-3</v>
          </cell>
          <cell r="CI14">
            <v>5.5116101131937902E-4</v>
          </cell>
          <cell r="CJ14">
            <v>-3.4450118860522832E-4</v>
          </cell>
        </row>
        <row r="15">
          <cell r="B15">
            <v>4.4999999999999849E-3</v>
          </cell>
          <cell r="C15">
            <v>2.1533333333332745E-3</v>
          </cell>
          <cell r="D15">
            <v>4.5278666666666457E-3</v>
          </cell>
          <cell r="E15">
            <v>6.4583333333316978E-5</v>
          </cell>
          <cell r="F15">
            <v>3.9914885331626239E-3</v>
          </cell>
          <cell r="G15">
            <v>1.0277391695868066E-3</v>
          </cell>
          <cell r="H15">
            <v>4.5842137035918794E-3</v>
          </cell>
          <cell r="I15">
            <v>2.3794416243641555E-4</v>
          </cell>
          <cell r="J15">
            <v>2.660844843339749E-3</v>
          </cell>
          <cell r="K15">
            <v>-1.5750674567825002E-3</v>
          </cell>
          <cell r="L15">
            <v>5.0504905163011211E-3</v>
          </cell>
          <cell r="M15">
            <v>8.2422901396782809E-4</v>
          </cell>
          <cell r="N15">
            <v>6.2610477109198859E-4</v>
          </cell>
          <cell r="O15">
            <v>-4.1679626749611407E-3</v>
          </cell>
          <cell r="P15">
            <v>7.5265249306019303E-3</v>
          </cell>
          <cell r="Q15">
            <v>6.8139152200616599E-4</v>
          </cell>
          <cell r="R15">
            <v>6.2539467221741349E-2</v>
          </cell>
          <cell r="S15">
            <v>6.8997277714042862E-2</v>
          </cell>
          <cell r="T15">
            <v>3.7463929151878947E-2</v>
          </cell>
          <cell r="U15">
            <v>1.9120204754661467E-2</v>
          </cell>
          <cell r="V15">
            <v>4.4999999999999849E-3</v>
          </cell>
          <cell r="W15">
            <v>2.7186666666666583E-3</v>
          </cell>
          <cell r="X15">
            <v>5.0654166666666087E-3</v>
          </cell>
          <cell r="Y15">
            <v>5.8000000000010593E-4</v>
          </cell>
          <cell r="AA15">
            <v>0</v>
          </cell>
          <cell r="AB15">
            <v>-1.2697268282529782E-2</v>
          </cell>
          <cell r="AC15">
            <v>-6.7588971676268213E-4</v>
          </cell>
          <cell r="AD15">
            <v>2.2918779561655358E-2</v>
          </cell>
          <cell r="AH15">
            <v>4.4999999999999485E-3</v>
          </cell>
          <cell r="AI15">
            <v>-1.0571276400231588E-2</v>
          </cell>
          <cell r="AJ15">
            <v>3.8489166113850892E-3</v>
          </cell>
          <cell r="AK15">
            <v>2.298484306616877E-2</v>
          </cell>
          <cell r="AL15">
            <v>3.9914885331626682E-3</v>
          </cell>
          <cell r="AM15">
            <v>-1.1682578592903781E-2</v>
          </cell>
          <cell r="AN15">
            <v>3.9052255639273614E-3</v>
          </cell>
          <cell r="AO15">
            <v>2.3162177113898785E-2</v>
          </cell>
          <cell r="AP15">
            <v>2.660844843339838E-3</v>
          </cell>
          <cell r="AQ15">
            <v>-1.42523366852505E-2</v>
          </cell>
          <cell r="AR15">
            <v>4.3711872249339034E-3</v>
          </cell>
          <cell r="AS15">
            <v>2.3761898898702727E-2</v>
          </cell>
          <cell r="AT15">
            <v>6.2610477109203977E-4</v>
          </cell>
          <cell r="AU15">
            <v>-1.6812309217215327E-2</v>
          </cell>
          <cell r="AV15">
            <v>6.8455481130358375E-3</v>
          </cell>
          <cell r="AW15">
            <v>2.3615787745749461E-2</v>
          </cell>
          <cell r="AX15">
            <v>6.2539467221741418E-2</v>
          </cell>
          <cell r="AY15">
            <v>5.5423932485613614E-2</v>
          </cell>
          <cell r="AZ15">
            <v>3.6762717950653112E-2</v>
          </cell>
          <cell r="BA15">
            <v>4.2477196074262702E-2</v>
          </cell>
          <cell r="BB15">
            <v>4.4999999999999485E-3</v>
          </cell>
          <cell r="BC15">
            <v>-1.0013121255900481E-2</v>
          </cell>
          <cell r="BD15">
            <v>4.3861032868677263E-3</v>
          </cell>
          <cell r="BE15">
            <v>2.3512072453801158E-2</v>
          </cell>
          <cell r="BG15">
            <v>4.4999999999999485E-3</v>
          </cell>
          <cell r="BH15">
            <v>-1.0571276400231588E-2</v>
          </cell>
          <cell r="BI15">
            <v>3.8489166113850892E-3</v>
          </cell>
          <cell r="BJ15">
            <v>2.298484306616877E-2</v>
          </cell>
          <cell r="BK15">
            <v>3.9914885331626682E-3</v>
          </cell>
          <cell r="BL15">
            <v>-1.1682578592903781E-2</v>
          </cell>
          <cell r="BM15">
            <v>3.9052255639273614E-3</v>
          </cell>
          <cell r="BN15">
            <v>2.3162177113898785E-2</v>
          </cell>
          <cell r="BO15">
            <v>2.660844843339838E-3</v>
          </cell>
          <cell r="BP15">
            <v>-1.42523366852505E-2</v>
          </cell>
          <cell r="BQ15">
            <v>4.3711872249339034E-3</v>
          </cell>
          <cell r="BR15">
            <v>2.3761898898702727E-2</v>
          </cell>
          <cell r="BS15">
            <v>6.2610477109203977E-4</v>
          </cell>
          <cell r="BT15">
            <v>-1.6812309217215327E-2</v>
          </cell>
          <cell r="BU15">
            <v>6.8455481130358375E-3</v>
          </cell>
          <cell r="BV15">
            <v>2.3615787745749461E-2</v>
          </cell>
          <cell r="BW15">
            <v>6.2539467221741418E-2</v>
          </cell>
          <cell r="BX15">
            <v>5.5423932485613614E-2</v>
          </cell>
          <cell r="BY15">
            <v>3.6762717950653112E-2</v>
          </cell>
          <cell r="BZ15">
            <v>4.2477196074262702E-2</v>
          </cell>
          <cell r="CA15">
            <v>4.4999999999999485E-3</v>
          </cell>
          <cell r="CB15">
            <v>-1.0013121255900481E-2</v>
          </cell>
          <cell r="CC15">
            <v>4.3861032868677263E-3</v>
          </cell>
          <cell r="CD15">
            <v>2.3512072453801158E-2</v>
          </cell>
          <cell r="CF15">
            <v>2.660844843339838E-3</v>
          </cell>
          <cell r="CG15">
            <v>9.6952669048080411E-4</v>
          </cell>
          <cell r="CH15">
            <v>2.420838816070847E-3</v>
          </cell>
          <cell r="CI15">
            <v>-1.6913181528590338E-3</v>
          </cell>
          <cell r="CJ15">
            <v>-2.4000602726899074E-4</v>
          </cell>
        </row>
        <row r="16">
          <cell r="B16">
            <v>4.5072916666666516E-3</v>
          </cell>
          <cell r="C16">
            <v>2.384999999999941E-3</v>
          </cell>
          <cell r="D16">
            <v>4.5257833333333126E-3</v>
          </cell>
          <cell r="E16">
            <v>6.2499999999983643E-5</v>
          </cell>
          <cell r="F16">
            <v>3.4076741931016842E-3</v>
          </cell>
          <cell r="G16">
            <v>2.591154872837943E-3</v>
          </cell>
          <cell r="H16">
            <v>4.3848941803910323E-3</v>
          </cell>
          <cell r="I16">
            <v>9.9119816033527342E-5</v>
          </cell>
          <cell r="J16">
            <v>1.8912678361434842E-3</v>
          </cell>
          <cell r="K16">
            <v>3.133553156182009E-3</v>
          </cell>
          <cell r="L16">
            <v>2.2562892631554543E-3</v>
          </cell>
          <cell r="M16">
            <v>-1.967677035661261E-3</v>
          </cell>
          <cell r="N16">
            <v>-4.5545834291334068E-5</v>
          </cell>
          <cell r="O16">
            <v>5.6534232883560234E-3</v>
          </cell>
          <cell r="P16">
            <v>4.2840427440363985E-3</v>
          </cell>
          <cell r="Q16">
            <v>-3.9141753365262971E-3</v>
          </cell>
          <cell r="R16">
            <v>1.9061874050758137E-2</v>
          </cell>
          <cell r="S16">
            <v>9.9790716585391973E-2</v>
          </cell>
          <cell r="T16">
            <v>5.459021372508259E-2</v>
          </cell>
          <cell r="U16">
            <v>3.4341057447073935E-2</v>
          </cell>
          <cell r="V16">
            <v>4.5072916666666516E-3</v>
          </cell>
          <cell r="W16">
            <v>3.0279166666666588E-3</v>
          </cell>
          <cell r="X16">
            <v>5.1507499999999418E-3</v>
          </cell>
          <cell r="Y16">
            <v>6.3700000000010591E-4</v>
          </cell>
          <cell r="AA16">
            <v>0</v>
          </cell>
          <cell r="AB16">
            <v>-4.3236456663738397E-2</v>
          </cell>
          <cell r="AC16">
            <v>-2.748394364373296E-2</v>
          </cell>
          <cell r="AD16">
            <v>1.9238090326182757E-2</v>
          </cell>
          <cell r="AH16">
            <v>4.5072916666666352E-3</v>
          </cell>
          <cell r="AI16">
            <v>-4.0954575612881627E-2</v>
          </cell>
          <cell r="AJ16">
            <v>-2.3082546684476624E-2</v>
          </cell>
          <cell r="AK16">
            <v>1.9301792706828413E-2</v>
          </cell>
          <cell r="AL16">
            <v>3.4076741931017285E-3</v>
          </cell>
          <cell r="AM16">
            <v>-4.0757334146269031E-2</v>
          </cell>
          <cell r="AN16">
            <v>-2.3219563647879582E-2</v>
          </cell>
          <cell r="AO16">
            <v>1.9339117018190466E-2</v>
          </cell>
          <cell r="AP16">
            <v>1.8912678361435731E-3</v>
          </cell>
          <cell r="AQ16">
            <v>-4.0238387242797158E-2</v>
          </cell>
          <cell r="AR16">
            <v>-2.5289666107530029E-2</v>
          </cell>
          <cell r="AS16">
            <v>1.7232558941976839E-2</v>
          </cell>
          <cell r="AT16">
            <v>-4.5545834291282894E-5</v>
          </cell>
          <cell r="AU16">
            <v>-3.7827467366391199E-2</v>
          </cell>
          <cell r="AV16">
            <v>-2.3317643289040957E-2</v>
          </cell>
          <cell r="AW16">
            <v>1.5248613730979965E-2</v>
          </cell>
          <cell r="AX16">
            <v>1.906187405075821E-2</v>
          </cell>
          <cell r="AY16">
            <v>5.2239662928565744E-2</v>
          </cell>
          <cell r="AZ16">
            <v>2.5605915723830197E-2</v>
          </cell>
          <cell r="BA16">
            <v>5.4239804138320302E-2</v>
          </cell>
          <cell r="BB16">
            <v>4.5072916666666352E-3</v>
          </cell>
          <cell r="BC16">
            <v>-4.0339456384811512E-2</v>
          </cell>
          <cell r="BD16">
            <v>-2.2474756566456033E-2</v>
          </cell>
          <cell r="BE16">
            <v>1.9887344989720557E-2</v>
          </cell>
          <cell r="BG16">
            <v>4.5072916666666352E-3</v>
          </cell>
          <cell r="BH16">
            <v>-4.0954575612881627E-2</v>
          </cell>
          <cell r="BI16">
            <v>-2.3082546684476624E-2</v>
          </cell>
          <cell r="BJ16">
            <v>1.9301792706828413E-2</v>
          </cell>
          <cell r="BK16">
            <v>3.4076741931017285E-3</v>
          </cell>
          <cell r="BL16">
            <v>-4.0757334146269031E-2</v>
          </cell>
          <cell r="BM16">
            <v>-2.3219563647879582E-2</v>
          </cell>
          <cell r="BN16">
            <v>1.9339117018190466E-2</v>
          </cell>
          <cell r="BO16">
            <v>1.8912678361435731E-3</v>
          </cell>
          <cell r="BP16">
            <v>-4.0238387242797158E-2</v>
          </cell>
          <cell r="BQ16">
            <v>-2.5289666107530029E-2</v>
          </cell>
          <cell r="BR16">
            <v>1.7232558941976839E-2</v>
          </cell>
          <cell r="BS16">
            <v>-4.5545834291282894E-5</v>
          </cell>
          <cell r="BT16">
            <v>-3.7827467366391199E-2</v>
          </cell>
          <cell r="BU16">
            <v>-2.3317643289040957E-2</v>
          </cell>
          <cell r="BV16">
            <v>1.5248613730979965E-2</v>
          </cell>
          <cell r="BW16">
            <v>1.906187405075821E-2</v>
          </cell>
          <cell r="BX16">
            <v>5.2239662928565744E-2</v>
          </cell>
          <cell r="BY16">
            <v>2.5605915723830197E-2</v>
          </cell>
          <cell r="BZ16">
            <v>5.4239804138320302E-2</v>
          </cell>
          <cell r="CA16">
            <v>4.5072916666666352E-3</v>
          </cell>
          <cell r="CB16">
            <v>-4.0339456384811512E-2</v>
          </cell>
          <cell r="CC16">
            <v>-2.2474756566456033E-2</v>
          </cell>
          <cell r="CD16">
            <v>1.9887344989720557E-2</v>
          </cell>
          <cell r="CF16">
            <v>1.8912678361435731E-3</v>
          </cell>
          <cell r="CG16">
            <v>-2.3216976717505E-3</v>
          </cell>
          <cell r="CH16">
            <v>2.1629771333973149E-3</v>
          </cell>
          <cell r="CI16">
            <v>-4.2129655078940731E-3</v>
          </cell>
          <cell r="CJ16">
            <v>2.7170929725374177E-4</v>
          </cell>
        </row>
        <row r="17">
          <cell r="B17">
            <v>5.4020833333333178E-3</v>
          </cell>
          <cell r="C17">
            <v>2.9216666666666076E-3</v>
          </cell>
          <cell r="D17">
            <v>4.5864583333333139E-3</v>
          </cell>
          <cell r="E17">
            <v>5.249999999999836E-4</v>
          </cell>
          <cell r="F17">
            <v>3.9828262190070964E-3</v>
          </cell>
          <cell r="G17">
            <v>2.6234688304596532E-3</v>
          </cell>
          <cell r="H17">
            <v>4.1507352597480972E-3</v>
          </cell>
          <cell r="I17">
            <v>-1.1001209141905108E-3</v>
          </cell>
          <cell r="J17">
            <v>1.432194241522433E-3</v>
          </cell>
          <cell r="K17">
            <v>4.726466493649576E-4</v>
          </cell>
          <cell r="L17">
            <v>2.5054708971128281E-3</v>
          </cell>
          <cell r="M17">
            <v>8.5286429489183344E-4</v>
          </cell>
          <cell r="N17">
            <v>-3.3293352391157672E-3</v>
          </cell>
          <cell r="O17">
            <v>-3.3892909277263581E-3</v>
          </cell>
          <cell r="P17">
            <v>1.5756680592621474E-3</v>
          </cell>
          <cell r="Q17">
            <v>4.8689295330571498E-3</v>
          </cell>
          <cell r="R17">
            <v>5.784392077240412E-2</v>
          </cell>
          <cell r="S17">
            <v>0.13677052090914565</v>
          </cell>
          <cell r="T17">
            <v>5.0475959497968834E-2</v>
          </cell>
          <cell r="U17">
            <v>2.0266480154626836E-2</v>
          </cell>
          <cell r="V17">
            <v>5.4020833333333178E-3</v>
          </cell>
          <cell r="W17">
            <v>2.5091666666666587E-3</v>
          </cell>
          <cell r="X17">
            <v>4.7518333333332746E-3</v>
          </cell>
          <cell r="Y17">
            <v>5.1666666666772544E-5</v>
          </cell>
          <cell r="AA17">
            <v>0</v>
          </cell>
          <cell r="AB17">
            <v>-3.0577564738732618E-3</v>
          </cell>
          <cell r="AC17">
            <v>1.3263920366698441E-2</v>
          </cell>
          <cell r="AD17">
            <v>-3.1660306079859014E-3</v>
          </cell>
          <cell r="AH17">
            <v>5.4020833333332519E-3</v>
          </cell>
          <cell r="AI17">
            <v>-1.4502355237111519E-4</v>
          </cell>
          <cell r="AJ17">
            <v>1.7911213118130265E-2</v>
          </cell>
          <cell r="AK17">
            <v>-2.6426927740552664E-3</v>
          </cell>
          <cell r="AL17">
            <v>3.9828262190071406E-3</v>
          </cell>
          <cell r="AM17">
            <v>-4.42309572214028E-4</v>
          </cell>
          <cell r="AN17">
            <v>1.7469710648394976E-2</v>
          </cell>
          <cell r="AO17">
            <v>-4.2626685056896818E-3</v>
          </cell>
          <cell r="AP17">
            <v>1.4321942415225219E-3</v>
          </cell>
          <cell r="AQ17">
            <v>-2.5865550628603184E-3</v>
          </cell>
          <cell r="AR17">
            <v>1.5802623630271739E-2</v>
          </cell>
          <cell r="AS17">
            <v>-2.3158665075563301E-3</v>
          </cell>
          <cell r="AT17">
            <v>-3.329335239115716E-3</v>
          </cell>
          <cell r="AU17">
            <v>-6.4366837753235817E-3</v>
          </cell>
          <cell r="AV17">
            <v>1.4860487961622981E-2</v>
          </cell>
          <cell r="AW17">
            <v>1.6874837451412716E-3</v>
          </cell>
          <cell r="AX17">
            <v>5.7843920772404189E-2</v>
          </cell>
          <cell r="AY17">
            <v>0.13329455348952735</v>
          </cell>
          <cell r="AZ17">
            <v>6.4409388971881087E-2</v>
          </cell>
          <cell r="BA17">
            <v>1.7036285250155325E-2</v>
          </cell>
          <cell r="BB17">
            <v>5.4020833333332519E-3</v>
          </cell>
          <cell r="BC17">
            <v>-5.5626222782578782E-4</v>
          </cell>
          <cell r="BD17">
            <v>1.8078781638960706E-2</v>
          </cell>
          <cell r="BE17">
            <v>-3.1145275195672006E-3</v>
          </cell>
          <cell r="BG17">
            <v>5.4020833333332519E-3</v>
          </cell>
          <cell r="BH17">
            <v>-1.4502355237111519E-4</v>
          </cell>
          <cell r="BI17">
            <v>1.7911213118130265E-2</v>
          </cell>
          <cell r="BJ17">
            <v>-2.6426927740552664E-3</v>
          </cell>
          <cell r="BK17">
            <v>3.9828262190071406E-3</v>
          </cell>
          <cell r="BL17">
            <v>-4.42309572214028E-4</v>
          </cell>
          <cell r="BM17">
            <v>1.7469710648394976E-2</v>
          </cell>
          <cell r="BN17">
            <v>-4.2626685056896818E-3</v>
          </cell>
          <cell r="BO17">
            <v>1.4321942415225219E-3</v>
          </cell>
          <cell r="BP17">
            <v>-2.5865550628603184E-3</v>
          </cell>
          <cell r="BQ17">
            <v>1.5802623630271739E-2</v>
          </cell>
          <cell r="BR17">
            <v>-2.3158665075563301E-3</v>
          </cell>
          <cell r="BS17">
            <v>-3.329335239115716E-3</v>
          </cell>
          <cell r="BT17">
            <v>-6.4366837753235817E-3</v>
          </cell>
          <cell r="BU17">
            <v>1.4860487961622981E-2</v>
          </cell>
          <cell r="BV17">
            <v>1.6874837451412716E-3</v>
          </cell>
          <cell r="BW17">
            <v>5.7843920772404189E-2</v>
          </cell>
          <cell r="BX17">
            <v>0.13329455348952735</v>
          </cell>
          <cell r="BY17">
            <v>6.4409388971881087E-2</v>
          </cell>
          <cell r="BZ17">
            <v>1.7036285250155325E-2</v>
          </cell>
          <cell r="CA17">
            <v>5.4020833333332519E-3</v>
          </cell>
          <cell r="CB17">
            <v>-5.5626222782578782E-4</v>
          </cell>
          <cell r="CC17">
            <v>1.8078781638960706E-2</v>
          </cell>
          <cell r="CD17">
            <v>-3.1145275195672006E-3</v>
          </cell>
          <cell r="CF17">
            <v>1.4321942415225219E-3</v>
          </cell>
          <cell r="CG17">
            <v>1.0303193110842378E-3</v>
          </cell>
          <cell r="CH17">
            <v>1.626153867200142E-3</v>
          </cell>
          <cell r="CI17">
            <v>-4.0187493043828402E-4</v>
          </cell>
          <cell r="CJ17">
            <v>1.9395962567761993E-4</v>
          </cell>
        </row>
        <row r="18">
          <cell r="B18">
            <v>4.8520833333333176E-3</v>
          </cell>
          <cell r="C18">
            <v>2.6424999999999409E-3</v>
          </cell>
          <cell r="D18">
            <v>4.5067749999999802E-3</v>
          </cell>
          <cell r="E18">
            <v>1.2708333333331695E-4</v>
          </cell>
          <cell r="F18">
            <v>4.2489119897694662E-3</v>
          </cell>
          <cell r="G18">
            <v>2.4026068770975251E-3</v>
          </cell>
          <cell r="H18">
            <v>4.7480286371295553E-3</v>
          </cell>
          <cell r="I18">
            <v>1.3593022909700605E-3</v>
          </cell>
          <cell r="J18">
            <v>-3.721516496585143E-4</v>
          </cell>
          <cell r="K18">
            <v>8.1170922771665855E-4</v>
          </cell>
          <cell r="L18">
            <v>4.1492002245584365E-3</v>
          </cell>
          <cell r="M18">
            <v>4.5373557176230642E-4</v>
          </cell>
          <cell r="N18">
            <v>-5.2685640170788105E-3</v>
          </cell>
          <cell r="O18">
            <v>-2.0451650350793724E-3</v>
          </cell>
          <cell r="P18">
            <v>-1.6317512710624978E-3</v>
          </cell>
          <cell r="Q18">
            <v>-2.915532848336822E-4</v>
          </cell>
          <cell r="R18">
            <v>-5.0903522205206733E-2</v>
          </cell>
          <cell r="S18">
            <v>-4.4853052119907297E-2</v>
          </cell>
          <cell r="T18">
            <v>-9.5480649909093621E-2</v>
          </cell>
          <cell r="U18">
            <v>3.1971539541383535E-2</v>
          </cell>
          <cell r="V18">
            <v>4.8520833333333176E-3</v>
          </cell>
          <cell r="W18">
            <v>2.7589166666666587E-3</v>
          </cell>
          <cell r="X18">
            <v>4.8948333333332754E-3</v>
          </cell>
          <cell r="Y18">
            <v>2.065833333334392E-4</v>
          </cell>
          <cell r="AA18">
            <v>0</v>
          </cell>
          <cell r="AB18">
            <v>-3.5371985493640477E-2</v>
          </cell>
          <cell r="AC18">
            <v>-3.2703111681208548E-4</v>
          </cell>
          <cell r="AD18">
            <v>-4.4570961766943175E-2</v>
          </cell>
          <cell r="AH18">
            <v>4.8520833333334235E-3</v>
          </cell>
          <cell r="AI18">
            <v>-3.2822955965307599E-2</v>
          </cell>
          <cell r="AJ18">
            <v>4.1782700275265761E-3</v>
          </cell>
          <cell r="AK18">
            <v>-4.4449542660001118E-2</v>
          </cell>
          <cell r="AL18">
            <v>4.2489119897695105E-3</v>
          </cell>
          <cell r="AM18">
            <v>-3.3054363592146641E-2</v>
          </cell>
          <cell r="AN18">
            <v>4.4194447672096793E-3</v>
          </cell>
          <cell r="AO18">
            <v>-4.3272244886413569E-2</v>
          </cell>
          <cell r="AP18">
            <v>-3.7215164965853642E-4</v>
          </cell>
          <cell r="AQ18">
            <v>-3.458898803295174E-2</v>
          </cell>
          <cell r="AR18">
            <v>3.8208121901630587E-3</v>
          </cell>
          <cell r="AS18">
            <v>-4.4137449626002301E-2</v>
          </cell>
          <cell r="AT18">
            <v>-5.2685640170787584E-3</v>
          </cell>
          <cell r="AU18">
            <v>-3.7344808980766975E-2</v>
          </cell>
          <cell r="AV18">
            <v>-1.9582487544340665E-3</v>
          </cell>
          <cell r="AW18">
            <v>-4.484952024146549E-2</v>
          </cell>
          <cell r="AX18">
            <v>-5.0903522205206775E-2</v>
          </cell>
          <cell r="AY18">
            <v>-7.8638496104616928E-2</v>
          </cell>
          <cell r="AZ18">
            <v>-9.5776455882332079E-2</v>
          </cell>
          <cell r="BA18">
            <v>-1.402442449208896E-2</v>
          </cell>
          <cell r="BB18">
            <v>4.8520833333334235E-3</v>
          </cell>
          <cell r="BC18">
            <v>-3.2710657187285386E-2</v>
          </cell>
          <cell r="BD18">
            <v>4.5662014537095619E-3</v>
          </cell>
          <cell r="BE18">
            <v>-4.4373586051461578E-2</v>
          </cell>
          <cell r="BG18">
            <v>4.8520833333334235E-3</v>
          </cell>
          <cell r="BH18">
            <v>-3.2822955965307599E-2</v>
          </cell>
          <cell r="BI18">
            <v>4.1782700275265761E-3</v>
          </cell>
          <cell r="BJ18">
            <v>-4.4449542660001118E-2</v>
          </cell>
          <cell r="BK18">
            <v>4.2489119897695105E-3</v>
          </cell>
          <cell r="BL18">
            <v>-3.3054363592146641E-2</v>
          </cell>
          <cell r="BM18">
            <v>4.4194447672096793E-3</v>
          </cell>
          <cell r="BN18">
            <v>-4.3272244886413569E-2</v>
          </cell>
          <cell r="BO18">
            <v>-3.7215164965853642E-4</v>
          </cell>
          <cell r="BP18">
            <v>-3.458898803295174E-2</v>
          </cell>
          <cell r="BQ18">
            <v>3.8208121901630587E-3</v>
          </cell>
          <cell r="BR18">
            <v>-4.4137449626002301E-2</v>
          </cell>
          <cell r="BS18">
            <v>-5.2685640170787584E-3</v>
          </cell>
          <cell r="BT18">
            <v>-3.7344808980766975E-2</v>
          </cell>
          <cell r="BU18">
            <v>-1.9582487544340665E-3</v>
          </cell>
          <cell r="BV18">
            <v>-4.484952024146549E-2</v>
          </cell>
          <cell r="BW18">
            <v>-5.0903522205206775E-2</v>
          </cell>
          <cell r="BX18">
            <v>-7.8638496104616928E-2</v>
          </cell>
          <cell r="BY18">
            <v>-9.5776455882332079E-2</v>
          </cell>
          <cell r="BZ18">
            <v>-1.402442449208896E-2</v>
          </cell>
          <cell r="CA18">
            <v>4.8520833333334235E-3</v>
          </cell>
          <cell r="CB18">
            <v>-3.2710657187285386E-2</v>
          </cell>
          <cell r="CC18">
            <v>4.5662014537095619E-3</v>
          </cell>
          <cell r="CD18">
            <v>-4.4373586051461578E-2</v>
          </cell>
          <cell r="CF18">
            <v>-3.7215164965853642E-4</v>
          </cell>
          <cell r="CG18">
            <v>-3.7938352879878568E-3</v>
          </cell>
          <cell r="CH18">
            <v>-3.7561235925975996E-5</v>
          </cell>
          <cell r="CI18">
            <v>-3.4216836383293204E-3</v>
          </cell>
          <cell r="CJ18">
            <v>3.3459041373256043E-4</v>
          </cell>
        </row>
        <row r="19">
          <cell r="B19">
            <v>4.9041666666666513E-3</v>
          </cell>
          <cell r="C19">
            <v>2.7549999999999411E-3</v>
          </cell>
          <cell r="D19">
            <v>5.0884083333333132E-3</v>
          </cell>
          <cell r="E19">
            <v>7.2916666666650301E-5</v>
          </cell>
          <cell r="F19">
            <v>4.5595514387232862E-3</v>
          </cell>
          <cell r="G19">
            <v>2.5715172922407448E-3</v>
          </cell>
          <cell r="H19">
            <v>4.920174568905613E-3</v>
          </cell>
          <cell r="I19">
            <v>-4.7560540604826818E-4</v>
          </cell>
          <cell r="J19">
            <v>6.6612843869192865E-3</v>
          </cell>
          <cell r="K19">
            <v>2.8322412039600703E-3</v>
          </cell>
          <cell r="L19">
            <v>7.9093672222425478E-3</v>
          </cell>
          <cell r="M19">
            <v>3.7056702285364333E-4</v>
          </cell>
          <cell r="N19">
            <v>8.1558181305060908E-3</v>
          </cell>
          <cell r="O19">
            <v>4.6022687350202032E-3</v>
          </cell>
          <cell r="P19">
            <v>1.308334466494423E-2</v>
          </cell>
          <cell r="Q19">
            <v>-2.1849727572780509E-3</v>
          </cell>
          <cell r="R19">
            <v>-2.0108142219927478E-2</v>
          </cell>
          <cell r="S19">
            <v>0.10633837693831551</v>
          </cell>
          <cell r="T19">
            <v>-5.7270479381032581E-3</v>
          </cell>
          <cell r="U19">
            <v>2.148548851824738E-2</v>
          </cell>
          <cell r="V19">
            <v>4.9041666666666513E-3</v>
          </cell>
          <cell r="W19">
            <v>2.8559166666666585E-3</v>
          </cell>
          <cell r="X19">
            <v>5.1593333333332745E-3</v>
          </cell>
          <cell r="Y19">
            <v>1.9541666666677253E-4</v>
          </cell>
          <cell r="AA19">
            <v>0</v>
          </cell>
          <cell r="AB19">
            <v>-6.6922079206883298E-3</v>
          </cell>
          <cell r="AC19">
            <v>-2.2095184360510382E-2</v>
          </cell>
          <cell r="AD19">
            <v>-2.7033520554849619E-2</v>
          </cell>
          <cell r="AH19">
            <v>4.9041666666667094E-3</v>
          </cell>
          <cell r="AI19">
            <v>-3.9556449535099736E-3</v>
          </cell>
          <cell r="AJ19">
            <v>-1.7119205347403632E-2</v>
          </cell>
          <cell r="AK19">
            <v>-2.6962575082390083E-2</v>
          </cell>
          <cell r="AL19">
            <v>4.5595514387233305E-3</v>
          </cell>
          <cell r="AM19">
            <v>-4.1378997568389808E-3</v>
          </cell>
          <cell r="AN19">
            <v>-1.7283721955790643E-2</v>
          </cell>
          <cell r="AO19">
            <v>-2.7496268672377533E-2</v>
          </cell>
          <cell r="AP19">
            <v>6.661284386919375E-3</v>
          </cell>
          <cell r="AQ19">
            <v>-3.8789206637467322E-3</v>
          </cell>
          <cell r="AR19">
            <v>-1.4360576065218233E-2</v>
          </cell>
          <cell r="AS19">
            <v>-2.667297126322532E-2</v>
          </cell>
          <cell r="AT19">
            <v>8.1558181305061428E-3</v>
          </cell>
          <cell r="AU19">
            <v>-2.1207385249497612E-3</v>
          </cell>
          <cell r="AV19">
            <v>-9.3009186079900941E-3</v>
          </cell>
          <cell r="AW19">
            <v>-2.9159425806182027E-2</v>
          </cell>
          <cell r="AX19">
            <v>-2.0108142219927516E-2</v>
          </cell>
          <cell r="AY19">
            <v>9.8934530489207306E-2</v>
          </cell>
          <cell r="AZ19">
            <v>-2.7695692118579807E-2</v>
          </cell>
          <cell r="BA19">
            <v>-6.1288604320912654E-3</v>
          </cell>
          <cell r="BB19">
            <v>4.9041666666667094E-3</v>
          </cell>
          <cell r="BC19">
            <v>-3.8554036421591942E-3</v>
          </cell>
          <cell r="BD19">
            <v>-1.7049847448354472E-2</v>
          </cell>
          <cell r="BE19">
            <v>-2.6843386688658044E-2</v>
          </cell>
          <cell r="BG19">
            <v>4.9041666666667094E-3</v>
          </cell>
          <cell r="BH19">
            <v>-3.9556449535099736E-3</v>
          </cell>
          <cell r="BI19">
            <v>-1.7119205347403632E-2</v>
          </cell>
          <cell r="BJ19">
            <v>-2.6962575082390083E-2</v>
          </cell>
          <cell r="BK19">
            <v>4.5595514387233305E-3</v>
          </cell>
          <cell r="BL19">
            <v>-4.1378997568389808E-3</v>
          </cell>
          <cell r="BM19">
            <v>-1.7283721955790643E-2</v>
          </cell>
          <cell r="BN19">
            <v>-2.7496268672377533E-2</v>
          </cell>
          <cell r="BO19">
            <v>6.661284386919375E-3</v>
          </cell>
          <cell r="BP19">
            <v>-3.8789206637467322E-3</v>
          </cell>
          <cell r="BQ19">
            <v>-1.4360576065218233E-2</v>
          </cell>
          <cell r="BR19">
            <v>-2.667297126322532E-2</v>
          </cell>
          <cell r="BS19">
            <v>8.1558181305061428E-3</v>
          </cell>
          <cell r="BT19">
            <v>-2.1207385249497612E-3</v>
          </cell>
          <cell r="BU19">
            <v>-9.3009186079900941E-3</v>
          </cell>
          <cell r="BV19">
            <v>-2.9159425806182027E-2</v>
          </cell>
          <cell r="BW19">
            <v>-2.0108142219927516E-2</v>
          </cell>
          <cell r="BX19">
            <v>9.8934530489207306E-2</v>
          </cell>
          <cell r="BY19">
            <v>-2.7695692118579807E-2</v>
          </cell>
          <cell r="BZ19">
            <v>-6.1288604320912654E-3</v>
          </cell>
          <cell r="CA19">
            <v>4.9041666666667094E-3</v>
          </cell>
          <cell r="CB19">
            <v>-3.8554036421591942E-3</v>
          </cell>
          <cell r="CC19">
            <v>-1.7049847448354472E-2</v>
          </cell>
          <cell r="CD19">
            <v>-2.6843386688658044E-2</v>
          </cell>
          <cell r="CF19">
            <v>6.661284386919375E-3</v>
          </cell>
          <cell r="CG19">
            <v>5.6072638818527648E-3</v>
          </cell>
          <cell r="CH19">
            <v>6.4832209127353557E-3</v>
          </cell>
          <cell r="CI19">
            <v>-1.0540205050666106E-3</v>
          </cell>
          <cell r="CJ19">
            <v>-1.7806347418402018E-4</v>
          </cell>
        </row>
        <row r="20">
          <cell r="B20">
            <v>4.9322916666666508E-3</v>
          </cell>
          <cell r="C20">
            <v>2.8816666666666079E-3</v>
          </cell>
          <cell r="D20">
            <v>5.129691666666646E-3</v>
          </cell>
          <cell r="E20">
            <v>1.0729166666665031E-4</v>
          </cell>
          <cell r="F20">
            <v>4.8319055699807658E-3</v>
          </cell>
          <cell r="G20">
            <v>2.4971689073434622E-3</v>
          </cell>
          <cell r="H20">
            <v>5.8826783705534756E-3</v>
          </cell>
          <cell r="I20">
            <v>2.1808953566729313E-4</v>
          </cell>
          <cell r="J20">
            <v>6.2006189283242644E-3</v>
          </cell>
          <cell r="K20">
            <v>4.9894946745916297E-3</v>
          </cell>
          <cell r="L20">
            <v>5.3160037617483342E-3</v>
          </cell>
          <cell r="M20">
            <v>-1.4983054220963994E-3</v>
          </cell>
          <cell r="N20">
            <v>1.336190527857645E-2</v>
          </cell>
          <cell r="O20">
            <v>1.0339722642088461E-2</v>
          </cell>
          <cell r="P20">
            <v>8.3402638144664202E-3</v>
          </cell>
          <cell r="Q20">
            <v>-4.8712821678600698E-4</v>
          </cell>
          <cell r="R20">
            <v>9.6719895786068585E-2</v>
          </cell>
          <cell r="S20">
            <v>1.291431746877071E-2</v>
          </cell>
          <cell r="T20">
            <v>4.935339986522462E-2</v>
          </cell>
          <cell r="U20">
            <v>1.8928310901264116E-2</v>
          </cell>
          <cell r="V20">
            <v>4.9322916666666508E-3</v>
          </cell>
          <cell r="W20">
            <v>3.0603333333333255E-3</v>
          </cell>
          <cell r="X20">
            <v>5.2384999999999411E-3</v>
          </cell>
          <cell r="Y20">
            <v>3.0191666666677257E-4</v>
          </cell>
          <cell r="AA20">
            <v>0</v>
          </cell>
          <cell r="AB20">
            <v>-9.1160517090322565E-3</v>
          </cell>
          <cell r="AC20">
            <v>8.2824959550540436E-3</v>
          </cell>
          <cell r="AD20">
            <v>7.3706141616978332E-2</v>
          </cell>
          <cell r="AH20">
            <v>4.9322916666667549E-3</v>
          </cell>
          <cell r="AI20">
            <v>-6.2606544647071383E-3</v>
          </cell>
          <cell r="AJ20">
            <v>1.3454674272200373E-2</v>
          </cell>
          <cell r="AK20">
            <v>7.3821341338422775E-2</v>
          </cell>
          <cell r="AL20">
            <v>4.83190556998081E-3</v>
          </cell>
          <cell r="AM20">
            <v>-6.6416471225744234E-3</v>
          </cell>
          <cell r="AN20">
            <v>1.4213897585416468E-2</v>
          </cell>
          <cell r="AO20">
            <v>7.3940305690846975E-2</v>
          </cell>
          <cell r="AP20">
            <v>6.2006189283243529E-3</v>
          </cell>
          <cell r="AQ20">
            <v>-4.1720415258961197E-3</v>
          </cell>
          <cell r="AR20">
            <v>1.3642529496456168E-2</v>
          </cell>
          <cell r="AS20">
            <v>7.2097401883255419E-2</v>
          </cell>
          <cell r="AT20">
            <v>1.3361905278576502E-2</v>
          </cell>
          <cell r="AU20">
            <v>1.129413486793851E-3</v>
          </cell>
          <cell r="AV20">
            <v>1.669183797082785E-2</v>
          </cell>
          <cell r="AW20">
            <v>7.3183109058860385E-2</v>
          </cell>
          <cell r="AX20">
            <v>9.6719895786068655E-2</v>
          </cell>
          <cell r="AY20">
            <v>3.6805381739062337E-3</v>
          </cell>
          <cell r="AZ20">
            <v>5.8044665155030595E-2</v>
          </cell>
          <cell r="BA20">
            <v>9.4029585282101369E-2</v>
          </cell>
          <cell r="BB20">
            <v>4.9322916666667549E-3</v>
          </cell>
          <cell r="BC20">
            <v>-6.0836165326125791E-3</v>
          </cell>
          <cell r="BD20">
            <v>1.3564383810114489E-2</v>
          </cell>
          <cell r="BE20">
            <v>7.403031139623506E-2</v>
          </cell>
          <cell r="BG20">
            <v>4.9322916666667549E-3</v>
          </cell>
          <cell r="BH20">
            <v>-6.2606544647071383E-3</v>
          </cell>
          <cell r="BI20">
            <v>1.3454674272200373E-2</v>
          </cell>
          <cell r="BJ20">
            <v>7.3821341338422775E-2</v>
          </cell>
          <cell r="BK20">
            <v>4.83190556998081E-3</v>
          </cell>
          <cell r="BL20">
            <v>-6.6416471225744234E-3</v>
          </cell>
          <cell r="BM20">
            <v>1.4213897585416468E-2</v>
          </cell>
          <cell r="BN20">
            <v>7.3940305690846975E-2</v>
          </cell>
          <cell r="BO20">
            <v>6.2006189283243529E-3</v>
          </cell>
          <cell r="BP20">
            <v>-4.1720415258961197E-3</v>
          </cell>
          <cell r="BQ20">
            <v>1.3642529496456168E-2</v>
          </cell>
          <cell r="BR20">
            <v>7.2097401883255419E-2</v>
          </cell>
          <cell r="BS20">
            <v>1.3361905278576502E-2</v>
          </cell>
          <cell r="BT20">
            <v>1.129413486793851E-3</v>
          </cell>
          <cell r="BU20">
            <v>1.669183797082785E-2</v>
          </cell>
          <cell r="BV20">
            <v>7.3183109058860385E-2</v>
          </cell>
          <cell r="BW20">
            <v>9.6719895786068655E-2</v>
          </cell>
          <cell r="BX20">
            <v>3.6805381739062337E-3</v>
          </cell>
          <cell r="BY20">
            <v>5.8044665155030595E-2</v>
          </cell>
          <cell r="BZ20">
            <v>9.4029585282101369E-2</v>
          </cell>
          <cell r="CA20">
            <v>4.9322916666667549E-3</v>
          </cell>
          <cell r="CB20">
            <v>-6.0836165326125791E-3</v>
          </cell>
          <cell r="CC20">
            <v>1.3564383810114489E-2</v>
          </cell>
          <cell r="CD20">
            <v>7.403031139623506E-2</v>
          </cell>
          <cell r="CF20">
            <v>6.2006189283243529E-3</v>
          </cell>
          <cell r="CG20">
            <v>5.1633528829023055E-3</v>
          </cell>
          <cell r="CH20">
            <v>6.2649437028302387E-3</v>
          </cell>
          <cell r="CI20">
            <v>-1.037266045422047E-3</v>
          </cell>
          <cell r="CJ20">
            <v>6.4324774505886552E-5</v>
          </cell>
        </row>
        <row r="21">
          <cell r="B21">
            <v>5.1104166666666511E-3</v>
          </cell>
          <cell r="C21">
            <v>3.0766666666666078E-3</v>
          </cell>
          <cell r="D21">
            <v>5.04179999999998E-3</v>
          </cell>
          <cell r="E21">
            <v>8.2291666666650312E-5</v>
          </cell>
          <cell r="F21">
            <v>4.8086705280720567E-3</v>
          </cell>
          <cell r="G21">
            <v>2.4619840695148565E-3</v>
          </cell>
          <cell r="H21">
            <v>6.0866058006086264E-3</v>
          </cell>
          <cell r="I21">
            <v>-3.1715197526224737E-4</v>
          </cell>
          <cell r="J21">
            <v>2.5967734667206254E-3</v>
          </cell>
          <cell r="K21">
            <v>6.8978144147301113E-4</v>
          </cell>
          <cell r="L21">
            <v>9.2258053674358804E-3</v>
          </cell>
          <cell r="M21">
            <v>1.7386489479512739E-3</v>
          </cell>
          <cell r="N21">
            <v>-1.2955517605050494E-3</v>
          </cell>
          <cell r="O21">
            <v>-7.999446192185353E-4</v>
          </cell>
          <cell r="P21">
            <v>1.070646485685125E-2</v>
          </cell>
          <cell r="Q21">
            <v>3.8989250106756545E-3</v>
          </cell>
          <cell r="R21">
            <v>-3.0795820042973945E-2</v>
          </cell>
          <cell r="S21">
            <v>1.0362793001304839E-2</v>
          </cell>
          <cell r="T21">
            <v>-3.2537231277331061E-2</v>
          </cell>
          <cell r="U21">
            <v>-0.11622081965568709</v>
          </cell>
          <cell r="V21">
            <v>5.1104166666666511E-3</v>
          </cell>
          <cell r="W21">
            <v>3.1663333333333248E-3</v>
          </cell>
          <cell r="X21">
            <v>5.1180833333332749E-3</v>
          </cell>
          <cell r="Y21">
            <v>2.030833333334392E-4</v>
          </cell>
          <cell r="AA21">
            <v>0</v>
          </cell>
          <cell r="AB21">
            <v>-4.5634517363117376E-2</v>
          </cell>
          <cell r="AC21">
            <v>-2.3869742015106381E-2</v>
          </cell>
          <cell r="AD21">
            <v>-4.9668534888644512E-2</v>
          </cell>
          <cell r="AH21">
            <v>5.1104166666666728E-3</v>
          </cell>
          <cell r="AI21">
            <v>-4.269825289487128E-2</v>
          </cell>
          <cell r="AJ21">
            <v>-1.8948288480398312E-2</v>
          </cell>
          <cell r="AK21">
            <v>-4.9590330528494708E-2</v>
          </cell>
          <cell r="AL21">
            <v>4.8086705280721009E-3</v>
          </cell>
          <cell r="AM21">
            <v>-4.3284884748370556E-2</v>
          </cell>
          <cell r="AN21">
            <v>-1.7928421924706006E-2</v>
          </cell>
          <cell r="AO21">
            <v>-4.9969934389958448E-2</v>
          </cell>
          <cell r="AP21">
            <v>2.5967734667207143E-3</v>
          </cell>
          <cell r="AQ21">
            <v>-4.497621376481209E-2</v>
          </cell>
          <cell r="AR21">
            <v>-1.4864154241672756E-2</v>
          </cell>
          <cell r="AS21">
            <v>-4.8016242086623806E-2</v>
          </cell>
          <cell r="AT21">
            <v>-1.2955517605049982E-3</v>
          </cell>
          <cell r="AU21">
            <v>-4.6397956895720682E-2</v>
          </cell>
          <cell r="AV21">
            <v>-1.3418837712281917E-2</v>
          </cell>
          <cell r="AW21">
            <v>-4.5963263770889884E-2</v>
          </cell>
          <cell r="AX21">
            <v>-3.0795820042973987E-2</v>
          </cell>
          <cell r="AY21">
            <v>-3.5744625418961062E-2</v>
          </cell>
          <cell r="AZ21">
            <v>-5.5630317975961741E-2</v>
          </cell>
          <cell r="BA21">
            <v>-0.16011683670847632</v>
          </cell>
          <cell r="BB21">
            <v>5.1104166666666728E-3</v>
          </cell>
          <cell r="BC21">
            <v>-4.2612678123261416E-2</v>
          </cell>
          <cell r="BD21">
            <v>-1.8873826010551542E-2</v>
          </cell>
          <cell r="BE21">
            <v>-4.9475538406937969E-2</v>
          </cell>
          <cell r="BG21">
            <v>5.1104166666666728E-3</v>
          </cell>
          <cell r="BH21">
            <v>-4.269825289487128E-2</v>
          </cell>
          <cell r="BI21">
            <v>-1.8948288480398312E-2</v>
          </cell>
          <cell r="BJ21">
            <v>-4.9590330528494708E-2</v>
          </cell>
          <cell r="BK21">
            <v>4.8086705280721009E-3</v>
          </cell>
          <cell r="BL21">
            <v>-4.3284884748370556E-2</v>
          </cell>
          <cell r="BM21">
            <v>-1.7928421924706006E-2</v>
          </cell>
          <cell r="BN21">
            <v>-4.9969934389958448E-2</v>
          </cell>
          <cell r="BO21">
            <v>2.5967734667207143E-3</v>
          </cell>
          <cell r="BP21">
            <v>-4.497621376481209E-2</v>
          </cell>
          <cell r="BQ21">
            <v>-1.4864154241672756E-2</v>
          </cell>
          <cell r="BR21">
            <v>-4.8016242086623806E-2</v>
          </cell>
          <cell r="BS21">
            <v>-1.2955517605049982E-3</v>
          </cell>
          <cell r="BT21">
            <v>-4.6397956895720682E-2</v>
          </cell>
          <cell r="BU21">
            <v>-1.3418837712281917E-2</v>
          </cell>
          <cell r="BV21">
            <v>-4.5963263770889884E-2</v>
          </cell>
          <cell r="BW21">
            <v>-3.0795820042973987E-2</v>
          </cell>
          <cell r="BX21">
            <v>-3.5744625418961062E-2</v>
          </cell>
          <cell r="BY21">
            <v>-5.5630317975961741E-2</v>
          </cell>
          <cell r="BZ21">
            <v>-0.16011683670847632</v>
          </cell>
          <cell r="CA21">
            <v>5.1104166666666728E-3</v>
          </cell>
          <cell r="CB21">
            <v>-4.2612678123261416E-2</v>
          </cell>
          <cell r="CC21">
            <v>-1.8873826010551542E-2</v>
          </cell>
          <cell r="CD21">
            <v>-4.9475538406937969E-2</v>
          </cell>
          <cell r="CF21">
            <v>2.5967734667207143E-3</v>
          </cell>
          <cell r="CG21">
            <v>-2.1605252564325665E-3</v>
          </cell>
          <cell r="CH21">
            <v>2.611784222560243E-3</v>
          </cell>
          <cell r="CI21">
            <v>-4.7572987231532804E-3</v>
          </cell>
          <cell r="CJ21">
            <v>1.5010755839529183E-5</v>
          </cell>
        </row>
        <row r="22">
          <cell r="B22">
            <v>5.2427083333333171E-3</v>
          </cell>
          <cell r="C22">
            <v>3.2774999999999411E-3</v>
          </cell>
          <cell r="D22">
            <v>5.1557333333333132E-3</v>
          </cell>
          <cell r="E22">
            <v>7.0833333333316981E-5</v>
          </cell>
          <cell r="F22">
            <v>4.7721581359558398E-3</v>
          </cell>
          <cell r="G22">
            <v>1.6854473658865399E-3</v>
          </cell>
          <cell r="H22">
            <v>5.4484492875104505E-3</v>
          </cell>
          <cell r="I22">
            <v>7.8321733785405323E-4</v>
          </cell>
          <cell r="J22">
            <v>4.1098045384825536E-3</v>
          </cell>
          <cell r="K22">
            <v>-2.0126032363341345E-3</v>
          </cell>
          <cell r="L22">
            <v>3.8547355801252692E-3</v>
          </cell>
          <cell r="M22">
            <v>1.6250815304511472E-3</v>
          </cell>
          <cell r="N22">
            <v>4.061087852651417E-3</v>
          </cell>
          <cell r="O22">
            <v>-1.4125707247604488E-3</v>
          </cell>
          <cell r="P22">
            <v>3.819386160858329E-3</v>
          </cell>
          <cell r="Q22">
            <v>4.0641009043665705E-3</v>
          </cell>
          <cell r="R22">
            <v>-2.1914997624670602E-2</v>
          </cell>
          <cell r="S22">
            <v>-1.9430801572412938E-2</v>
          </cell>
          <cell r="T22">
            <v>5.0415652558712274E-3</v>
          </cell>
          <cell r="U22">
            <v>-9.1313975419640925E-2</v>
          </cell>
          <cell r="V22">
            <v>5.2427083333333171E-3</v>
          </cell>
          <cell r="W22">
            <v>3.3939166666666588E-3</v>
          </cell>
          <cell r="X22">
            <v>5.2997499999999417E-3</v>
          </cell>
          <cell r="Y22">
            <v>1.9333333333343921E-4</v>
          </cell>
          <cell r="AA22">
            <v>0</v>
          </cell>
          <cell r="AB22">
            <v>2.8569908069464058E-2</v>
          </cell>
          <cell r="AC22">
            <v>-3.1773317596249788E-2</v>
          </cell>
          <cell r="AD22">
            <v>5.0782908705168349E-3</v>
          </cell>
          <cell r="AH22">
            <v>5.2427083333332902E-3</v>
          </cell>
          <cell r="AI22">
            <v>3.1941045943161939E-2</v>
          </cell>
          <cell r="AJ22">
            <v>-2.6781399015557983E-2</v>
          </cell>
          <cell r="AK22">
            <v>5.1494839161201345E-3</v>
          </cell>
          <cell r="AL22">
            <v>4.772158135955884E-3</v>
          </cell>
          <cell r="AM22">
            <v>3.0303508511649868E-2</v>
          </cell>
          <cell r="AN22">
            <v>-2.6497983618358534E-2</v>
          </cell>
          <cell r="AO22">
            <v>5.8654856138276035E-3</v>
          </cell>
          <cell r="AP22">
            <v>4.109804538482642E-3</v>
          </cell>
          <cell r="AQ22">
            <v>2.6499804943687533E-2</v>
          </cell>
          <cell r="AR22">
            <v>-2.8041059753961428E-2</v>
          </cell>
          <cell r="AS22">
            <v>6.7116250376679787E-3</v>
          </cell>
          <cell r="AT22">
            <v>4.0610878526514682E-3</v>
          </cell>
          <cell r="AU22">
            <v>2.7116980328955709E-2</v>
          </cell>
          <cell r="AV22">
            <v>-2.8075286004903055E-2</v>
          </cell>
          <cell r="AW22">
            <v>9.1630304614029878E-3</v>
          </cell>
          <cell r="AX22">
            <v>-2.191499762467064E-2</v>
          </cell>
          <cell r="AY22">
            <v>8.5839702824113129E-3</v>
          </cell>
          <cell r="AZ22">
            <v>-2.6891939594435477E-2</v>
          </cell>
          <cell r="BA22">
            <v>-8.6699403476848125E-2</v>
          </cell>
          <cell r="BB22">
            <v>5.2427083333332902E-3</v>
          </cell>
          <cell r="BC22">
            <v>3.2060788623292868E-2</v>
          </cell>
          <cell r="BD22">
            <v>-2.664195823618043E-2</v>
          </cell>
          <cell r="BE22">
            <v>5.2726060067520564E-3</v>
          </cell>
          <cell r="BG22">
            <v>5.2427083333332902E-3</v>
          </cell>
          <cell r="BH22">
            <v>3.1941045943161939E-2</v>
          </cell>
          <cell r="BI22">
            <v>-2.6781399015557983E-2</v>
          </cell>
          <cell r="BJ22">
            <v>5.1494839161201345E-3</v>
          </cell>
          <cell r="BK22">
            <v>4.772158135955884E-3</v>
          </cell>
          <cell r="BL22">
            <v>3.0303508511649868E-2</v>
          </cell>
          <cell r="BM22">
            <v>-2.6497983618358534E-2</v>
          </cell>
          <cell r="BN22">
            <v>5.8654856138276035E-3</v>
          </cell>
          <cell r="BO22">
            <v>4.109804538482642E-3</v>
          </cell>
          <cell r="BP22">
            <v>2.6499804943687533E-2</v>
          </cell>
          <cell r="BQ22">
            <v>-2.8041059753961428E-2</v>
          </cell>
          <cell r="BR22">
            <v>6.7116250376679787E-3</v>
          </cell>
          <cell r="BS22">
            <v>4.0610878526514682E-3</v>
          </cell>
          <cell r="BT22">
            <v>2.7116980328955709E-2</v>
          </cell>
          <cell r="BU22">
            <v>-2.8075286004903055E-2</v>
          </cell>
          <cell r="BV22">
            <v>9.1630304614029878E-3</v>
          </cell>
          <cell r="BW22">
            <v>-2.191499762467064E-2</v>
          </cell>
          <cell r="BX22">
            <v>8.5839702824113129E-3</v>
          </cell>
          <cell r="BY22">
            <v>-2.6891939594435477E-2</v>
          </cell>
          <cell r="BZ22">
            <v>-8.6699403476848125E-2</v>
          </cell>
          <cell r="CA22">
            <v>5.2427083333332902E-3</v>
          </cell>
          <cell r="CB22">
            <v>3.2060788623292868E-2</v>
          </cell>
          <cell r="CC22">
            <v>-2.664195823618043E-2</v>
          </cell>
          <cell r="CD22">
            <v>5.2726060067520564E-3</v>
          </cell>
          <cell r="CF22">
            <v>4.109804538482642E-3</v>
          </cell>
          <cell r="CG22">
            <v>6.3488045790031315E-3</v>
          </cell>
          <cell r="CH22">
            <v>3.6669965500071731E-3</v>
          </cell>
          <cell r="CI22">
            <v>2.2390000405204894E-3</v>
          </cell>
          <cell r="CJ22">
            <v>-4.4280798847546893E-4</v>
          </cell>
        </row>
        <row r="23">
          <cell r="B23">
            <v>5.544791666666651E-3</v>
          </cell>
          <cell r="C23">
            <v>3.5441666666666078E-3</v>
          </cell>
          <cell r="D23">
            <v>5.1036499999999804E-3</v>
          </cell>
          <cell r="E23">
            <v>6.7708333333316972E-5</v>
          </cell>
          <cell r="F23">
            <v>6.0729016915447966E-3</v>
          </cell>
          <cell r="G23">
            <v>3.7978943320034386E-3</v>
          </cell>
          <cell r="H23">
            <v>5.1833191365968888E-3</v>
          </cell>
          <cell r="I23">
            <v>-6.934469265437707E-5</v>
          </cell>
          <cell r="J23">
            <v>1.0375138834101261E-2</v>
          </cell>
          <cell r="K23">
            <v>5.0608409437808838E-3</v>
          </cell>
          <cell r="L23">
            <v>8.1885410187296677E-3</v>
          </cell>
          <cell r="M23">
            <v>-1.7272968080878164E-3</v>
          </cell>
          <cell r="N23">
            <v>1.6470146058429728E-2</v>
          </cell>
          <cell r="O23">
            <v>6.1901843564866324E-3</v>
          </cell>
          <cell r="P23">
            <v>9.2432997010655441E-3</v>
          </cell>
          <cell r="Q23">
            <v>-2.974724055202741E-3</v>
          </cell>
          <cell r="R23">
            <v>2.3933549204561293E-2</v>
          </cell>
          <cell r="S23">
            <v>-1.0678941488860493E-2</v>
          </cell>
          <cell r="T23">
            <v>-7.3278505495889112E-3</v>
          </cell>
          <cell r="U23">
            <v>6.6040306261460957E-2</v>
          </cell>
          <cell r="V23">
            <v>5.544791666666651E-3</v>
          </cell>
          <cell r="W23">
            <v>3.7706666666666583E-3</v>
          </cell>
          <cell r="X23">
            <v>4.7266666666666082E-3</v>
          </cell>
          <cell r="Y23">
            <v>3.7208333333343919E-4</v>
          </cell>
          <cell r="AA23">
            <v>0</v>
          </cell>
          <cell r="AB23">
            <v>1.5391000521852861E-2</v>
          </cell>
          <cell r="AC23">
            <v>1.0965125640100888E-2</v>
          </cell>
          <cell r="AD23">
            <v>1.4760143786738091E-2</v>
          </cell>
          <cell r="AH23">
            <v>5.5447916666666597E-3</v>
          </cell>
          <cell r="AI23">
            <v>1.8989715459535761E-2</v>
          </cell>
          <cell r="AJ23">
            <v>1.6124737803573819E-2</v>
          </cell>
          <cell r="AK23">
            <v>1.4828851504807172E-2</v>
          </cell>
          <cell r="AL23">
            <v>6.0729016915448408E-3</v>
          </cell>
          <cell r="AM23">
            <v>1.9247348247502183E-2</v>
          </cell>
          <cell r="AN23">
            <v>1.6205280522263221E-2</v>
          </cell>
          <cell r="AO23">
            <v>1.4689775556449236E-2</v>
          </cell>
          <cell r="AP23">
            <v>1.037513883410135E-2</v>
          </cell>
          <cell r="AQ23">
            <v>2.0529732871240602E-2</v>
          </cell>
          <cell r="AR23">
            <v>1.9243455039910096E-2</v>
          </cell>
          <cell r="AS23">
            <v>1.3007351829400715E-2</v>
          </cell>
          <cell r="AT23">
            <v>1.647014605842978E-2</v>
          </cell>
          <cell r="AU23">
            <v>2.1676458009000754E-2</v>
          </cell>
          <cell r="AV23">
            <v>2.030977928371791E-2</v>
          </cell>
          <cell r="AW23">
            <v>1.1741512376754804E-2</v>
          </cell>
          <cell r="AX23">
            <v>2.3933549204561366E-2</v>
          </cell>
          <cell r="AY23">
            <v>4.547699438964603E-3</v>
          </cell>
          <cell r="AZ23">
            <v>3.5569242885638008E-3</v>
          </cell>
          <cell r="BA23">
            <v>8.1775214464338442E-2</v>
          </cell>
          <cell r="BB23">
            <v>5.5447916666666597E-3</v>
          </cell>
          <cell r="BC23">
            <v>1.9219701521153931E-2</v>
          </cell>
          <cell r="BD23">
            <v>1.5743620800626301E-2</v>
          </cell>
          <cell r="BE23">
            <v>1.5137719123572202E-2</v>
          </cell>
          <cell r="BG23">
            <v>5.5447916666666597E-3</v>
          </cell>
          <cell r="BH23">
            <v>1.8989715459535761E-2</v>
          </cell>
          <cell r="BI23">
            <v>1.6124737803573819E-2</v>
          </cell>
          <cell r="BJ23">
            <v>1.4828851504807172E-2</v>
          </cell>
          <cell r="BK23">
            <v>6.0729016915448408E-3</v>
          </cell>
          <cell r="BL23">
            <v>1.9247348247502183E-2</v>
          </cell>
          <cell r="BM23">
            <v>1.6205280522263221E-2</v>
          </cell>
          <cell r="BN23">
            <v>1.4689775556449236E-2</v>
          </cell>
          <cell r="BO23">
            <v>1.037513883410135E-2</v>
          </cell>
          <cell r="BP23">
            <v>2.0529732871240602E-2</v>
          </cell>
          <cell r="BQ23">
            <v>1.9243455039910096E-2</v>
          </cell>
          <cell r="BR23">
            <v>1.3007351829400715E-2</v>
          </cell>
          <cell r="BS23">
            <v>1.647014605842978E-2</v>
          </cell>
          <cell r="BT23">
            <v>2.1676458009000754E-2</v>
          </cell>
          <cell r="BU23">
            <v>2.030977928371791E-2</v>
          </cell>
          <cell r="BV23">
            <v>1.1741512376754804E-2</v>
          </cell>
          <cell r="BW23">
            <v>2.3933549204561366E-2</v>
          </cell>
          <cell r="BX23">
            <v>4.547699438964603E-3</v>
          </cell>
          <cell r="BY23">
            <v>3.5569242885638008E-3</v>
          </cell>
          <cell r="BZ23">
            <v>8.1775214464338442E-2</v>
          </cell>
          <cell r="CA23">
            <v>5.5447916666666597E-3</v>
          </cell>
          <cell r="CB23">
            <v>1.9219701521153931E-2</v>
          </cell>
          <cell r="CC23">
            <v>1.5743620800626301E-2</v>
          </cell>
          <cell r="CD23">
            <v>1.5137719123572202E-2</v>
          </cell>
          <cell r="CF23">
            <v>1.037513883410135E-2</v>
          </cell>
          <cell r="CG23">
            <v>1.1390598237815274E-2</v>
          </cell>
          <cell r="CH23">
            <v>1.0023107252366548E-2</v>
          </cell>
          <cell r="CI23">
            <v>1.0154594037139256E-3</v>
          </cell>
          <cell r="CJ23">
            <v>-3.5203158173480165E-4</v>
          </cell>
        </row>
        <row r="24">
          <cell r="B24">
            <v>5.5348999999999841E-3</v>
          </cell>
          <cell r="C24">
            <v>3.6808333333332743E-3</v>
          </cell>
          <cell r="D24">
            <v>5.0585916666666467E-3</v>
          </cell>
          <cell r="E24">
            <v>1.2708333333331695E-4</v>
          </cell>
          <cell r="F24">
            <v>5.1481684272378205E-3</v>
          </cell>
          <cell r="G24">
            <v>5.1340996168583349E-3</v>
          </cell>
          <cell r="H24">
            <v>4.6787948722571103E-3</v>
          </cell>
          <cell r="I24">
            <v>5.9442430006542723E-4</v>
          </cell>
          <cell r="J24">
            <v>6.318712887599132E-3</v>
          </cell>
          <cell r="K24">
            <v>1.5441198304861762E-3</v>
          </cell>
          <cell r="L24">
            <v>4.4558758606696343E-3</v>
          </cell>
          <cell r="M24">
            <v>3.0017413416621925E-3</v>
          </cell>
          <cell r="N24">
            <v>6.5180762378566669E-3</v>
          </cell>
          <cell r="O24">
            <v>1.1492095353757194E-4</v>
          </cell>
          <cell r="P24">
            <v>2.826867733687921E-3</v>
          </cell>
          <cell r="Q24">
            <v>7.0756568768274037E-3</v>
          </cell>
          <cell r="R24">
            <v>-1.6341262202667479E-2</v>
          </cell>
          <cell r="S24">
            <v>-4.3825978796388932E-3</v>
          </cell>
          <cell r="T24">
            <v>8.3324092702012249E-3</v>
          </cell>
          <cell r="U24">
            <v>-9.6694915010869464E-2</v>
          </cell>
          <cell r="V24">
            <v>5.5348999999999841E-3</v>
          </cell>
          <cell r="W24">
            <v>3.7319166666666586E-3</v>
          </cell>
          <cell r="X24">
            <v>5.1159166666666089E-3</v>
          </cell>
          <cell r="Y24">
            <v>2.1808333333343918E-4</v>
          </cell>
          <cell r="AA24">
            <v>0</v>
          </cell>
          <cell r="AB24">
            <v>-2.7188780982983017E-2</v>
          </cell>
          <cell r="AC24">
            <v>-1.0293407002779136E-2</v>
          </cell>
          <cell r="AD24">
            <v>-2.9999376461745306E-2</v>
          </cell>
          <cell r="AH24">
            <v>5.5349000000000093E-3</v>
          </cell>
          <cell r="AI24">
            <v>-2.360802502098458E-2</v>
          </cell>
          <cell r="AJ24">
            <v>-5.2868854789984709E-3</v>
          </cell>
          <cell r="AK24">
            <v>-2.987610554917064E-2</v>
          </cell>
          <cell r="AL24">
            <v>5.1481684272378647E-3</v>
          </cell>
          <cell r="AM24">
            <v>-2.2194271276152366E-2</v>
          </cell>
          <cell r="AN24">
            <v>-5.6627728704247149E-3</v>
          </cell>
          <cell r="AO24">
            <v>-2.942278452003555E-2</v>
          </cell>
          <cell r="AP24">
            <v>6.3187128875992205E-3</v>
          </cell>
          <cell r="AQ24">
            <v>-2.5686643888379379E-2</v>
          </cell>
          <cell r="AR24">
            <v>-5.8833972858972627E-3</v>
          </cell>
          <cell r="AS24">
            <v>-2.7087685488632496E-2</v>
          </cell>
          <cell r="AT24">
            <v>6.5180762378567181E-3</v>
          </cell>
          <cell r="AU24">
            <v>-2.7076984590081565E-2</v>
          </cell>
          <cell r="AV24">
            <v>-7.4956373692169898E-3</v>
          </cell>
          <cell r="AW24">
            <v>-2.3135984879280147E-2</v>
          </cell>
          <cell r="AX24">
            <v>-1.6341262202667517E-2</v>
          </cell>
          <cell r="AY24">
            <v>-3.1452221368735933E-2</v>
          </cell>
          <cell r="AZ24">
            <v>-2.0467666125097983E-3</v>
          </cell>
          <cell r="BA24">
            <v>-0.12379350431526726</v>
          </cell>
          <cell r="BB24">
            <v>5.5349000000000093E-3</v>
          </cell>
          <cell r="BC24">
            <v>-2.3558330581213038E-2</v>
          </cell>
          <cell r="BD24">
            <v>-5.2301505485549127E-3</v>
          </cell>
          <cell r="BE24">
            <v>-2.9787835492428583E-2</v>
          </cell>
          <cell r="BG24">
            <v>5.5349000000000093E-3</v>
          </cell>
          <cell r="BH24">
            <v>-2.360802502098458E-2</v>
          </cell>
          <cell r="BI24">
            <v>-5.2868854789984709E-3</v>
          </cell>
          <cell r="BJ24">
            <v>-2.987610554917064E-2</v>
          </cell>
          <cell r="BK24">
            <v>5.1481684272378647E-3</v>
          </cell>
          <cell r="BL24">
            <v>-2.2194271276152366E-2</v>
          </cell>
          <cell r="BM24">
            <v>-5.6627728704247149E-3</v>
          </cell>
          <cell r="BN24">
            <v>-2.942278452003555E-2</v>
          </cell>
          <cell r="BO24">
            <v>6.3187128875992205E-3</v>
          </cell>
          <cell r="BP24">
            <v>-2.5686643888379379E-2</v>
          </cell>
          <cell r="BQ24">
            <v>-5.8833972858972627E-3</v>
          </cell>
          <cell r="BR24">
            <v>-2.7087685488632496E-2</v>
          </cell>
          <cell r="BS24">
            <v>6.5180762378567181E-3</v>
          </cell>
          <cell r="BT24">
            <v>-2.7076984590081565E-2</v>
          </cell>
          <cell r="BU24">
            <v>-7.4956373692169898E-3</v>
          </cell>
          <cell r="BV24">
            <v>-2.3135984879280147E-2</v>
          </cell>
          <cell r="BW24">
            <v>-1.6341262202667517E-2</v>
          </cell>
          <cell r="BX24">
            <v>-3.1452221368735933E-2</v>
          </cell>
          <cell r="BY24">
            <v>-2.0467666125097983E-3</v>
          </cell>
          <cell r="BZ24">
            <v>-0.12379350431526726</v>
          </cell>
          <cell r="CA24">
            <v>5.5349000000000093E-3</v>
          </cell>
          <cell r="CB24">
            <v>-2.3558330581213038E-2</v>
          </cell>
          <cell r="CC24">
            <v>-5.2301505485549127E-3</v>
          </cell>
          <cell r="CD24">
            <v>-2.9787835492428583E-2</v>
          </cell>
          <cell r="CF24">
            <v>6.3187128875992205E-3</v>
          </cell>
          <cell r="CG24">
            <v>3.1181772100013602E-3</v>
          </cell>
          <cell r="CH24">
            <v>6.0275002681226654E-3</v>
          </cell>
          <cell r="CI24">
            <v>-3.2005356775978598E-3</v>
          </cell>
          <cell r="CJ24">
            <v>-2.9121261947655458E-4</v>
          </cell>
        </row>
        <row r="25">
          <cell r="B25">
            <v>5.517191666666651E-3</v>
          </cell>
          <cell r="C25">
            <v>3.6808333333332743E-3</v>
          </cell>
          <cell r="D25">
            <v>5.0718749999999792E-3</v>
          </cell>
          <cell r="E25">
            <v>9.7916666666650299E-5</v>
          </cell>
          <cell r="F25">
            <v>5.407452186563866E-3</v>
          </cell>
          <cell r="G25">
            <v>1.8678051383700833E-3</v>
          </cell>
          <cell r="H25">
            <v>5.2043608955090435E-3</v>
          </cell>
          <cell r="I25">
            <v>-9.0100794075151347E-4</v>
          </cell>
          <cell r="J25">
            <v>7.3920394902477152E-3</v>
          </cell>
          <cell r="K25">
            <v>2.6175682028996977E-3</v>
          </cell>
          <cell r="L25">
            <v>4.725479918757703E-3</v>
          </cell>
          <cell r="M25">
            <v>-3.5494218410694416E-3</v>
          </cell>
          <cell r="N25">
            <v>1.1530276891542571E-2</v>
          </cell>
          <cell r="O25">
            <v>7.852029462344914E-4</v>
          </cell>
          <cell r="P25">
            <v>3.451816906277294E-3</v>
          </cell>
          <cell r="Q25">
            <v>-6.6315369481170488E-3</v>
          </cell>
          <cell r="R25">
            <v>6.0699034825940121E-2</v>
          </cell>
          <cell r="S25">
            <v>1.021316467556811E-2</v>
          </cell>
          <cell r="T25">
            <v>4.8293089092422845E-2</v>
          </cell>
          <cell r="U25">
            <v>7.2088426061628352E-2</v>
          </cell>
          <cell r="V25">
            <v>5.517191666666651E-3</v>
          </cell>
          <cell r="W25">
            <v>3.7423333333333258E-3</v>
          </cell>
          <cell r="X25">
            <v>5.1297499999999416E-3</v>
          </cell>
          <cell r="Y25">
            <v>1.428333333334392E-4</v>
          </cell>
          <cell r="AA25">
            <v>0</v>
          </cell>
          <cell r="AB25">
            <v>-4.1942449525337842E-2</v>
          </cell>
          <cell r="AC25">
            <v>-3.4077664480419594E-2</v>
          </cell>
          <cell r="AD25">
            <v>2.6122461867332716E-2</v>
          </cell>
          <cell r="AH25">
            <v>5.5171916666667542E-3</v>
          </cell>
          <cell r="AI25">
            <v>-3.8415999358299091E-2</v>
          </cell>
          <cell r="AJ25">
            <v>-2.9178627134956225E-2</v>
          </cell>
          <cell r="AK25">
            <v>2.6222936358390569E-2</v>
          </cell>
          <cell r="AL25">
            <v>5.4074521865639102E-3</v>
          </cell>
          <cell r="AM25">
            <v>-4.0152984709707074E-2</v>
          </cell>
          <cell r="AN25">
            <v>-2.905065604934276E-2</v>
          </cell>
          <cell r="AO25">
            <v>2.5197917381006851E-2</v>
          </cell>
          <cell r="AP25">
            <v>7.3920394902478037E-3</v>
          </cell>
          <cell r="AQ25">
            <v>-3.9434668544667373E-2</v>
          </cell>
          <cell r="AR25">
            <v>-2.9513217880842268E-2</v>
          </cell>
          <cell r="AS25">
            <v>2.2480320389568931E-2</v>
          </cell>
          <cell r="AT25">
            <v>1.1530276891542623E-2</v>
          </cell>
          <cell r="AU25">
            <v>-4.1190179914042946E-2</v>
          </cell>
          <cell r="AV25">
            <v>-3.0743477432522148E-2</v>
          </cell>
          <cell r="AW25">
            <v>1.9317692848166867E-2</v>
          </cell>
          <cell r="AX25">
            <v>6.069903482594019E-2</v>
          </cell>
          <cell r="AY25">
            <v>-3.2157649993668769E-2</v>
          </cell>
          <cell r="AZ25">
            <v>1.2569708925188605E-2</v>
          </cell>
          <cell r="BA25">
            <v>0.10009401508983218</v>
          </cell>
          <cell r="BB25">
            <v>5.5171916666667542E-3</v>
          </cell>
          <cell r="BC25">
            <v>-3.8357078818944901E-2</v>
          </cell>
          <cell r="BD25">
            <v>-2.9122724379788023E-2</v>
          </cell>
          <cell r="BE25">
            <v>2.6269026358969771E-2</v>
          </cell>
          <cell r="BG25">
            <v>5.5171916666667542E-3</v>
          </cell>
          <cell r="BH25">
            <v>-3.8415999358299091E-2</v>
          </cell>
          <cell r="BI25">
            <v>-2.9178627134956225E-2</v>
          </cell>
          <cell r="BJ25">
            <v>2.6222936358390569E-2</v>
          </cell>
          <cell r="BK25">
            <v>5.4074521865639102E-3</v>
          </cell>
          <cell r="BL25">
            <v>-4.0152984709707074E-2</v>
          </cell>
          <cell r="BM25">
            <v>-2.905065604934276E-2</v>
          </cell>
          <cell r="BN25">
            <v>2.5197917381006851E-2</v>
          </cell>
          <cell r="BO25">
            <v>7.3920394902478037E-3</v>
          </cell>
          <cell r="BP25">
            <v>-3.9434668544667373E-2</v>
          </cell>
          <cell r="BQ25">
            <v>-2.9513217880842268E-2</v>
          </cell>
          <cell r="BR25">
            <v>2.2480320389568931E-2</v>
          </cell>
          <cell r="BS25">
            <v>1.1530276891542623E-2</v>
          </cell>
          <cell r="BT25">
            <v>-4.1190179914042946E-2</v>
          </cell>
          <cell r="BU25">
            <v>-3.0743477432522148E-2</v>
          </cell>
          <cell r="BV25">
            <v>1.9317692848166867E-2</v>
          </cell>
          <cell r="BW25">
            <v>6.069903482594019E-2</v>
          </cell>
          <cell r="BX25">
            <v>-3.2157649993668769E-2</v>
          </cell>
          <cell r="BY25">
            <v>1.2569708925188605E-2</v>
          </cell>
          <cell r="BZ25">
            <v>0.10009401508983218</v>
          </cell>
          <cell r="CA25">
            <v>5.5171916666667542E-3</v>
          </cell>
          <cell r="CB25">
            <v>-3.8357078818944901E-2</v>
          </cell>
          <cell r="CC25">
            <v>-2.9122724379788023E-2</v>
          </cell>
          <cell r="CD25">
            <v>2.6269026358969771E-2</v>
          </cell>
          <cell r="CF25">
            <v>7.3920394902478037E-3</v>
          </cell>
          <cell r="CG25">
            <v>2.7093686867562857E-3</v>
          </cell>
          <cell r="CH25">
            <v>7.0967957353174514E-3</v>
          </cell>
          <cell r="CI25">
            <v>-4.682670803491518E-3</v>
          </cell>
          <cell r="CJ25">
            <v>-2.9524375493035233E-4</v>
          </cell>
        </row>
        <row r="26">
          <cell r="B26">
            <v>5.5249999999999839E-3</v>
          </cell>
          <cell r="C26">
            <v>3.9508333333332741E-3</v>
          </cell>
          <cell r="D26">
            <v>5.0578166666666469E-3</v>
          </cell>
          <cell r="E26">
            <v>3.3094166666665028E-4</v>
          </cell>
          <cell r="F26">
            <v>5.4510495748180789E-3</v>
          </cell>
          <cell r="G26">
            <v>4.213750332914757E-3</v>
          </cell>
          <cell r="H26">
            <v>5.1149297031911865E-3</v>
          </cell>
          <cell r="I26">
            <v>2.1802253560201953E-4</v>
          </cell>
          <cell r="J26">
            <v>7.1834763655433068E-3</v>
          </cell>
          <cell r="K26">
            <v>6.8521217497834325E-3</v>
          </cell>
          <cell r="L26">
            <v>8.1131824270532678E-3</v>
          </cell>
          <cell r="M26">
            <v>9.1817206323218368E-4</v>
          </cell>
          <cell r="N26">
            <v>9.4147774346612957E-3</v>
          </cell>
          <cell r="O26">
            <v>9.8819675142755858E-3</v>
          </cell>
          <cell r="P26">
            <v>9.623227466854312E-3</v>
          </cell>
          <cell r="Q26">
            <v>3.6010581570894173E-3</v>
          </cell>
          <cell r="R26">
            <v>-5.3482947656950233E-2</v>
          </cell>
          <cell r="S26">
            <v>-5.0228786965326275E-2</v>
          </cell>
          <cell r="T26">
            <v>-5.6723665083099853E-2</v>
          </cell>
          <cell r="U26">
            <v>-6.6068609344734464E-2</v>
          </cell>
          <cell r="V26">
            <v>5.5249999999999839E-3</v>
          </cell>
          <cell r="W26">
            <v>3.9454166666666587E-3</v>
          </cell>
          <cell r="X26">
            <v>5.087499999999941E-3</v>
          </cell>
          <cell r="Y26">
            <v>3.7875000000010589E-4</v>
          </cell>
          <cell r="AA26">
            <v>0</v>
          </cell>
          <cell r="AB26">
            <v>-5.7765282974351004E-3</v>
          </cell>
          <cell r="AC26">
            <v>2.2090404483260613E-2</v>
          </cell>
          <cell r="AD26">
            <v>-1.3345219484658697E-2</v>
          </cell>
          <cell r="AH26">
            <v>5.5250000000000021E-3</v>
          </cell>
          <cell r="AI26">
            <v>-1.8485170646502791E-3</v>
          </cell>
          <cell r="AJ26">
            <v>2.7259950365896124E-2</v>
          </cell>
          <cell r="AK26">
            <v>-1.3018694307170398E-2</v>
          </cell>
          <cell r="AL26">
            <v>5.4510495748181231E-3</v>
          </cell>
          <cell r="AM26">
            <v>-1.5871188125567981E-3</v>
          </cell>
          <cell r="AN26">
            <v>2.7318325052498649E-2</v>
          </cell>
          <cell r="AO26">
            <v>-1.3130106507646788E-2</v>
          </cell>
          <cell r="AP26">
            <v>7.1834763655433953E-3</v>
          </cell>
          <cell r="AQ26">
            <v>1.0360119771632981E-3</v>
          </cell>
          <cell r="AR26">
            <v>3.038281039177404E-2</v>
          </cell>
          <cell r="AS26">
            <v>-1.2439300629135119E-2</v>
          </cell>
          <cell r="AT26">
            <v>9.4147774346613478E-3</v>
          </cell>
          <cell r="AU26">
            <v>4.0483557518600222E-3</v>
          </cell>
          <cell r="AV26">
            <v>3.1926212937292142E-2</v>
          </cell>
          <cell r="AW26">
            <v>-9.7922182390527412E-3</v>
          </cell>
          <cell r="AX26">
            <v>-5.3482947656950275E-2</v>
          </cell>
          <cell r="AY26">
            <v>-5.5715167253510334E-2</v>
          </cell>
          <cell r="AZ26">
            <v>-3.5886309305298014E-2</v>
          </cell>
          <cell r="BA26">
            <v>-7.8532128736641504E-2</v>
          </cell>
          <cell r="BB26">
            <v>5.5250000000000021E-3</v>
          </cell>
          <cell r="BC26">
            <v>-1.8539024417887351E-3</v>
          </cell>
          <cell r="BD26">
            <v>2.7290289416069147E-2</v>
          </cell>
          <cell r="BE26">
            <v>-1.2971523986538447E-2</v>
          </cell>
          <cell r="BG26">
            <v>5.5250000000000021E-3</v>
          </cell>
          <cell r="BH26">
            <v>-1.8485170646502791E-3</v>
          </cell>
          <cell r="BI26">
            <v>2.7259950365896124E-2</v>
          </cell>
          <cell r="BJ26">
            <v>-1.3018694307170398E-2</v>
          </cell>
          <cell r="BK26">
            <v>5.4510495748181231E-3</v>
          </cell>
          <cell r="BL26">
            <v>-1.5871188125567981E-3</v>
          </cell>
          <cell r="BM26">
            <v>2.7318325052498649E-2</v>
          </cell>
          <cell r="BN26">
            <v>-1.3130106507646788E-2</v>
          </cell>
          <cell r="BO26">
            <v>7.1834763655433953E-3</v>
          </cell>
          <cell r="BP26">
            <v>1.0360119771632981E-3</v>
          </cell>
          <cell r="BQ26">
            <v>3.038281039177404E-2</v>
          </cell>
          <cell r="BR26">
            <v>-1.2439300629135119E-2</v>
          </cell>
          <cell r="BS26">
            <v>9.4147774346613478E-3</v>
          </cell>
          <cell r="BT26">
            <v>4.0483557518600222E-3</v>
          </cell>
          <cell r="BU26">
            <v>3.1926212937292142E-2</v>
          </cell>
          <cell r="BV26">
            <v>-9.7922182390527412E-3</v>
          </cell>
          <cell r="BW26">
            <v>-5.3482947656950275E-2</v>
          </cell>
          <cell r="BX26">
            <v>-5.5715167253510334E-2</v>
          </cell>
          <cell r="BY26">
            <v>-3.5886309305298014E-2</v>
          </cell>
          <cell r="BZ26">
            <v>-7.8532128736641504E-2</v>
          </cell>
          <cell r="CA26">
            <v>5.5250000000000021E-3</v>
          </cell>
          <cell r="CB26">
            <v>-1.8539024417887351E-3</v>
          </cell>
          <cell r="CC26">
            <v>2.7290289416069147E-2</v>
          </cell>
          <cell r="CD26">
            <v>-1.2971523986538447E-2</v>
          </cell>
          <cell r="CF26">
            <v>7.1834763655433953E-3</v>
          </cell>
          <cell r="CG26">
            <v>6.5687299267053858E-3</v>
          </cell>
          <cell r="CH26">
            <v>7.3066201708842596E-3</v>
          </cell>
          <cell r="CI26">
            <v>-6.1474643883800955E-4</v>
          </cell>
          <cell r="CJ26">
            <v>1.2314380534086424E-4</v>
          </cell>
        </row>
        <row r="27">
          <cell r="B27">
            <v>5.5145833333333175E-3</v>
          </cell>
          <cell r="C27">
            <v>3.9924999999999414E-3</v>
          </cell>
          <cell r="D27">
            <v>5.0847666666666465E-3</v>
          </cell>
          <cell r="E27">
            <v>3.0624999999998362E-4</v>
          </cell>
          <cell r="F27">
            <v>5.0206345451199843E-3</v>
          </cell>
          <cell r="G27">
            <v>3.7414160549372089E-3</v>
          </cell>
          <cell r="H27">
            <v>5.0889003357075489E-3</v>
          </cell>
          <cell r="I27">
            <v>1.6843523665147094E-4</v>
          </cell>
          <cell r="J27">
            <v>5.36545282957448E-3</v>
          </cell>
          <cell r="K27">
            <v>3.8516889949944261E-3</v>
          </cell>
          <cell r="L27">
            <v>6.0534351762260193E-3</v>
          </cell>
          <cell r="M27">
            <v>2.3320070733864246E-3</v>
          </cell>
          <cell r="N27">
            <v>6.5917374834669239E-3</v>
          </cell>
          <cell r="O27">
            <v>4.8850552932168936E-3</v>
          </cell>
          <cell r="P27">
            <v>6.1870723807181619E-3</v>
          </cell>
          <cell r="Q27">
            <v>5.0095913663902054E-3</v>
          </cell>
          <cell r="R27">
            <v>-4.9494956526581931E-3</v>
          </cell>
          <cell r="S27">
            <v>2.8947057890046601E-2</v>
          </cell>
          <cell r="T27">
            <v>2.2909980617075987E-2</v>
          </cell>
          <cell r="U27">
            <v>-7.6690167051283842E-2</v>
          </cell>
          <cell r="V27">
            <v>5.5145833333333175E-3</v>
          </cell>
          <cell r="W27">
            <v>4.134999999999992E-3</v>
          </cell>
          <cell r="X27">
            <v>5.2029166666666075E-3</v>
          </cell>
          <cell r="Y27">
            <v>4.493333333334392E-4</v>
          </cell>
          <cell r="AA27">
            <v>0</v>
          </cell>
          <cell r="AB27">
            <v>-3.8324269636465923E-2</v>
          </cell>
          <cell r="AC27">
            <v>-2.0179707600836087E-2</v>
          </cell>
          <cell r="AD27">
            <v>-6.1831885866034698E-3</v>
          </cell>
          <cell r="AH27">
            <v>5.5145833333332117E-3</v>
          </cell>
          <cell r="AI27">
            <v>-3.4484779282989653E-2</v>
          </cell>
          <cell r="AJ27">
            <v>-1.5197550038721253E-2</v>
          </cell>
          <cell r="AK27">
            <v>-5.8788321881081407E-3</v>
          </cell>
          <cell r="AL27">
            <v>5.0206345451200285E-3</v>
          </cell>
          <cell r="AM27">
            <v>-3.4726240619240456E-2</v>
          </cell>
          <cell r="AN27">
            <v>-1.519349978591289E-2</v>
          </cell>
          <cell r="AO27">
            <v>-6.0157948167848252E-3</v>
          </cell>
          <cell r="AP27">
            <v>5.3654528295745685E-3</v>
          </cell>
          <cell r="AQ27">
            <v>-3.4620193809071442E-2</v>
          </cell>
          <cell r="AR27">
            <v>-1.4248428976446958E-2</v>
          </cell>
          <cell r="AS27">
            <v>-3.8656007527372305E-3</v>
          </cell>
          <cell r="AT27">
            <v>6.5917374834669751E-3</v>
          </cell>
          <cell r="AU27">
            <v>-3.3626430519495321E-2</v>
          </cell>
          <cell r="AV27">
            <v>-1.4117488531665945E-2</v>
          </cell>
          <cell r="AW27">
            <v>-1.204572468373577E-3</v>
          </cell>
          <cell r="AX27">
            <v>-4.9494956526582312E-3</v>
          </cell>
          <cell r="AY27">
            <v>-1.0486586598179914E-2</v>
          </cell>
          <cell r="AZ27">
            <v>2.2679563062464325E-3</v>
          </cell>
          <cell r="BA27">
            <v>-8.2399165872271141E-2</v>
          </cell>
          <cell r="BB27">
            <v>5.5145833333332117E-3</v>
          </cell>
          <cell r="BC27">
            <v>-3.4347740491412759E-2</v>
          </cell>
          <cell r="BD27">
            <v>-1.5081784271174459E-2</v>
          </cell>
          <cell r="BE27">
            <v>-5.7366335660081758E-3</v>
          </cell>
          <cell r="BG27">
            <v>5.5145833333332117E-3</v>
          </cell>
          <cell r="BH27">
            <v>-3.4484779282989653E-2</v>
          </cell>
          <cell r="BI27">
            <v>-1.5197550038721253E-2</v>
          </cell>
          <cell r="BJ27">
            <v>-5.8788321881081407E-3</v>
          </cell>
          <cell r="BK27">
            <v>5.0206345451200285E-3</v>
          </cell>
          <cell r="BL27">
            <v>-3.4726240619240456E-2</v>
          </cell>
          <cell r="BM27">
            <v>-1.519349978591289E-2</v>
          </cell>
          <cell r="BN27">
            <v>-6.0157948167848252E-3</v>
          </cell>
          <cell r="BO27">
            <v>5.3654528295745685E-3</v>
          </cell>
          <cell r="BP27">
            <v>-3.4620193809071442E-2</v>
          </cell>
          <cell r="BQ27">
            <v>-1.4248428976446958E-2</v>
          </cell>
          <cell r="BR27">
            <v>-3.8656007527372305E-3</v>
          </cell>
          <cell r="BS27">
            <v>6.5917374834669751E-3</v>
          </cell>
          <cell r="BT27">
            <v>-3.3626430519495321E-2</v>
          </cell>
          <cell r="BU27">
            <v>-1.4117488531665945E-2</v>
          </cell>
          <cell r="BV27">
            <v>-1.204572468373577E-3</v>
          </cell>
          <cell r="BW27">
            <v>-4.9494956526582312E-3</v>
          </cell>
          <cell r="BX27">
            <v>-1.0486586598179914E-2</v>
          </cell>
          <cell r="BY27">
            <v>2.2679563062464325E-3</v>
          </cell>
          <cell r="BZ27">
            <v>-8.2399165872271141E-2</v>
          </cell>
          <cell r="CA27">
            <v>5.5145833333332117E-3</v>
          </cell>
          <cell r="CB27">
            <v>-3.4347740491412759E-2</v>
          </cell>
          <cell r="CC27">
            <v>-1.5081784271174459E-2</v>
          </cell>
          <cell r="CD27">
            <v>-5.7366335660081758E-3</v>
          </cell>
          <cell r="CF27">
            <v>5.3654528295745685E-3</v>
          </cell>
          <cell r="CG27">
            <v>1.3668881657099676E-3</v>
          </cell>
          <cell r="CH27">
            <v>5.3531205481845649E-3</v>
          </cell>
          <cell r="CI27">
            <v>-3.9985646638646018E-3</v>
          </cell>
          <cell r="CJ27">
            <v>-1.2332281390004494E-5</v>
          </cell>
        </row>
        <row r="28">
          <cell r="B28">
            <v>5.5166666666666515E-3</v>
          </cell>
          <cell r="C28">
            <v>4.1308333333332746E-3</v>
          </cell>
          <cell r="D28">
            <v>5.0479166666666467E-3</v>
          </cell>
          <cell r="E28">
            <v>2.7708333333331697E-4</v>
          </cell>
          <cell r="F28">
            <v>5.8521211487156501E-3</v>
          </cell>
          <cell r="G28">
            <v>5.0297253939795457E-3</v>
          </cell>
          <cell r="H28">
            <v>4.8068851560912028E-3</v>
          </cell>
          <cell r="I28">
            <v>2.9718859588281931E-4</v>
          </cell>
          <cell r="J28">
            <v>9.459803925535271E-3</v>
          </cell>
          <cell r="K28">
            <v>8.3133058870243776E-3</v>
          </cell>
          <cell r="L28">
            <v>9.1916147612351902E-3</v>
          </cell>
          <cell r="M28">
            <v>8.9865587544523382E-4</v>
          </cell>
          <cell r="N28">
            <v>1.5507796038769454E-2</v>
          </cell>
          <cell r="O28">
            <v>1.1581904923535474E-2</v>
          </cell>
          <cell r="P28">
            <v>1.3639571213772151E-2</v>
          </cell>
          <cell r="Q28">
            <v>4.6733677542201996E-3</v>
          </cell>
          <cell r="R28">
            <v>-8.0068560235063771E-2</v>
          </cell>
          <cell r="S28">
            <v>-5.2868435934243715E-2</v>
          </cell>
          <cell r="T28">
            <v>-4.6005218687872843E-2</v>
          </cell>
          <cell r="U28">
            <v>7.4905774574265341E-3</v>
          </cell>
          <cell r="V28">
            <v>5.5166666666666515E-3</v>
          </cell>
          <cell r="W28">
            <v>4.2591666666666585E-3</v>
          </cell>
          <cell r="X28">
            <v>5.1499166666666082E-3</v>
          </cell>
          <cell r="Y28">
            <v>3.8533333333343921E-4</v>
          </cell>
          <cell r="AA28">
            <v>0</v>
          </cell>
          <cell r="AB28">
            <v>2.824308247059918E-2</v>
          </cell>
          <cell r="AC28">
            <v>-1.5145498390255134E-2</v>
          </cell>
          <cell r="AD28">
            <v>-1.3703532427022578E-2</v>
          </cell>
          <cell r="AH28">
            <v>5.5166666666666142E-3</v>
          </cell>
          <cell r="AI28">
            <v>3.2490583270438078E-2</v>
          </cell>
          <cell r="AJ28">
            <v>-1.0174034937337706E-2</v>
          </cell>
          <cell r="AK28">
            <v>-1.343024611413246E-2</v>
          </cell>
          <cell r="AL28">
            <v>5.8521211487156943E-3</v>
          </cell>
          <cell r="AM28">
            <v>3.3414862813685442E-2</v>
          </cell>
          <cell r="AN28">
            <v>-1.0411415905557719E-2</v>
          </cell>
          <cell r="AO28">
            <v>-1.3410416364700306E-2</v>
          </cell>
          <cell r="AP28">
            <v>9.4598039255353594E-3</v>
          </cell>
          <cell r="AQ28">
            <v>3.6791181741394174E-2</v>
          </cell>
          <cell r="AR28">
            <v>-6.0930952155900941E-3</v>
          </cell>
          <cell r="AS28">
            <v>-1.2817191311507381E-2</v>
          </cell>
          <cell r="AT28">
            <v>1.5507796038769506E-2</v>
          </cell>
          <cell r="AU28">
            <v>4.0152096090056766E-2</v>
          </cell>
          <cell r="AV28">
            <v>-1.7125052803448337E-3</v>
          </cell>
          <cell r="AW28">
            <v>-9.0942063193658607E-3</v>
          </cell>
          <cell r="AX28">
            <v>-8.0068560235063813E-2</v>
          </cell>
          <cell r="AY28">
            <v>-2.6118521059826927E-2</v>
          </cell>
          <cell r="AZ28">
            <v>-6.0453945112547536E-2</v>
          </cell>
          <cell r="BA28">
            <v>-6.3156023406810702E-3</v>
          </cell>
          <cell r="BB28">
            <v>5.5166666666666142E-3</v>
          </cell>
          <cell r="BC28">
            <v>3.2622541132688587E-2</v>
          </cell>
          <cell r="BD28">
            <v>-1.0073579778173469E-2</v>
          </cell>
          <cell r="BE28">
            <v>-1.3323479521517689E-2</v>
          </cell>
          <cell r="BG28">
            <v>5.5166666666666142E-3</v>
          </cell>
          <cell r="BH28">
            <v>3.2490583270438078E-2</v>
          </cell>
          <cell r="BI28">
            <v>-1.0174034937337706E-2</v>
          </cell>
          <cell r="BJ28">
            <v>-1.343024611413246E-2</v>
          </cell>
          <cell r="BK28">
            <v>5.8521211487156943E-3</v>
          </cell>
          <cell r="BL28">
            <v>3.3414862813685442E-2</v>
          </cell>
          <cell r="BM28">
            <v>-1.0411415905557719E-2</v>
          </cell>
          <cell r="BN28">
            <v>-1.3410416364700306E-2</v>
          </cell>
          <cell r="BO28">
            <v>9.4598039255353594E-3</v>
          </cell>
          <cell r="BP28">
            <v>3.6791181741394174E-2</v>
          </cell>
          <cell r="BQ28">
            <v>-6.0930952155900941E-3</v>
          </cell>
          <cell r="BR28">
            <v>-1.2817191311507381E-2</v>
          </cell>
          <cell r="BS28">
            <v>1.5507796038769506E-2</v>
          </cell>
          <cell r="BT28">
            <v>4.0152096090056766E-2</v>
          </cell>
          <cell r="BU28">
            <v>-1.7125052803448337E-3</v>
          </cell>
          <cell r="BV28">
            <v>-9.0942063193658607E-3</v>
          </cell>
          <cell r="BW28">
            <v>-8.0068560235063813E-2</v>
          </cell>
          <cell r="BX28">
            <v>-2.6118521059826927E-2</v>
          </cell>
          <cell r="BY28">
            <v>-6.0453945112547536E-2</v>
          </cell>
          <cell r="BZ28">
            <v>-6.3156023406810702E-3</v>
          </cell>
          <cell r="CA28">
            <v>5.5166666666666142E-3</v>
          </cell>
          <cell r="CB28">
            <v>3.2622541132688587E-2</v>
          </cell>
          <cell r="CC28">
            <v>-1.0073579778173469E-2</v>
          </cell>
          <cell r="CD28">
            <v>-1.3323479521517689E-2</v>
          </cell>
          <cell r="CF28">
            <v>9.4598039255353594E-3</v>
          </cell>
          <cell r="CG28">
            <v>1.2192941707121242E-2</v>
          </cell>
          <cell r="CH28">
            <v>9.4823542605190457E-3</v>
          </cell>
          <cell r="CI28">
            <v>2.733137781585882E-3</v>
          </cell>
          <cell r="CJ28">
            <v>2.2550334983684542E-5</v>
          </cell>
        </row>
        <row r="29">
          <cell r="B29">
            <v>5.6697916666666511E-3</v>
          </cell>
          <cell r="C29">
            <v>4.1924999999999411E-3</v>
          </cell>
          <cell r="D29">
            <v>4.9833333333333136E-3</v>
          </cell>
          <cell r="E29">
            <v>5.9479166666665027E-4</v>
          </cell>
          <cell r="F29">
            <v>7.2287120281348651E-3</v>
          </cell>
          <cell r="G29">
            <v>5.3425725096945438E-3</v>
          </cell>
          <cell r="H29">
            <v>4.467308622433188E-3</v>
          </cell>
          <cell r="I29">
            <v>-3.961337347488656E-4</v>
          </cell>
          <cell r="J29">
            <v>1.193105374051231E-2</v>
          </cell>
          <cell r="K29">
            <v>1.0719437581867317E-2</v>
          </cell>
          <cell r="L29">
            <v>7.8655503230635644E-3</v>
          </cell>
          <cell r="M29">
            <v>5.8387727560692813E-4</v>
          </cell>
          <cell r="N29">
            <v>1.8771742293266228E-2</v>
          </cell>
          <cell r="O29">
            <v>1.5870944651152435E-2</v>
          </cell>
          <cell r="P29">
            <v>8.543476282197782E-3</v>
          </cell>
          <cell r="Q29">
            <v>1.2619992437118165E-3</v>
          </cell>
          <cell r="R29">
            <v>4.0533860603064022E-3</v>
          </cell>
          <cell r="S29">
            <v>-3.6930489678668067E-3</v>
          </cell>
          <cell r="T29">
            <v>1.3073491582820495E-2</v>
          </cell>
          <cell r="U29">
            <v>-5.890155380990969E-2</v>
          </cell>
          <cell r="V29">
            <v>5.6697916666666511E-3</v>
          </cell>
          <cell r="W29">
            <v>4.1340833333333256E-3</v>
          </cell>
          <cell r="X29">
            <v>5.0100833333332744E-3</v>
          </cell>
          <cell r="Y29">
            <v>5.386666666667726E-4</v>
          </cell>
          <cell r="AA29">
            <v>0</v>
          </cell>
          <cell r="AB29">
            <v>7.9900627740533567E-2</v>
          </cell>
          <cell r="AC29">
            <v>4.9177021992938615E-2</v>
          </cell>
          <cell r="AD29">
            <v>-3.4975923253548015E-2</v>
          </cell>
          <cell r="AH29">
            <v>5.6697916666665904E-3</v>
          </cell>
          <cell r="AI29">
            <v>8.4428111122335947E-2</v>
          </cell>
          <cell r="AJ29">
            <v>5.440542081920352E-2</v>
          </cell>
          <cell r="AK29">
            <v>-3.4401934974566561E-2</v>
          </cell>
          <cell r="AL29">
            <v>7.2287120281349093E-3</v>
          </cell>
          <cell r="AM29">
            <v>8.5670075147502134E-2</v>
          </cell>
          <cell r="AN29">
            <v>5.38640195497464E-2</v>
          </cell>
          <cell r="AO29">
            <v>-3.5358201845192228E-2</v>
          </cell>
          <cell r="AP29">
            <v>1.1931053740512398E-2</v>
          </cell>
          <cell r="AQ29">
            <v>9.1476555114217595E-2</v>
          </cell>
          <cell r="AR29">
            <v>5.7429376657226028E-2</v>
          </cell>
          <cell r="AS29">
            <v>-3.4412467624722276E-2</v>
          </cell>
          <cell r="AT29">
            <v>1.877174229326628E-2</v>
          </cell>
          <cell r="AU29">
            <v>9.7039670832148373E-2</v>
          </cell>
          <cell r="AV29">
            <v>5.8140640996162229E-2</v>
          </cell>
          <cell r="AW29">
            <v>-3.3758063598530397E-2</v>
          </cell>
          <cell r="AX29">
            <v>4.0533860603064742E-3</v>
          </cell>
          <cell r="AY29">
            <v>7.5912501841857827E-2</v>
          </cell>
          <cell r="AZ29">
            <v>6.2893428958852082E-2</v>
          </cell>
          <cell r="BA29">
            <v>-9.1817340837887618E-2</v>
          </cell>
          <cell r="BB29">
            <v>5.6697916666665904E-3</v>
          </cell>
          <cell r="BC29">
            <v>8.4365026927332165E-2</v>
          </cell>
          <cell r="BD29">
            <v>5.4433486304541701E-2</v>
          </cell>
          <cell r="BE29">
            <v>-3.4456096950873927E-2</v>
          </cell>
          <cell r="BG29">
            <v>5.6697916666665904E-3</v>
          </cell>
          <cell r="BH29">
            <v>8.4428111122335947E-2</v>
          </cell>
          <cell r="BI29">
            <v>5.440542081920352E-2</v>
          </cell>
          <cell r="BJ29">
            <v>-3.4401934974566561E-2</v>
          </cell>
          <cell r="BK29">
            <v>7.2287120281349093E-3</v>
          </cell>
          <cell r="BL29">
            <v>8.5670075147502134E-2</v>
          </cell>
          <cell r="BM29">
            <v>5.38640195497464E-2</v>
          </cell>
          <cell r="BN29">
            <v>-3.5358201845192228E-2</v>
          </cell>
          <cell r="BO29">
            <v>1.1931053740512398E-2</v>
          </cell>
          <cell r="BP29">
            <v>9.1476555114217595E-2</v>
          </cell>
          <cell r="BQ29">
            <v>5.7429376657226028E-2</v>
          </cell>
          <cell r="BR29">
            <v>-3.4412467624722276E-2</v>
          </cell>
          <cell r="BS29">
            <v>1.877174229326628E-2</v>
          </cell>
          <cell r="BT29">
            <v>9.7039670832148373E-2</v>
          </cell>
          <cell r="BU29">
            <v>5.8140640996162229E-2</v>
          </cell>
          <cell r="BV29">
            <v>-3.3758063598530397E-2</v>
          </cell>
          <cell r="BW29">
            <v>4.0533860603064742E-3</v>
          </cell>
          <cell r="BX29">
            <v>7.5912501841857827E-2</v>
          </cell>
          <cell r="BY29">
            <v>6.2893428958852082E-2</v>
          </cell>
          <cell r="BZ29">
            <v>-9.1817340837887618E-2</v>
          </cell>
          <cell r="CA29">
            <v>5.6697916666665904E-3</v>
          </cell>
          <cell r="CB29">
            <v>8.4365026927332165E-2</v>
          </cell>
          <cell r="CC29">
            <v>5.4433486304541701E-2</v>
          </cell>
          <cell r="CD29">
            <v>-3.4456096950873927E-2</v>
          </cell>
          <cell r="CF29">
            <v>1.1931053740512398E-2</v>
          </cell>
          <cell r="CG29">
            <v>1.9885603877882921E-2</v>
          </cell>
          <cell r="CH29">
            <v>1.2016080351816363E-2</v>
          </cell>
          <cell r="CI29">
            <v>7.9545501373705207E-3</v>
          </cell>
          <cell r="CJ29">
            <v>8.502661130396251E-5</v>
          </cell>
        </row>
        <row r="30">
          <cell r="B30">
            <v>5.4677083333333184E-3</v>
          </cell>
          <cell r="C30">
            <v>4.0474999999999409E-3</v>
          </cell>
          <cell r="D30">
            <v>4.877866666666647E-3</v>
          </cell>
          <cell r="E30">
            <v>4.6458333333331697E-4</v>
          </cell>
          <cell r="F30">
            <v>8.2030165931987302E-3</v>
          </cell>
          <cell r="G30">
            <v>4.6604154213987677E-3</v>
          </cell>
          <cell r="H30">
            <v>4.981483589119564E-3</v>
          </cell>
          <cell r="I30">
            <v>1.4464611238801663E-3</v>
          </cell>
          <cell r="J30">
            <v>1.2524475275185765E-2</v>
          </cell>
          <cell r="K30">
            <v>5.220850592625878E-3</v>
          </cell>
          <cell r="L30">
            <v>6.0947825605988E-3</v>
          </cell>
          <cell r="M30">
            <v>3.0938447902847306E-3</v>
          </cell>
          <cell r="N30">
            <v>1.2370931647756215E-2</v>
          </cell>
          <cell r="O30">
            <v>4.5837721986325677E-3</v>
          </cell>
          <cell r="P30">
            <v>7.2198291632314063E-3</v>
          </cell>
          <cell r="Q30">
            <v>6.6387587022796752E-3</v>
          </cell>
          <cell r="R30">
            <v>3.4636592238010008E-2</v>
          </cell>
          <cell r="S30">
            <v>1.5736350130646343E-3</v>
          </cell>
          <cell r="T30">
            <v>1.2053033346725627E-2</v>
          </cell>
          <cell r="U30">
            <v>4.1971058394609743E-3</v>
          </cell>
          <cell r="V30">
            <v>5.4677083333333184E-3</v>
          </cell>
          <cell r="W30">
            <v>3.954416666666659E-3</v>
          </cell>
          <cell r="X30">
            <v>4.777999999999942E-3</v>
          </cell>
          <cell r="Y30">
            <v>2.6541666666677255E-4</v>
          </cell>
          <cell r="AA30">
            <v>0</v>
          </cell>
          <cell r="AB30">
            <v>-6.5015298977611699E-3</v>
          </cell>
          <cell r="AC30">
            <v>-1.8234876705323748E-2</v>
          </cell>
          <cell r="AD30">
            <v>-1.8281368407798457E-2</v>
          </cell>
          <cell r="AH30">
            <v>5.4677083333332099E-3</v>
          </cell>
          <cell r="AI30">
            <v>-2.4803448400224637E-3</v>
          </cell>
          <cell r="AJ30">
            <v>-1.3445957335908809E-2</v>
          </cell>
          <cell r="AK30">
            <v>-1.7825278293538083E-2</v>
          </cell>
          <cell r="AL30">
            <v>8.2030165931987753E-3</v>
          </cell>
          <cell r="AM30">
            <v>-1.8714143065606814E-3</v>
          </cell>
          <cell r="AN30">
            <v>-1.3344229855261402E-2</v>
          </cell>
          <cell r="AO30">
            <v>-1.68613505726114E-2</v>
          </cell>
          <cell r="AP30">
            <v>1.2524475275185853E-2</v>
          </cell>
          <cell r="AQ30">
            <v>-1.3146228213549715E-3</v>
          </cell>
          <cell r="AR30">
            <v>-1.2251231753263259E-2</v>
          </cell>
          <cell r="AS30">
            <v>-1.5244083333921576E-2</v>
          </cell>
          <cell r="AT30">
            <v>1.2370931647756267E-2</v>
          </cell>
          <cell r="AU30">
            <v>-1.9475592311225531E-3</v>
          </cell>
          <cell r="AV30">
            <v>-1.1146700236717266E-2</v>
          </cell>
          <cell r="AW30">
            <v>-1.1763975299125762E-2</v>
          </cell>
          <cell r="AX30">
            <v>3.4636592238010078E-2</v>
          </cell>
          <cell r="AY30">
            <v>-4.9381259197821548E-3</v>
          </cell>
          <cell r="AZ30">
            <v>-6.4016289356008116E-3</v>
          </cell>
          <cell r="BA30">
            <v>-1.416099140643523E-2</v>
          </cell>
          <cell r="BB30">
            <v>5.4677083333332099E-3</v>
          </cell>
          <cell r="BC30">
            <v>-2.5728229892809651E-3</v>
          </cell>
          <cell r="BD30">
            <v>-1.3544002946221823E-2</v>
          </cell>
          <cell r="BE30">
            <v>-1.8020803920996697E-2</v>
          </cell>
          <cell r="BG30">
            <v>5.4677083333332099E-3</v>
          </cell>
          <cell r="BH30">
            <v>-2.4803448400224637E-3</v>
          </cell>
          <cell r="BI30">
            <v>-1.3445957335908809E-2</v>
          </cell>
          <cell r="BJ30">
            <v>-1.7825278293538083E-2</v>
          </cell>
          <cell r="BK30">
            <v>8.2030165931987753E-3</v>
          </cell>
          <cell r="BL30">
            <v>-1.8714143065606814E-3</v>
          </cell>
          <cell r="BM30">
            <v>-1.3344229855261402E-2</v>
          </cell>
          <cell r="BN30">
            <v>-1.68613505726114E-2</v>
          </cell>
          <cell r="BO30">
            <v>1.2524475275185853E-2</v>
          </cell>
          <cell r="BP30">
            <v>-1.3146228213549715E-3</v>
          </cell>
          <cell r="BQ30">
            <v>-1.2251231753263259E-2</v>
          </cell>
          <cell r="BR30">
            <v>-1.5244083333921576E-2</v>
          </cell>
          <cell r="BS30">
            <v>1.2370931647756267E-2</v>
          </cell>
          <cell r="BT30">
            <v>-1.9475592311225531E-3</v>
          </cell>
          <cell r="BU30">
            <v>-1.1146700236717266E-2</v>
          </cell>
          <cell r="BV30">
            <v>-1.1763975299125762E-2</v>
          </cell>
          <cell r="BW30">
            <v>3.4636592238010078E-2</v>
          </cell>
          <cell r="BX30">
            <v>-4.9381259197821548E-3</v>
          </cell>
          <cell r="BY30">
            <v>-6.4016289356008116E-3</v>
          </cell>
          <cell r="BZ30">
            <v>-1.416099140643523E-2</v>
          </cell>
          <cell r="CA30">
            <v>5.4677083333332099E-3</v>
          </cell>
          <cell r="CB30">
            <v>-2.5728229892809651E-3</v>
          </cell>
          <cell r="CC30">
            <v>-1.3544002946221823E-2</v>
          </cell>
          <cell r="CD30">
            <v>-1.8020803920996697E-2</v>
          </cell>
          <cell r="CF30">
            <v>1.2524475275185853E-2</v>
          </cell>
          <cell r="CG30">
            <v>1.1140565465531771E-2</v>
          </cell>
          <cell r="CH30">
            <v>1.1944618597793189E-2</v>
          </cell>
          <cell r="CI30">
            <v>-1.3839098096540823E-3</v>
          </cell>
          <cell r="CJ30">
            <v>-5.7985667739266476E-4</v>
          </cell>
        </row>
        <row r="31">
          <cell r="B31">
            <v>4.6416666666666516E-3</v>
          </cell>
          <cell r="C31">
            <v>3.9908333333332742E-3</v>
          </cell>
          <cell r="D31">
            <v>4.9162749999999804E-3</v>
          </cell>
          <cell r="E31">
            <v>3.479166666666503E-4</v>
          </cell>
          <cell r="F31">
            <v>4.244177858578624E-3</v>
          </cell>
          <cell r="G31">
            <v>2.844632847142804E-3</v>
          </cell>
          <cell r="H31">
            <v>4.1379190187469626E-3</v>
          </cell>
          <cell r="I31">
            <v>7.1229298984967792E-4</v>
          </cell>
          <cell r="J31">
            <v>6.5029476465118478E-3</v>
          </cell>
          <cell r="K31">
            <v>3.2353745160196151E-3</v>
          </cell>
          <cell r="L31">
            <v>4.7174874274509178E-3</v>
          </cell>
          <cell r="M31">
            <v>3.0733262720005123E-3</v>
          </cell>
          <cell r="N31">
            <v>9.9666099177463975E-3</v>
          </cell>
          <cell r="O31">
            <v>3.7481916619172819E-3</v>
          </cell>
          <cell r="P31">
            <v>4.5696490063979137E-3</v>
          </cell>
          <cell r="Q31">
            <v>7.711466399070584E-3</v>
          </cell>
          <cell r="R31">
            <v>-9.2290686012547488E-2</v>
          </cell>
          <cell r="S31">
            <v>-9.644971652126598E-2</v>
          </cell>
          <cell r="T31">
            <v>-6.027788805081398E-2</v>
          </cell>
          <cell r="U31">
            <v>-6.9347096662344399E-2</v>
          </cell>
          <cell r="V31">
            <v>4.6416666666666516E-3</v>
          </cell>
          <cell r="W31">
            <v>3.8185833333333257E-3</v>
          </cell>
          <cell r="X31">
            <v>4.7774166666666087E-3</v>
          </cell>
          <cell r="Y31">
            <v>2.9291666666677251E-4</v>
          </cell>
          <cell r="AA31">
            <v>0</v>
          </cell>
          <cell r="AB31">
            <v>-1.3893293690178075E-2</v>
          </cell>
          <cell r="AC31">
            <v>-1.2347816181645814E-2</v>
          </cell>
          <cell r="AD31">
            <v>-6.5677813661789465E-3</v>
          </cell>
          <cell r="AH31">
            <v>4.6416666666666551E-3</v>
          </cell>
          <cell r="AI31">
            <v>-9.9579061764134558E-3</v>
          </cell>
          <cell r="AJ31">
            <v>-7.4922464416442569E-3</v>
          </cell>
          <cell r="AK31">
            <v>-6.2221497401125925E-3</v>
          </cell>
          <cell r="AL31">
            <v>4.2441778585786682E-3</v>
          </cell>
          <cell r="AM31">
            <v>-1.1088182162621418E-2</v>
          </cell>
          <cell r="AN31">
            <v>-8.260991426316866E-3</v>
          </cell>
          <cell r="AO31">
            <v>-5.8601665609552267E-3</v>
          </cell>
          <cell r="AP31">
            <v>6.5029476465119362E-3</v>
          </cell>
          <cell r="AQ31">
            <v>-1.0702869182507291E-2</v>
          </cell>
          <cell r="AR31">
            <v>-7.6885794217882442E-3</v>
          </cell>
          <cell r="AS31">
            <v>-3.5146400291999891E-3</v>
          </cell>
          <cell r="AT31">
            <v>9.9666099177464496E-3</v>
          </cell>
          <cell r="AU31">
            <v>-1.0197176755826876E-2</v>
          </cell>
          <cell r="AV31">
            <v>-7.8345923611934376E-3</v>
          </cell>
          <cell r="AW31">
            <v>1.0930378075697522E-3</v>
          </cell>
          <cell r="AX31">
            <v>-9.2290686012547529E-2</v>
          </cell>
          <cell r="AY31">
            <v>-0.10900300597347978</v>
          </cell>
          <cell r="AZ31">
            <v>-7.1881403950990519E-2</v>
          </cell>
          <cell r="BA31">
            <v>-7.5459421459265763E-2</v>
          </cell>
          <cell r="BB31">
            <v>4.6416666666666551E-3</v>
          </cell>
          <cell r="BC31">
            <v>-1.0127763056575256E-2</v>
          </cell>
          <cell r="BD31">
            <v>-7.6293901778023976E-3</v>
          </cell>
          <cell r="BE31">
            <v>-6.2767885121374212E-3</v>
          </cell>
          <cell r="BG31">
            <v>4.6416666666666551E-3</v>
          </cell>
          <cell r="BH31">
            <v>-9.9579061764134558E-3</v>
          </cell>
          <cell r="BI31">
            <v>-7.4922464416442569E-3</v>
          </cell>
          <cell r="BJ31">
            <v>-6.2221497401125925E-3</v>
          </cell>
          <cell r="BK31">
            <v>4.2441778585786682E-3</v>
          </cell>
          <cell r="BL31">
            <v>-1.1088182162621418E-2</v>
          </cell>
          <cell r="BM31">
            <v>-8.260991426316866E-3</v>
          </cell>
          <cell r="BN31">
            <v>-5.8601665609552267E-3</v>
          </cell>
          <cell r="BO31">
            <v>6.5029476465119362E-3</v>
          </cell>
          <cell r="BP31">
            <v>-1.0702869182507291E-2</v>
          </cell>
          <cell r="BQ31">
            <v>-7.6885794217882442E-3</v>
          </cell>
          <cell r="BR31">
            <v>-3.5146400291999891E-3</v>
          </cell>
          <cell r="BS31">
            <v>9.9666099177464496E-3</v>
          </cell>
          <cell r="BT31">
            <v>-1.0197176755826876E-2</v>
          </cell>
          <cell r="BU31">
            <v>-7.8345923611934376E-3</v>
          </cell>
          <cell r="BV31">
            <v>1.0930378075697522E-3</v>
          </cell>
          <cell r="BW31">
            <v>-9.2290686012547529E-2</v>
          </cell>
          <cell r="BX31">
            <v>-0.10900300597347978</v>
          </cell>
          <cell r="BY31">
            <v>-7.1881403950990519E-2</v>
          </cell>
          <cell r="BZ31">
            <v>-7.5459421459265763E-2</v>
          </cell>
          <cell r="CA31">
            <v>4.6416666666666551E-3</v>
          </cell>
          <cell r="CB31">
            <v>-1.0127763056575256E-2</v>
          </cell>
          <cell r="CC31">
            <v>-7.6293901778023976E-3</v>
          </cell>
          <cell r="CD31">
            <v>-6.2767885121374212E-3</v>
          </cell>
          <cell r="CF31">
            <v>6.5029476465119362E-3</v>
          </cell>
          <cell r="CG31">
            <v>4.7823659636100141E-3</v>
          </cell>
          <cell r="CH31">
            <v>6.259308935934205E-3</v>
          </cell>
          <cell r="CI31">
            <v>-1.7205816829019226E-3</v>
          </cell>
          <cell r="CJ31">
            <v>-2.4363871057773144E-4</v>
          </cell>
        </row>
        <row r="32">
          <cell r="B32">
            <v>4.3395833333333177E-3</v>
          </cell>
          <cell r="C32">
            <v>4.0066666666666072E-3</v>
          </cell>
          <cell r="D32">
            <v>4.7684916666666469E-3</v>
          </cell>
          <cell r="E32">
            <v>3.1666666666665028E-4</v>
          </cell>
          <cell r="F32">
            <v>5.6923577069933453E-3</v>
          </cell>
          <cell r="G32">
            <v>4.6812573579169577E-3</v>
          </cell>
          <cell r="H32">
            <v>5.3354385904032207E-3</v>
          </cell>
          <cell r="I32">
            <v>9.5893390276216594E-4</v>
          </cell>
          <cell r="J32">
            <v>8.339487219350428E-3</v>
          </cell>
          <cell r="K32">
            <v>7.0395614406091184E-3</v>
          </cell>
          <cell r="L32">
            <v>7.2306108889090732E-3</v>
          </cell>
          <cell r="M32">
            <v>1.9313574762137491E-3</v>
          </cell>
          <cell r="N32">
            <v>8.8017555513745828E-3</v>
          </cell>
          <cell r="O32">
            <v>9.0770787383806784E-3</v>
          </cell>
          <cell r="P32">
            <v>9.6690443532151619E-3</v>
          </cell>
          <cell r="Q32">
            <v>3.5526050194004421E-3</v>
          </cell>
          <cell r="R32">
            <v>-6.4204719583205797E-2</v>
          </cell>
          <cell r="S32">
            <v>-3.0998777460823232E-2</v>
          </cell>
          <cell r="T32">
            <v>-4.8023792223592834E-2</v>
          </cell>
          <cell r="U32">
            <v>9.0161554976348982E-3</v>
          </cell>
          <cell r="V32">
            <v>4.3395833333333177E-3</v>
          </cell>
          <cell r="W32">
            <v>3.8237499999999921E-3</v>
          </cell>
          <cell r="X32">
            <v>4.546249999999941E-3</v>
          </cell>
          <cell r="Y32">
            <v>8.8750000000105888E-5</v>
          </cell>
          <cell r="AA32">
            <v>0</v>
          </cell>
          <cell r="AB32">
            <v>-5.0801796878405546E-2</v>
          </cell>
          <cell r="AC32">
            <v>-1.944484774266874E-2</v>
          </cell>
          <cell r="AD32">
            <v>-7.0750621443241707E-2</v>
          </cell>
          <cell r="AH32">
            <v>4.3395833333332856E-3</v>
          </cell>
          <cell r="AI32">
            <v>-4.6998676077898316E-2</v>
          </cell>
          <cell r="AJ32">
            <v>-1.4769078670422653E-2</v>
          </cell>
          <cell r="AK32">
            <v>-7.045635914003201E-2</v>
          </cell>
          <cell r="AL32">
            <v>5.6923577069933895E-3</v>
          </cell>
          <cell r="AM32">
            <v>-4.635835580592107E-2</v>
          </cell>
          <cell r="AN32">
            <v>-1.4213155943296307E-2</v>
          </cell>
          <cell r="AO32">
            <v>-6.9859532710022876E-2</v>
          </cell>
          <cell r="AP32">
            <v>8.3394872193505165E-3</v>
          </cell>
          <cell r="AQ32">
            <v>-4.4119857808215368E-2</v>
          </cell>
          <cell r="AR32">
            <v>-1.2354834981580964E-2</v>
          </cell>
          <cell r="AS32">
            <v>-6.8955908708699276E-2</v>
          </cell>
          <cell r="AT32">
            <v>8.8017555513746348E-3</v>
          </cell>
          <cell r="AU32">
            <v>-4.2185850050341367E-2</v>
          </cell>
          <cell r="AV32">
            <v>-9.9638164847188904E-3</v>
          </cell>
          <cell r="AW32">
            <v>-6.7449365436706321E-2</v>
          </cell>
          <cell r="AX32">
            <v>-6.4204719583205838E-2</v>
          </cell>
          <cell r="AY32">
            <v>-8.0225780743185204E-2</v>
          </cell>
          <cell r="AZ32">
            <v>-6.6534824638448287E-2</v>
          </cell>
          <cell r="BA32">
            <v>-6.2372364550093429E-2</v>
          </cell>
          <cell r="BB32">
            <v>4.3395833333332856E-3</v>
          </cell>
          <cell r="BC32">
            <v>-4.7172300249219368E-2</v>
          </cell>
          <cell r="BD32">
            <v>-1.4986998881718838E-2</v>
          </cell>
          <cell r="BE32">
            <v>-7.0668150560894594E-2</v>
          </cell>
          <cell r="BG32">
            <v>4.3395833333332856E-3</v>
          </cell>
          <cell r="BH32">
            <v>-4.6998676077898316E-2</v>
          </cell>
          <cell r="BI32">
            <v>-1.4769078670422653E-2</v>
          </cell>
          <cell r="BJ32">
            <v>-7.045635914003201E-2</v>
          </cell>
          <cell r="BK32">
            <v>5.6923577069933895E-3</v>
          </cell>
          <cell r="BL32">
            <v>-4.635835580592107E-2</v>
          </cell>
          <cell r="BM32">
            <v>-1.4213155943296307E-2</v>
          </cell>
          <cell r="BN32">
            <v>-6.9859532710022876E-2</v>
          </cell>
          <cell r="BO32">
            <v>8.3394872193505165E-3</v>
          </cell>
          <cell r="BP32">
            <v>-4.4119857808215368E-2</v>
          </cell>
          <cell r="BQ32">
            <v>-1.2354834981580964E-2</v>
          </cell>
          <cell r="BR32">
            <v>-6.8955908708699276E-2</v>
          </cell>
          <cell r="BS32">
            <v>8.8017555513746348E-3</v>
          </cell>
          <cell r="BT32">
            <v>-4.2185850050341367E-2</v>
          </cell>
          <cell r="BU32">
            <v>-9.9638164847188904E-3</v>
          </cell>
          <cell r="BV32">
            <v>-6.7449365436706321E-2</v>
          </cell>
          <cell r="BW32">
            <v>-6.4204719583205838E-2</v>
          </cell>
          <cell r="BX32">
            <v>-8.0225780743185204E-2</v>
          </cell>
          <cell r="BY32">
            <v>-6.6534824638448287E-2</v>
          </cell>
          <cell r="BZ32">
            <v>-6.2372364550093429E-2</v>
          </cell>
          <cell r="CA32">
            <v>4.3395833333332856E-3</v>
          </cell>
          <cell r="CB32">
            <v>-4.7172300249219368E-2</v>
          </cell>
          <cell r="CC32">
            <v>-1.4986998881718838E-2</v>
          </cell>
          <cell r="CD32">
            <v>-7.0668150560894594E-2</v>
          </cell>
          <cell r="CF32">
            <v>8.3394872193505165E-3</v>
          </cell>
          <cell r="CG32">
            <v>3.0935527165939277E-3</v>
          </cell>
          <cell r="CH32">
            <v>8.2447410748491927E-3</v>
          </cell>
          <cell r="CI32">
            <v>-5.2459345027565888E-3</v>
          </cell>
          <cell r="CJ32">
            <v>-9.4746144501322953E-5</v>
          </cell>
        </row>
        <row r="33">
          <cell r="B33">
            <v>4.2333333333333181E-3</v>
          </cell>
          <cell r="C33">
            <v>3.9149999999999411E-3</v>
          </cell>
          <cell r="D33">
            <v>4.7403666666666466E-3</v>
          </cell>
          <cell r="E33">
            <v>1.0520833333331698E-4</v>
          </cell>
          <cell r="F33">
            <v>4.373455029473128E-3</v>
          </cell>
          <cell r="G33">
            <v>1.8914579911793361E-3</v>
          </cell>
          <cell r="H33">
            <v>4.1421445953642409E-3</v>
          </cell>
          <cell r="I33">
            <v>-2.7654047861266884E-4</v>
          </cell>
          <cell r="J33">
            <v>2.6698976110967275E-3</v>
          </cell>
          <cell r="K33">
            <v>-4.1514051375658584E-3</v>
          </cell>
          <cell r="L33">
            <v>2.26096854304635E-3</v>
          </cell>
          <cell r="M33">
            <v>9.7200834398180323E-4</v>
          </cell>
          <cell r="N33">
            <v>-5.1270681220638124E-3</v>
          </cell>
          <cell r="O33">
            <v>-1.0748344466406073E-2</v>
          </cell>
          <cell r="P33">
            <v>-3.9561646452106244E-3</v>
          </cell>
          <cell r="Q33">
            <v>3.115404041532962E-3</v>
          </cell>
          <cell r="R33">
            <v>7.6814354537071347E-2</v>
          </cell>
          <cell r="S33">
            <v>8.1244922341696682E-2</v>
          </cell>
          <cell r="T33">
            <v>5.9144079379448586E-2</v>
          </cell>
          <cell r="U33">
            <v>7.1895505280890948E-2</v>
          </cell>
          <cell r="V33">
            <v>4.2333333333333181E-3</v>
          </cell>
          <cell r="W33">
            <v>3.8314166666666583E-3</v>
          </cell>
          <cell r="X33">
            <v>4.500916666666608E-3</v>
          </cell>
          <cell r="Y33">
            <v>2.1000000000105878E-5</v>
          </cell>
          <cell r="AA33">
            <v>0</v>
          </cell>
          <cell r="AB33">
            <v>1.4098062793098588E-2</v>
          </cell>
          <cell r="AC33">
            <v>1.2262408388138642E-2</v>
          </cell>
          <cell r="AD33">
            <v>2.3409916046439962E-2</v>
          </cell>
          <cell r="AH33">
            <v>4.2333333333333112E-3</v>
          </cell>
          <cell r="AI33">
            <v>1.8068256708933639E-2</v>
          </cell>
          <cell r="AJ33">
            <v>1.7060903366781455E-2</v>
          </cell>
          <cell r="AK33">
            <v>2.3517587298024001E-2</v>
          </cell>
          <cell r="AL33">
            <v>4.3734550294731722E-3</v>
          </cell>
          <cell r="AM33">
            <v>1.6016186677808131E-2</v>
          </cell>
          <cell r="AN33">
            <v>1.6455345652133913E-2</v>
          </cell>
          <cell r="AO33">
            <v>2.3126901778439679E-2</v>
          </cell>
          <cell r="AP33">
            <v>2.6698976110968164E-3</v>
          </cell>
          <cell r="AQ33">
            <v>9.8881308852238892E-3</v>
          </cell>
          <cell r="AR33">
            <v>1.4551101850812653E-2</v>
          </cell>
          <cell r="AS33">
            <v>2.4404679024150777E-2</v>
          </cell>
          <cell r="AT33">
            <v>-5.1270681220637604E-3</v>
          </cell>
          <cell r="AU33">
            <v>3.198187491483262E-3</v>
          </cell>
          <cell r="AV33">
            <v>8.2577316363976472E-3</v>
          </cell>
          <cell r="AW33">
            <v>2.6598251435036024E-2</v>
          </cell>
          <cell r="AX33">
            <v>7.6814354537071416E-2</v>
          </cell>
          <cell r="AY33">
            <v>9.6488381151589087E-2</v>
          </cell>
          <cell r="AZ33">
            <v>7.2131736622678577E-2</v>
          </cell>
          <cell r="BA33">
            <v>9.6988489070072958E-2</v>
          </cell>
          <cell r="BB33">
            <v>4.2333333333333112E-3</v>
          </cell>
          <cell r="BC33">
            <v>1.7983495012518391E-2</v>
          </cell>
          <cell r="BD33">
            <v>1.6818517133092792E-2</v>
          </cell>
          <cell r="BE33">
            <v>2.3431407654677106E-2</v>
          </cell>
          <cell r="BG33">
            <v>4.2333333333333112E-3</v>
          </cell>
          <cell r="BH33">
            <v>1.8068256708933639E-2</v>
          </cell>
          <cell r="BI33">
            <v>1.7060903366781455E-2</v>
          </cell>
          <cell r="BJ33">
            <v>2.3517587298024001E-2</v>
          </cell>
          <cell r="BK33">
            <v>4.3734550294731722E-3</v>
          </cell>
          <cell r="BL33">
            <v>1.6016186677808131E-2</v>
          </cell>
          <cell r="BM33">
            <v>1.6455345652133913E-2</v>
          </cell>
          <cell r="BN33">
            <v>2.3126901778439679E-2</v>
          </cell>
          <cell r="BO33">
            <v>2.6698976110968164E-3</v>
          </cell>
          <cell r="BP33">
            <v>9.8881308852238892E-3</v>
          </cell>
          <cell r="BQ33">
            <v>1.4551101850812653E-2</v>
          </cell>
          <cell r="BR33">
            <v>2.4404679024150777E-2</v>
          </cell>
          <cell r="BS33">
            <v>-5.1270681220637604E-3</v>
          </cell>
          <cell r="BT33">
            <v>3.198187491483262E-3</v>
          </cell>
          <cell r="BU33">
            <v>8.2577316363976472E-3</v>
          </cell>
          <cell r="BV33">
            <v>2.6598251435036024E-2</v>
          </cell>
          <cell r="BW33">
            <v>7.6814354537071416E-2</v>
          </cell>
          <cell r="BX33">
            <v>9.6488381151589087E-2</v>
          </cell>
          <cell r="BY33">
            <v>7.2131736622678577E-2</v>
          </cell>
          <cell r="BZ33">
            <v>9.6988489070072958E-2</v>
          </cell>
          <cell r="CA33">
            <v>4.2333333333333112E-3</v>
          </cell>
          <cell r="CB33">
            <v>1.7983495012518391E-2</v>
          </cell>
          <cell r="CC33">
            <v>1.6818517133092792E-2</v>
          </cell>
          <cell r="CD33">
            <v>2.3431407654677106E-2</v>
          </cell>
          <cell r="CF33">
            <v>2.6698976110968164E-3</v>
          </cell>
          <cell r="CG33">
            <v>3.391720938509524E-3</v>
          </cell>
          <cell r="CH33">
            <v>2.0167047705910157E-3</v>
          </cell>
          <cell r="CI33">
            <v>7.2182332741270732E-4</v>
          </cell>
          <cell r="CJ33">
            <v>-6.5319284050580073E-4</v>
          </cell>
        </row>
        <row r="34">
          <cell r="B34">
            <v>3.6937499999999844E-3</v>
          </cell>
          <cell r="C34">
            <v>4.018333333333274E-3</v>
          </cell>
          <cell r="D34">
            <v>4.5180999999999798E-3</v>
          </cell>
          <cell r="E34">
            <v>6.5624999999983638E-5</v>
          </cell>
          <cell r="F34">
            <v>4.7330556607345199E-3</v>
          </cell>
          <cell r="G34">
            <v>5.2400379419268901E-3</v>
          </cell>
          <cell r="H34">
            <v>4.2281844588441218E-3</v>
          </cell>
          <cell r="I34">
            <v>2.9637532971751889E-4</v>
          </cell>
          <cell r="J34">
            <v>5.6369612434886921E-3</v>
          </cell>
          <cell r="K34">
            <v>7.7615886520221306E-3</v>
          </cell>
          <cell r="L34">
            <v>1.8945162272798644E-3</v>
          </cell>
          <cell r="M34">
            <v>1.3311220704404962E-3</v>
          </cell>
          <cell r="N34">
            <v>3.9129415928186905E-3</v>
          </cell>
          <cell r="O34">
            <v>6.3404211877262353E-3</v>
          </cell>
          <cell r="P34">
            <v>-1.0498989652023339E-3</v>
          </cell>
          <cell r="Q34">
            <v>4.5405126011480463E-3</v>
          </cell>
          <cell r="R34">
            <v>5.0901989659532356E-3</v>
          </cell>
          <cell r="S34">
            <v>-2.1827576071655187E-2</v>
          </cell>
          <cell r="T34">
            <v>-2.862457892708099E-2</v>
          </cell>
          <cell r="U34">
            <v>-4.8239167752714203E-2</v>
          </cell>
          <cell r="V34">
            <v>3.6937499999999844E-3</v>
          </cell>
          <cell r="W34">
            <v>3.9659166666666593E-3</v>
          </cell>
          <cell r="X34">
            <v>4.4123333333332751E-3</v>
          </cell>
          <cell r="Y34">
            <v>2.2641666666677255E-4</v>
          </cell>
          <cell r="AA34">
            <v>0</v>
          </cell>
          <cell r="AB34">
            <v>-4.932052817745488E-2</v>
          </cell>
          <cell r="AC34">
            <v>-8.4194097290112221E-3</v>
          </cell>
          <cell r="AD34">
            <v>3.5893661696403532E-2</v>
          </cell>
          <cell r="AH34">
            <v>3.6937500000000512E-3</v>
          </cell>
          <cell r="AI34">
            <v>-4.5500381166514781E-2</v>
          </cell>
          <cell r="AJ34">
            <v>-3.9393494641077886E-3</v>
          </cell>
          <cell r="AK34">
            <v>3.5961642217952505E-2</v>
          </cell>
          <cell r="AL34">
            <v>4.7330556607345642E-3</v>
          </cell>
          <cell r="AM34">
            <v>-4.4338931674493764E-2</v>
          </cell>
          <cell r="AN34">
            <v>-4.2268240875359409E-3</v>
          </cell>
          <cell r="AO34">
            <v>3.6200675021941242E-2</v>
          </cell>
          <cell r="AP34">
            <v>5.6369612434887806E-3</v>
          </cell>
          <cell r="AQ34">
            <v>-4.1941745177246692E-2</v>
          </cell>
          <cell r="AR34">
            <v>-6.540844210087049E-3</v>
          </cell>
          <cell r="AS34">
            <v>3.7272562612117088E-2</v>
          </cell>
          <cell r="AT34">
            <v>3.9129415928187417E-3</v>
          </cell>
          <cell r="AU34">
            <v>-4.3292819911574854E-2</v>
          </cell>
          <cell r="AV34">
            <v>-9.460469164651486E-3</v>
          </cell>
          <cell r="AW34">
            <v>4.0597149920785336E-2</v>
          </cell>
          <cell r="AX34">
            <v>5.0901989659533076E-3</v>
          </cell>
          <cell r="AY34">
            <v>-7.0071556668422463E-2</v>
          </cell>
          <cell r="AZ34">
            <v>-3.6802986597784693E-2</v>
          </cell>
          <cell r="BA34">
            <v>-1.4076986424142568E-2</v>
          </cell>
          <cell r="BB34">
            <v>3.6937500000000512E-3</v>
          </cell>
          <cell r="BC34">
            <v>-4.5550212615496077E-2</v>
          </cell>
          <cell r="BD34">
            <v>-4.0442256378723229E-3</v>
          </cell>
          <cell r="BE34">
            <v>3.6128205286306114E-2</v>
          </cell>
          <cell r="BG34">
            <v>3.6937500000000512E-3</v>
          </cell>
          <cell r="BH34">
            <v>-4.5500381166514781E-2</v>
          </cell>
          <cell r="BI34">
            <v>-3.9393494641077886E-3</v>
          </cell>
          <cell r="BJ34">
            <v>3.5961642217952505E-2</v>
          </cell>
          <cell r="BK34">
            <v>4.7330556607345642E-3</v>
          </cell>
          <cell r="BL34">
            <v>-4.4338931674493764E-2</v>
          </cell>
          <cell r="BM34">
            <v>-4.2268240875359409E-3</v>
          </cell>
          <cell r="BN34">
            <v>3.6200675021941242E-2</v>
          </cell>
          <cell r="BO34">
            <v>5.6369612434887806E-3</v>
          </cell>
          <cell r="BP34">
            <v>-4.1941745177246692E-2</v>
          </cell>
          <cell r="BQ34">
            <v>-6.540844210087049E-3</v>
          </cell>
          <cell r="BR34">
            <v>3.7272562612117088E-2</v>
          </cell>
          <cell r="BS34">
            <v>3.9129415928187417E-3</v>
          </cell>
          <cell r="BT34">
            <v>-4.3292819911574854E-2</v>
          </cell>
          <cell r="BU34">
            <v>-9.460469164651486E-3</v>
          </cell>
          <cell r="BV34">
            <v>4.0597149920785336E-2</v>
          </cell>
          <cell r="BW34">
            <v>5.0901989659533076E-3</v>
          </cell>
          <cell r="BX34">
            <v>-7.0071556668422463E-2</v>
          </cell>
          <cell r="BY34">
            <v>-3.6802986597784693E-2</v>
          </cell>
          <cell r="BZ34">
            <v>-1.4076986424142568E-2</v>
          </cell>
          <cell r="CA34">
            <v>3.6937500000000512E-3</v>
          </cell>
          <cell r="CB34">
            <v>-4.5550212615496077E-2</v>
          </cell>
          <cell r="CC34">
            <v>-4.0442256378723229E-3</v>
          </cell>
          <cell r="CD34">
            <v>3.6128205286306114E-2</v>
          </cell>
          <cell r="CF34">
            <v>5.6369612434887806E-3</v>
          </cell>
          <cell r="CG34">
            <v>8.7909060141523263E-4</v>
          </cell>
          <cell r="CH34">
            <v>5.8034868629648455E-3</v>
          </cell>
          <cell r="CI34">
            <v>-4.757870642073548E-3</v>
          </cell>
          <cell r="CJ34">
            <v>1.665256194760649E-4</v>
          </cell>
        </row>
        <row r="35">
          <cell r="B35">
            <v>3.3812499999999845E-3</v>
          </cell>
          <cell r="C35">
            <v>3.8116666666666073E-3</v>
          </cell>
          <cell r="D35">
            <v>4.4213583333333126E-3</v>
          </cell>
          <cell r="E35">
            <v>5.6249999999983647E-5</v>
          </cell>
          <cell r="F35">
            <v>2.7950505621505252E-3</v>
          </cell>
          <cell r="G35">
            <v>3.829381802191324E-3</v>
          </cell>
          <cell r="H35">
            <v>3.4145172608555339E-3</v>
          </cell>
          <cell r="I35">
            <v>2.0740126218479779E-4</v>
          </cell>
          <cell r="J35">
            <v>3.3971130909905777E-3</v>
          </cell>
          <cell r="K35">
            <v>5.3719523727129154E-3</v>
          </cell>
          <cell r="L35">
            <v>8.2438531769691865E-5</v>
          </cell>
          <cell r="M35">
            <v>1.5799681827110271E-4</v>
          </cell>
          <cell r="N35">
            <v>3.2355306232111957E-3</v>
          </cell>
          <cell r="O35">
            <v>8.8583426022874334E-3</v>
          </cell>
          <cell r="P35">
            <v>-2.1835894851769174E-3</v>
          </cell>
          <cell r="Q35">
            <v>7.2302089663453734E-4</v>
          </cell>
          <cell r="R35">
            <v>-2.5003583316080286E-2</v>
          </cell>
          <cell r="S35">
            <v>-4.1192976431463232E-2</v>
          </cell>
          <cell r="T35">
            <v>-2.650057797484524E-2</v>
          </cell>
          <cell r="U35">
            <v>-2.2099751623795301E-2</v>
          </cell>
          <cell r="V35">
            <v>3.3812499999999845E-3</v>
          </cell>
          <cell r="W35">
            <v>3.7703333333333252E-3</v>
          </cell>
          <cell r="X35">
            <v>4.2780833333332744E-3</v>
          </cell>
          <cell r="Y35">
            <v>-2.4749999999894119E-5</v>
          </cell>
          <cell r="AA35">
            <v>0</v>
          </cell>
          <cell r="AB35">
            <v>4.290698932241023E-3</v>
          </cell>
          <cell r="AC35">
            <v>-8.955840599303911E-4</v>
          </cell>
          <cell r="AD35">
            <v>-4.3233478461096576E-2</v>
          </cell>
          <cell r="AH35">
            <v>3.3812499999998913E-3</v>
          </cell>
          <cell r="AI35">
            <v>8.1187203130044239E-3</v>
          </cell>
          <cell r="AJ35">
            <v>3.5218145753561636E-3</v>
          </cell>
          <cell r="AK35">
            <v>-4.3179660344259907E-2</v>
          </cell>
          <cell r="AL35">
            <v>2.7950505621505695E-3</v>
          </cell>
          <cell r="AM35">
            <v>8.1365114588420884E-3</v>
          </cell>
          <cell r="AN35">
            <v>2.5158752136940077E-3</v>
          </cell>
          <cell r="AO35">
            <v>-4.3035043876913148E-2</v>
          </cell>
          <cell r="AP35">
            <v>3.3971130909906666E-3</v>
          </cell>
          <cell r="AQ35">
            <v>9.6857007352637581E-3</v>
          </cell>
          <cell r="AR35">
            <v>-8.13219358795636E-4</v>
          </cell>
          <cell r="AS35">
            <v>-4.3082312394865263E-2</v>
          </cell>
          <cell r="AT35">
            <v>3.2355306232112468E-3</v>
          </cell>
          <cell r="AU35">
            <v>1.3187050015673663E-2</v>
          </cell>
          <cell r="AV35">
            <v>-3.0772179571709746E-3</v>
          </cell>
          <cell r="AW35">
            <v>-4.254171627282366E-2</v>
          </cell>
          <cell r="AX35">
            <v>-2.5003583316080324E-2</v>
          </cell>
          <cell r="AY35">
            <v>-3.7079024159212493E-2</v>
          </cell>
          <cell r="AZ35">
            <v>-2.7372428539562454E-2</v>
          </cell>
          <cell r="BA35">
            <v>-6.4377780949068986E-2</v>
          </cell>
          <cell r="BB35">
            <v>3.3812499999998913E-3</v>
          </cell>
          <cell r="BC35">
            <v>8.0772096307819563E-3</v>
          </cell>
          <cell r="BD35">
            <v>3.3786678901626122E-3</v>
          </cell>
          <cell r="BE35">
            <v>-4.325715843250455E-2</v>
          </cell>
          <cell r="BG35">
            <v>3.3812499999998913E-3</v>
          </cell>
          <cell r="BH35">
            <v>8.1187203130044239E-3</v>
          </cell>
          <cell r="BI35">
            <v>3.5218145753561636E-3</v>
          </cell>
          <cell r="BJ35">
            <v>-4.3179660344259907E-2</v>
          </cell>
          <cell r="BK35">
            <v>2.7950505621505695E-3</v>
          </cell>
          <cell r="BL35">
            <v>8.1365114588420884E-3</v>
          </cell>
          <cell r="BM35">
            <v>2.5158752136940077E-3</v>
          </cell>
          <cell r="BN35">
            <v>-4.3035043876913148E-2</v>
          </cell>
          <cell r="BO35">
            <v>3.3971130909906666E-3</v>
          </cell>
          <cell r="BP35">
            <v>9.6857007352637581E-3</v>
          </cell>
          <cell r="BQ35">
            <v>-8.13219358795636E-4</v>
          </cell>
          <cell r="BR35">
            <v>-4.3082312394865263E-2</v>
          </cell>
          <cell r="BS35">
            <v>3.2355306232112468E-3</v>
          </cell>
          <cell r="BT35">
            <v>1.3187050015673663E-2</v>
          </cell>
          <cell r="BU35">
            <v>-3.0772179571709746E-3</v>
          </cell>
          <cell r="BV35">
            <v>-4.254171627282366E-2</v>
          </cell>
          <cell r="BW35">
            <v>-2.5003583316080324E-2</v>
          </cell>
          <cell r="BX35">
            <v>-3.7079024159212493E-2</v>
          </cell>
          <cell r="BY35">
            <v>-2.7372428539562454E-2</v>
          </cell>
          <cell r="BZ35">
            <v>-6.4377780949068986E-2</v>
          </cell>
          <cell r="CA35">
            <v>3.3812499999998913E-3</v>
          </cell>
          <cell r="CB35">
            <v>8.0772096307819563E-3</v>
          </cell>
          <cell r="CC35">
            <v>3.3786678901626122E-3</v>
          </cell>
          <cell r="CD35">
            <v>-4.325715843250455E-2</v>
          </cell>
          <cell r="CF35">
            <v>3.3971130909906666E-3</v>
          </cell>
          <cell r="CG35">
            <v>4.0259718554179758E-3</v>
          </cell>
          <cell r="CH35">
            <v>3.5563758923397694E-3</v>
          </cell>
          <cell r="CI35">
            <v>6.2885876442730926E-4</v>
          </cell>
          <cell r="CJ35">
            <v>1.5926280134910271E-4</v>
          </cell>
        </row>
        <row r="36">
          <cell r="B36">
            <v>3.2187499999999842E-3</v>
          </cell>
          <cell r="C36">
            <v>3.7691666666666073E-3</v>
          </cell>
          <cell r="D36">
            <v>4.3537749999999799E-3</v>
          </cell>
          <cell r="E36">
            <v>6.1458333333316969E-5</v>
          </cell>
          <cell r="F36">
            <v>4.3280824277347031E-3</v>
          </cell>
          <cell r="G36">
            <v>3.9607936189241418E-3</v>
          </cell>
          <cell r="H36">
            <v>6.0467536011872512E-3</v>
          </cell>
          <cell r="I36">
            <v>3.8509390366728313E-4</v>
          </cell>
          <cell r="J36">
            <v>1.121975998476068E-2</v>
          </cell>
          <cell r="K36">
            <v>6.2277864941884115E-3</v>
          </cell>
          <cell r="L36">
            <v>1.1236476043276811E-2</v>
          </cell>
          <cell r="M36">
            <v>-4.9570479962080818E-4</v>
          </cell>
          <cell r="N36">
            <v>2.0102716829757564E-2</v>
          </cell>
          <cell r="O36">
            <v>1.0224236504151357E-2</v>
          </cell>
          <cell r="P36">
            <v>1.5022785479817636E-2</v>
          </cell>
          <cell r="Q36">
            <v>-1.0992615444622967E-3</v>
          </cell>
          <cell r="R36">
            <v>-1.0772447362833077E-2</v>
          </cell>
          <cell r="S36">
            <v>-3.5940912978833159E-2</v>
          </cell>
          <cell r="T36">
            <v>-2.0097474523703984E-2</v>
          </cell>
          <cell r="U36">
            <v>-8.5455758131860016E-2</v>
          </cell>
          <cell r="V36">
            <v>3.2187499999999842E-3</v>
          </cell>
          <cell r="W36">
            <v>3.7500833333333249E-3</v>
          </cell>
          <cell r="X36">
            <v>4.2831666666666088E-3</v>
          </cell>
          <cell r="Y36">
            <v>3.1916666666772545E-5</v>
          </cell>
          <cell r="AA36">
            <v>0</v>
          </cell>
          <cell r="AB36">
            <v>3.2301012151022691E-2</v>
          </cell>
          <cell r="AC36">
            <v>6.5031909365018759E-3</v>
          </cell>
          <cell r="AD36">
            <v>-2.5517295641851213E-3</v>
          </cell>
          <cell r="AH36">
            <v>3.218750000000048E-3</v>
          </cell>
          <cell r="AI36">
            <v>3.6191926715988698E-2</v>
          </cell>
          <cell r="AJ36">
            <v>1.0885279366621425E-2</v>
          </cell>
          <cell r="AK36">
            <v>-2.4904280558979419E-3</v>
          </cell>
          <cell r="AL36">
            <v>4.3280824277347474E-3</v>
          </cell>
          <cell r="AM36">
            <v>3.6389743412759357E-2</v>
          </cell>
          <cell r="AN36">
            <v>1.258926773090363E-2</v>
          </cell>
          <cell r="AO36">
            <v>-2.1676183160167506E-3</v>
          </cell>
          <cell r="AP36">
            <v>1.1219759984760769E-2</v>
          </cell>
          <cell r="AQ36">
            <v>3.8729962452433986E-2</v>
          </cell>
          <cell r="AR36">
            <v>1.7812739928941612E-2</v>
          </cell>
          <cell r="AS36">
            <v>-3.0461694592136546E-3</v>
          </cell>
          <cell r="AT36">
            <v>2.0102716829757616E-2</v>
          </cell>
          <cell r="AU36">
            <v>4.2855501842729682E-2</v>
          </cell>
          <cell r="AV36">
            <v>2.16236724586929E-2</v>
          </cell>
          <cell r="AW36">
            <v>-3.6481860904656882E-3</v>
          </cell>
          <cell r="AX36">
            <v>-1.0772447362833115E-2</v>
          </cell>
          <cell r="AY36">
            <v>-4.8008286946585876E-3</v>
          </cell>
          <cell r="AZ36">
            <v>-1.3724981301371342E-2</v>
          </cell>
          <cell r="BA36">
            <v>-8.7789427711590262E-2</v>
          </cell>
          <cell r="BB36">
            <v>3.218750000000048E-3</v>
          </cell>
          <cell r="BC36">
            <v>3.6172226971673327E-2</v>
          </cell>
          <cell r="BD36">
            <v>1.0814211853814593E-2</v>
          </cell>
          <cell r="BE36">
            <v>-2.5198943402203744E-3</v>
          </cell>
          <cell r="BG36">
            <v>3.218750000000048E-3</v>
          </cell>
          <cell r="BH36">
            <v>3.6191926715988698E-2</v>
          </cell>
          <cell r="BI36">
            <v>1.0885279366621425E-2</v>
          </cell>
          <cell r="BJ36">
            <v>-2.4904280558979419E-3</v>
          </cell>
          <cell r="BK36">
            <v>4.3280824277347474E-3</v>
          </cell>
          <cell r="BL36">
            <v>3.6389743412759357E-2</v>
          </cell>
          <cell r="BM36">
            <v>1.258926773090363E-2</v>
          </cell>
          <cell r="BN36">
            <v>-2.1676183160167506E-3</v>
          </cell>
          <cell r="BO36">
            <v>1.1219759984760769E-2</v>
          </cell>
          <cell r="BP36">
            <v>3.8729962452433986E-2</v>
          </cell>
          <cell r="BQ36">
            <v>1.7812739928941612E-2</v>
          </cell>
          <cell r="BR36">
            <v>-3.0461694592136546E-3</v>
          </cell>
          <cell r="BS36">
            <v>2.0102716829757616E-2</v>
          </cell>
          <cell r="BT36">
            <v>4.2855501842729682E-2</v>
          </cell>
          <cell r="BU36">
            <v>2.16236724586929E-2</v>
          </cell>
          <cell r="BV36">
            <v>-3.6481860904656882E-3</v>
          </cell>
          <cell r="BW36">
            <v>-1.0772447362833115E-2</v>
          </cell>
          <cell r="BX36">
            <v>-4.8008286946585876E-3</v>
          </cell>
          <cell r="BY36">
            <v>-1.3724981301371342E-2</v>
          </cell>
          <cell r="BZ36">
            <v>-8.7789427711590262E-2</v>
          </cell>
          <cell r="CA36">
            <v>3.218750000000048E-3</v>
          </cell>
          <cell r="CB36">
            <v>3.6172226971673327E-2</v>
          </cell>
          <cell r="CC36">
            <v>1.0814211853814593E-2</v>
          </cell>
          <cell r="CD36">
            <v>-2.5198943402203744E-3</v>
          </cell>
          <cell r="CF36">
            <v>1.1219759984760769E-2</v>
          </cell>
          <cell r="CG36">
            <v>1.397078023152809E-2</v>
          </cell>
          <cell r="CH36">
            <v>1.0675432534360763E-2</v>
          </cell>
          <cell r="CI36">
            <v>2.7510202467673217E-3</v>
          </cell>
          <cell r="CJ36">
            <v>-5.4432745040000619E-4</v>
          </cell>
        </row>
        <row r="37">
          <cell r="B37">
            <v>3.1249999999999846E-3</v>
          </cell>
          <cell r="C37">
            <v>3.7616666666666081E-3</v>
          </cell>
          <cell r="D37">
            <v>4.3760416666666462E-3</v>
          </cell>
          <cell r="E37">
            <v>5.5733333333316973E-5</v>
          </cell>
          <cell r="F37">
            <v>3.2866426353010516E-3</v>
          </cell>
          <cell r="G37">
            <v>4.3724092793251852E-3</v>
          </cell>
          <cell r="H37">
            <v>5.2389752632202823E-3</v>
          </cell>
          <cell r="I37">
            <v>-3.0598245042609529E-4</v>
          </cell>
          <cell r="J37">
            <v>5.7617561551454258E-3</v>
          </cell>
          <cell r="K37">
            <v>6.7898681007460965E-3</v>
          </cell>
          <cell r="L37">
            <v>9.4074311828449171E-3</v>
          </cell>
          <cell r="M37">
            <v>1.744002267204308E-4</v>
          </cell>
          <cell r="N37">
            <v>8.8050197363520079E-3</v>
          </cell>
          <cell r="O37">
            <v>9.8968016693743166E-3</v>
          </cell>
          <cell r="P37">
            <v>1.0986016935097842E-2</v>
          </cell>
          <cell r="Q37">
            <v>-1.8193274700686673E-4</v>
          </cell>
          <cell r="R37">
            <v>-6.4108385690579153E-2</v>
          </cell>
          <cell r="S37">
            <v>-8.491267005264734E-2</v>
          </cell>
          <cell r="T37">
            <v>-3.3296558210197127E-2</v>
          </cell>
          <cell r="U37">
            <v>-9.6727278245847481E-2</v>
          </cell>
          <cell r="V37">
            <v>3.1249999999999846E-3</v>
          </cell>
          <cell r="W37">
            <v>3.6664999999999918E-3</v>
          </cell>
          <cell r="X37">
            <v>4.238499999999942E-3</v>
          </cell>
          <cell r="Y37">
            <v>7.1583333333439229E-5</v>
          </cell>
          <cell r="AA37">
            <v>0</v>
          </cell>
          <cell r="AB37">
            <v>4.0924375312309781E-2</v>
          </cell>
          <cell r="AC37">
            <v>2.1156168760219092E-2</v>
          </cell>
          <cell r="AD37">
            <v>5.25253981401669E-2</v>
          </cell>
          <cell r="AH37">
            <v>3.1250000000000444E-3</v>
          </cell>
          <cell r="AI37">
            <v>4.4839985837443086E-2</v>
          </cell>
          <cell r="AJ37">
            <v>2.5624790702887479E-2</v>
          </cell>
          <cell r="AK37">
            <v>5.25840588890234E-2</v>
          </cell>
          <cell r="AL37">
            <v>3.2866426353010958E-3</v>
          </cell>
          <cell r="AM37">
            <v>4.547572271000111E-2</v>
          </cell>
          <cell r="AN37">
            <v>2.6505980668238616E-2</v>
          </cell>
          <cell r="AO37">
            <v>5.2203343839708261E-2</v>
          </cell>
          <cell r="AP37">
            <v>5.7617561551455143E-3</v>
          </cell>
          <cell r="AQ37">
            <v>4.7992114523532026E-2</v>
          </cell>
          <cell r="AR37">
            <v>3.0762625144768352E-2</v>
          </cell>
          <cell r="AS37">
            <v>5.2708958808231454E-2</v>
          </cell>
          <cell r="AT37">
            <v>8.8050197363520599E-3</v>
          </cell>
          <cell r="AU37">
            <v>5.1226197407593155E-2</v>
          </cell>
          <cell r="AV37">
            <v>3.2374607723598681E-2</v>
          </cell>
          <cell r="AW37">
            <v>5.233390930318893E-2</v>
          </cell>
          <cell r="AX37">
            <v>-6.4108385690579195E-2</v>
          </cell>
          <cell r="AY37">
            <v>-4.7463292718342376E-2</v>
          </cell>
          <cell r="AZ37">
            <v>-1.2844817054607494E-2</v>
          </cell>
          <cell r="BA37">
            <v>-4.9282518906558326E-2</v>
          </cell>
          <cell r="BB37">
            <v>3.1250000000000444E-3</v>
          </cell>
          <cell r="BC37">
            <v>4.4740924534392379E-2</v>
          </cell>
          <cell r="BD37">
            <v>2.5484339181509386E-2</v>
          </cell>
          <cell r="BE37">
            <v>5.2600741416583885E-2</v>
          </cell>
          <cell r="BG37">
            <v>3.1250000000000444E-3</v>
          </cell>
          <cell r="BH37">
            <v>4.4839985837443086E-2</v>
          </cell>
          <cell r="BI37">
            <v>2.5624790702887479E-2</v>
          </cell>
          <cell r="BJ37">
            <v>5.25840588890234E-2</v>
          </cell>
          <cell r="BK37">
            <v>3.2866426353010958E-3</v>
          </cell>
          <cell r="BL37">
            <v>4.547572271000111E-2</v>
          </cell>
          <cell r="BM37">
            <v>2.6505980668238616E-2</v>
          </cell>
          <cell r="BN37">
            <v>5.2203343839708261E-2</v>
          </cell>
          <cell r="BO37">
            <v>5.7617561551455143E-3</v>
          </cell>
          <cell r="BP37">
            <v>4.7992114523532026E-2</v>
          </cell>
          <cell r="BQ37">
            <v>3.0762625144768352E-2</v>
          </cell>
          <cell r="BR37">
            <v>5.2708958808231454E-2</v>
          </cell>
          <cell r="BS37">
            <v>8.8050197363520599E-3</v>
          </cell>
          <cell r="BT37">
            <v>5.1226197407593155E-2</v>
          </cell>
          <cell r="BU37">
            <v>3.2374607723598681E-2</v>
          </cell>
          <cell r="BV37">
            <v>5.233390930318893E-2</v>
          </cell>
          <cell r="BW37">
            <v>-6.4108385690579195E-2</v>
          </cell>
          <cell r="BX37">
            <v>-4.7463292718342376E-2</v>
          </cell>
          <cell r="BY37">
            <v>-1.2844817054607494E-2</v>
          </cell>
          <cell r="BZ37">
            <v>-4.9282518906558326E-2</v>
          </cell>
          <cell r="CA37">
            <v>3.1250000000000444E-3</v>
          </cell>
          <cell r="CB37">
            <v>4.4740924534392379E-2</v>
          </cell>
          <cell r="CC37">
            <v>2.5484339181509386E-2</v>
          </cell>
          <cell r="CD37">
            <v>5.2600741416583885E-2</v>
          </cell>
          <cell r="CF37">
            <v>5.7617561551455143E-3</v>
          </cell>
          <cell r="CG37">
            <v>9.9847919919841648E-3</v>
          </cell>
          <cell r="CH37">
            <v>5.8231995385449303E-3</v>
          </cell>
          <cell r="CI37">
            <v>4.2230358368386513E-3</v>
          </cell>
          <cell r="CJ37">
            <v>6.1443383399417684E-5</v>
          </cell>
        </row>
        <row r="38">
          <cell r="B38">
            <v>2.9843749999999844E-3</v>
          </cell>
          <cell r="C38">
            <v>3.5958333333332747E-3</v>
          </cell>
          <cell r="D38">
            <v>4.0756499999999793E-3</v>
          </cell>
          <cell r="E38">
            <v>5.2608333333316978E-5</v>
          </cell>
          <cell r="F38">
            <v>6.5393198361440421E-3</v>
          </cell>
          <cell r="G38">
            <v>5.7562291268813855E-3</v>
          </cell>
          <cell r="H38">
            <v>6.0971496036430727E-3</v>
          </cell>
          <cell r="I38">
            <v>6.9113959045103058E-5</v>
          </cell>
          <cell r="J38">
            <v>1.6459538528580529E-2</v>
          </cell>
          <cell r="K38">
            <v>9.6993018873143683E-3</v>
          </cell>
          <cell r="L38">
            <v>1.0122269750539415E-2</v>
          </cell>
          <cell r="M38">
            <v>3.323924628647528E-4</v>
          </cell>
          <cell r="N38">
            <v>2.4709814713303083E-2</v>
          </cell>
          <cell r="O38">
            <v>1.1443677465001939E-2</v>
          </cell>
          <cell r="P38">
            <v>1.049636880476359E-2</v>
          </cell>
          <cell r="Q38">
            <v>7.4561617632049255E-4</v>
          </cell>
          <cell r="R38">
            <v>-8.1723389615201383E-2</v>
          </cell>
          <cell r="S38">
            <v>-0.11947478211630967</v>
          </cell>
          <cell r="T38">
            <v>-8.2619270346118004E-2</v>
          </cell>
          <cell r="U38">
            <v>-8.7630477779924609E-2</v>
          </cell>
          <cell r="V38">
            <v>2.9843749999999844E-3</v>
          </cell>
          <cell r="W38">
            <v>3.4984999999999921E-3</v>
          </cell>
          <cell r="X38">
            <v>3.9234166666666081E-3</v>
          </cell>
          <cell r="Y38">
            <v>-8.6333333333227463E-5</v>
          </cell>
          <cell r="AA38">
            <v>0</v>
          </cell>
          <cell r="AB38">
            <v>-1.0415923848477655E-3</v>
          </cell>
          <cell r="AC38">
            <v>1.4957403074037819E-2</v>
          </cell>
          <cell r="AD38">
            <v>-6.1920105946301242E-3</v>
          </cell>
          <cell r="AH38">
            <v>2.9843750000000391E-3</v>
          </cell>
          <cell r="AI38">
            <v>2.5504955558681708E-3</v>
          </cell>
          <cell r="AJ38">
            <v>1.9094014213876465E-2</v>
          </cell>
          <cell r="AK38">
            <v>-6.1397280126540554E-3</v>
          </cell>
          <cell r="AL38">
            <v>6.5393198361440863E-3</v>
          </cell>
          <cell r="AM38">
            <v>4.7086410976096005E-3</v>
          </cell>
          <cell r="AN38">
            <v>2.1145750201905233E-2</v>
          </cell>
          <cell r="AO38">
            <v>-6.1233245899515731E-3</v>
          </cell>
          <cell r="AP38">
            <v>1.6459538528580619E-2</v>
          </cell>
          <cell r="AQ38">
            <v>8.64760678348242E-3</v>
          </cell>
          <cell r="AR38">
            <v>2.5231075693260108E-2</v>
          </cell>
          <cell r="AS38">
            <v>-5.8616763094171409E-3</v>
          </cell>
          <cell r="AT38">
            <v>2.4709814713303135E-2</v>
          </cell>
          <cell r="AU38">
            <v>1.0390165432851983E-2</v>
          </cell>
          <cell r="AV38">
            <v>2.56107702978281E-2</v>
          </cell>
          <cell r="AW38">
            <v>-5.4510112815729928E-3</v>
          </cell>
          <cell r="AX38">
            <v>-8.1723389615201425E-2</v>
          </cell>
          <cell r="AY38">
            <v>-0.12039193047792374</v>
          </cell>
          <cell r="AZ38">
            <v>-6.8897637000330025E-2</v>
          </cell>
          <cell r="BA38">
            <v>-9.3279879527728982E-2</v>
          </cell>
          <cell r="BB38">
            <v>2.9843750000000391E-3</v>
          </cell>
          <cell r="BC38">
            <v>2.4532636041938449E-3</v>
          </cell>
          <cell r="BD38">
            <v>1.8939503865215146E-2</v>
          </cell>
          <cell r="BE38">
            <v>-6.2778093510487132E-3</v>
          </cell>
          <cell r="BG38">
            <v>2.9843750000000391E-3</v>
          </cell>
          <cell r="BH38">
            <v>2.5504955558681708E-3</v>
          </cell>
          <cell r="BI38">
            <v>1.9094014213876465E-2</v>
          </cell>
          <cell r="BJ38">
            <v>-6.1397280126540554E-3</v>
          </cell>
          <cell r="BK38">
            <v>6.5393198361440863E-3</v>
          </cell>
          <cell r="BL38">
            <v>4.7086410976096005E-3</v>
          </cell>
          <cell r="BM38">
            <v>2.1145750201905233E-2</v>
          </cell>
          <cell r="BN38">
            <v>-6.1233245899515731E-3</v>
          </cell>
          <cell r="BO38">
            <v>1.6459538528580619E-2</v>
          </cell>
          <cell r="BP38">
            <v>8.64760678348242E-3</v>
          </cell>
          <cell r="BQ38">
            <v>2.5231075693260108E-2</v>
          </cell>
          <cell r="BR38">
            <v>-5.8616763094171409E-3</v>
          </cell>
          <cell r="BS38">
            <v>2.4709814713303135E-2</v>
          </cell>
          <cell r="BT38">
            <v>1.0390165432851983E-2</v>
          </cell>
          <cell r="BU38">
            <v>2.56107702978281E-2</v>
          </cell>
          <cell r="BV38">
            <v>-5.4510112815729928E-3</v>
          </cell>
          <cell r="BW38">
            <v>-8.1723389615201425E-2</v>
          </cell>
          <cell r="BX38">
            <v>-0.12039193047792374</v>
          </cell>
          <cell r="BY38">
            <v>-6.8897637000330025E-2</v>
          </cell>
          <cell r="BZ38">
            <v>-9.3279879527728982E-2</v>
          </cell>
          <cell r="CA38">
            <v>2.9843750000000391E-3</v>
          </cell>
          <cell r="CB38">
            <v>2.4532636041938449E-3</v>
          </cell>
          <cell r="CC38">
            <v>1.8939503865215146E-2</v>
          </cell>
          <cell r="CD38">
            <v>-6.2778093510487132E-3</v>
          </cell>
          <cell r="CF38">
            <v>1.6459538528580619E-2</v>
          </cell>
          <cell r="CG38">
            <v>1.56783453540708E-2</v>
          </cell>
          <cell r="CH38">
            <v>1.573145649365142E-2</v>
          </cell>
          <cell r="CI38">
            <v>-7.8119317450981959E-4</v>
          </cell>
          <cell r="CJ38">
            <v>-7.2808203492920017E-4</v>
          </cell>
        </row>
        <row r="39">
          <cell r="B39">
            <v>2.1916666666666508E-3</v>
          </cell>
          <cell r="C39">
            <v>3.1058333333332743E-3</v>
          </cell>
          <cell r="D39">
            <v>3.9156249999999799E-3</v>
          </cell>
          <cell r="E39">
            <v>4.6874999999983643E-5</v>
          </cell>
          <cell r="F39">
            <v>3.8968658329474161E-3</v>
          </cell>
          <cell r="G39">
            <v>3.8965129358830464E-3</v>
          </cell>
          <cell r="H39">
            <v>4.9537731658047222E-3</v>
          </cell>
          <cell r="I39">
            <v>-6.9109182636001109E-5</v>
          </cell>
          <cell r="J39">
            <v>9.4526782588399087E-3</v>
          </cell>
          <cell r="K39">
            <v>8.1583622234568803E-3</v>
          </cell>
          <cell r="L39">
            <v>1.1329965572893997E-2</v>
          </cell>
          <cell r="M39">
            <v>-2.7236230723549372E-4</v>
          </cell>
          <cell r="N39">
            <v>1.5461178644697152E-2</v>
          </cell>
          <cell r="O39">
            <v>1.434895488936358E-2</v>
          </cell>
          <cell r="P39">
            <v>1.5593764349556416E-2</v>
          </cell>
          <cell r="Q39">
            <v>7.7166995587294102E-4</v>
          </cell>
          <cell r="R39">
            <v>1.8099025880454016E-2</v>
          </cell>
          <cell r="S39">
            <v>5.5198291604229746E-2</v>
          </cell>
          <cell r="T39">
            <v>2.7797038789411466E-2</v>
          </cell>
          <cell r="U39">
            <v>6.0529858777985439E-2</v>
          </cell>
          <cell r="V39">
            <v>2.1916666666666508E-3</v>
          </cell>
          <cell r="W39">
            <v>3.0696666666666589E-3</v>
          </cell>
          <cell r="X39">
            <v>3.8569999999999416E-3</v>
          </cell>
          <cell r="Y39">
            <v>-3.683333333322746E-5</v>
          </cell>
          <cell r="AA39">
            <v>0</v>
          </cell>
          <cell r="AB39">
            <v>-1.2015627557346385E-2</v>
          </cell>
          <cell r="AC39">
            <v>-1.243391576457064E-2</v>
          </cell>
          <cell r="AD39">
            <v>-2.3113925283838908E-2</v>
          </cell>
          <cell r="AH39">
            <v>2.1916666666665918E-3</v>
          </cell>
          <cell r="AI39">
            <v>-8.947112760601561E-3</v>
          </cell>
          <cell r="AJ39">
            <v>-8.5669773159862128E-3</v>
          </cell>
          <cell r="AK39">
            <v>-2.3068133749086561E-2</v>
          </cell>
          <cell r="AL39">
            <v>3.8968658329474604E-3</v>
          </cell>
          <cell r="AM39">
            <v>-8.1659336696733309E-3</v>
          </cell>
          <cell r="AN39">
            <v>-7.541737397026349E-3</v>
          </cell>
          <cell r="AO39">
            <v>-2.3181437081991052E-2</v>
          </cell>
          <cell r="AP39">
            <v>9.4526782588399971E-3</v>
          </cell>
          <cell r="AQ39">
            <v>-3.955293175844532E-3</v>
          </cell>
          <cell r="AR39">
            <v>-1.2448260292254876E-3</v>
          </cell>
          <cell r="AS39">
            <v>-2.3379992229054847E-2</v>
          </cell>
          <cell r="AT39">
            <v>1.5461178644697204E-2</v>
          </cell>
          <cell r="AU39">
            <v>2.1609156342294877E-3</v>
          </cell>
          <cell r="AV39">
            <v>2.965957032610822E-3</v>
          </cell>
          <cell r="AW39">
            <v>-2.23600916496699E-2</v>
          </cell>
          <cell r="AX39">
            <v>1.8099025880454089E-2</v>
          </cell>
          <cell r="AY39">
            <v>4.2519421933165047E-2</v>
          </cell>
          <cell r="AZ39">
            <v>1.5017496986028833E-2</v>
          </cell>
          <cell r="BA39">
            <v>3.6016850860910887E-2</v>
          </cell>
          <cell r="BB39">
            <v>2.1916666666665918E-3</v>
          </cell>
          <cell r="BC39">
            <v>-8.9828448620715706E-3</v>
          </cell>
          <cell r="BD39">
            <v>-8.6248733776745912E-3</v>
          </cell>
          <cell r="BE39">
            <v>-2.3149907254257585E-2</v>
          </cell>
          <cell r="BG39">
            <v>2.1916666666665918E-3</v>
          </cell>
          <cell r="BH39">
            <v>-8.947112760601561E-3</v>
          </cell>
          <cell r="BI39">
            <v>-8.5669773159862128E-3</v>
          </cell>
          <cell r="BJ39">
            <v>-2.3068133749086561E-2</v>
          </cell>
          <cell r="BK39">
            <v>3.8968658329474604E-3</v>
          </cell>
          <cell r="BL39">
            <v>-8.1659336696733309E-3</v>
          </cell>
          <cell r="BM39">
            <v>-7.541737397026349E-3</v>
          </cell>
          <cell r="BN39">
            <v>-2.3181437081991052E-2</v>
          </cell>
          <cell r="BO39">
            <v>9.4526782588399971E-3</v>
          </cell>
          <cell r="BP39">
            <v>-3.955293175844532E-3</v>
          </cell>
          <cell r="BQ39">
            <v>-1.2448260292254876E-3</v>
          </cell>
          <cell r="BR39">
            <v>-2.3379992229054847E-2</v>
          </cell>
          <cell r="BS39">
            <v>1.5461178644697204E-2</v>
          </cell>
          <cell r="BT39">
            <v>2.1609156342294877E-3</v>
          </cell>
          <cell r="BU39">
            <v>2.965957032610822E-3</v>
          </cell>
          <cell r="BV39">
            <v>-2.23600916496699E-2</v>
          </cell>
          <cell r="BW39">
            <v>1.8099025880454089E-2</v>
          </cell>
          <cell r="BX39">
            <v>4.2519421933165047E-2</v>
          </cell>
          <cell r="BY39">
            <v>1.5017496986028833E-2</v>
          </cell>
          <cell r="BZ39">
            <v>3.6016850860910887E-2</v>
          </cell>
          <cell r="CA39">
            <v>2.1916666666665918E-3</v>
          </cell>
          <cell r="CB39">
            <v>-8.9828448620715706E-3</v>
          </cell>
          <cell r="CC39">
            <v>-8.6248733776745912E-3</v>
          </cell>
          <cell r="CD39">
            <v>-2.3149907254257585E-2</v>
          </cell>
          <cell r="CF39">
            <v>9.4526782588399971E-3</v>
          </cell>
          <cell r="CG39">
            <v>8.1118811153715435E-3</v>
          </cell>
          <cell r="CH39">
            <v>9.2293322682453598E-3</v>
          </cell>
          <cell r="CI39">
            <v>-1.3407971434684527E-3</v>
          </cell>
          <cell r="CJ39">
            <v>-2.2334599059463649E-4</v>
          </cell>
        </row>
        <row r="40">
          <cell r="B40">
            <v>1.9062499999999846E-3</v>
          </cell>
          <cell r="C40">
            <v>3.034999999999941E-3</v>
          </cell>
          <cell r="D40">
            <v>3.5447916666666462E-3</v>
          </cell>
          <cell r="E40">
            <v>4.4274999999983641E-5</v>
          </cell>
          <cell r="F40">
            <v>1.9070351140530572E-3</v>
          </cell>
          <cell r="G40">
            <v>2.913282776672067E-3</v>
          </cell>
          <cell r="H40">
            <v>2.652342902897533E-3</v>
          </cell>
          <cell r="I40">
            <v>2.9620268162139552E-5</v>
          </cell>
          <cell r="J40">
            <v>-2.1624581685428575E-3</v>
          </cell>
          <cell r="K40">
            <v>-2.1346705427117995E-4</v>
          </cell>
          <cell r="L40">
            <v>7.6333803523208734E-4</v>
          </cell>
          <cell r="M40">
            <v>-5.7211666821034026E-4</v>
          </cell>
          <cell r="N40">
            <v>-1.2882661884667853E-2</v>
          </cell>
          <cell r="O40">
            <v>-5.59594594130955E-3</v>
          </cell>
          <cell r="P40">
            <v>-6.7591945597642597E-4</v>
          </cell>
          <cell r="Q40">
            <v>-1.8036063263594782E-3</v>
          </cell>
          <cell r="R40">
            <v>7.5175979920360778E-2</v>
          </cell>
          <cell r="S40">
            <v>5.1641019596795359E-2</v>
          </cell>
          <cell r="T40">
            <v>3.2521777089906154E-2</v>
          </cell>
          <cell r="U40">
            <v>3.1939913219130471E-2</v>
          </cell>
          <cell r="V40">
            <v>1.9062499999999846E-3</v>
          </cell>
          <cell r="W40">
            <v>2.8969999999999916E-3</v>
          </cell>
          <cell r="X40">
            <v>3.4625833333332746E-3</v>
          </cell>
          <cell r="Y40">
            <v>5.9666666666772541E-5</v>
          </cell>
          <cell r="AA40">
            <v>0</v>
          </cell>
          <cell r="AB40">
            <v>-4.6105714491292069E-3</v>
          </cell>
          <cell r="AC40">
            <v>-1.9435079238457435E-2</v>
          </cell>
          <cell r="AD40">
            <v>-8.3361156995917819E-3</v>
          </cell>
          <cell r="AH40">
            <v>1.9062499999999982E-3</v>
          </cell>
          <cell r="AI40">
            <v>-1.5895645334774722E-3</v>
          </cell>
          <cell r="AJ40">
            <v>-1.5959180878716284E-2</v>
          </cell>
          <cell r="AK40">
            <v>-8.2922097811143347E-3</v>
          </cell>
          <cell r="AL40">
            <v>1.9070351140531017E-3</v>
          </cell>
          <cell r="AM40">
            <v>-1.7107205708505324E-3</v>
          </cell>
          <cell r="AN40">
            <v>-1.6834284830045343E-2</v>
          </cell>
          <cell r="AO40">
            <v>-8.3067423494120884E-3</v>
          </cell>
          <cell r="AP40">
            <v>-2.1624581685428801E-3</v>
          </cell>
          <cell r="AQ40">
            <v>-4.82305429829466E-3</v>
          </cell>
          <cell r="AR40">
            <v>-1.8686576738425775E-2</v>
          </cell>
          <cell r="AS40">
            <v>-8.9034631370622508E-3</v>
          </cell>
          <cell r="AT40">
            <v>-1.2882661884667801E-2</v>
          </cell>
          <cell r="AU40">
            <v>-1.0180716881850849E-2</v>
          </cell>
          <cell r="AV40">
            <v>-2.0097862146248202E-2</v>
          </cell>
          <cell r="AW40">
            <v>-1.0124686954938178E-2</v>
          </cell>
          <cell r="AX40">
            <v>7.5175979920360847E-2</v>
          </cell>
          <cell r="AY40">
            <v>4.6792353537109088E-2</v>
          </cell>
          <cell r="AZ40">
            <v>1.2454634536730902E-2</v>
          </cell>
          <cell r="BA40">
            <v>2.3337542707509096E-2</v>
          </cell>
          <cell r="BB40">
            <v>1.9062499999999982E-3</v>
          </cell>
          <cell r="BC40">
            <v>-1.7269282746174008E-3</v>
          </cell>
          <cell r="BD40">
            <v>-1.6039791486577304E-2</v>
          </cell>
          <cell r="BE40">
            <v>-8.2769464211617239E-3</v>
          </cell>
          <cell r="BG40">
            <v>1.9062499999999982E-3</v>
          </cell>
          <cell r="BH40">
            <v>-1.5895645334774722E-3</v>
          </cell>
          <cell r="BI40">
            <v>-1.5959180878716284E-2</v>
          </cell>
          <cell r="BJ40">
            <v>-8.2922097811143347E-3</v>
          </cell>
          <cell r="BK40">
            <v>1.9070351140531017E-3</v>
          </cell>
          <cell r="BL40">
            <v>-1.7107205708505324E-3</v>
          </cell>
          <cell r="BM40">
            <v>-1.6834284830045343E-2</v>
          </cell>
          <cell r="BN40">
            <v>-8.3067423494120884E-3</v>
          </cell>
          <cell r="BO40">
            <v>-2.1624581685428801E-3</v>
          </cell>
          <cell r="BP40">
            <v>-4.82305429829466E-3</v>
          </cell>
          <cell r="BQ40">
            <v>-1.8686576738425775E-2</v>
          </cell>
          <cell r="BR40">
            <v>-8.9034631370622508E-3</v>
          </cell>
          <cell r="BS40">
            <v>-1.2882661884667801E-2</v>
          </cell>
          <cell r="BT40">
            <v>-1.0180716881850849E-2</v>
          </cell>
          <cell r="BU40">
            <v>-2.0097862146248202E-2</v>
          </cell>
          <cell r="BV40">
            <v>-1.0124686954938178E-2</v>
          </cell>
          <cell r="BW40">
            <v>7.5175979920360847E-2</v>
          </cell>
          <cell r="BX40">
            <v>4.6792353537109088E-2</v>
          </cell>
          <cell r="BY40">
            <v>1.2454634536730902E-2</v>
          </cell>
          <cell r="BZ40">
            <v>2.3337542707509096E-2</v>
          </cell>
          <cell r="CA40">
            <v>1.9062499999999982E-3</v>
          </cell>
          <cell r="CB40">
            <v>-1.7269282746174008E-3</v>
          </cell>
          <cell r="CC40">
            <v>-1.6039791486577304E-2</v>
          </cell>
          <cell r="CD40">
            <v>-8.2769464211617239E-3</v>
          </cell>
          <cell r="CF40">
            <v>-2.1624581685428801E-3</v>
          </cell>
          <cell r="CG40">
            <v>-2.4285177815180584E-3</v>
          </cell>
          <cell r="CH40">
            <v>-2.0651999540563185E-3</v>
          </cell>
          <cell r="CI40">
            <v>-2.6605961297517802E-4</v>
          </cell>
          <cell r="CJ40">
            <v>9.725821448656189E-5</v>
          </cell>
        </row>
        <row r="41">
          <cell r="B41">
            <v>1.7656249999999842E-3</v>
          </cell>
          <cell r="C41">
            <v>2.8541666666666073E-3</v>
          </cell>
          <cell r="D41">
            <v>3.3552083333333129E-3</v>
          </cell>
          <cell r="E41">
            <v>6.656666666665031E-5</v>
          </cell>
          <cell r="F41">
            <v>1.8665651517195236E-3</v>
          </cell>
          <cell r="G41">
            <v>2.4758006131405008E-3</v>
          </cell>
          <cell r="H41">
            <v>1.663727414900309E-3</v>
          </cell>
          <cell r="I41">
            <v>-5.7264155600530975E-4</v>
          </cell>
          <cell r="J41">
            <v>3.5123107712067272E-4</v>
          </cell>
          <cell r="K41">
            <v>-3.338561157783112E-4</v>
          </cell>
          <cell r="L41">
            <v>-4.9147145219816772E-3</v>
          </cell>
          <cell r="M41">
            <v>8.0142184228903222E-4</v>
          </cell>
          <cell r="N41">
            <v>-7.1363370097642896E-3</v>
          </cell>
          <cell r="O41">
            <v>-8.3497222509745506E-3</v>
          </cell>
          <cell r="P41">
            <v>-1.0154789706278899E-2</v>
          </cell>
          <cell r="Q41">
            <v>1.766909949745351E-3</v>
          </cell>
          <cell r="R41">
            <v>7.5738294791344698E-3</v>
          </cell>
          <cell r="S41">
            <v>4.041801179245931E-2</v>
          </cell>
          <cell r="T41">
            <v>2.652010146821193E-3</v>
          </cell>
          <cell r="U41">
            <v>-1.4472621487009903E-2</v>
          </cell>
          <cell r="V41">
            <v>1.7656249999999842E-3</v>
          </cell>
          <cell r="W41">
            <v>2.7974999999999918E-3</v>
          </cell>
          <cell r="X41">
            <v>3.3449999999999418E-3</v>
          </cell>
          <cell r="Y41">
            <v>-2.1166666666560786E-5</v>
          </cell>
          <cell r="AA41">
            <v>0</v>
          </cell>
          <cell r="AB41">
            <v>-7.6889247966419258E-3</v>
          </cell>
          <cell r="AC41">
            <v>2.1313464350222862E-2</v>
          </cell>
          <cell r="AD41">
            <v>-6.1881457651683271E-2</v>
          </cell>
          <cell r="AH41">
            <v>1.7656249999999929E-3</v>
          </cell>
          <cell r="AI41">
            <v>-4.8567036028324129E-3</v>
          </cell>
          <cell r="AJ41">
            <v>2.4740183796756243E-2</v>
          </cell>
          <cell r="AK41">
            <v>-6.181901022738101E-2</v>
          </cell>
          <cell r="AL41">
            <v>1.866565151719568E-3</v>
          </cell>
          <cell r="AM41">
            <v>-5.2321604282273837E-3</v>
          </cell>
          <cell r="AN41">
            <v>2.3012651560069042E-2</v>
          </cell>
          <cell r="AO41">
            <v>-6.2418663313491107E-2</v>
          </cell>
          <cell r="AP41">
            <v>3.5123107712076163E-4</v>
          </cell>
          <cell r="AQ41">
            <v>-8.0202139178531251E-3</v>
          </cell>
          <cell r="AR41">
            <v>1.629400023548544E-2</v>
          </cell>
          <cell r="AS41">
            <v>-6.112962896118912E-2</v>
          </cell>
          <cell r="AT41">
            <v>-7.1363370097642376E-3</v>
          </cell>
          <cell r="AU41">
            <v>-1.5974446661155883E-2</v>
          </cell>
          <cell r="AV41">
            <v>1.0942240895555067E-2</v>
          </cell>
          <cell r="AW41">
            <v>-6.0223886665167536E-2</v>
          </cell>
          <cell r="AX41">
            <v>7.5738294791345417E-3</v>
          </cell>
          <cell r="AY41">
            <v>3.2418315942715381E-2</v>
          </cell>
          <cell r="AZ41">
            <v>2.4021998020764768E-2</v>
          </cell>
          <cell r="BA41">
            <v>-7.5458492225035978E-2</v>
          </cell>
          <cell r="BB41">
            <v>1.7656249999999929E-3</v>
          </cell>
          <cell r="BC41">
            <v>-4.9129345637605182E-3</v>
          </cell>
          <cell r="BD41">
            <v>2.4729757888474202E-2</v>
          </cell>
          <cell r="BE41">
            <v>-6.1901314494162807E-2</v>
          </cell>
          <cell r="BG41">
            <v>1.7656249999999929E-3</v>
          </cell>
          <cell r="BH41">
            <v>-4.8567036028324129E-3</v>
          </cell>
          <cell r="BI41">
            <v>2.4740183796756243E-2</v>
          </cell>
          <cell r="BJ41">
            <v>-6.181901022738101E-2</v>
          </cell>
          <cell r="BK41">
            <v>1.866565151719568E-3</v>
          </cell>
          <cell r="BL41">
            <v>-5.2321604282273837E-3</v>
          </cell>
          <cell r="BM41">
            <v>2.3012651560069042E-2</v>
          </cell>
          <cell r="BN41">
            <v>-6.2418663313491107E-2</v>
          </cell>
          <cell r="BO41">
            <v>3.5123107712076163E-4</v>
          </cell>
          <cell r="BP41">
            <v>-8.0202139178531251E-3</v>
          </cell>
          <cell r="BQ41">
            <v>1.629400023548544E-2</v>
          </cell>
          <cell r="BR41">
            <v>-6.112962896118912E-2</v>
          </cell>
          <cell r="BS41">
            <v>-7.1363370097642376E-3</v>
          </cell>
          <cell r="BT41">
            <v>-1.5974446661155883E-2</v>
          </cell>
          <cell r="BU41">
            <v>1.0942240895555067E-2</v>
          </cell>
          <cell r="BV41">
            <v>-6.0223886665167536E-2</v>
          </cell>
          <cell r="BW41">
            <v>7.5738294791345417E-3</v>
          </cell>
          <cell r="BX41">
            <v>3.2418315942715381E-2</v>
          </cell>
          <cell r="BY41">
            <v>2.4021998020764768E-2</v>
          </cell>
          <cell r="BZ41">
            <v>-7.5458492225035978E-2</v>
          </cell>
          <cell r="CA41">
            <v>1.7656249999999929E-3</v>
          </cell>
          <cell r="CB41">
            <v>-4.9129345637605182E-3</v>
          </cell>
          <cell r="CC41">
            <v>2.4729757888474202E-2</v>
          </cell>
          <cell r="CD41">
            <v>-6.1901314494162807E-2</v>
          </cell>
          <cell r="CF41">
            <v>3.5123107712076163E-4</v>
          </cell>
          <cell r="CG41">
            <v>-4.8591342237662704E-4</v>
          </cell>
          <cell r="CH41">
            <v>1.8194253399942409E-4</v>
          </cell>
          <cell r="CI41">
            <v>-8.3714449949738872E-4</v>
          </cell>
          <cell r="CJ41">
            <v>-1.6928854312133759E-4</v>
          </cell>
        </row>
        <row r="42">
          <cell r="B42">
            <v>1.5614583333333177E-3</v>
          </cell>
          <cell r="C42">
            <v>2.7749999999999411E-3</v>
          </cell>
          <cell r="D42">
            <v>3.4565083333333128E-3</v>
          </cell>
          <cell r="E42">
            <v>5.520833333331698E-5</v>
          </cell>
          <cell r="F42">
            <v>1.4463443034872902E-3</v>
          </cell>
          <cell r="G42">
            <v>1.5691868758916272E-3</v>
          </cell>
          <cell r="H42">
            <v>4.0610570375046139E-3</v>
          </cell>
          <cell r="I42">
            <v>5.3345451312383795E-4</v>
          </cell>
          <cell r="J42">
            <v>2.0286225969538218E-3</v>
          </cell>
          <cell r="K42">
            <v>-7.1065201351407092E-4</v>
          </cell>
          <cell r="L42">
            <v>5.4227163691118359E-3</v>
          </cell>
          <cell r="M42">
            <v>4.3579868279955338E-5</v>
          </cell>
          <cell r="N42">
            <v>4.3580042584651689E-3</v>
          </cell>
          <cell r="O42">
            <v>-7.2370481194120127E-4</v>
          </cell>
          <cell r="P42">
            <v>9.4417588911818399E-3</v>
          </cell>
          <cell r="Q42">
            <v>-3.3857744294260288E-3</v>
          </cell>
          <cell r="R42">
            <v>-1.5565117413420666E-2</v>
          </cell>
          <cell r="S42">
            <v>-3.5697677168147077E-2</v>
          </cell>
          <cell r="T42">
            <v>-1.0081649863916865E-2</v>
          </cell>
          <cell r="U42">
            <v>-5.1677856168580678E-2</v>
          </cell>
          <cell r="V42">
            <v>1.5614583333333177E-3</v>
          </cell>
          <cell r="W42">
            <v>2.7598333333333251E-3</v>
          </cell>
          <cell r="X42">
            <v>3.3773333333332752E-3</v>
          </cell>
          <cell r="Y42">
            <v>5.6083333333439211E-5</v>
          </cell>
          <cell r="AA42">
            <v>0</v>
          </cell>
          <cell r="AB42">
            <v>-3.3899473572964155E-2</v>
          </cell>
          <cell r="AC42">
            <v>-2.9246416626587994E-2</v>
          </cell>
          <cell r="AD42">
            <v>-2.2175251987707732E-2</v>
          </cell>
          <cell r="AH42">
            <v>1.5614583333332099E-3</v>
          </cell>
          <cell r="AI42">
            <v>-3.121854461212914E-2</v>
          </cell>
          <cell r="AJ42">
            <v>-2.5890998776044616E-2</v>
          </cell>
          <cell r="AK42">
            <v>-2.2121267913077891E-2</v>
          </cell>
          <cell r="AL42">
            <v>1.4463443034873347E-3</v>
          </cell>
          <cell r="AM42">
            <v>-3.2383481306102913E-2</v>
          </cell>
          <cell r="AN42">
            <v>-2.5304130955146609E-2</v>
          </cell>
          <cell r="AO42">
            <v>-2.1653626962836348E-2</v>
          </cell>
          <cell r="AP42">
            <v>2.0286225969539107E-3</v>
          </cell>
          <cell r="AQ42">
            <v>-3.4586034857326586E-2</v>
          </cell>
          <cell r="AR42">
            <v>-2.3982295279655008E-2</v>
          </cell>
          <cell r="AS42">
            <v>-2.2132638513988612E-2</v>
          </cell>
          <cell r="AT42">
            <v>4.3580042584652201E-3</v>
          </cell>
          <cell r="AU42">
            <v>-3.4598645172758347E-2</v>
          </cell>
          <cell r="AV42">
            <v>-2.0080795349625369E-2</v>
          </cell>
          <cell r="AW42">
            <v>-2.5485946015987748E-2</v>
          </cell>
          <cell r="AX42">
            <v>-1.5565117413420704E-2</v>
          </cell>
          <cell r="AY42">
            <v>-6.8387018277333511E-2</v>
          </cell>
          <cell r="AZ42">
            <v>-3.9033214358301427E-2</v>
          </cell>
          <cell r="BA42">
            <v>-7.2707138673565597E-2</v>
          </cell>
          <cell r="BB42">
            <v>1.5614583333332099E-3</v>
          </cell>
          <cell r="BC42">
            <v>-3.1233197136779856E-2</v>
          </cell>
          <cell r="BD42">
            <v>-2.596785819100822E-2</v>
          </cell>
          <cell r="BE42">
            <v>-2.2120412316423366E-2</v>
          </cell>
          <cell r="BG42">
            <v>1.5614583333332099E-3</v>
          </cell>
          <cell r="BH42">
            <v>-3.121854461212914E-2</v>
          </cell>
          <cell r="BI42">
            <v>-2.5890998776044616E-2</v>
          </cell>
          <cell r="BJ42">
            <v>-2.2121267913077891E-2</v>
          </cell>
          <cell r="BK42">
            <v>1.4463443034873347E-3</v>
          </cell>
          <cell r="BL42">
            <v>-3.2383481306102913E-2</v>
          </cell>
          <cell r="BM42">
            <v>-2.5304130955146609E-2</v>
          </cell>
          <cell r="BN42">
            <v>-2.1653626962836348E-2</v>
          </cell>
          <cell r="BO42">
            <v>2.0286225969539107E-3</v>
          </cell>
          <cell r="BP42">
            <v>-3.4586034857326586E-2</v>
          </cell>
          <cell r="BQ42">
            <v>-2.3982295279655008E-2</v>
          </cell>
          <cell r="BR42">
            <v>-2.2132638513988612E-2</v>
          </cell>
          <cell r="BS42">
            <v>4.3580042584652201E-3</v>
          </cell>
          <cell r="BT42">
            <v>-3.4598645172758347E-2</v>
          </cell>
          <cell r="BU42">
            <v>-2.0080795349625369E-2</v>
          </cell>
          <cell r="BV42">
            <v>-2.5485946015987748E-2</v>
          </cell>
          <cell r="BW42">
            <v>-1.5565117413420704E-2</v>
          </cell>
          <cell r="BX42">
            <v>-6.8387018277333511E-2</v>
          </cell>
          <cell r="BY42">
            <v>-3.9033214358301427E-2</v>
          </cell>
          <cell r="BZ42">
            <v>-7.2707138673565597E-2</v>
          </cell>
          <cell r="CA42">
            <v>1.5614583333332099E-3</v>
          </cell>
          <cell r="CB42">
            <v>-3.1233197136779856E-2</v>
          </cell>
          <cell r="CC42">
            <v>-2.596785819100822E-2</v>
          </cell>
          <cell r="CD42">
            <v>-2.2120412316423366E-2</v>
          </cell>
          <cell r="CF42">
            <v>2.0286225969539107E-3</v>
          </cell>
          <cell r="CG42">
            <v>-1.6328431484741392E-3</v>
          </cell>
          <cell r="CH42">
            <v>1.6466223985371678E-3</v>
          </cell>
          <cell r="CI42">
            <v>-3.6614657454280496E-3</v>
          </cell>
          <cell r="CJ42">
            <v>-3.8200019841674263E-4</v>
          </cell>
        </row>
        <row r="43">
          <cell r="B43">
            <v>1.5395833333333177E-3</v>
          </cell>
          <cell r="C43">
            <v>2.794166666666608E-3</v>
          </cell>
          <cell r="D43">
            <v>3.3608166666666463E-3</v>
          </cell>
          <cell r="E43">
            <v>4.8958333333316971E-5</v>
          </cell>
          <cell r="F43">
            <v>1.7930798134708325E-3</v>
          </cell>
          <cell r="G43">
            <v>2.6794616151546891E-3</v>
          </cell>
          <cell r="H43">
            <v>3.0189990157236911E-3</v>
          </cell>
          <cell r="I43">
            <v>-5.9241121237091165E-5</v>
          </cell>
          <cell r="J43">
            <v>4.8325577151199454E-3</v>
          </cell>
          <cell r="K43">
            <v>3.6529396448876511E-3</v>
          </cell>
          <cell r="L43">
            <v>4.9913028460046756E-3</v>
          </cell>
          <cell r="M43">
            <v>2.0154810735439058E-4</v>
          </cell>
          <cell r="N43">
            <v>1.0317963004174261E-2</v>
          </cell>
          <cell r="O43">
            <v>4.3314461598457912E-3</v>
          </cell>
          <cell r="P43">
            <v>3.7550998005816626E-3</v>
          </cell>
          <cell r="Q43">
            <v>1.8898464110706802E-3</v>
          </cell>
          <cell r="R43">
            <v>-2.0774900239778533E-2</v>
          </cell>
          <cell r="S43">
            <v>-1.2402391111256504E-2</v>
          </cell>
          <cell r="T43">
            <v>-1.2352850061957922E-2</v>
          </cell>
          <cell r="U43">
            <v>5.9015983516373709E-2</v>
          </cell>
          <cell r="V43">
            <v>1.5395833333333177E-3</v>
          </cell>
          <cell r="W43">
            <v>2.8266666666666588E-3</v>
          </cell>
          <cell r="X43">
            <v>3.3365833333332748E-3</v>
          </cell>
          <cell r="Y43">
            <v>3.8416666666772547E-5</v>
          </cell>
          <cell r="AA43">
            <v>0</v>
          </cell>
          <cell r="AB43">
            <v>1.1611107365953867E-2</v>
          </cell>
          <cell r="AC43">
            <v>5.339520833422381E-3</v>
          </cell>
          <cell r="AD43">
            <v>1.0146290831735485E-2</v>
          </cell>
          <cell r="AH43">
            <v>1.5395833333333719E-3</v>
          </cell>
          <cell r="AI43">
            <v>1.4437717401785566E-2</v>
          </cell>
          <cell r="AJ43">
            <v>8.7182826506979616E-3</v>
          </cell>
          <cell r="AK43">
            <v>1.0195745910557719E-2</v>
          </cell>
          <cell r="AL43">
            <v>1.793079813470877E-3</v>
          </cell>
          <cell r="AM43">
            <v>1.4321680497605183E-2</v>
          </cell>
          <cell r="AN43">
            <v>8.3746398572865921E-3</v>
          </cell>
          <cell r="AO43">
            <v>1.0086448632853129E-2</v>
          </cell>
          <cell r="AP43">
            <v>4.8325577151200338E-3</v>
          </cell>
          <cell r="AQ43">
            <v>1.5306461685259842E-2</v>
          </cell>
          <cell r="AR43">
            <v>1.0357474844959302E-2</v>
          </cell>
          <cell r="AS43">
            <v>1.0349883904803736E-2</v>
          </cell>
          <cell r="AT43">
            <v>1.0317963004174313E-2</v>
          </cell>
          <cell r="AU43">
            <v>1.5992846412211659E-2</v>
          </cell>
          <cell r="AV43">
            <v>9.114671067620872E-3</v>
          </cell>
          <cell r="AW43">
            <v>1.2055312174120258E-2</v>
          </cell>
          <cell r="AX43">
            <v>-2.0774900239778571E-2</v>
          </cell>
          <cell r="AY43">
            <v>-9.3528924008989822E-4</v>
          </cell>
          <cell r="AZ43">
            <v>-7.0792875287936097E-3</v>
          </cell>
          <cell r="BA43">
            <v>6.9761067680587319E-2</v>
          </cell>
          <cell r="BB43">
            <v>1.5395833333333719E-3</v>
          </cell>
          <cell r="BC43">
            <v>1.4470594762775235E-2</v>
          </cell>
          <cell r="BD43">
            <v>8.6939199229763009E-3</v>
          </cell>
          <cell r="BE43">
            <v>1.0185097285074995E-2</v>
          </cell>
          <cell r="BG43">
            <v>1.5395833333333719E-3</v>
          </cell>
          <cell r="BH43">
            <v>1.4437717401785566E-2</v>
          </cell>
          <cell r="BI43">
            <v>8.7182826506979616E-3</v>
          </cell>
          <cell r="BJ43">
            <v>1.0195745910557719E-2</v>
          </cell>
          <cell r="BK43">
            <v>1.793079813470877E-3</v>
          </cell>
          <cell r="BL43">
            <v>1.4321680497605183E-2</v>
          </cell>
          <cell r="BM43">
            <v>8.3746398572865921E-3</v>
          </cell>
          <cell r="BN43">
            <v>1.0086448632853129E-2</v>
          </cell>
          <cell r="BO43">
            <v>4.8325577151200338E-3</v>
          </cell>
          <cell r="BP43">
            <v>1.5306461685259842E-2</v>
          </cell>
          <cell r="BQ43">
            <v>1.0357474844959302E-2</v>
          </cell>
          <cell r="BR43">
            <v>1.0349883904803736E-2</v>
          </cell>
          <cell r="BS43">
            <v>1.0317963004174313E-2</v>
          </cell>
          <cell r="BT43">
            <v>1.5992846412211659E-2</v>
          </cell>
          <cell r="BU43">
            <v>9.114671067620872E-3</v>
          </cell>
          <cell r="BV43">
            <v>1.2055312174120258E-2</v>
          </cell>
          <cell r="BW43">
            <v>-2.0774900239778571E-2</v>
          </cell>
          <cell r="BX43">
            <v>-9.3528924008989822E-4</v>
          </cell>
          <cell r="BY43">
            <v>-7.0792875287936097E-3</v>
          </cell>
          <cell r="BZ43">
            <v>6.9761067680587319E-2</v>
          </cell>
          <cell r="CA43">
            <v>1.5395833333333719E-3</v>
          </cell>
          <cell r="CB43">
            <v>1.4470594762775235E-2</v>
          </cell>
          <cell r="CC43">
            <v>8.6939199229763009E-3</v>
          </cell>
          <cell r="CD43">
            <v>1.0185097285074995E-2</v>
          </cell>
          <cell r="CF43">
            <v>4.8325577151200338E-3</v>
          </cell>
          <cell r="CG43">
            <v>5.879948112134015E-3</v>
          </cell>
          <cell r="CH43">
            <v>4.5868469691898294E-3</v>
          </cell>
          <cell r="CI43">
            <v>1.047390397013981E-3</v>
          </cell>
          <cell r="CJ43">
            <v>-2.457107459302053E-4</v>
          </cell>
        </row>
        <row r="44">
          <cell r="B44">
            <v>1.5583333333333178E-3</v>
          </cell>
          <cell r="C44">
            <v>2.7849999999999412E-3</v>
          </cell>
          <cell r="D44">
            <v>3.3584666666666464E-3</v>
          </cell>
          <cell r="E44">
            <v>9.270833333331697E-5</v>
          </cell>
          <cell r="F44">
            <v>3.1154741323997644E-4</v>
          </cell>
          <cell r="G44">
            <v>1.9176647105303879E-3</v>
          </cell>
          <cell r="H44">
            <v>2.7212903864233494E-3</v>
          </cell>
          <cell r="I44">
            <v>2.1723031350276442E-4</v>
          </cell>
          <cell r="J44">
            <v>-6.7538688238365282E-3</v>
          </cell>
          <cell r="K44">
            <v>-2.5051593893141849E-3</v>
          </cell>
          <cell r="L44">
            <v>-2.1947914211641988E-3</v>
          </cell>
          <cell r="M44">
            <v>1.6719675845243613E-3</v>
          </cell>
          <cell r="N44">
            <v>-1.8632715066780488E-2</v>
          </cell>
          <cell r="O44">
            <v>-8.9167469821041234E-3</v>
          </cell>
          <cell r="P44">
            <v>-8.0084025572208836E-3</v>
          </cell>
          <cell r="Q44">
            <v>5.2416437723857585E-3</v>
          </cell>
          <cell r="R44">
            <v>3.6738861330225012E-2</v>
          </cell>
          <cell r="S44">
            <v>4.395073853572963E-2</v>
          </cell>
          <cell r="T44">
            <v>3.348363066065467E-2</v>
          </cell>
          <cell r="U44">
            <v>4.1284191378214478E-2</v>
          </cell>
          <cell r="V44">
            <v>1.5583333333333178E-3</v>
          </cell>
          <cell r="W44">
            <v>2.8647499999999923E-3</v>
          </cell>
          <cell r="X44">
            <v>3.3812499999999416E-3</v>
          </cell>
          <cell r="Y44">
            <v>4.7083333333439216E-5</v>
          </cell>
          <cell r="AA44">
            <v>0</v>
          </cell>
          <cell r="AB44">
            <v>2.5760223270775776E-3</v>
          </cell>
          <cell r="AC44">
            <v>7.2228586786160587E-3</v>
          </cell>
          <cell r="AD44">
            <v>4.9947482479148174E-3</v>
          </cell>
          <cell r="AH44">
            <v>1.5583333333333282E-3</v>
          </cell>
          <cell r="AI44">
            <v>5.3681965492586858E-3</v>
          </cell>
          <cell r="AJ44">
            <v>1.0605583075392833E-2</v>
          </cell>
          <cell r="AK44">
            <v>5.087919636033611E-3</v>
          </cell>
          <cell r="AL44">
            <v>3.1154741324002089E-4</v>
          </cell>
          <cell r="AM44">
            <v>4.4986269847182569E-3</v>
          </cell>
          <cell r="AN44">
            <v>9.96380456092405E-3</v>
          </cell>
          <cell r="AO44">
            <v>5.2130635721454599E-3</v>
          </cell>
          <cell r="AP44">
            <v>-6.7538688238365507E-3</v>
          </cell>
          <cell r="AQ44">
            <v>6.4409591243652642E-5</v>
          </cell>
          <cell r="AR44">
            <v>5.012214589187769E-3</v>
          </cell>
          <cell r="AS44">
            <v>6.67506688960251E-3</v>
          </cell>
          <cell r="AT44">
            <v>-1.8632715066780436E-2</v>
          </cell>
          <cell r="AU44">
            <v>-6.3636943943372604E-3</v>
          </cell>
          <cell r="AV44">
            <v>-8.4338743851708475E-4</v>
          </cell>
          <cell r="AW44">
            <v>1.0262572711349005E-2</v>
          </cell>
          <cell r="AX44">
            <v>3.6738861330225081E-2</v>
          </cell>
          <cell r="AY44">
            <v>4.6639978946566796E-2</v>
          </cell>
          <cell r="AZ44">
            <v>4.0948336871579727E-2</v>
          </cell>
          <cell r="BA44">
            <v>4.6485143768682402E-2</v>
          </cell>
          <cell r="BB44">
            <v>1.5583333333333282E-3</v>
          </cell>
          <cell r="BC44">
            <v>5.4481519870392958E-3</v>
          </cell>
          <cell r="BD44">
            <v>1.0628530969523098E-2</v>
          </cell>
          <cell r="BE44">
            <v>5.0420667506450023E-3</v>
          </cell>
          <cell r="BG44">
            <v>1.5583333333333282E-3</v>
          </cell>
          <cell r="BH44">
            <v>5.3681965492586858E-3</v>
          </cell>
          <cell r="BI44">
            <v>1.0605583075392833E-2</v>
          </cell>
          <cell r="BJ44">
            <v>5.087919636033611E-3</v>
          </cell>
          <cell r="BK44">
            <v>3.1154741324002089E-4</v>
          </cell>
          <cell r="BL44">
            <v>4.4986269847182569E-3</v>
          </cell>
          <cell r="BM44">
            <v>9.96380456092405E-3</v>
          </cell>
          <cell r="BN44">
            <v>5.2130635721454599E-3</v>
          </cell>
          <cell r="BO44">
            <v>-6.7538688238365507E-3</v>
          </cell>
          <cell r="BP44">
            <v>6.4409591243652642E-5</v>
          </cell>
          <cell r="BQ44">
            <v>5.012214589187769E-3</v>
          </cell>
          <cell r="BR44">
            <v>6.67506688960251E-3</v>
          </cell>
          <cell r="BS44">
            <v>-1.8632715066780436E-2</v>
          </cell>
          <cell r="BT44">
            <v>-6.3636943943372604E-3</v>
          </cell>
          <cell r="BU44">
            <v>-8.4338743851708475E-4</v>
          </cell>
          <cell r="BV44">
            <v>1.0262572711349005E-2</v>
          </cell>
          <cell r="BW44">
            <v>3.6738861330225081E-2</v>
          </cell>
          <cell r="BX44">
            <v>4.6639978946566796E-2</v>
          </cell>
          <cell r="BY44">
            <v>4.0948336871579727E-2</v>
          </cell>
          <cell r="BZ44">
            <v>4.6485143768682402E-2</v>
          </cell>
          <cell r="CA44">
            <v>1.5583333333333282E-3</v>
          </cell>
          <cell r="CB44">
            <v>5.4481519870392958E-3</v>
          </cell>
          <cell r="CC44">
            <v>1.0628530969523098E-2</v>
          </cell>
          <cell r="CD44">
            <v>5.0420667506450023E-3</v>
          </cell>
          <cell r="CF44">
            <v>-6.7538688238365507E-3</v>
          </cell>
          <cell r="CG44">
            <v>-6.0720409823285309E-3</v>
          </cell>
          <cell r="CH44">
            <v>-6.4610228476991282E-3</v>
          </cell>
          <cell r="CI44">
            <v>6.8182784150802014E-4</v>
          </cell>
          <cell r="CJ44">
            <v>2.928459761374233E-4</v>
          </cell>
        </row>
        <row r="45">
          <cell r="B45">
            <v>1.5656249999999843E-3</v>
          </cell>
          <cell r="C45">
            <v>2.8016666666666077E-3</v>
          </cell>
          <cell r="D45">
            <v>3.3499999999999793E-3</v>
          </cell>
          <cell r="E45">
            <v>6.9791666666650307E-5</v>
          </cell>
          <cell r="F45">
            <v>3.4320610687023747E-3</v>
          </cell>
          <cell r="G45">
            <v>3.6153225877913375E-3</v>
          </cell>
          <cell r="H45">
            <v>4.005065956116851E-3</v>
          </cell>
          <cell r="I45">
            <v>-4.0475038747453374E-4</v>
          </cell>
          <cell r="J45">
            <v>1.1174920975864167E-2</v>
          </cell>
          <cell r="K45">
            <v>7.2160546541417542E-3</v>
          </cell>
          <cell r="L45">
            <v>8.8649079555351736E-3</v>
          </cell>
          <cell r="M45">
            <v>3.316605318531756E-4</v>
          </cell>
          <cell r="N45">
            <v>1.9541703658537638E-2</v>
          </cell>
          <cell r="O45">
            <v>1.0913899130386068E-2</v>
          </cell>
          <cell r="P45">
            <v>1.0537461041481367E-2</v>
          </cell>
          <cell r="Q45">
            <v>2.0044858096533746E-3</v>
          </cell>
          <cell r="R45">
            <v>-6.1417652236815792E-2</v>
          </cell>
          <cell r="S45">
            <v>-5.5448527371467091E-2</v>
          </cell>
          <cell r="T45">
            <v>-2.0144922038013612E-2</v>
          </cell>
          <cell r="U45">
            <v>4.2412929231360856E-2</v>
          </cell>
          <cell r="V45">
            <v>1.5656249999999843E-3</v>
          </cell>
          <cell r="W45">
            <v>2.8967499999999922E-3</v>
          </cell>
          <cell r="X45">
            <v>3.5204166666666079E-3</v>
          </cell>
          <cell r="Y45">
            <v>1.6433333333343921E-4</v>
          </cell>
          <cell r="AA45">
            <v>0</v>
          </cell>
          <cell r="AB45">
            <v>3.3009136062644696E-2</v>
          </cell>
          <cell r="AC45">
            <v>2.2667075671127586E-2</v>
          </cell>
          <cell r="AD45">
            <v>3.2845127445306009E-2</v>
          </cell>
          <cell r="AH45">
            <v>1.5656250000000149E-3</v>
          </cell>
          <cell r="AI45">
            <v>3.5903283325513513E-2</v>
          </cell>
          <cell r="AJ45">
            <v>2.6093010374625747E-2</v>
          </cell>
          <cell r="AK45">
            <v>3.2917211428158843E-2</v>
          </cell>
          <cell r="AL45">
            <v>3.4320610687024189E-3</v>
          </cell>
          <cell r="AM45">
            <v>3.674379732564681E-2</v>
          </cell>
          <cell r="AN45">
            <v>2.676292476033959E-2</v>
          </cell>
          <cell r="AO45">
            <v>3.2427082979771482E-2</v>
          </cell>
          <cell r="AP45">
            <v>1.1174920975864255E-2</v>
          </cell>
          <cell r="AQ45">
            <v>4.0463386446700556E-2</v>
          </cell>
          <cell r="AR45">
            <v>3.1732925166108483E-2</v>
          </cell>
          <cell r="AS45">
            <v>3.3187681409596381E-2</v>
          </cell>
          <cell r="AT45">
            <v>1.954170365853769E-2</v>
          </cell>
          <cell r="AU45">
            <v>4.4283293574399751E-2</v>
          </cell>
          <cell r="AV45">
            <v>3.3443390139417772E-2</v>
          </cell>
          <cell r="AW45">
            <v>3.4915450846839668E-2</v>
          </cell>
          <cell r="AX45">
            <v>-6.1417652236815834E-2</v>
          </cell>
          <cell r="AY45">
            <v>-2.4269699293300362E-2</v>
          </cell>
          <cell r="AZ45">
            <v>2.0655271608893688E-3</v>
          </cell>
          <cell r="BA45">
            <v>7.6651114742599669E-2</v>
          </cell>
          <cell r="BB45">
            <v>1.5656250000000149E-3</v>
          </cell>
          <cell r="BC45">
            <v>3.6001505277534207E-2</v>
          </cell>
          <cell r="BD45">
            <v>2.6267289888771472E-2</v>
          </cell>
          <cell r="BE45">
            <v>3.3014858327916397E-2</v>
          </cell>
          <cell r="BG45">
            <v>1.5656250000000149E-3</v>
          </cell>
          <cell r="BH45">
            <v>3.5903283325513513E-2</v>
          </cell>
          <cell r="BI45">
            <v>2.6093010374625747E-2</v>
          </cell>
          <cell r="BJ45">
            <v>3.2917211428158843E-2</v>
          </cell>
          <cell r="BK45">
            <v>3.4320610687024189E-3</v>
          </cell>
          <cell r="BL45">
            <v>3.674379732564681E-2</v>
          </cell>
          <cell r="BM45">
            <v>2.676292476033959E-2</v>
          </cell>
          <cell r="BN45">
            <v>3.2427082979771482E-2</v>
          </cell>
          <cell r="BO45">
            <v>1.1174920975864255E-2</v>
          </cell>
          <cell r="BP45">
            <v>4.0463386446700556E-2</v>
          </cell>
          <cell r="BQ45">
            <v>3.1732925166108483E-2</v>
          </cell>
          <cell r="BR45">
            <v>3.3187681409596381E-2</v>
          </cell>
          <cell r="BS45">
            <v>1.954170365853769E-2</v>
          </cell>
          <cell r="BT45">
            <v>4.4283293574399751E-2</v>
          </cell>
          <cell r="BU45">
            <v>3.3443390139417772E-2</v>
          </cell>
          <cell r="BV45">
            <v>3.4915450846839668E-2</v>
          </cell>
          <cell r="BW45">
            <v>-6.1417652236815834E-2</v>
          </cell>
          <cell r="BX45">
            <v>-2.4269699293300362E-2</v>
          </cell>
          <cell r="BY45">
            <v>2.0655271608893688E-3</v>
          </cell>
          <cell r="BZ45">
            <v>7.6651114742599669E-2</v>
          </cell>
          <cell r="CA45">
            <v>1.5656250000000149E-3</v>
          </cell>
          <cell r="CB45">
            <v>3.6001505277534207E-2</v>
          </cell>
          <cell r="CC45">
            <v>2.6267289888771472E-2</v>
          </cell>
          <cell r="CD45">
            <v>3.3014858327916397E-2</v>
          </cell>
          <cell r="CF45">
            <v>1.1174920975864255E-2</v>
          </cell>
          <cell r="CG45">
            <v>1.4103767522947886E-2</v>
          </cell>
          <cell r="CH45">
            <v>1.0660179495194468E-2</v>
          </cell>
          <cell r="CI45">
            <v>2.9288465470836307E-3</v>
          </cell>
          <cell r="CJ45">
            <v>-5.1474148066978868E-4</v>
          </cell>
        </row>
        <row r="46">
          <cell r="B46">
            <v>1.5333333333333178E-3</v>
          </cell>
          <cell r="C46">
            <v>2.777499999999941E-3</v>
          </cell>
          <cell r="D46">
            <v>3.3718749999999795E-3</v>
          </cell>
          <cell r="E46">
            <v>5.4166666666650313E-5</v>
          </cell>
          <cell r="F46">
            <v>1.8136228638200968E-3</v>
          </cell>
          <cell r="G46">
            <v>2.4545077299336538E-3</v>
          </cell>
          <cell r="H46">
            <v>2.965195809408374E-3</v>
          </cell>
          <cell r="I46">
            <v>2.7652682310189158E-4</v>
          </cell>
          <cell r="J46">
            <v>4.0205621312475962E-3</v>
          </cell>
          <cell r="K46">
            <v>1.1407474207931615E-3</v>
          </cell>
          <cell r="L46">
            <v>2.6509802773897373E-3</v>
          </cell>
          <cell r="M46">
            <v>2.0653969910432716E-4</v>
          </cell>
          <cell r="N46">
            <v>9.7569279803774757E-3</v>
          </cell>
          <cell r="O46">
            <v>1.1661141753806772E-3</v>
          </cell>
          <cell r="P46">
            <v>2.3591606115632934E-3</v>
          </cell>
          <cell r="Q46">
            <v>3.8335110554940861E-4</v>
          </cell>
          <cell r="R46">
            <v>-9.0814545184415181E-3</v>
          </cell>
          <cell r="S46">
            <v>-4.1530623379021456E-2</v>
          </cell>
          <cell r="T46">
            <v>-1.5583862474833631E-2</v>
          </cell>
          <cell r="U46">
            <v>2.3594436042859039E-2</v>
          </cell>
          <cell r="V46">
            <v>1.5333333333333178E-3</v>
          </cell>
          <cell r="W46">
            <v>2.8369999999999914E-3</v>
          </cell>
          <cell r="X46">
            <v>3.3381666666666078E-3</v>
          </cell>
          <cell r="Y46">
            <v>1.2866666666677256E-4</v>
          </cell>
          <cell r="AA46">
            <v>0</v>
          </cell>
          <cell r="AB46">
            <v>3.7423590357798554E-2</v>
          </cell>
          <cell r="AC46">
            <v>-6.5101878707340196E-4</v>
          </cell>
          <cell r="AD46">
            <v>3.5025278969062289E-2</v>
          </cell>
          <cell r="AH46">
            <v>1.5333333333333865E-3</v>
          </cell>
          <cell r="AI46">
            <v>4.0305034380017313E-2</v>
          </cell>
          <cell r="AJ46">
            <v>2.7186610589540194E-3</v>
          </cell>
          <cell r="AK46">
            <v>3.5081342838339857E-2</v>
          </cell>
          <cell r="AL46">
            <v>1.8136228638201413E-3</v>
          </cell>
          <cell r="AM46">
            <v>3.9969954579547329E-2</v>
          </cell>
          <cell r="AN46">
            <v>2.3122466241556339E-3</v>
          </cell>
          <cell r="AO46">
            <v>3.5311491221285962E-2</v>
          </cell>
          <cell r="AP46">
            <v>4.0205621312476847E-3</v>
          </cell>
          <cell r="AQ46">
            <v>3.8607028642769325E-2</v>
          </cell>
          <cell r="AR46">
            <v>1.9982356523515765E-3</v>
          </cell>
          <cell r="AS46">
            <v>3.5239052778745839E-2</v>
          </cell>
          <cell r="AT46">
            <v>9.7569279803775277E-3</v>
          </cell>
          <cell r="AU46">
            <v>3.8633344712389217E-2</v>
          </cell>
          <cell r="AV46">
            <v>1.7066059666102085E-3</v>
          </cell>
          <cell r="AW46">
            <v>3.5422057054026679E-2</v>
          </cell>
          <cell r="AX46">
            <v>-9.0814545184415563E-3</v>
          </cell>
          <cell r="AY46">
            <v>-5.6612580578633276E-3</v>
          </cell>
          <cell r="AZ46">
            <v>-1.6224735874660778E-2</v>
          </cell>
          <cell r="BA46">
            <v>5.9446116716440178E-2</v>
          </cell>
          <cell r="BB46">
            <v>1.5333333333333865E-3</v>
          </cell>
          <cell r="BC46">
            <v>4.0366761083643787E-2</v>
          </cell>
          <cell r="BD46">
            <v>2.6849746703787591E-3</v>
          </cell>
          <cell r="BE46">
            <v>3.515845222162306E-2</v>
          </cell>
          <cell r="BG46">
            <v>1.5333333333333865E-3</v>
          </cell>
          <cell r="BH46">
            <v>4.0305034380017313E-2</v>
          </cell>
          <cell r="BI46">
            <v>2.7186610589540194E-3</v>
          </cell>
          <cell r="BJ46">
            <v>3.5081342838339857E-2</v>
          </cell>
          <cell r="BK46">
            <v>1.8136228638201413E-3</v>
          </cell>
          <cell r="BL46">
            <v>3.9969954579547329E-2</v>
          </cell>
          <cell r="BM46">
            <v>2.3122466241556339E-3</v>
          </cell>
          <cell r="BN46">
            <v>3.5311491221285962E-2</v>
          </cell>
          <cell r="BO46">
            <v>4.0205621312476847E-3</v>
          </cell>
          <cell r="BP46">
            <v>3.8607028642769325E-2</v>
          </cell>
          <cell r="BQ46">
            <v>1.9982356523515765E-3</v>
          </cell>
          <cell r="BR46">
            <v>3.5239052778745839E-2</v>
          </cell>
          <cell r="BS46">
            <v>9.7569279803775277E-3</v>
          </cell>
          <cell r="BT46">
            <v>3.8633344712389217E-2</v>
          </cell>
          <cell r="BU46">
            <v>1.7066059666102085E-3</v>
          </cell>
          <cell r="BV46">
            <v>3.5422057054026679E-2</v>
          </cell>
          <cell r="BW46">
            <v>-9.0814545184415563E-3</v>
          </cell>
          <cell r="BX46">
            <v>-5.6612580578633276E-3</v>
          </cell>
          <cell r="BY46">
            <v>-1.6224735874660778E-2</v>
          </cell>
          <cell r="BZ46">
            <v>5.9446116716440178E-2</v>
          </cell>
          <cell r="CA46">
            <v>1.5333333333333865E-3</v>
          </cell>
          <cell r="CB46">
            <v>4.0366761083643787E-2</v>
          </cell>
          <cell r="CC46">
            <v>2.6849746703787591E-3</v>
          </cell>
          <cell r="CD46">
            <v>3.515845222162306E-2</v>
          </cell>
          <cell r="CF46">
            <v>4.0205621312476847E-3</v>
          </cell>
          <cell r="CG46">
            <v>7.4792087823998491E-3</v>
          </cell>
          <cell r="CH46">
            <v>3.5958660073688092E-3</v>
          </cell>
          <cell r="CI46">
            <v>3.4586466511521644E-3</v>
          </cell>
          <cell r="CJ46">
            <v>-4.2469612387887549E-4</v>
          </cell>
        </row>
        <row r="47">
          <cell r="B47">
            <v>1.5364583333333176E-3</v>
          </cell>
          <cell r="C47">
            <v>2.8233333333332741E-3</v>
          </cell>
          <cell r="D47">
            <v>3.3958333333333132E-3</v>
          </cell>
          <cell r="E47">
            <v>4.6874999999983643E-5</v>
          </cell>
          <cell r="F47">
            <v>2.6304598748556176E-3</v>
          </cell>
          <cell r="G47">
            <v>4.0602788469159996E-3</v>
          </cell>
          <cell r="H47">
            <v>2.2949079178407293E-3</v>
          </cell>
          <cell r="I47">
            <v>2.7645037715720599E-4</v>
          </cell>
          <cell r="J47">
            <v>8.3895579001968205E-3</v>
          </cell>
          <cell r="K47">
            <v>8.6882879414877795E-3</v>
          </cell>
          <cell r="L47">
            <v>7.4576040318734445E-3</v>
          </cell>
          <cell r="M47">
            <v>5.8688635054525971E-4</v>
          </cell>
          <cell r="N47">
            <v>1.3566724540765743E-2</v>
          </cell>
          <cell r="O47">
            <v>1.4384908634055699E-2</v>
          </cell>
          <cell r="P47">
            <v>1.1207981406949808E-2</v>
          </cell>
          <cell r="Q47">
            <v>3.5413354005805219E-3</v>
          </cell>
          <cell r="R47">
            <v>-7.2464718781041174E-2</v>
          </cell>
          <cell r="S47">
            <v>-8.5352575610297174E-2</v>
          </cell>
          <cell r="T47">
            <v>-8.4305126742837147E-2</v>
          </cell>
          <cell r="U47">
            <v>-9.706639917712967E-2</v>
          </cell>
          <cell r="V47">
            <v>1.5364583333333176E-3</v>
          </cell>
          <cell r="W47">
            <v>2.8764166666666591E-3</v>
          </cell>
          <cell r="X47">
            <v>3.3878333333332749E-3</v>
          </cell>
          <cell r="Y47">
            <v>5.416666666677255E-5</v>
          </cell>
          <cell r="AA47">
            <v>0</v>
          </cell>
          <cell r="AB47">
            <v>6.1234011320479155E-2</v>
          </cell>
          <cell r="AC47">
            <v>5.4477123019417657E-2</v>
          </cell>
          <cell r="AD47">
            <v>4.0007205733379035E-2</v>
          </cell>
          <cell r="AH47">
            <v>1.5364583333332682E-3</v>
          </cell>
          <cell r="AI47">
            <v>6.4230228679107215E-2</v>
          </cell>
          <cell r="AJ47">
            <v>5.8057951583004419E-2</v>
          </cell>
          <cell r="AK47">
            <v>4.005595607114798E-2</v>
          </cell>
          <cell r="AL47">
            <v>2.6304598748556618E-3</v>
          </cell>
          <cell r="AM47">
            <v>6.5542917328271555E-2</v>
          </cell>
          <cell r="AN47">
            <v>5.6897050918216729E-2</v>
          </cell>
          <cell r="AO47">
            <v>4.0294716117650342E-2</v>
          </cell>
          <cell r="AP47">
            <v>8.3895579001969089E-3</v>
          </cell>
          <cell r="AQ47">
            <v>7.0454317984131709E-2</v>
          </cell>
          <cell r="AR47">
            <v>6.2340995863565674E-2</v>
          </cell>
          <cell r="AS47">
            <v>4.0617571766892624E-2</v>
          </cell>
          <cell r="AT47">
            <v>1.3566724540765795E-2</v>
          </cell>
          <cell r="AU47">
            <v>7.6499765612676685E-2</v>
          </cell>
          <cell r="AV47">
            <v>6.6295683008273265E-2</v>
          </cell>
          <cell r="AW47">
            <v>4.3690220067901464E-2</v>
          </cell>
          <cell r="AX47">
            <v>-7.2464718781041215E-2</v>
          </cell>
          <cell r="AY47">
            <v>-2.9345044870971004E-2</v>
          </cell>
          <cell r="AZ47">
            <v>-3.4420704484156683E-2</v>
          </cell>
          <cell r="BA47">
            <v>-6.0942548845428268E-2</v>
          </cell>
          <cell r="BB47">
            <v>1.5364583333332682E-3</v>
          </cell>
          <cell r="BC47">
            <v>6.4286562517875012E-2</v>
          </cell>
          <cell r="BD47">
            <v>5.8049515766020132E-2</v>
          </cell>
          <cell r="BE47">
            <v>4.0063539457023012E-2</v>
          </cell>
          <cell r="BG47">
            <v>1.5364583333332682E-3</v>
          </cell>
          <cell r="BH47">
            <v>6.4230228679107215E-2</v>
          </cell>
          <cell r="BI47">
            <v>5.8057951583004419E-2</v>
          </cell>
          <cell r="BJ47">
            <v>4.005595607114798E-2</v>
          </cell>
          <cell r="BK47">
            <v>2.6304598748556618E-3</v>
          </cell>
          <cell r="BL47">
            <v>6.5542917328271555E-2</v>
          </cell>
          <cell r="BM47">
            <v>5.6897050918216729E-2</v>
          </cell>
          <cell r="BN47">
            <v>4.0294716117650342E-2</v>
          </cell>
          <cell r="BO47">
            <v>8.3895579001969089E-3</v>
          </cell>
          <cell r="BP47">
            <v>7.0454317984131709E-2</v>
          </cell>
          <cell r="BQ47">
            <v>6.2340995863565674E-2</v>
          </cell>
          <cell r="BR47">
            <v>4.0617571766892624E-2</v>
          </cell>
          <cell r="BS47">
            <v>1.3566724540765795E-2</v>
          </cell>
          <cell r="BT47">
            <v>7.6499765612676685E-2</v>
          </cell>
          <cell r="BU47">
            <v>6.6295683008273265E-2</v>
          </cell>
          <cell r="BV47">
            <v>4.3690220067901464E-2</v>
          </cell>
          <cell r="BW47">
            <v>-7.2464718781041215E-2</v>
          </cell>
          <cell r="BX47">
            <v>-2.9345044870971004E-2</v>
          </cell>
          <cell r="BY47">
            <v>-3.4420704484156683E-2</v>
          </cell>
          <cell r="BZ47">
            <v>-6.0942548845428268E-2</v>
          </cell>
          <cell r="CA47">
            <v>1.5364583333332682E-3</v>
          </cell>
          <cell r="CB47">
            <v>6.4286562517875012E-2</v>
          </cell>
          <cell r="CC47">
            <v>5.8049515766020132E-2</v>
          </cell>
          <cell r="CD47">
            <v>4.0063539457023012E-2</v>
          </cell>
          <cell r="CF47">
            <v>8.3895579001969089E-3</v>
          </cell>
          <cell r="CG47">
            <v>1.4596033908590388E-2</v>
          </cell>
          <cell r="CH47">
            <v>8.3210234901362132E-3</v>
          </cell>
          <cell r="CI47">
            <v>6.2064760083934802E-3</v>
          </cell>
          <cell r="CJ47">
            <v>-6.8534410060694904E-5</v>
          </cell>
        </row>
        <row r="48">
          <cell r="B48">
            <v>1.5322916666666512E-3</v>
          </cell>
          <cell r="C48">
            <v>2.8266666666666076E-3</v>
          </cell>
          <cell r="D48">
            <v>3.3007833333333131E-3</v>
          </cell>
          <cell r="E48">
            <v>4.4274999999983641E-5</v>
          </cell>
          <cell r="F48">
            <v>2.0115969777571687E-3</v>
          </cell>
          <cell r="G48">
            <v>3.8333333333334008E-3</v>
          </cell>
          <cell r="H48">
            <v>5.7037628538370265E-3</v>
          </cell>
          <cell r="I48">
            <v>-2.3689197725848521E-4</v>
          </cell>
          <cell r="J48">
            <v>1.2218268937661892E-2</v>
          </cell>
          <cell r="K48">
            <v>8.8157171643157145E-3</v>
          </cell>
          <cell r="L48">
            <v>1.4080494459064664E-2</v>
          </cell>
          <cell r="M48">
            <v>1.7922120241153076E-4</v>
          </cell>
          <cell r="N48">
            <v>2.541433384801212E-2</v>
          </cell>
          <cell r="O48">
            <v>1.40957365252323E-2</v>
          </cell>
          <cell r="P48">
            <v>1.696310049151508E-2</v>
          </cell>
          <cell r="Q48">
            <v>4.5207758178009356E-4</v>
          </cell>
          <cell r="R48">
            <v>-7.8994958628423609E-2</v>
          </cell>
          <cell r="S48">
            <v>-0.14284848039982256</v>
          </cell>
          <cell r="T48">
            <v>-8.8093806374022934E-2</v>
          </cell>
          <cell r="U48">
            <v>-7.0034946864196757E-2</v>
          </cell>
          <cell r="V48">
            <v>1.5322916666666512E-3</v>
          </cell>
          <cell r="W48">
            <v>2.8496666666666583E-3</v>
          </cell>
          <cell r="X48">
            <v>3.3302499999999418E-3</v>
          </cell>
          <cell r="Y48">
            <v>2.4416666666772545E-5</v>
          </cell>
          <cell r="AA48">
            <v>0</v>
          </cell>
          <cell r="AB48">
            <v>-1.4018901613429523E-2</v>
          </cell>
          <cell r="AC48">
            <v>2.0507266326198488E-2</v>
          </cell>
          <cell r="AD48">
            <v>-2.9223595182944241E-3</v>
          </cell>
          <cell r="AH48">
            <v>1.5322916666666853E-3</v>
          </cell>
          <cell r="AI48">
            <v>-1.1231861708656976E-2</v>
          </cell>
          <cell r="AJ48">
            <v>2.3875739702433618E-2</v>
          </cell>
          <cell r="AK48">
            <v>-2.8782139057620393E-3</v>
          </cell>
          <cell r="AL48">
            <v>2.0115969777572129E-3</v>
          </cell>
          <cell r="AM48">
            <v>-1.0239307402947651E-2</v>
          </cell>
          <cell r="AN48">
            <v>2.6327997763940569E-2</v>
          </cell>
          <cell r="AO48">
            <v>-3.1585592120284556E-3</v>
          </cell>
          <cell r="AP48">
            <v>1.221826893766198E-2</v>
          </cell>
          <cell r="AQ48">
            <v>-5.3267711206922419E-3</v>
          </cell>
          <cell r="AR48">
            <v>3.487651323513985E-2</v>
          </cell>
          <cell r="AS48">
            <v>-2.7436620646698051E-3</v>
          </cell>
          <cell r="AT48">
            <v>2.5414333848012172E-2</v>
          </cell>
          <cell r="AU48">
            <v>-1.2077183171332884E-4</v>
          </cell>
          <cell r="AV48">
            <v>3.7818233637211263E-2</v>
          </cell>
          <cell r="AW48">
            <v>-2.4716030697385927E-3</v>
          </cell>
          <cell r="AX48">
            <v>-7.899495862842365E-2</v>
          </cell>
          <cell r="AY48">
            <v>-0.15486480322089913</v>
          </cell>
          <cell r="AZ48">
            <v>-6.9393103196825123E-2</v>
          </cell>
          <cell r="BA48">
            <v>-7.2752639088909388E-2</v>
          </cell>
          <cell r="BB48">
            <v>1.5322916666666853E-3</v>
          </cell>
          <cell r="BC48">
            <v>-1.1209184143394002E-2</v>
          </cell>
          <cell r="BD48">
            <v>2.3905810649881065E-2</v>
          </cell>
          <cell r="BE48">
            <v>-2.8980142059059633E-3</v>
          </cell>
          <cell r="BG48">
            <v>1.5322916666666853E-3</v>
          </cell>
          <cell r="BH48">
            <v>-1.1231861708656976E-2</v>
          </cell>
          <cell r="BI48">
            <v>2.3875739702433618E-2</v>
          </cell>
          <cell r="BJ48">
            <v>-2.8782139057620393E-3</v>
          </cell>
          <cell r="BK48">
            <v>2.0115969777572129E-3</v>
          </cell>
          <cell r="BL48">
            <v>-1.0239307402947651E-2</v>
          </cell>
          <cell r="BM48">
            <v>2.6327997763940569E-2</v>
          </cell>
          <cell r="BN48">
            <v>-3.1585592120284556E-3</v>
          </cell>
          <cell r="BO48">
            <v>1.221826893766198E-2</v>
          </cell>
          <cell r="BP48">
            <v>-5.3267711206922419E-3</v>
          </cell>
          <cell r="BQ48">
            <v>3.487651323513985E-2</v>
          </cell>
          <cell r="BR48">
            <v>-2.7436620646698051E-3</v>
          </cell>
          <cell r="BS48">
            <v>2.5414333848012172E-2</v>
          </cell>
          <cell r="BT48">
            <v>-1.2077183171332884E-4</v>
          </cell>
          <cell r="BU48">
            <v>3.7818233637211263E-2</v>
          </cell>
          <cell r="BV48">
            <v>-2.4716030697385927E-3</v>
          </cell>
          <cell r="BW48">
            <v>-7.899495862842365E-2</v>
          </cell>
          <cell r="BX48">
            <v>-0.15486480322089913</v>
          </cell>
          <cell r="BY48">
            <v>-6.9393103196825123E-2</v>
          </cell>
          <cell r="BZ48">
            <v>-7.2752639088909388E-2</v>
          </cell>
          <cell r="CA48">
            <v>1.5322916666666853E-3</v>
          </cell>
          <cell r="CB48">
            <v>-1.1209184143394002E-2</v>
          </cell>
          <cell r="CC48">
            <v>2.3905810649881065E-2</v>
          </cell>
          <cell r="CD48">
            <v>-2.8980142059059633E-3</v>
          </cell>
          <cell r="CF48">
            <v>1.221826893766198E-2</v>
          </cell>
          <cell r="CG48">
            <v>1.0463764931826559E-2</v>
          </cell>
          <cell r="CH48">
            <v>1.1737912512832627E-2</v>
          </cell>
          <cell r="CI48">
            <v>-1.754504005835422E-3</v>
          </cell>
          <cell r="CJ48">
            <v>-4.8035642482935326E-4</v>
          </cell>
        </row>
        <row r="49">
          <cell r="B49">
            <v>1.5166666666666512E-3</v>
          </cell>
          <cell r="C49">
            <v>2.7874999999999411E-3</v>
          </cell>
          <cell r="D49">
            <v>3.2778666666666463E-3</v>
          </cell>
          <cell r="E49">
            <v>4.2708333333316975E-5</v>
          </cell>
          <cell r="F49">
            <v>1.2879818594104364E-3</v>
          </cell>
          <cell r="G49">
            <v>3.110881969992364E-3</v>
          </cell>
          <cell r="H49">
            <v>3.2813183607991701E-3</v>
          </cell>
          <cell r="I49">
            <v>1.4809256772765919E-4</v>
          </cell>
          <cell r="J49">
            <v>3.4256042744766012E-3</v>
          </cell>
          <cell r="K49">
            <v>5.1145864070032271E-3</v>
          </cell>
          <cell r="L49">
            <v>6.0115898691022081E-3</v>
          </cell>
          <cell r="M49">
            <v>7.8191602004739334E-4</v>
          </cell>
          <cell r="N49">
            <v>1.386954424393955E-2</v>
          </cell>
          <cell r="O49">
            <v>9.5487686053152554E-3</v>
          </cell>
          <cell r="P49">
            <v>1.0371902375350706E-2</v>
          </cell>
          <cell r="Q49">
            <v>3.9352461173994564E-3</v>
          </cell>
          <cell r="R49">
            <v>4.8814198898662732E-3</v>
          </cell>
          <cell r="S49">
            <v>8.7497533314220399E-3</v>
          </cell>
          <cell r="T49">
            <v>-4.4510385756675987E-3</v>
          </cell>
          <cell r="U49">
            <v>-2.618359698479656E-2</v>
          </cell>
          <cell r="V49">
            <v>1.5166666666666512E-3</v>
          </cell>
          <cell r="W49">
            <v>2.7652499999999917E-3</v>
          </cell>
          <cell r="X49">
            <v>3.2008333333332748E-3</v>
          </cell>
          <cell r="Y49">
            <v>5.7500000000105881E-5</v>
          </cell>
          <cell r="AA49">
            <v>0</v>
          </cell>
          <cell r="AB49">
            <v>4.7743190940584893E-3</v>
          </cell>
          <cell r="AC49">
            <v>-8.0300964906720937E-3</v>
          </cell>
          <cell r="AD49">
            <v>1.1982189058134553E-2</v>
          </cell>
          <cell r="AH49">
            <v>1.5166666666666107E-3</v>
          </cell>
          <cell r="AI49">
            <v>7.5751275085331748E-3</v>
          </cell>
          <cell r="AJ49">
            <v>-4.7785514096223558E-3</v>
          </cell>
          <cell r="AK49">
            <v>1.2025409130792308E-2</v>
          </cell>
          <cell r="AL49">
            <v>1.2879818594104808E-3</v>
          </cell>
          <cell r="AM49">
            <v>7.9000534072395379E-3</v>
          </cell>
          <cell r="AN49">
            <v>-4.7751274329267401E-3</v>
          </cell>
          <cell r="AO49">
            <v>1.2132056099007027E-2</v>
          </cell>
          <cell r="AP49">
            <v>3.4256042744766901E-3</v>
          </cell>
          <cell r="AQ49">
            <v>9.9133241686029105E-3</v>
          </cell>
          <cell r="AR49">
            <v>-2.0667802682811098E-3</v>
          </cell>
          <cell r="AS49">
            <v>1.2773474143761732E-2</v>
          </cell>
          <cell r="AT49">
            <v>1.3869544243939602E-2</v>
          </cell>
          <cell r="AU49">
            <v>1.4368676567650951E-2</v>
          </cell>
          <cell r="AV49">
            <v>2.258518507812779E-3</v>
          </cell>
          <cell r="AW49">
            <v>1.5964588038503091E-2</v>
          </cell>
          <cell r="AX49">
            <v>4.8814198898663452E-3</v>
          </cell>
          <cell r="AY49">
            <v>1.3565846539879134E-2</v>
          </cell>
          <cell r="AZ49">
            <v>-1.2445392797093446E-2</v>
          </cell>
          <cell r="BA49">
            <v>-1.4515144735955721E-2</v>
          </cell>
          <cell r="BB49">
            <v>1.5166666666666107E-3</v>
          </cell>
          <cell r="BC49">
            <v>7.5527712799332569E-3</v>
          </cell>
          <cell r="BD49">
            <v>-4.8549661578559666E-3</v>
          </cell>
          <cell r="BE49">
            <v>1.2040378034005483E-2</v>
          </cell>
          <cell r="BG49">
            <v>1.5166666666666107E-3</v>
          </cell>
          <cell r="BH49">
            <v>7.5751275085331748E-3</v>
          </cell>
          <cell r="BI49">
            <v>-4.7785514096223558E-3</v>
          </cell>
          <cell r="BJ49">
            <v>1.2025409130792308E-2</v>
          </cell>
          <cell r="BK49">
            <v>1.2879818594104808E-3</v>
          </cell>
          <cell r="BL49">
            <v>7.9000534072395379E-3</v>
          </cell>
          <cell r="BM49">
            <v>-4.7751274329267401E-3</v>
          </cell>
          <cell r="BN49">
            <v>1.2132056099007027E-2</v>
          </cell>
          <cell r="BO49">
            <v>3.4256042744766901E-3</v>
          </cell>
          <cell r="BP49">
            <v>9.9133241686029105E-3</v>
          </cell>
          <cell r="BQ49">
            <v>-2.0667802682811098E-3</v>
          </cell>
          <cell r="BR49">
            <v>1.2773474143761732E-2</v>
          </cell>
          <cell r="BS49">
            <v>1.3869544243939602E-2</v>
          </cell>
          <cell r="BT49">
            <v>1.4368676567650951E-2</v>
          </cell>
          <cell r="BU49">
            <v>2.258518507812779E-3</v>
          </cell>
          <cell r="BV49">
            <v>1.5964588038503091E-2</v>
          </cell>
          <cell r="BW49">
            <v>4.8814198898663452E-3</v>
          </cell>
          <cell r="BX49">
            <v>1.3565846539879134E-2</v>
          </cell>
          <cell r="BY49">
            <v>-1.2445392797093446E-2</v>
          </cell>
          <cell r="BZ49">
            <v>-1.4515144735955721E-2</v>
          </cell>
          <cell r="CA49">
            <v>1.5166666666666107E-3</v>
          </cell>
          <cell r="CB49">
            <v>7.5527712799332569E-3</v>
          </cell>
          <cell r="CC49">
            <v>-4.8549661578559666E-3</v>
          </cell>
          <cell r="CD49">
            <v>1.2040378034005483E-2</v>
          </cell>
          <cell r="CF49">
            <v>3.4256042744766901E-3</v>
          </cell>
          <cell r="CG49">
            <v>4.0743762638893125E-3</v>
          </cell>
          <cell r="CH49">
            <v>3.4707658025626481E-3</v>
          </cell>
          <cell r="CI49">
            <v>6.4877198941262206E-4</v>
          </cell>
          <cell r="CJ49">
            <v>4.5161528085957393E-5</v>
          </cell>
        </row>
        <row r="50">
          <cell r="B50">
            <v>1.5166666666666512E-3</v>
          </cell>
          <cell r="C50">
            <v>2.7808333333332745E-3</v>
          </cell>
          <cell r="D50">
            <v>3.3427083333333134E-3</v>
          </cell>
          <cell r="E50">
            <v>4.4791666666650309E-5</v>
          </cell>
          <cell r="F50">
            <v>2.6149237867478361E-3</v>
          </cell>
          <cell r="G50">
            <v>3.8765429947818409E-3</v>
          </cell>
          <cell r="H50">
            <v>3.9973835307798543E-3</v>
          </cell>
          <cell r="I50">
            <v>1.4807063956637242E-4</v>
          </cell>
          <cell r="J50">
            <v>8.2580971909104409E-3</v>
          </cell>
          <cell r="K50">
            <v>1.0263686797594027E-2</v>
          </cell>
          <cell r="L50">
            <v>8.9410172122863403E-3</v>
          </cell>
          <cell r="M50">
            <v>-4.7203850097921897E-4</v>
          </cell>
          <cell r="N50">
            <v>2.344189116629786E-2</v>
          </cell>
          <cell r="O50">
            <v>1.9099949412923783E-2</v>
          </cell>
          <cell r="P50">
            <v>1.45034119898654E-2</v>
          </cell>
          <cell r="Q50">
            <v>-1.3940053400454378E-3</v>
          </cell>
          <cell r="R50">
            <v>-0.11002434311788419</v>
          </cell>
          <cell r="S50">
            <v>-0.1863587877266738</v>
          </cell>
          <cell r="T50">
            <v>-0.11957987367823437</v>
          </cell>
          <cell r="U50">
            <v>-2.4535049327913512E-2</v>
          </cell>
          <cell r="V50">
            <v>1.5166666666666512E-3</v>
          </cell>
          <cell r="W50">
            <v>2.7739166666666589E-3</v>
          </cell>
          <cell r="X50">
            <v>3.3090833333332746E-3</v>
          </cell>
          <cell r="Y50">
            <v>-7.4999999998941202E-6</v>
          </cell>
          <cell r="AA50">
            <v>0</v>
          </cell>
          <cell r="AB50">
            <v>4.3019224700701422E-3</v>
          </cell>
          <cell r="AC50">
            <v>1.3041587121709337E-2</v>
          </cell>
          <cell r="AD50">
            <v>-2.7253576703172275E-2</v>
          </cell>
          <cell r="AH50">
            <v>1.5166666666666107E-3</v>
          </cell>
          <cell r="AI50">
            <v>7.0947187328056494E-3</v>
          </cell>
          <cell r="AJ50">
            <v>1.6427889676994267E-2</v>
          </cell>
          <cell r="AK50">
            <v>-2.7210005769628842E-2</v>
          </cell>
          <cell r="AL50">
            <v>2.6149237867478803E-3</v>
          </cell>
          <cell r="AM50">
            <v>8.1951420522674567E-3</v>
          </cell>
          <cell r="AN50">
            <v>1.7091102878064701E-2</v>
          </cell>
          <cell r="AO50">
            <v>-2.7109541518138713E-2</v>
          </cell>
          <cell r="AP50">
            <v>8.2580971909105294E-3</v>
          </cell>
          <cell r="AQ50">
            <v>1.4609762852524577E-2</v>
          </cell>
          <cell r="AR50">
            <v>2.2099209388926511E-2</v>
          </cell>
          <cell r="AS50">
            <v>-2.771275046665822E-2</v>
          </cell>
          <cell r="AT50">
            <v>2.3441891166297912E-2</v>
          </cell>
          <cell r="AU50">
            <v>2.3484038384550709E-2</v>
          </cell>
          <cell r="AV50">
            <v>2.7734146622602651E-2</v>
          </cell>
          <cell r="AW50">
            <v>-2.8609590411758146E-2</v>
          </cell>
          <cell r="AX50">
            <v>-0.11002434311788423</v>
          </cell>
          <cell r="AY50">
            <v>-0.18285856631302</v>
          </cell>
          <cell r="AZ50">
            <v>-0.10809779789710272</v>
          </cell>
          <cell r="BA50">
            <v>-5.1119958182311409E-2</v>
          </cell>
          <cell r="BB50">
            <v>1.5166666666666107E-3</v>
          </cell>
          <cell r="BC50">
            <v>7.0877723111752999E-3</v>
          </cell>
          <cell r="BD50">
            <v>1.6393826153627389E-2</v>
          </cell>
          <cell r="BE50">
            <v>-2.7260872301346994E-2</v>
          </cell>
          <cell r="BG50">
            <v>1.5166666666666107E-3</v>
          </cell>
          <cell r="BH50">
            <v>7.0947187328056494E-3</v>
          </cell>
          <cell r="BI50">
            <v>1.6427889676994267E-2</v>
          </cell>
          <cell r="BJ50">
            <v>-2.7210005769628842E-2</v>
          </cell>
          <cell r="BK50">
            <v>2.6149237867478803E-3</v>
          </cell>
          <cell r="BL50">
            <v>8.1951420522674567E-3</v>
          </cell>
          <cell r="BM50">
            <v>1.7091102878064701E-2</v>
          </cell>
          <cell r="BN50">
            <v>-2.7109541518138713E-2</v>
          </cell>
          <cell r="BO50">
            <v>8.2580971909105294E-3</v>
          </cell>
          <cell r="BP50">
            <v>1.4609762852524577E-2</v>
          </cell>
          <cell r="BQ50">
            <v>2.2099209388926511E-2</v>
          </cell>
          <cell r="BR50">
            <v>-2.771275046665822E-2</v>
          </cell>
          <cell r="BS50">
            <v>2.3441891166297912E-2</v>
          </cell>
          <cell r="BT50">
            <v>2.3484038384550709E-2</v>
          </cell>
          <cell r="BU50">
            <v>2.7734146622602651E-2</v>
          </cell>
          <cell r="BV50">
            <v>-2.8609590411758146E-2</v>
          </cell>
          <cell r="BW50">
            <v>-0.11002434311788423</v>
          </cell>
          <cell r="BX50">
            <v>-0.18285856631302</v>
          </cell>
          <cell r="BY50">
            <v>-0.10809779789710272</v>
          </cell>
          <cell r="BZ50">
            <v>-5.1119958182311409E-2</v>
          </cell>
          <cell r="CA50">
            <v>1.5166666666666107E-3</v>
          </cell>
          <cell r="CB50">
            <v>7.0877723111752999E-3</v>
          </cell>
          <cell r="CC50">
            <v>1.6393826153627389E-2</v>
          </cell>
          <cell r="CD50">
            <v>-2.7260872301346994E-2</v>
          </cell>
          <cell r="CF50">
            <v>8.2580971909105294E-3</v>
          </cell>
          <cell r="CG50">
            <v>8.8932637570719349E-3</v>
          </cell>
          <cell r="CH50">
            <v>8.3361531926210656E-3</v>
          </cell>
          <cell r="CI50">
            <v>6.3516656616140503E-4</v>
          </cell>
          <cell r="CJ50">
            <v>7.8056001710536077E-5</v>
          </cell>
        </row>
        <row r="51">
          <cell r="B51">
            <v>1.5093749999999845E-3</v>
          </cell>
          <cell r="C51">
            <v>2.7658333333332743E-3</v>
          </cell>
          <cell r="D51">
            <v>3.283858333333313E-3</v>
          </cell>
          <cell r="E51">
            <v>4.4791666666650309E-5</v>
          </cell>
          <cell r="F51">
            <v>1.5419736057486588E-3</v>
          </cell>
          <cell r="G51">
            <v>2.525208698519511E-3</v>
          </cell>
          <cell r="H51">
            <v>2.4532278043210252E-3</v>
          </cell>
          <cell r="I51">
            <v>-3.6518683748196202E-4</v>
          </cell>
          <cell r="J51">
            <v>2.2743524897531841E-3</v>
          </cell>
          <cell r="K51">
            <v>1.9484317545945676E-3</v>
          </cell>
          <cell r="L51">
            <v>1.2150354776285688E-3</v>
          </cell>
          <cell r="M51">
            <v>1.5742047551846875E-4</v>
          </cell>
          <cell r="N51">
            <v>-1.7949104099892988E-3</v>
          </cell>
          <cell r="O51">
            <v>-1.7667556031625573E-3</v>
          </cell>
          <cell r="P51">
            <v>-6.5392797757721785E-4</v>
          </cell>
          <cell r="Q51">
            <v>2.1617553103038E-3</v>
          </cell>
          <cell r="R51">
            <v>8.644882739672248E-2</v>
          </cell>
          <cell r="S51">
            <v>0.14271521826899947</v>
          </cell>
          <cell r="T51">
            <v>8.5415659089687665E-2</v>
          </cell>
          <cell r="U51">
            <v>-7.9163065406696487E-2</v>
          </cell>
          <cell r="V51">
            <v>1.5093749999999845E-3</v>
          </cell>
          <cell r="W51">
            <v>2.7186666666666583E-3</v>
          </cell>
          <cell r="X51">
            <v>3.2316666666666084E-3</v>
          </cell>
          <cell r="Y51">
            <v>4.5583333333439214E-5</v>
          </cell>
          <cell r="AA51">
            <v>0</v>
          </cell>
          <cell r="AB51">
            <v>3.7240809757516438E-3</v>
          </cell>
          <cell r="AC51">
            <v>-1.8556171706658386E-3</v>
          </cell>
          <cell r="AD51">
            <v>-5.2220104263668056E-3</v>
          </cell>
          <cell r="AH51">
            <v>1.509374999999924E-3</v>
          </cell>
          <cell r="AI51">
            <v>6.5002144963839381E-3</v>
          </cell>
          <cell r="AJ51">
            <v>1.4221475787579152E-3</v>
          </cell>
          <cell r="AK51">
            <v>-5.177452662250559E-3</v>
          </cell>
          <cell r="AL51">
            <v>1.5419736057487032E-3</v>
          </cell>
          <cell r="AM51">
            <v>6.2586937559452327E-3</v>
          </cell>
          <cell r="AN51">
            <v>5.9305838201795247E-4</v>
          </cell>
          <cell r="AO51">
            <v>-5.5852902543759297E-3</v>
          </cell>
          <cell r="AP51">
            <v>2.274352489753273E-3</v>
          </cell>
          <cell r="AQ51">
            <v>5.6797688479761632E-3</v>
          </cell>
          <cell r="AR51">
            <v>-6.4283633373252158E-4</v>
          </cell>
          <cell r="AS51">
            <v>-5.0654120022129989E-3</v>
          </cell>
          <cell r="AT51">
            <v>-1.7949104099892477E-3</v>
          </cell>
          <cell r="AU51">
            <v>1.9507458316585513E-3</v>
          </cell>
          <cell r="AV51">
            <v>-2.5083317082594814E-3</v>
          </cell>
          <cell r="AW51">
            <v>-3.0715438248327676E-3</v>
          </cell>
          <cell r="AX51">
            <v>8.644882739672255E-2</v>
          </cell>
          <cell r="AY51">
            <v>0.14697078227405713</v>
          </cell>
          <cell r="AZ51">
            <v>8.3401543155371405E-2</v>
          </cell>
          <cell r="BA51">
            <v>-8.3971685480126346E-2</v>
          </cell>
          <cell r="BB51">
            <v>1.509374999999924E-3</v>
          </cell>
          <cell r="BC51">
            <v>6.4528721772312281E-3</v>
          </cell>
          <cell r="BD51">
            <v>1.3700527598441425E-3</v>
          </cell>
          <cell r="BE51">
            <v>-5.1766651296752952E-3</v>
          </cell>
          <cell r="BG51">
            <v>1.509374999999924E-3</v>
          </cell>
          <cell r="BH51">
            <v>6.5002144963839381E-3</v>
          </cell>
          <cell r="BI51">
            <v>1.4221475787579152E-3</v>
          </cell>
          <cell r="BJ51">
            <v>-5.177452662250559E-3</v>
          </cell>
          <cell r="BK51">
            <v>1.5419736057487032E-3</v>
          </cell>
          <cell r="BL51">
            <v>6.2586937559452327E-3</v>
          </cell>
          <cell r="BM51">
            <v>5.9305838201795247E-4</v>
          </cell>
          <cell r="BN51">
            <v>-5.5852902543759297E-3</v>
          </cell>
          <cell r="BO51">
            <v>2.274352489753273E-3</v>
          </cell>
          <cell r="BP51">
            <v>5.6797688479761632E-3</v>
          </cell>
          <cell r="BQ51">
            <v>-6.4283633373252158E-4</v>
          </cell>
          <cell r="BR51">
            <v>-5.0654120022129989E-3</v>
          </cell>
          <cell r="BS51">
            <v>-1.7949104099892477E-3</v>
          </cell>
          <cell r="BT51">
            <v>1.9507458316585513E-3</v>
          </cell>
          <cell r="BU51">
            <v>-2.5083317082594814E-3</v>
          </cell>
          <cell r="BV51">
            <v>-3.0715438248327676E-3</v>
          </cell>
          <cell r="BW51">
            <v>8.644882739672255E-2</v>
          </cell>
          <cell r="BX51">
            <v>0.14697078227405713</v>
          </cell>
          <cell r="BY51">
            <v>8.3401543155371405E-2</v>
          </cell>
          <cell r="BZ51">
            <v>-8.3971685480126346E-2</v>
          </cell>
          <cell r="CA51">
            <v>1.509374999999924E-3</v>
          </cell>
          <cell r="CB51">
            <v>6.4528721772312281E-3</v>
          </cell>
          <cell r="CC51">
            <v>1.3700527598441425E-3</v>
          </cell>
          <cell r="CD51">
            <v>-5.1766651296752952E-3</v>
          </cell>
          <cell r="CF51">
            <v>2.274352489753273E-3</v>
          </cell>
          <cell r="CG51">
            <v>2.6148941255755621E-3</v>
          </cell>
          <cell r="CH51">
            <v>2.1205444078524313E-3</v>
          </cell>
          <cell r="CI51">
            <v>3.4054163582228911E-4</v>
          </cell>
          <cell r="CJ51">
            <v>-1.5380808190084132E-4</v>
          </cell>
        </row>
        <row r="52">
          <cell r="B52">
            <v>1.4302083333333178E-3</v>
          </cell>
          <cell r="C52">
            <v>2.747499999999941E-3</v>
          </cell>
          <cell r="D52">
            <v>3.285158333333313E-3</v>
          </cell>
          <cell r="E52">
            <v>4.4791666666650309E-5</v>
          </cell>
          <cell r="F52">
            <v>1.2449106009852606E-3</v>
          </cell>
          <cell r="G52">
            <v>2.9343281773408958E-3</v>
          </cell>
          <cell r="H52">
            <v>1.7812582744261252E-3</v>
          </cell>
          <cell r="I52">
            <v>1.0169725812342603E-3</v>
          </cell>
          <cell r="J52">
            <v>-2.9954256532337183E-3</v>
          </cell>
          <cell r="K52">
            <v>2.5321256469747894E-3</v>
          </cell>
          <cell r="L52">
            <v>-1.8789109813211018E-3</v>
          </cell>
          <cell r="M52">
            <v>-2.225249526455282E-4</v>
          </cell>
          <cell r="N52">
            <v>-1.299037795333707E-2</v>
          </cell>
          <cell r="O52">
            <v>2.7055321097914911E-3</v>
          </cell>
          <cell r="P52">
            <v>-3.7646987918094951E-3</v>
          </cell>
          <cell r="Q52">
            <v>-1.2488428553961962E-3</v>
          </cell>
          <cell r="R52">
            <v>5.706963511560674E-2</v>
          </cell>
          <cell r="S52">
            <v>5.4728283955077353E-2</v>
          </cell>
          <cell r="T52">
            <v>3.2106344530534223E-2</v>
          </cell>
          <cell r="U52">
            <v>6.6556487602540626E-2</v>
          </cell>
          <cell r="V52">
            <v>1.4302083333333178E-3</v>
          </cell>
          <cell r="W52">
            <v>2.7422499999999921E-3</v>
          </cell>
          <cell r="X52">
            <v>3.2916666666666082E-3</v>
          </cell>
          <cell r="Y52">
            <v>1.9416666666772546E-5</v>
          </cell>
          <cell r="AA52">
            <v>0</v>
          </cell>
          <cell r="AB52">
            <v>4.0377220195834465E-3</v>
          </cell>
          <cell r="AC52">
            <v>-3.7127605152542575E-3</v>
          </cell>
          <cell r="AD52">
            <v>-3.2292499462169641E-4</v>
          </cell>
          <cell r="AH52">
            <v>1.4302083333332938E-3</v>
          </cell>
          <cell r="AI52">
            <v>6.796315660832164E-3</v>
          </cell>
          <cell r="AJ52">
            <v>-4.3979918806735796E-4</v>
          </cell>
          <cell r="AK52">
            <v>-2.7814779230384001E-4</v>
          </cell>
          <cell r="AL52">
            <v>1.244910600985305E-3</v>
          </cell>
          <cell r="AM52">
            <v>6.9838981984187143E-3</v>
          </cell>
          <cell r="AN52">
            <v>-1.9381156262169297E-3</v>
          </cell>
          <cell r="AO52">
            <v>6.9371918074723204E-4</v>
          </cell>
          <cell r="AP52">
            <v>-2.9954256532337409E-3</v>
          </cell>
          <cell r="AQ52">
            <v>6.5800716860395791E-3</v>
          </cell>
          <cell r="AR52">
            <v>-5.5846955500722384E-3</v>
          </cell>
          <cell r="AS52">
            <v>-5.4537808839805191E-4</v>
          </cell>
          <cell r="AT52">
            <v>-1.2990377953337018E-2</v>
          </cell>
          <cell r="AU52">
            <v>6.7541783159494884E-3</v>
          </cell>
          <cell r="AV52">
            <v>-7.4634818820377147E-3</v>
          </cell>
          <cell r="AW52">
            <v>-1.5713645674455545E-3</v>
          </cell>
          <cell r="AX52">
            <v>5.7069635115606809E-2</v>
          </cell>
          <cell r="AY52">
            <v>5.8986983571880369E-2</v>
          </cell>
          <cell r="AZ52">
            <v>2.8274380847017833E-2</v>
          </cell>
          <cell r="BA52">
            <v>6.6212069854517885E-2</v>
          </cell>
          <cell r="BB52">
            <v>1.4302083333332938E-3</v>
          </cell>
          <cell r="BC52">
            <v>6.7910444627918842E-3</v>
          </cell>
          <cell r="BD52">
            <v>-4.3331501861698651E-4</v>
          </cell>
          <cell r="BE52">
            <v>-3.0351459808197756E-4</v>
          </cell>
          <cell r="BG52">
            <v>1.4302083333332938E-3</v>
          </cell>
          <cell r="BH52">
            <v>6.796315660832164E-3</v>
          </cell>
          <cell r="BI52">
            <v>-4.3979918806735796E-4</v>
          </cell>
          <cell r="BJ52">
            <v>-2.7814779230384001E-4</v>
          </cell>
          <cell r="BK52">
            <v>1.244910600985305E-3</v>
          </cell>
          <cell r="BL52">
            <v>6.9838981984187143E-3</v>
          </cell>
          <cell r="BM52">
            <v>-1.9381156262169297E-3</v>
          </cell>
          <cell r="BN52">
            <v>6.9371918074723204E-4</v>
          </cell>
          <cell r="BO52">
            <v>-2.9954256532337409E-3</v>
          </cell>
          <cell r="BP52">
            <v>6.5800716860395791E-3</v>
          </cell>
          <cell r="BQ52">
            <v>-5.5846955500722384E-3</v>
          </cell>
          <cell r="BR52">
            <v>-5.4537808839805191E-4</v>
          </cell>
          <cell r="BS52">
            <v>-1.2990377953337018E-2</v>
          </cell>
          <cell r="BT52">
            <v>6.7541783159494884E-3</v>
          </cell>
          <cell r="BU52">
            <v>-7.4634818820377147E-3</v>
          </cell>
          <cell r="BV52">
            <v>-1.5713645674455545E-3</v>
          </cell>
          <cell r="BW52">
            <v>5.7069635115606809E-2</v>
          </cell>
          <cell r="BX52">
            <v>5.8986983571880369E-2</v>
          </cell>
          <cell r="BY52">
            <v>2.8274380847017833E-2</v>
          </cell>
          <cell r="BZ52">
            <v>6.6212069854517885E-2</v>
          </cell>
          <cell r="CA52">
            <v>1.4302083333332938E-3</v>
          </cell>
          <cell r="CB52">
            <v>6.7910444627918842E-3</v>
          </cell>
          <cell r="CC52">
            <v>-4.3331501861698651E-4</v>
          </cell>
          <cell r="CD52">
            <v>-3.0351459808197756E-4</v>
          </cell>
          <cell r="CF52">
            <v>-2.9954256532337409E-3</v>
          </cell>
          <cell r="CG52">
            <v>-2.037875919306409E-3</v>
          </cell>
          <cell r="CH52">
            <v>-2.5739595322522681E-3</v>
          </cell>
          <cell r="CI52">
            <v>9.5754973392733202E-4</v>
          </cell>
          <cell r="CJ52">
            <v>4.2146612098147289E-4</v>
          </cell>
        </row>
        <row r="53">
          <cell r="B53">
            <v>1.1989583333333177E-3</v>
          </cell>
          <cell r="C53">
            <v>2.6524999999999409E-3</v>
          </cell>
          <cell r="D53">
            <v>3.3333333333333132E-3</v>
          </cell>
          <cell r="E53">
            <v>4.9999999999983638E-5</v>
          </cell>
          <cell r="F53">
            <v>1.8199947142067518E-3</v>
          </cell>
          <cell r="G53">
            <v>3.1760278938102638E-3</v>
          </cell>
          <cell r="H53">
            <v>4.1648979199540269E-3</v>
          </cell>
          <cell r="I53">
            <v>-1.459796417580733E-3</v>
          </cell>
          <cell r="J53">
            <v>9.4030828520860425E-3</v>
          </cell>
          <cell r="K53">
            <v>9.2127955493741392E-3</v>
          </cell>
          <cell r="L53">
            <v>8.5766393375286028E-3</v>
          </cell>
          <cell r="M53">
            <v>-5.4286458784997475E-6</v>
          </cell>
          <cell r="N53">
            <v>2.2897573586585899E-2</v>
          </cell>
          <cell r="O53">
            <v>1.6708157012955888E-2</v>
          </cell>
          <cell r="P53">
            <v>1.5798457316941315E-2</v>
          </cell>
          <cell r="Q53">
            <v>6.1208607679072641E-4</v>
          </cell>
          <cell r="R53">
            <v>-6.0332582157618678E-2</v>
          </cell>
          <cell r="S53">
            <v>-9.7182754013211067E-2</v>
          </cell>
          <cell r="T53">
            <v>-5.4923969875761494E-2</v>
          </cell>
          <cell r="U53">
            <v>-6.9079903988471525E-2</v>
          </cell>
          <cell r="V53">
            <v>1.1989583333333177E-3</v>
          </cell>
          <cell r="W53">
            <v>2.620749999999992E-3</v>
          </cell>
          <cell r="X53">
            <v>3.3447499999999415E-3</v>
          </cell>
          <cell r="Y53">
            <v>-1.1158333333322745E-4</v>
          </cell>
          <cell r="AA53">
            <v>0</v>
          </cell>
          <cell r="AB53">
            <v>5.5370761223667721E-2</v>
          </cell>
          <cell r="AC53">
            <v>3.4454349290431681E-2</v>
          </cell>
          <cell r="AD53">
            <v>3.1900766437161686E-2</v>
          </cell>
          <cell r="AH53">
            <v>1.1989583333333886E-3</v>
          </cell>
          <cell r="AI53">
            <v>5.8170132167813415E-2</v>
          </cell>
          <cell r="AJ53">
            <v>3.790253045473313E-2</v>
          </cell>
          <cell r="AK53">
            <v>3.1952361475483526E-2</v>
          </cell>
          <cell r="AL53">
            <v>1.8199947142067963E-3</v>
          </cell>
          <cell r="AM53">
            <v>5.8722648199625915E-2</v>
          </cell>
          <cell r="AN53">
            <v>3.8762746058078834E-2</v>
          </cell>
          <cell r="AO53">
            <v>3.0394401395017923E-2</v>
          </cell>
          <cell r="AP53">
            <v>9.4030828520861309E-3</v>
          </cell>
          <cell r="AQ53">
            <v>6.5093676275608914E-2</v>
          </cell>
          <cell r="AR53">
            <v>4.3326491155433633E-2</v>
          </cell>
          <cell r="AS53">
            <v>3.1895164613318983E-2</v>
          </cell>
          <cell r="AT53">
            <v>2.2897573586585951E-2</v>
          </cell>
          <cell r="AU53">
            <v>7.3004061609075688E-2</v>
          </cell>
          <cell r="AV53">
            <v>5.0797132174021042E-2</v>
          </cell>
          <cell r="AW53">
            <v>3.2532378528927541E-2</v>
          </cell>
          <cell r="AX53">
            <v>-6.0332582157618719E-2</v>
          </cell>
          <cell r="AY53">
            <v>-4.7193075857067224E-2</v>
          </cell>
          <cell r="AZ53">
            <v>-2.2361990227846462E-2</v>
          </cell>
          <cell r="BA53">
            <v>-3.9382839433947492E-2</v>
          </cell>
          <cell r="BB53">
            <v>1.1989583333333886E-3</v>
          </cell>
          <cell r="BC53">
            <v>5.8136624146144733E-2</v>
          </cell>
          <cell r="BD53">
            <v>3.7914340475220687E-2</v>
          </cell>
          <cell r="BE53">
            <v>3.1785623509973604E-2</v>
          </cell>
          <cell r="BG53">
            <v>1.1989583333333886E-3</v>
          </cell>
          <cell r="BH53">
            <v>5.8170132167813415E-2</v>
          </cell>
          <cell r="BI53">
            <v>3.790253045473313E-2</v>
          </cell>
          <cell r="BJ53">
            <v>3.1952361475483526E-2</v>
          </cell>
          <cell r="BK53">
            <v>1.8199947142067963E-3</v>
          </cell>
          <cell r="BL53">
            <v>5.8722648199625915E-2</v>
          </cell>
          <cell r="BM53">
            <v>3.8762746058078834E-2</v>
          </cell>
          <cell r="BN53">
            <v>3.0394401395017923E-2</v>
          </cell>
          <cell r="BO53">
            <v>9.4030828520861309E-3</v>
          </cell>
          <cell r="BP53">
            <v>6.5093676275608914E-2</v>
          </cell>
          <cell r="BQ53">
            <v>4.3326491155433633E-2</v>
          </cell>
          <cell r="BR53">
            <v>3.1895164613318983E-2</v>
          </cell>
          <cell r="BS53">
            <v>2.2897573586585951E-2</v>
          </cell>
          <cell r="BT53">
            <v>7.3004061609075688E-2</v>
          </cell>
          <cell r="BU53">
            <v>5.0797132174021042E-2</v>
          </cell>
          <cell r="BV53">
            <v>3.2532378528927541E-2</v>
          </cell>
          <cell r="BW53">
            <v>-6.0332582157618719E-2</v>
          </cell>
          <cell r="BX53">
            <v>-4.7193075857067224E-2</v>
          </cell>
          <cell r="BY53">
            <v>-2.2361990227846462E-2</v>
          </cell>
          <cell r="BZ53">
            <v>-3.9382839433947492E-2</v>
          </cell>
          <cell r="CA53">
            <v>1.1989583333333886E-3</v>
          </cell>
          <cell r="CB53">
            <v>5.8136624146144733E-2</v>
          </cell>
          <cell r="CC53">
            <v>3.7914340475220687E-2</v>
          </cell>
          <cell r="CD53">
            <v>3.1785623509973604E-2</v>
          </cell>
          <cell r="CF53">
            <v>9.4030828520861309E-3</v>
          </cell>
          <cell r="CG53">
            <v>1.4972142194438411E-2</v>
          </cell>
          <cell r="CH53">
            <v>9.2783756131572751E-3</v>
          </cell>
          <cell r="CI53">
            <v>5.5690593423522788E-3</v>
          </cell>
          <cell r="CJ53">
            <v>-1.2470723892885581E-4</v>
          </cell>
        </row>
        <row r="54">
          <cell r="B54">
            <v>1.1499999999999844E-3</v>
          </cell>
          <cell r="C54">
            <v>2.4149999999999411E-3</v>
          </cell>
          <cell r="D54">
            <v>3.3791666666666462E-3</v>
          </cell>
          <cell r="E54">
            <v>4.1666666666650314E-5</v>
          </cell>
          <cell r="F54">
            <v>9.3532469556985016E-4</v>
          </cell>
          <cell r="G54">
            <v>2.68419422554116E-3</v>
          </cell>
          <cell r="H54">
            <v>3.4217893804886733E-3</v>
          </cell>
          <cell r="I54">
            <v>3.1609308941474312E-4</v>
          </cell>
          <cell r="J54">
            <v>-1.3141513349022036E-4</v>
          </cell>
          <cell r="K54">
            <v>4.8326222212422415E-3</v>
          </cell>
          <cell r="L54">
            <v>6.113638743760131E-3</v>
          </cell>
          <cell r="M54">
            <v>7.4372852280323574E-4</v>
          </cell>
          <cell r="N54">
            <v>-4.7185326256888272E-3</v>
          </cell>
          <cell r="O54">
            <v>8.1895140845522352E-3</v>
          </cell>
          <cell r="P54">
            <v>8.4272411314027188E-3</v>
          </cell>
          <cell r="Q54">
            <v>1.8744592905891332E-3</v>
          </cell>
          <cell r="R54">
            <v>-2.7414698461048895E-2</v>
          </cell>
          <cell r="S54">
            <v>-6.2735288599837444E-2</v>
          </cell>
          <cell r="T54">
            <v>-9.4660440564409767E-2</v>
          </cell>
          <cell r="U54">
            <v>-2.7860052803664777E-2</v>
          </cell>
          <cell r="V54">
            <v>1.1499999999999844E-3</v>
          </cell>
          <cell r="W54">
            <v>2.4339999999999917E-3</v>
          </cell>
          <cell r="X54">
            <v>3.331416666666608E-3</v>
          </cell>
          <cell r="Y54">
            <v>4.5833333334392123E-6</v>
          </cell>
          <cell r="AA54">
            <v>0</v>
          </cell>
          <cell r="AB54">
            <v>2.601889000597183E-2</v>
          </cell>
          <cell r="AC54">
            <v>2.3864824767108057E-2</v>
          </cell>
          <cell r="AD54">
            <v>-8.7614901381402911E-3</v>
          </cell>
          <cell r="AH54">
            <v>1.1499999999999844E-3</v>
          </cell>
          <cell r="AI54">
            <v>2.8496725625336117E-2</v>
          </cell>
          <cell r="AJ54">
            <v>2.7324634654133595E-2</v>
          </cell>
          <cell r="AK54">
            <v>-8.7201885335627116E-3</v>
          </cell>
          <cell r="AL54">
            <v>9.3532469556989462E-4</v>
          </cell>
          <cell r="AM54">
            <v>2.8772923985822096E-2</v>
          </cell>
          <cell r="AN54">
            <v>2.7368274551551997E-2</v>
          </cell>
          <cell r="AO54">
            <v>-8.4481664952111846E-3</v>
          </cell>
          <cell r="AP54">
            <v>-1.3141513349024248E-4</v>
          </cell>
          <cell r="AQ54">
            <v>3.097725169322918E-2</v>
          </cell>
          <cell r="AR54">
            <v>3.0124364428177453E-2</v>
          </cell>
          <cell r="AS54">
            <v>-8.024277785455225E-3</v>
          </cell>
          <cell r="AT54">
            <v>-4.7185326256887761E-3</v>
          </cell>
          <cell r="AU54">
            <v>3.4421486156692493E-2</v>
          </cell>
          <cell r="AV54">
            <v>3.2493180531381949E-2</v>
          </cell>
          <cell r="AW54">
            <v>-6.9034539041401555E-3</v>
          </cell>
          <cell r="AX54">
            <v>-2.7414698461048936E-2</v>
          </cell>
          <cell r="AY54">
            <v>-3.8348701167437604E-2</v>
          </cell>
          <cell r="AZ54">
            <v>-7.3054670623748597E-2</v>
          </cell>
          <cell r="BA54">
            <v>-3.6377447363917681E-2</v>
          </cell>
          <cell r="BB54">
            <v>1.1499999999999844E-3</v>
          </cell>
          <cell r="BC54">
            <v>2.8516219984246582E-2</v>
          </cell>
          <cell r="BD54">
            <v>2.7275745108751082E-2</v>
          </cell>
          <cell r="BE54">
            <v>-8.7569469616365359E-3</v>
          </cell>
          <cell r="BG54">
            <v>1.1499999999999844E-3</v>
          </cell>
          <cell r="BH54">
            <v>2.8496725625336117E-2</v>
          </cell>
          <cell r="BI54">
            <v>2.7324634654133595E-2</v>
          </cell>
          <cell r="BJ54">
            <v>-8.7201885335627116E-3</v>
          </cell>
          <cell r="BK54">
            <v>9.3532469556989462E-4</v>
          </cell>
          <cell r="BL54">
            <v>2.8772923985822096E-2</v>
          </cell>
          <cell r="BM54">
            <v>2.7368274551551997E-2</v>
          </cell>
          <cell r="BN54">
            <v>-8.4481664952111846E-3</v>
          </cell>
          <cell r="BO54">
            <v>-1.3141513349024248E-4</v>
          </cell>
          <cell r="BP54">
            <v>3.097725169322918E-2</v>
          </cell>
          <cell r="BQ54">
            <v>3.0124364428177453E-2</v>
          </cell>
          <cell r="BR54">
            <v>-8.024277785455225E-3</v>
          </cell>
          <cell r="BS54">
            <v>-4.7185326256887761E-3</v>
          </cell>
          <cell r="BT54">
            <v>3.4421486156692493E-2</v>
          </cell>
          <cell r="BU54">
            <v>3.2493180531381949E-2</v>
          </cell>
          <cell r="BV54">
            <v>-6.9034539041401555E-3</v>
          </cell>
          <cell r="BW54">
            <v>-2.7414698461048936E-2</v>
          </cell>
          <cell r="BX54">
            <v>-3.8348701167437604E-2</v>
          </cell>
          <cell r="BY54">
            <v>-7.3054670623748597E-2</v>
          </cell>
          <cell r="BZ54">
            <v>-3.6377447363917681E-2</v>
          </cell>
          <cell r="CA54">
            <v>1.1499999999999844E-3</v>
          </cell>
          <cell r="CB54">
            <v>2.8516219984246582E-2</v>
          </cell>
          <cell r="CC54">
            <v>2.7275745108751082E-2</v>
          </cell>
          <cell r="CD54">
            <v>-8.7569469616365359E-3</v>
          </cell>
          <cell r="CF54">
            <v>-1.3141513349024248E-4</v>
          </cell>
          <cell r="CG54">
            <v>2.9794515491816998E-3</v>
          </cell>
          <cell r="CH54">
            <v>2.4282955075703976E-4</v>
          </cell>
          <cell r="CI54">
            <v>3.1108666826719423E-3</v>
          </cell>
          <cell r="CJ54">
            <v>3.7424468424728224E-4</v>
          </cell>
        </row>
        <row r="55">
          <cell r="B55">
            <v>1.116666666666651E-3</v>
          </cell>
          <cell r="C55">
            <v>2.3608333333332743E-3</v>
          </cell>
          <cell r="D55">
            <v>3.3281249999999795E-3</v>
          </cell>
          <cell r="E55">
            <v>3.8024999999983645E-5</v>
          </cell>
          <cell r="F55">
            <v>1.0722222555003657E-3</v>
          </cell>
          <cell r="G55">
            <v>2.9944743796548779E-3</v>
          </cell>
          <cell r="H55">
            <v>4.475286561421956E-3</v>
          </cell>
          <cell r="I55">
            <v>-9.8747876921821177E-6</v>
          </cell>
          <cell r="J55">
            <v>4.1700965912888858E-3</v>
          </cell>
          <cell r="K55">
            <v>6.6160980747851234E-3</v>
          </cell>
          <cell r="L55">
            <v>9.2061010080448542E-3</v>
          </cell>
          <cell r="M55">
            <v>-5.4246408887634399E-5</v>
          </cell>
          <cell r="N55">
            <v>1.4249635864398594E-2</v>
          </cell>
          <cell r="O55">
            <v>1.1996689690294965E-2</v>
          </cell>
          <cell r="P55">
            <v>1.3199635523007647E-2</v>
          </cell>
          <cell r="Q55">
            <v>2.1805970474938325E-5</v>
          </cell>
          <cell r="R55">
            <v>-1.7003622764987864E-2</v>
          </cell>
          <cell r="S55">
            <v>-4.7789980295084508E-2</v>
          </cell>
          <cell r="T55">
            <v>2.4723888546280093E-2</v>
          </cell>
          <cell r="U55">
            <v>2.7698040993100418E-3</v>
          </cell>
          <cell r="V55">
            <v>1.116666666666651E-3</v>
          </cell>
          <cell r="W55">
            <v>2.4087499999999916E-3</v>
          </cell>
          <cell r="X55">
            <v>3.3598333333332746E-3</v>
          </cell>
          <cell r="Y55">
            <v>4.7500000001058794E-6</v>
          </cell>
          <cell r="AA55">
            <v>0</v>
          </cell>
          <cell r="AB55">
            <v>3.6354435167222157E-3</v>
          </cell>
          <cell r="AC55">
            <v>-4.4485766517981078E-2</v>
          </cell>
          <cell r="AD55">
            <v>1.5235569335052903E-2</v>
          </cell>
          <cell r="AH55">
            <v>1.1166666666666547E-3</v>
          </cell>
          <cell r="AI55">
            <v>6.0048595262913729E-3</v>
          </cell>
          <cell r="AJ55">
            <v>-4.1305695709673795E-2</v>
          </cell>
          <cell r="AK55">
            <v>1.5274173667576996E-2</v>
          </cell>
          <cell r="AL55">
            <v>1.0722222555004102E-3</v>
          </cell>
          <cell r="AM55">
            <v>6.640804138846601E-3</v>
          </cell>
          <cell r="AN55">
            <v>-4.0209566509631589E-2</v>
          </cell>
          <cell r="AO55">
            <v>1.5225544099348287E-2</v>
          </cell>
          <cell r="AP55">
            <v>4.1700965912889743E-3</v>
          </cell>
          <cell r="AQ55">
            <v>1.0275594042359337E-2</v>
          </cell>
          <cell r="AR55">
            <v>-3.568920596992109E-2</v>
          </cell>
          <cell r="AS55">
            <v>1.5180496451241643E-2</v>
          </cell>
          <cell r="AT55">
            <v>1.4249635864398646E-2</v>
          </cell>
          <cell r="AU55">
            <v>1.5675746494774101E-2</v>
          </cell>
          <cell r="AV55">
            <v>-3.1873326898972265E-2</v>
          </cell>
          <cell r="AW55">
            <v>1.525770753190292E-2</v>
          </cell>
          <cell r="AX55">
            <v>-1.7003622764987902E-2</v>
          </cell>
          <cell r="AY55">
            <v>-4.4328274552390301E-2</v>
          </cell>
          <cell r="AZ55">
            <v>-2.0861739104987342E-2</v>
          </cell>
          <cell r="BA55">
            <v>1.8047572976762627E-2</v>
          </cell>
          <cell r="BB55">
            <v>1.1166666666666547E-3</v>
          </cell>
          <cell r="BC55">
            <v>6.0529503912931659E-3</v>
          </cell>
          <cell r="BD55">
            <v>-4.1275397945853776E-2</v>
          </cell>
          <cell r="BE55">
            <v>1.5240391704007372E-2</v>
          </cell>
          <cell r="BG55">
            <v>1.1166666666666547E-3</v>
          </cell>
          <cell r="BH55">
            <v>6.0048595262913729E-3</v>
          </cell>
          <cell r="BI55">
            <v>-4.1305695709673795E-2</v>
          </cell>
          <cell r="BJ55">
            <v>1.5274173667576996E-2</v>
          </cell>
          <cell r="BK55">
            <v>1.0722222555004102E-3</v>
          </cell>
          <cell r="BL55">
            <v>6.640804138846601E-3</v>
          </cell>
          <cell r="BM55">
            <v>-4.0209566509631589E-2</v>
          </cell>
          <cell r="BN55">
            <v>1.5225544099348287E-2</v>
          </cell>
          <cell r="BO55">
            <v>4.1700965912889743E-3</v>
          </cell>
          <cell r="BP55">
            <v>1.0275594042359337E-2</v>
          </cell>
          <cell r="BQ55">
            <v>-3.568920596992109E-2</v>
          </cell>
          <cell r="BR55">
            <v>1.5180496451241643E-2</v>
          </cell>
          <cell r="BS55">
            <v>1.4249635864398646E-2</v>
          </cell>
          <cell r="BT55">
            <v>1.5675746494774101E-2</v>
          </cell>
          <cell r="BU55">
            <v>-3.1873326898972265E-2</v>
          </cell>
          <cell r="BV55">
            <v>1.525770753190292E-2</v>
          </cell>
          <cell r="BW55">
            <v>-1.7003622764987902E-2</v>
          </cell>
          <cell r="BX55">
            <v>-4.4328274552390301E-2</v>
          </cell>
          <cell r="BY55">
            <v>-2.0861739104987342E-2</v>
          </cell>
          <cell r="BZ55">
            <v>1.8047572976762627E-2</v>
          </cell>
          <cell r="CA55">
            <v>1.1166666666666547E-3</v>
          </cell>
          <cell r="CB55">
            <v>6.0529503912931659E-3</v>
          </cell>
          <cell r="CC55">
            <v>-4.1275397945853776E-2</v>
          </cell>
          <cell r="CD55">
            <v>1.5240391704007372E-2</v>
          </cell>
          <cell r="CF55">
            <v>4.1700965912889743E-3</v>
          </cell>
          <cell r="CG55">
            <v>4.7806463363960112E-3</v>
          </cell>
          <cell r="CH55">
            <v>4.28701796393336E-3</v>
          </cell>
          <cell r="CI55">
            <v>6.1054974510703634E-4</v>
          </cell>
          <cell r="CJ55">
            <v>1.1692137264438527E-4</v>
          </cell>
        </row>
        <row r="56">
          <cell r="B56">
            <v>1.1145833333333177E-3</v>
          </cell>
          <cell r="C56">
            <v>2.2091666666666076E-3</v>
          </cell>
          <cell r="D56">
            <v>3.0885416666666461E-3</v>
          </cell>
          <cell r="E56">
            <v>4.9483333333316977E-5</v>
          </cell>
          <cell r="F56">
            <v>1.4540275966059113E-3</v>
          </cell>
          <cell r="G56">
            <v>2.018871314062799E-3</v>
          </cell>
          <cell r="H56">
            <v>2.7618406995608934E-3</v>
          </cell>
          <cell r="I56">
            <v>2.2712235970248648E-4</v>
          </cell>
          <cell r="J56">
            <v>1.8243754470522954E-3</v>
          </cell>
          <cell r="K56">
            <v>3.7422838104438061E-4</v>
          </cell>
          <cell r="L56">
            <v>4.6985803411402462E-4</v>
          </cell>
          <cell r="M56">
            <v>3.092213048053654E-4</v>
          </cell>
          <cell r="N56">
            <v>-8.1257120054740832E-5</v>
          </cell>
          <cell r="O56">
            <v>-3.0320281563444304E-3</v>
          </cell>
          <cell r="P56">
            <v>-2.412763707370846E-3</v>
          </cell>
          <cell r="Q56">
            <v>9.9433057130391073E-4</v>
          </cell>
          <cell r="R56">
            <v>8.3576056589193363E-3</v>
          </cell>
          <cell r="S56">
            <v>-4.8520831678913287E-2</v>
          </cell>
          <cell r="T56">
            <v>-1.1571287887077354E-2</v>
          </cell>
          <cell r="U56">
            <v>-4.667321930781166E-2</v>
          </cell>
          <cell r="V56">
            <v>1.1145833333333177E-3</v>
          </cell>
          <cell r="W56">
            <v>2.2167499999999922E-3</v>
          </cell>
          <cell r="X56">
            <v>3.1114999999999416E-3</v>
          </cell>
          <cell r="Y56">
            <v>2.4500000000105878E-5</v>
          </cell>
          <cell r="AA56">
            <v>0</v>
          </cell>
          <cell r="AB56">
            <v>1.0003531337211914E-2</v>
          </cell>
          <cell r="AC56">
            <v>7.2937688194163542E-3</v>
          </cell>
          <cell r="AD56">
            <v>3.3295161118953779E-4</v>
          </cell>
          <cell r="AH56">
            <v>1.1145833333332522E-3</v>
          </cell>
          <cell r="AI56">
            <v>1.2234797471857739E-2</v>
          </cell>
          <cell r="AJ56">
            <v>1.0404837594988781E-2</v>
          </cell>
          <cell r="AK56">
            <v>3.8245142007853339E-4</v>
          </cell>
          <cell r="AL56">
            <v>1.4540275966059557E-3</v>
          </cell>
          <cell r="AM56">
            <v>1.2042598493730683E-2</v>
          </cell>
          <cell r="AN56">
            <v>1.0075753746555893E-2</v>
          </cell>
          <cell r="AO56">
            <v>5.6014959164785161E-4</v>
          </cell>
          <cell r="AP56">
            <v>1.8243754470523843E-3</v>
          </cell>
          <cell r="AQ56">
            <v>1.0381503323593444E-2</v>
          </cell>
          <cell r="AR56">
            <v>7.7670538894092367E-3</v>
          </cell>
          <cell r="AS56">
            <v>6.4227587172660527E-4</v>
          </cell>
          <cell r="AT56">
            <v>-8.1257120054689658E-5</v>
          </cell>
          <cell r="AU56">
            <v>6.9411721921903702E-3</v>
          </cell>
          <cell r="AV56">
            <v>4.8634069713480166E-3</v>
          </cell>
          <cell r="AW56">
            <v>1.3276132464592472E-3</v>
          </cell>
          <cell r="AX56">
            <v>8.3576056589194092E-3</v>
          </cell>
          <cell r="AY56">
            <v>-3.9002680001908874E-2</v>
          </cell>
          <cell r="AZ56">
            <v>-4.3619173664523059E-3</v>
          </cell>
          <cell r="BA56">
            <v>-4.6355807620189982E-2</v>
          </cell>
          <cell r="BB56">
            <v>1.1145833333332522E-3</v>
          </cell>
          <cell r="BC56">
            <v>1.224245666530388E-2</v>
          </cell>
          <cell r="BD56">
            <v>1.0427963381097971E-2</v>
          </cell>
          <cell r="BE56">
            <v>3.5745976850409811E-4</v>
          </cell>
          <cell r="BG56">
            <v>1.1145833333332522E-3</v>
          </cell>
          <cell r="BH56">
            <v>1.2234797471857739E-2</v>
          </cell>
          <cell r="BI56">
            <v>1.0404837594988781E-2</v>
          </cell>
          <cell r="BJ56">
            <v>3.8245142007853339E-4</v>
          </cell>
          <cell r="BK56">
            <v>1.4540275966059557E-3</v>
          </cell>
          <cell r="BL56">
            <v>1.2042598493730683E-2</v>
          </cell>
          <cell r="BM56">
            <v>1.0075753746555893E-2</v>
          </cell>
          <cell r="BN56">
            <v>5.6014959164785161E-4</v>
          </cell>
          <cell r="BO56">
            <v>1.8243754470523843E-3</v>
          </cell>
          <cell r="BP56">
            <v>1.0381503323593444E-2</v>
          </cell>
          <cell r="BQ56">
            <v>7.7670538894092367E-3</v>
          </cell>
          <cell r="BR56">
            <v>6.4227587172660527E-4</v>
          </cell>
          <cell r="BS56">
            <v>-8.1257120054689658E-5</v>
          </cell>
          <cell r="BT56">
            <v>6.9411721921903702E-3</v>
          </cell>
          <cell r="BU56">
            <v>4.8634069713480166E-3</v>
          </cell>
          <cell r="BV56">
            <v>1.3276132464592472E-3</v>
          </cell>
          <cell r="BW56">
            <v>8.3576056589194092E-3</v>
          </cell>
          <cell r="BX56">
            <v>-3.9002680001908874E-2</v>
          </cell>
          <cell r="BY56">
            <v>-4.3619173664523059E-3</v>
          </cell>
          <cell r="BZ56">
            <v>-4.6355807620189982E-2</v>
          </cell>
          <cell r="CA56">
            <v>1.1145833333332522E-3</v>
          </cell>
          <cell r="CB56">
            <v>1.224245666530388E-2</v>
          </cell>
          <cell r="CC56">
            <v>1.0427963381097971E-2</v>
          </cell>
          <cell r="CD56">
            <v>3.5745976850409811E-4</v>
          </cell>
          <cell r="CF56">
            <v>1.8243754470523843E-3</v>
          </cell>
          <cell r="CG56">
            <v>2.6800882347064905E-3</v>
          </cell>
          <cell r="CH56">
            <v>1.5673009015094279E-3</v>
          </cell>
          <cell r="CI56">
            <v>8.5571278765410612E-4</v>
          </cell>
          <cell r="CJ56">
            <v>-2.5707454554295666E-4</v>
          </cell>
        </row>
        <row r="57">
          <cell r="B57">
            <v>1.0833333333333177E-3</v>
          </cell>
          <cell r="C57">
            <v>2.1433333333332745E-3</v>
          </cell>
          <cell r="D57">
            <v>3.0874999999999796E-3</v>
          </cell>
          <cell r="E57">
            <v>4.1149999999983639E-5</v>
          </cell>
          <cell r="F57">
            <v>9.679443133269849E-4</v>
          </cell>
          <cell r="G57">
            <v>1.7159980534949171E-3</v>
          </cell>
          <cell r="H57">
            <v>2.7936928831857853E-3</v>
          </cell>
          <cell r="I57">
            <v>-2.6656135847577512E-4</v>
          </cell>
          <cell r="J57">
            <v>1.873770875068148E-3</v>
          </cell>
          <cell r="K57">
            <v>1.7941714850217975E-3</v>
          </cell>
          <cell r="L57">
            <v>2.9827700357611853E-3</v>
          </cell>
          <cell r="M57">
            <v>4.1216762206418837E-4</v>
          </cell>
          <cell r="N57">
            <v>2.6253814768597049E-3</v>
          </cell>
          <cell r="O57">
            <v>1.5490180613612894E-3</v>
          </cell>
          <cell r="P57">
            <v>2.2495685544540399E-3</v>
          </cell>
          <cell r="Q57">
            <v>1.3157436129798993E-3</v>
          </cell>
          <cell r="R57">
            <v>8.1044117993822093E-2</v>
          </cell>
          <cell r="S57">
            <v>0.14108480700686354</v>
          </cell>
          <cell r="T57">
            <v>8.6541388758198654E-2</v>
          </cell>
          <cell r="U57">
            <v>-1.7721703159904185E-2</v>
          </cell>
          <cell r="V57">
            <v>1.0833333333333177E-3</v>
          </cell>
          <cell r="W57">
            <v>2.207666666666659E-3</v>
          </cell>
          <cell r="X57">
            <v>3.1766666666666081E-3</v>
          </cell>
          <cell r="Y57">
            <v>-9.6916666666560801E-5</v>
          </cell>
          <cell r="AA57">
            <v>0</v>
          </cell>
          <cell r="AB57">
            <v>2.445212485297913E-2</v>
          </cell>
          <cell r="AC57">
            <v>1.0553454470379371E-2</v>
          </cell>
          <cell r="AD57">
            <v>-6.3970862263654539E-3</v>
          </cell>
          <cell r="AH57">
            <v>1.083333333333325E-3</v>
          </cell>
          <cell r="AI57">
            <v>2.6647867240580547E-2</v>
          </cell>
          <cell r="AJ57">
            <v>1.3673538261056661E-2</v>
          </cell>
          <cell r="AK57">
            <v>-6.3561994664637078E-3</v>
          </cell>
          <cell r="AL57">
            <v>9.6794431332702935E-4</v>
          </cell>
          <cell r="AM57">
            <v>2.6210082705125703E-2</v>
          </cell>
          <cell r="AN57">
            <v>1.3376630464212003E-2</v>
          </cell>
          <cell r="AO57">
            <v>-6.6619423688465407E-3</v>
          </cell>
          <cell r="AP57">
            <v>1.8737708750682369E-3</v>
          </cell>
          <cell r="AQ57">
            <v>2.6290167643160389E-2</v>
          </cell>
          <cell r="AR57">
            <v>1.3567703033908529E-2</v>
          </cell>
          <cell r="AS57">
            <v>-5.9875552761194939E-3</v>
          </cell>
          <cell r="AT57">
            <v>2.6253814768597561E-3</v>
          </cell>
          <cell r="AU57">
            <v>2.6039019697376542E-2</v>
          </cell>
          <cell r="AV57">
            <v>1.2826763744150815E-2</v>
          </cell>
          <cell r="AW57">
            <v>-5.089759538729699E-3</v>
          </cell>
          <cell r="AX57">
            <v>8.1044117993822162E-2</v>
          </cell>
          <cell r="AY57">
            <v>0.168986755175633</v>
          </cell>
          <cell r="AZ57">
            <v>9.8008153834641121E-2</v>
          </cell>
          <cell r="BA57">
            <v>-2.4005422123077658E-2</v>
          </cell>
          <cell r="BB57">
            <v>1.083333333333325E-3</v>
          </cell>
          <cell r="BC57">
            <v>2.6713773660612894E-2</v>
          </cell>
          <cell r="BD57">
            <v>1.3763645944080194E-2</v>
          </cell>
          <cell r="BE57">
            <v>-6.4933829087585604E-3</v>
          </cell>
          <cell r="BG57">
            <v>1.083333333333325E-3</v>
          </cell>
          <cell r="BH57">
            <v>2.6647867240580547E-2</v>
          </cell>
          <cell r="BI57">
            <v>1.3673538261056661E-2</v>
          </cell>
          <cell r="BJ57">
            <v>-6.3561994664637078E-3</v>
          </cell>
          <cell r="BK57">
            <v>9.6794431332702935E-4</v>
          </cell>
          <cell r="BL57">
            <v>2.6210082705125703E-2</v>
          </cell>
          <cell r="BM57">
            <v>1.3376630464212003E-2</v>
          </cell>
          <cell r="BN57">
            <v>-6.6619423688465407E-3</v>
          </cell>
          <cell r="BO57">
            <v>1.8737708750682369E-3</v>
          </cell>
          <cell r="BP57">
            <v>2.6290167643160389E-2</v>
          </cell>
          <cell r="BQ57">
            <v>1.3567703033908529E-2</v>
          </cell>
          <cell r="BR57">
            <v>-5.9875552761194939E-3</v>
          </cell>
          <cell r="BS57">
            <v>2.6253814768597561E-3</v>
          </cell>
          <cell r="BT57">
            <v>2.6039019697376542E-2</v>
          </cell>
          <cell r="BU57">
            <v>1.2826763744150815E-2</v>
          </cell>
          <cell r="BV57">
            <v>-5.089759538729699E-3</v>
          </cell>
          <cell r="BW57">
            <v>8.1044117993822162E-2</v>
          </cell>
          <cell r="BX57">
            <v>0.168986755175633</v>
          </cell>
          <cell r="BY57">
            <v>9.8008153834641121E-2</v>
          </cell>
          <cell r="BZ57">
            <v>-2.4005422123077658E-2</v>
          </cell>
          <cell r="CA57">
            <v>1.083333333333325E-3</v>
          </cell>
          <cell r="CB57">
            <v>2.6713773660612894E-2</v>
          </cell>
          <cell r="CC57">
            <v>1.3763645944080194E-2</v>
          </cell>
          <cell r="CD57">
            <v>-6.4933829087585604E-3</v>
          </cell>
          <cell r="CF57">
            <v>1.8737708750682369E-3</v>
          </cell>
          <cell r="CG57">
            <v>4.3154105518774521E-3</v>
          </cell>
          <cell r="CH57">
            <v>1.7523665191494951E-3</v>
          </cell>
          <cell r="CI57">
            <v>2.4416396768092152E-3</v>
          </cell>
          <cell r="CJ57">
            <v>-1.2140435591874183E-4</v>
          </cell>
        </row>
        <row r="58">
          <cell r="B58">
            <v>1.0999999999999845E-3</v>
          </cell>
          <cell r="C58">
            <v>2.1449999999999408E-3</v>
          </cell>
          <cell r="D58">
            <v>3.0255249999999794E-3</v>
          </cell>
          <cell r="E58">
            <v>4.4791666666650309E-5</v>
          </cell>
          <cell r="F58">
            <v>1.0207309866469671E-3</v>
          </cell>
          <cell r="G58">
            <v>2.9232788450066949E-3</v>
          </cell>
          <cell r="H58">
            <v>2.7701703025151646E-3</v>
          </cell>
          <cell r="I58">
            <v>1.5701687684543111E-3</v>
          </cell>
          <cell r="J58">
            <v>3.7519717870021728E-3</v>
          </cell>
          <cell r="K58">
            <v>7.6641409563862201E-3</v>
          </cell>
          <cell r="L58">
            <v>5.1597842894959174E-3</v>
          </cell>
          <cell r="M58">
            <v>6.1799671485950601E-4</v>
          </cell>
          <cell r="N58">
            <v>2.0066927206631561E-2</v>
          </cell>
          <cell r="O58">
            <v>1.6171810524591573E-2</v>
          </cell>
          <cell r="P58">
            <v>1.1882627045417005E-2</v>
          </cell>
          <cell r="Q58">
            <v>1.6533959883392201E-3</v>
          </cell>
          <cell r="R58">
            <v>5.0898660733760856E-2</v>
          </cell>
          <cell r="S58">
            <v>2.5083576066051833E-3</v>
          </cell>
          <cell r="T58">
            <v>3.1100356597045287E-2</v>
          </cell>
          <cell r="U58">
            <v>7.5732114993194211E-2</v>
          </cell>
          <cell r="V58">
            <v>1.0999999999999845E-3</v>
          </cell>
          <cell r="W58">
            <v>2.1484999999999916E-3</v>
          </cell>
          <cell r="X58">
            <v>2.962416666666608E-3</v>
          </cell>
          <cell r="Y58">
            <v>-1.7999999999894121E-5</v>
          </cell>
          <cell r="AA58">
            <v>0</v>
          </cell>
          <cell r="AB58">
            <v>5.4193451902284341E-2</v>
          </cell>
          <cell r="AC58">
            <v>2.4528195430660878E-2</v>
          </cell>
          <cell r="AD58">
            <v>-3.2722660268843275E-3</v>
          </cell>
          <cell r="AH58">
            <v>1.0999999999998789E-3</v>
          </cell>
          <cell r="AI58">
            <v>5.6454696856614639E-2</v>
          </cell>
          <cell r="AJ58">
            <v>2.762793109914119E-2</v>
          </cell>
          <cell r="AK58">
            <v>-3.2276209304669123E-3</v>
          </cell>
          <cell r="AL58">
            <v>1.0207309866470116E-3</v>
          </cell>
          <cell r="AM58">
            <v>5.7275153318774974E-2</v>
          </cell>
          <cell r="AN58">
            <v>2.7366313011732313E-2</v>
          </cell>
          <cell r="AO58">
            <v>-1.7072352683474845E-3</v>
          </cell>
          <cell r="AP58">
            <v>3.7519717870022617E-3</v>
          </cell>
          <cell r="AQ58">
            <v>6.2272939112962833E-2</v>
          </cell>
          <cell r="AR58">
            <v>2.9814539917589533E-2</v>
          </cell>
          <cell r="AS58">
            <v>-2.6562915616796801E-3</v>
          </cell>
          <cell r="AT58">
            <v>2.0066927206631613E-2</v>
          </cell>
          <cell r="AU58">
            <v>7.1241668662713309E-2</v>
          </cell>
          <cell r="AV58">
            <v>3.6702281874477549E-2</v>
          </cell>
          <cell r="AW58">
            <v>-1.6242803900669012E-3</v>
          </cell>
          <cell r="AX58">
            <v>5.0898660733760925E-2</v>
          </cell>
          <cell r="AY58">
            <v>5.6837746066196848E-2</v>
          </cell>
          <cell r="AZ58">
            <v>5.6391387652281688E-2</v>
          </cell>
          <cell r="BA58">
            <v>7.2212033339273507E-2</v>
          </cell>
          <cell r="BB58">
            <v>1.0999999999998789E-3</v>
          </cell>
          <cell r="BC58">
            <v>5.6458386533696281E-2</v>
          </cell>
          <cell r="BD58">
            <v>2.7563274832274498E-2</v>
          </cell>
          <cell r="BE58">
            <v>-3.2902071260957344E-3</v>
          </cell>
          <cell r="BG58">
            <v>1.0999999999998789E-3</v>
          </cell>
          <cell r="BH58">
            <v>5.6454696856614639E-2</v>
          </cell>
          <cell r="BI58">
            <v>2.762793109914119E-2</v>
          </cell>
          <cell r="BJ58">
            <v>-3.2276209304669123E-3</v>
          </cell>
          <cell r="BK58">
            <v>1.0207309866470116E-3</v>
          </cell>
          <cell r="BL58">
            <v>5.7275153318774974E-2</v>
          </cell>
          <cell r="BM58">
            <v>2.7366313011732313E-2</v>
          </cell>
          <cell r="BN58">
            <v>-1.7072352683474845E-3</v>
          </cell>
          <cell r="BO58">
            <v>3.7519717870022617E-3</v>
          </cell>
          <cell r="BP58">
            <v>6.2272939112962833E-2</v>
          </cell>
          <cell r="BQ58">
            <v>2.9814539917589533E-2</v>
          </cell>
          <cell r="BR58">
            <v>-2.6562915616796801E-3</v>
          </cell>
          <cell r="BS58">
            <v>2.0066927206631613E-2</v>
          </cell>
          <cell r="BT58">
            <v>7.1241668662713309E-2</v>
          </cell>
          <cell r="BU58">
            <v>3.6702281874477549E-2</v>
          </cell>
          <cell r="BV58">
            <v>-1.6242803900669012E-3</v>
          </cell>
          <cell r="BW58">
            <v>5.0898660733760925E-2</v>
          </cell>
          <cell r="BX58">
            <v>5.6837746066196848E-2</v>
          </cell>
          <cell r="BY58">
            <v>5.6391387652281688E-2</v>
          </cell>
          <cell r="BZ58">
            <v>7.2212033339273507E-2</v>
          </cell>
          <cell r="CA58">
            <v>1.0999999999998789E-3</v>
          </cell>
          <cell r="CB58">
            <v>5.6458386533696281E-2</v>
          </cell>
          <cell r="CC58">
            <v>2.7563274832274498E-2</v>
          </cell>
          <cell r="CD58">
            <v>-3.2902071260957344E-3</v>
          </cell>
          <cell r="CF58">
            <v>3.7519717870022617E-3</v>
          </cell>
          <cell r="CG58">
            <v>9.6040685195983196E-3</v>
          </cell>
          <cell r="CH58">
            <v>4.0682298662286795E-3</v>
          </cell>
          <cell r="CI58">
            <v>5.8520967325960569E-3</v>
          </cell>
          <cell r="CJ58">
            <v>3.1625807922641604E-4</v>
          </cell>
        </row>
        <row r="59">
          <cell r="B59">
            <v>1.0999999999999845E-3</v>
          </cell>
          <cell r="C59">
            <v>1.9883333333332743E-3</v>
          </cell>
          <cell r="D59">
            <v>3.0747416666666466E-3</v>
          </cell>
          <cell r="E59">
            <v>3.7499999999983646E-5</v>
          </cell>
          <cell r="F59">
            <v>1.604073990149013E-3</v>
          </cell>
          <cell r="G59">
            <v>2.2264333727064945E-3</v>
          </cell>
          <cell r="H59">
            <v>2.1660649819495136E-3</v>
          </cell>
          <cell r="I59">
            <v>-1.6860247283627392E-3</v>
          </cell>
          <cell r="J59">
            <v>1.5316466226850344E-3</v>
          </cell>
          <cell r="K59">
            <v>2.6803960510031061E-3</v>
          </cell>
          <cell r="L59">
            <v>2.5336993373752292E-3</v>
          </cell>
          <cell r="M59">
            <v>-9.7518162757793416E-4</v>
          </cell>
          <cell r="N59">
            <v>-2.6676925207060288E-3</v>
          </cell>
          <cell r="O59">
            <v>1.6862988220706912E-3</v>
          </cell>
          <cell r="P59">
            <v>1.1378881783087546E-3</v>
          </cell>
          <cell r="Q59">
            <v>-5.047565266495772E-3</v>
          </cell>
          <cell r="R59">
            <v>1.1322242862628212E-2</v>
          </cell>
          <cell r="S59">
            <v>3.8389569367312651E-2</v>
          </cell>
          <cell r="T59">
            <v>-4.1747980534078801E-3</v>
          </cell>
          <cell r="U59">
            <v>7.8176653597657353E-2</v>
          </cell>
          <cell r="V59">
            <v>1.0999999999999845E-3</v>
          </cell>
          <cell r="W59">
            <v>1.9455833333333254E-3</v>
          </cell>
          <cell r="X59">
            <v>3.0233333333332751E-3</v>
          </cell>
          <cell r="Y59">
            <v>-7.3499999999894125E-5</v>
          </cell>
          <cell r="AA59">
            <v>0</v>
          </cell>
          <cell r="AB59">
            <v>-2.3637520922514442E-2</v>
          </cell>
          <cell r="AC59">
            <v>1.2222543224352352E-2</v>
          </cell>
          <cell r="AD59">
            <v>-3.9253522686927035E-3</v>
          </cell>
          <cell r="AH59">
            <v>1.0999999999998789E-3</v>
          </cell>
          <cell r="AI59">
            <v>-2.1696186859948785E-2</v>
          </cell>
          <cell r="AJ59">
            <v>1.5334866053943408E-2</v>
          </cell>
          <cell r="AK59">
            <v>-3.8879994694028808E-3</v>
          </cell>
          <cell r="AL59">
            <v>1.6040739901490575E-3</v>
          </cell>
          <cell r="AM59">
            <v>-2.1463714915237908E-2</v>
          </cell>
          <cell r="AN59">
            <v>1.4415083029170495E-2</v>
          </cell>
          <cell r="AO59">
            <v>-5.604758756062922E-3</v>
          </cell>
          <cell r="AP59">
            <v>1.5316466226851233E-3</v>
          </cell>
          <cell r="AQ59">
            <v>-2.1020482789247619E-2</v>
          </cell>
          <cell r="AR59">
            <v>1.4787210811396223E-2</v>
          </cell>
          <cell r="AS59">
            <v>-4.8967059648564737E-3</v>
          </cell>
          <cell r="AT59">
            <v>-2.6676925207059776E-3</v>
          </cell>
          <cell r="AU59">
            <v>-2.1991082024132025E-2</v>
          </cell>
          <cell r="AV59">
            <v>1.3374339290105119E-2</v>
          </cell>
          <cell r="AW59">
            <v>-8.9531040634182046E-3</v>
          </cell>
          <cell r="AX59">
            <v>1.1322242862628284E-2</v>
          </cell>
          <cell r="AY59">
            <v>1.3844614195672067E-2</v>
          </cell>
          <cell r="AZ59">
            <v>7.9967185212836966E-3</v>
          </cell>
          <cell r="BA59">
            <v>7.3944430424406349E-2</v>
          </cell>
          <cell r="BB59">
            <v>1.0999999999998789E-3</v>
          </cell>
          <cell r="BC59">
            <v>-2.1737926355929305E-2</v>
          </cell>
          <cell r="BD59">
            <v>1.5282829380034002E-2</v>
          </cell>
          <cell r="BE59">
            <v>-3.9985637553009434E-3</v>
          </cell>
          <cell r="BG59">
            <v>1.0999999999998789E-3</v>
          </cell>
          <cell r="BH59">
            <v>-2.1696186859948785E-2</v>
          </cell>
          <cell r="BI59">
            <v>1.5334866053943408E-2</v>
          </cell>
          <cell r="BJ59">
            <v>-3.8879994694028808E-3</v>
          </cell>
          <cell r="BK59">
            <v>1.6040739901490575E-3</v>
          </cell>
          <cell r="BL59">
            <v>-2.1463714915237908E-2</v>
          </cell>
          <cell r="BM59">
            <v>1.4415083029170495E-2</v>
          </cell>
          <cell r="BN59">
            <v>-5.604758756062922E-3</v>
          </cell>
          <cell r="BO59">
            <v>1.5316466226851233E-3</v>
          </cell>
          <cell r="BP59">
            <v>-2.1020482789247619E-2</v>
          </cell>
          <cell r="BQ59">
            <v>1.4787210811396223E-2</v>
          </cell>
          <cell r="BR59">
            <v>-4.8967059648564737E-3</v>
          </cell>
          <cell r="BS59">
            <v>-2.6676925207059776E-3</v>
          </cell>
          <cell r="BT59">
            <v>-2.1991082024132025E-2</v>
          </cell>
          <cell r="BU59">
            <v>1.3374339290105119E-2</v>
          </cell>
          <cell r="BV59">
            <v>-8.9531040634182046E-3</v>
          </cell>
          <cell r="BW59">
            <v>1.1322242862628284E-2</v>
          </cell>
          <cell r="BX59">
            <v>1.3844614195672067E-2</v>
          </cell>
          <cell r="BY59">
            <v>7.9967185212836966E-3</v>
          </cell>
          <cell r="BZ59">
            <v>7.3944430424406349E-2</v>
          </cell>
          <cell r="CA59">
            <v>1.0999999999998789E-3</v>
          </cell>
          <cell r="CB59">
            <v>-2.1737926355929305E-2</v>
          </cell>
          <cell r="CC59">
            <v>1.5282829380034002E-2</v>
          </cell>
          <cell r="CD59">
            <v>-3.9985637553009434E-3</v>
          </cell>
          <cell r="CF59">
            <v>1.5316466226851233E-3</v>
          </cell>
          <cell r="CG59">
            <v>-7.2356631850815077E-4</v>
          </cell>
          <cell r="CH59">
            <v>1.5602263170847678E-3</v>
          </cell>
          <cell r="CI59">
            <v>-2.2552129411932739E-3</v>
          </cell>
          <cell r="CJ59">
            <v>2.8579694399644487E-5</v>
          </cell>
        </row>
        <row r="60">
          <cell r="B60">
            <v>9.3333333333331782E-4</v>
          </cell>
          <cell r="C60">
            <v>1.7966666666666077E-3</v>
          </cell>
          <cell r="D60">
            <v>3.0572916666666465E-3</v>
          </cell>
          <cell r="E60">
            <v>3.8283333333316975E-5</v>
          </cell>
          <cell r="F60">
            <v>3.0363107038873234E-4</v>
          </cell>
          <cell r="G60">
            <v>1.2803228787763754E-3</v>
          </cell>
          <cell r="H60">
            <v>2.1300588898634197E-3</v>
          </cell>
          <cell r="I60">
            <v>-2.1728180462429725E-4</v>
          </cell>
          <cell r="J60">
            <v>-5.4424570821922421E-3</v>
          </cell>
          <cell r="K60">
            <v>-2.9818184427803512E-3</v>
          </cell>
          <cell r="L60">
            <v>-2.4842299000641492E-3</v>
          </cell>
          <cell r="M60">
            <v>4.9348973161743846E-4</v>
          </cell>
          <cell r="N60">
            <v>-2.6533727208547461E-2</v>
          </cell>
          <cell r="O60">
            <v>-1.1521179412274513E-2</v>
          </cell>
          <cell r="P60">
            <v>-9.1215334370587705E-3</v>
          </cell>
          <cell r="Q60">
            <v>1.728895253396786E-3</v>
          </cell>
          <cell r="R60">
            <v>1.622370446382752E-2</v>
          </cell>
          <cell r="S60">
            <v>4.1446408570330343E-2</v>
          </cell>
          <cell r="T60">
            <v>3.1206588608850994E-2</v>
          </cell>
          <cell r="U60">
            <v>5.2856345458768932E-2</v>
          </cell>
          <cell r="V60">
            <v>9.3333333333331782E-4</v>
          </cell>
          <cell r="W60">
            <v>1.7641666666666587E-3</v>
          </cell>
          <cell r="X60">
            <v>3.0519999999999415E-3</v>
          </cell>
          <cell r="Y60">
            <v>-9.9999999999894119E-5</v>
          </cell>
          <cell r="AA60">
            <v>0</v>
          </cell>
          <cell r="AB60">
            <v>-2.4410109616818519E-2</v>
          </cell>
          <cell r="AC60">
            <v>-2.5931010678694071E-2</v>
          </cell>
          <cell r="AD60">
            <v>-5.9732144252386578E-3</v>
          </cell>
          <cell r="AH60">
            <v>9.3333333333323054E-4</v>
          </cell>
          <cell r="AI60">
            <v>-2.2657299780430074E-2</v>
          </cell>
          <cell r="AJ60">
            <v>-2.2952997674883568E-2</v>
          </cell>
          <cell r="AK60">
            <v>-5.9351597664644151E-3</v>
          </cell>
          <cell r="AL60">
            <v>3.0363107038877679E-4</v>
          </cell>
          <cell r="AM60">
            <v>-2.3161039559858043E-2</v>
          </cell>
          <cell r="AN60">
            <v>-2.3856186368649945E-2</v>
          </cell>
          <cell r="AO60">
            <v>-6.189198359053294E-3</v>
          </cell>
          <cell r="AP60">
            <v>-5.4424570821922647E-3</v>
          </cell>
          <cell r="AQ60">
            <v>-2.7319141544553172E-2</v>
          </cell>
          <cell r="AR60">
            <v>-2.8350821986691366E-2</v>
          </cell>
          <cell r="AS60">
            <v>-5.4826724136050053E-3</v>
          </cell>
          <cell r="AT60">
            <v>-2.6533727208547409E-2</v>
          </cell>
          <cell r="AU60">
            <v>-3.5650055776724421E-2</v>
          </cell>
          <cell r="AV60">
            <v>-3.4816013534790469E-2</v>
          </cell>
          <cell r="AW60">
            <v>-4.2546462339092539E-3</v>
          </cell>
          <cell r="AX60">
            <v>1.6223704463827593E-2</v>
          </cell>
          <cell r="AY60">
            <v>1.602458757708658E-2</v>
          </cell>
          <cell r="AZ60">
            <v>4.4663595476952533E-3</v>
          </cell>
          <cell r="BA60">
            <v>4.6567408748370509E-2</v>
          </cell>
          <cell r="BB60">
            <v>9.3333333333323054E-4</v>
          </cell>
          <cell r="BC60">
            <v>-2.2689006451867666E-2</v>
          </cell>
          <cell r="BD60">
            <v>-2.2958152123285669E-2</v>
          </cell>
          <cell r="BE60">
            <v>-6.0726171037960297E-3</v>
          </cell>
          <cell r="BG60">
            <v>9.3333333333323054E-4</v>
          </cell>
          <cell r="BH60">
            <v>-2.2657299780430074E-2</v>
          </cell>
          <cell r="BI60">
            <v>-2.2952997674883568E-2</v>
          </cell>
          <cell r="BJ60">
            <v>-5.9351597664644151E-3</v>
          </cell>
          <cell r="BK60">
            <v>3.0363107038877679E-4</v>
          </cell>
          <cell r="BL60">
            <v>-2.3161039559858043E-2</v>
          </cell>
          <cell r="BM60">
            <v>-2.3856186368649945E-2</v>
          </cell>
          <cell r="BN60">
            <v>-6.189198359053294E-3</v>
          </cell>
          <cell r="BO60">
            <v>-5.4424570821922647E-3</v>
          </cell>
          <cell r="BP60">
            <v>-2.7319141544553172E-2</v>
          </cell>
          <cell r="BQ60">
            <v>-2.8350821986691366E-2</v>
          </cell>
          <cell r="BR60">
            <v>-5.4826724136050053E-3</v>
          </cell>
          <cell r="BS60">
            <v>-2.6533727208547409E-2</v>
          </cell>
          <cell r="BT60">
            <v>-3.5650055776724421E-2</v>
          </cell>
          <cell r="BU60">
            <v>-3.4816013534790469E-2</v>
          </cell>
          <cell r="BV60">
            <v>-4.2546462339092539E-3</v>
          </cell>
          <cell r="BW60">
            <v>1.6223704463827593E-2</v>
          </cell>
          <cell r="BX60">
            <v>1.602458757708658E-2</v>
          </cell>
          <cell r="BY60">
            <v>4.4663595476952533E-3</v>
          </cell>
          <cell r="BZ60">
            <v>4.6567408748370509E-2</v>
          </cell>
          <cell r="CA60">
            <v>9.3333333333323054E-4</v>
          </cell>
          <cell r="CB60">
            <v>-2.2689006451867666E-2</v>
          </cell>
          <cell r="CC60">
            <v>-2.2958152123285669E-2</v>
          </cell>
          <cell r="CD60">
            <v>-6.0726171037960297E-3</v>
          </cell>
          <cell r="CF60">
            <v>-5.4424570821922647E-3</v>
          </cell>
          <cell r="CG60">
            <v>-7.6301255284283564E-3</v>
          </cell>
          <cell r="CH60">
            <v>-5.2678915499082667E-3</v>
          </cell>
          <cell r="CI60">
            <v>-2.1876684462360909E-3</v>
          </cell>
          <cell r="CJ60">
            <v>1.7456553228399879E-4</v>
          </cell>
        </row>
        <row r="61">
          <cell r="B61">
            <v>9.1666666666665115E-4</v>
          </cell>
          <cell r="C61">
            <v>1.7649999999999409E-3</v>
          </cell>
          <cell r="D61">
            <v>2.843358333333313E-3</v>
          </cell>
          <cell r="E61">
            <v>3.3858333333316976E-5</v>
          </cell>
          <cell r="F61">
            <v>9.0466497637149419E-4</v>
          </cell>
          <cell r="G61">
            <v>1.4649843339827229E-3</v>
          </cell>
          <cell r="H61">
            <v>2.0786446611653873E-3</v>
          </cell>
          <cell r="I61">
            <v>3.7538649991600303E-4</v>
          </cell>
          <cell r="J61">
            <v>6.7158783041656447E-4</v>
          </cell>
          <cell r="K61">
            <v>-2.4113036155161438E-4</v>
          </cell>
          <cell r="L61">
            <v>-2.3313572089155403E-3</v>
          </cell>
          <cell r="M61">
            <v>-2.6938837456365133E-3</v>
          </cell>
          <cell r="N61">
            <v>5.3479965675455772E-5</v>
          </cell>
          <cell r="O61">
            <v>-1.8596147404209848E-3</v>
          </cell>
          <cell r="P61">
            <v>-6.3368201400946008E-3</v>
          </cell>
          <cell r="Q61">
            <v>-1.1641184777113204E-2</v>
          </cell>
          <cell r="R61">
            <v>1.7873191222950318E-2</v>
          </cell>
          <cell r="S61">
            <v>1.4652014652014612E-2</v>
          </cell>
          <cell r="T61">
            <v>9.8628818859751682E-4</v>
          </cell>
          <cell r="U61">
            <v>8.1598124479123735E-2</v>
          </cell>
          <cell r="V61">
            <v>9.1666666666665115E-4</v>
          </cell>
          <cell r="W61">
            <v>1.795749999999992E-3</v>
          </cell>
          <cell r="X61">
            <v>2.8104999999999415E-3</v>
          </cell>
          <cell r="Y61">
            <v>-1.9249999999894121E-5</v>
          </cell>
          <cell r="AA61">
            <v>0</v>
          </cell>
          <cell r="AB61">
            <v>-2.1685013404432039E-2</v>
          </cell>
          <cell r="AC61">
            <v>-1.8310950413528253E-2</v>
          </cell>
          <cell r="AD61">
            <v>3.1295140090279359E-2</v>
          </cell>
          <cell r="AH61">
            <v>9.1666666666667673E-4</v>
          </cell>
          <cell r="AI61">
            <v>-1.9958287453090917E-2</v>
          </cell>
          <cell r="AJ61">
            <v>-1.5519656673644411E-2</v>
          </cell>
          <cell r="AK61">
            <v>3.1330058024897633E-2</v>
          </cell>
          <cell r="AL61">
            <v>9.0466497637153864E-4</v>
          </cell>
          <cell r="AM61">
            <v>-2.0251797275369077E-2</v>
          </cell>
          <cell r="AN61">
            <v>-1.6270367711680889E-2</v>
          </cell>
          <cell r="AO61">
            <v>3.1682274363298513E-2</v>
          </cell>
          <cell r="AP61">
            <v>6.7158783041665338E-4</v>
          </cell>
          <cell r="AQ61">
            <v>-2.1920914850861228E-2</v>
          </cell>
          <cell r="AR61">
            <v>-2.0599618256195162E-2</v>
          </cell>
          <cell r="AS61">
            <v>2.8516950875436375E-2</v>
          </cell>
          <cell r="AT61">
            <v>5.3479965675506946E-5</v>
          </cell>
          <cell r="AU61">
            <v>-2.3504302374279917E-2</v>
          </cell>
          <cell r="AV61">
            <v>-2.4531737354258176E-2</v>
          </cell>
          <cell r="AW61">
            <v>1.9289642804749763E-2</v>
          </cell>
          <cell r="AX61">
            <v>1.7873191222950391E-2</v>
          </cell>
          <cell r="AY61">
            <v>-7.3507278865483361E-3</v>
          </cell>
          <cell r="AZ61">
            <v>-1.7342722099045527E-2</v>
          </cell>
          <cell r="BA61">
            <v>0.11544688930608138</v>
          </cell>
          <cell r="BB61">
            <v>9.1666666666667673E-4</v>
          </cell>
          <cell r="BC61">
            <v>-1.9928204267252947E-2</v>
          </cell>
          <cell r="BD61">
            <v>-1.5551913339665435E-2</v>
          </cell>
          <cell r="BE61">
            <v>3.1275287658832696E-2</v>
          </cell>
          <cell r="BG61">
            <v>9.1666666666667673E-4</v>
          </cell>
          <cell r="BH61">
            <v>-1.9958287453090917E-2</v>
          </cell>
          <cell r="BI61">
            <v>-1.5519656673644411E-2</v>
          </cell>
          <cell r="BJ61">
            <v>3.1330058024897633E-2</v>
          </cell>
          <cell r="BK61">
            <v>9.0466497637153864E-4</v>
          </cell>
          <cell r="BL61">
            <v>-2.0251797275369077E-2</v>
          </cell>
          <cell r="BM61">
            <v>-1.6270367711680889E-2</v>
          </cell>
          <cell r="BN61">
            <v>3.1682274363298513E-2</v>
          </cell>
          <cell r="BO61">
            <v>6.7158783041665338E-4</v>
          </cell>
          <cell r="BP61">
            <v>-2.1920914850861228E-2</v>
          </cell>
          <cell r="BQ61">
            <v>-2.0599618256195162E-2</v>
          </cell>
          <cell r="BR61">
            <v>2.8516950875436375E-2</v>
          </cell>
          <cell r="BS61">
            <v>5.3479965675506946E-5</v>
          </cell>
          <cell r="BT61">
            <v>-2.3504302374279917E-2</v>
          </cell>
          <cell r="BU61">
            <v>-2.4531737354258176E-2</v>
          </cell>
          <cell r="BV61">
            <v>1.9289642804749763E-2</v>
          </cell>
          <cell r="BW61">
            <v>1.7873191222950391E-2</v>
          </cell>
          <cell r="BX61">
            <v>-7.3507278865483361E-3</v>
          </cell>
          <cell r="BY61">
            <v>-1.7342722099045527E-2</v>
          </cell>
          <cell r="BZ61">
            <v>0.11544688930608138</v>
          </cell>
          <cell r="CA61">
            <v>9.1666666666667673E-4</v>
          </cell>
          <cell r="CB61">
            <v>-1.9928204267252947E-2</v>
          </cell>
          <cell r="CC61">
            <v>-1.5551913339665435E-2</v>
          </cell>
          <cell r="CD61">
            <v>3.1275287658832696E-2</v>
          </cell>
          <cell r="CF61">
            <v>6.7158783041665338E-4</v>
          </cell>
          <cell r="CG61">
            <v>-1.5876624377111348E-3</v>
          </cell>
          <cell r="CH61">
            <v>4.9682465568082743E-4</v>
          </cell>
          <cell r="CI61">
            <v>-2.2592502681277882E-3</v>
          </cell>
          <cell r="CJ61">
            <v>-1.7476317473582572E-4</v>
          </cell>
        </row>
        <row r="62">
          <cell r="B62">
            <v>9.3281666666665108E-4</v>
          </cell>
          <cell r="C62">
            <v>1.777499999999941E-3</v>
          </cell>
          <cell r="D62">
            <v>3.0171916666666462E-3</v>
          </cell>
          <cell r="E62">
            <v>4.1149999999983639E-5</v>
          </cell>
          <cell r="F62">
            <v>1.5638936790151714E-3</v>
          </cell>
          <cell r="G62">
            <v>2.3422372170501149E-3</v>
          </cell>
          <cell r="H62">
            <v>2.5032362711916688E-3</v>
          </cell>
          <cell r="I62">
            <v>-1.1849862245358315E-4</v>
          </cell>
          <cell r="J62">
            <v>9.0815025696432631E-3</v>
          </cell>
          <cell r="K62">
            <v>8.0996144583518198E-3</v>
          </cell>
          <cell r="L62">
            <v>5.4183815005204201E-3</v>
          </cell>
          <cell r="M62">
            <v>5.3262316910795125E-4</v>
          </cell>
          <cell r="N62">
            <v>2.626941279707146E-2</v>
          </cell>
          <cell r="O62">
            <v>1.6466610418816446E-2</v>
          </cell>
          <cell r="P62">
            <v>7.944924099463924E-3</v>
          </cell>
          <cell r="Q62">
            <v>2.5179364386412628E-3</v>
          </cell>
          <cell r="R62">
            <v>-1.1944325949147367E-2</v>
          </cell>
          <cell r="S62">
            <v>-6.2908972859651677E-2</v>
          </cell>
          <cell r="T62">
            <v>-1.6774410612578516E-2</v>
          </cell>
          <cell r="U62">
            <v>-1.2036486506083473E-2</v>
          </cell>
          <cell r="V62">
            <v>9.3281666666665108E-4</v>
          </cell>
          <cell r="W62">
            <v>1.8174166666666586E-3</v>
          </cell>
          <cell r="X62">
            <v>3.0359999999999415E-3</v>
          </cell>
          <cell r="Y62">
            <v>-1.3583333333227453E-5</v>
          </cell>
          <cell r="AA62">
            <v>0</v>
          </cell>
          <cell r="AB62">
            <v>6.0807212042549942E-2</v>
          </cell>
          <cell r="AC62">
            <v>5.264884004133142E-2</v>
          </cell>
          <cell r="AD62">
            <v>4.8858135906666787E-2</v>
          </cell>
          <cell r="AH62">
            <v>9.3281666666666929E-4</v>
          </cell>
          <cell r="AI62">
            <v>6.2692796861955724E-2</v>
          </cell>
          <cell r="AJ62">
            <v>5.5824883349430365E-2</v>
          </cell>
          <cell r="AK62">
            <v>4.8901296418959461E-2</v>
          </cell>
          <cell r="AL62">
            <v>1.5638936790152158E-3</v>
          </cell>
          <cell r="AM62">
            <v>6.3291874174711271E-2</v>
          </cell>
          <cell r="AN62">
            <v>5.5283868798550628E-2</v>
          </cell>
          <cell r="AO62">
            <v>4.8733847662412622E-2</v>
          </cell>
          <cell r="AP62">
            <v>9.0815025696433516E-3</v>
          </cell>
          <cell r="AQ62">
            <v>6.9399341474733811E-2</v>
          </cell>
          <cell r="AR62">
            <v>5.8352493042755693E-2</v>
          </cell>
          <cell r="AS62">
            <v>4.9416782050958119E-2</v>
          </cell>
          <cell r="AT62">
            <v>2.6269412797071512E-2</v>
          </cell>
          <cell r="AU62">
            <v>7.8275111132725561E-2</v>
          </cell>
          <cell r="AV62">
            <v>6.1012055178848668E-2</v>
          </cell>
          <cell r="AW62">
            <v>5.1499094026031589E-2</v>
          </cell>
          <cell r="AX62">
            <v>-1.1944325949147405E-2</v>
          </cell>
          <cell r="AY62">
            <v>-5.927080069157542E-3</v>
          </cell>
          <cell r="AZ62">
            <v>3.4991276167623653E-2</v>
          </cell>
          <cell r="BA62">
            <v>3.623356910703035E-2</v>
          </cell>
          <cell r="BB62">
            <v>9.3281666666666929E-4</v>
          </cell>
          <cell r="BC62">
            <v>6.2735140749836438E-2</v>
          </cell>
          <cell r="BD62">
            <v>5.5844681919696937E-2</v>
          </cell>
          <cell r="BE62">
            <v>4.8843888916987543E-2</v>
          </cell>
          <cell r="BG62">
            <v>9.3281666666666929E-4</v>
          </cell>
          <cell r="BH62">
            <v>6.2692796861955724E-2</v>
          </cell>
          <cell r="BI62">
            <v>5.5824883349430365E-2</v>
          </cell>
          <cell r="BJ62">
            <v>4.8901296418959461E-2</v>
          </cell>
          <cell r="BK62">
            <v>1.5638936790152158E-3</v>
          </cell>
          <cell r="BL62">
            <v>6.3291874174711271E-2</v>
          </cell>
          <cell r="BM62">
            <v>5.5283868798550628E-2</v>
          </cell>
          <cell r="BN62">
            <v>4.8733847662412622E-2</v>
          </cell>
          <cell r="BO62">
            <v>9.0815025696433516E-3</v>
          </cell>
          <cell r="BP62">
            <v>6.9399341474733811E-2</v>
          </cell>
          <cell r="BQ62">
            <v>5.8352493042755693E-2</v>
          </cell>
          <cell r="BR62">
            <v>4.9416782050958119E-2</v>
          </cell>
          <cell r="BS62">
            <v>2.6269412797071512E-2</v>
          </cell>
          <cell r="BT62">
            <v>7.8275111132725561E-2</v>
          </cell>
          <cell r="BU62">
            <v>6.1012055178848668E-2</v>
          </cell>
          <cell r="BV62">
            <v>5.1499094026031589E-2</v>
          </cell>
          <cell r="BW62">
            <v>-1.1944325949147405E-2</v>
          </cell>
          <cell r="BX62">
            <v>-5.927080069157542E-3</v>
          </cell>
          <cell r="BY62">
            <v>3.4991276167623653E-2</v>
          </cell>
          <cell r="BZ62">
            <v>3.623356910703035E-2</v>
          </cell>
          <cell r="CA62">
            <v>9.3281666666666929E-4</v>
          </cell>
          <cell r="CB62">
            <v>6.2735140749836438E-2</v>
          </cell>
          <cell r="CC62">
            <v>5.5844681919696937E-2</v>
          </cell>
          <cell r="CD62">
            <v>4.8843888916987543E-2</v>
          </cell>
          <cell r="CF62">
            <v>9.0815025696433516E-3</v>
          </cell>
          <cell r="CG62">
            <v>1.5113286460152399E-2</v>
          </cell>
          <cell r="CH62">
            <v>8.9330540518354207E-3</v>
          </cell>
          <cell r="CI62">
            <v>6.0317838905090465E-3</v>
          </cell>
          <cell r="CJ62">
            <v>-1.4844851780793089E-4</v>
          </cell>
        </row>
        <row r="63">
          <cell r="B63">
            <v>9.3333333333331782E-4</v>
          </cell>
          <cell r="C63">
            <v>1.7591666666666079E-3</v>
          </cell>
          <cell r="D63">
            <v>3.0781249999999797E-3</v>
          </cell>
          <cell r="E63">
            <v>3.6983333333316984E-5</v>
          </cell>
          <cell r="F63">
            <v>3.9778428217758228E-4</v>
          </cell>
          <cell r="G63">
            <v>9.4482874978911837E-4</v>
          </cell>
          <cell r="H63">
            <v>1.8902415308621712E-3</v>
          </cell>
          <cell r="I63">
            <v>-2.7652955409604419E-4</v>
          </cell>
          <cell r="J63">
            <v>-3.7141193186326135E-3</v>
          </cell>
          <cell r="K63">
            <v>-3.9458507861349773E-3</v>
          </cell>
          <cell r="L63">
            <v>-6.3655309894890093E-3</v>
          </cell>
          <cell r="M63">
            <v>1.3525772299872645E-3</v>
          </cell>
          <cell r="N63">
            <v>-1.2228069926116965E-2</v>
          </cell>
          <cell r="O63">
            <v>-1.158058115818153E-2</v>
          </cell>
          <cell r="P63">
            <v>-1.6706913476951725E-2</v>
          </cell>
          <cell r="Q63">
            <v>1.9177985783659112E-3</v>
          </cell>
          <cell r="R63">
            <v>5.4961494824141185E-2</v>
          </cell>
          <cell r="S63">
            <v>7.4782855497168135E-2</v>
          </cell>
          <cell r="T63">
            <v>4.7979859702295055E-2</v>
          </cell>
          <cell r="U63">
            <v>3.3324036970168606E-2</v>
          </cell>
          <cell r="V63">
            <v>9.3333333333331782E-4</v>
          </cell>
          <cell r="W63">
            <v>1.8045833333333256E-3</v>
          </cell>
          <cell r="X63">
            <v>3.0704999999999413E-3</v>
          </cell>
          <cell r="Y63">
            <v>2.4250000000105879E-5</v>
          </cell>
          <cell r="AA63">
            <v>0</v>
          </cell>
          <cell r="AB63">
            <v>-5.3723737677620828E-3</v>
          </cell>
          <cell r="AC63">
            <v>2.1323281360412956E-2</v>
          </cell>
          <cell r="AD63">
            <v>1.4437828376509778E-2</v>
          </cell>
          <cell r="AH63">
            <v>9.3333333333323054E-4</v>
          </cell>
          <cell r="AI63">
            <v>-3.6226580019487198E-3</v>
          </cell>
          <cell r="AJ63">
            <v>2.4467042085850599E-2</v>
          </cell>
          <cell r="AK63">
            <v>1.447534566886266E-2</v>
          </cell>
          <cell r="AL63">
            <v>3.9778428217762674E-4</v>
          </cell>
          <cell r="AM63">
            <v>-4.4326209911634828E-3</v>
          </cell>
          <cell r="AN63">
            <v>2.3253829043276886E-2</v>
          </cell>
          <cell r="AO63">
            <v>1.4157306336170628E-2</v>
          </cell>
          <cell r="AP63">
            <v>-3.714119318632636E-3</v>
          </cell>
          <cell r="AQ63">
            <v>-9.2970259686421253E-3</v>
          </cell>
          <cell r="AR63">
            <v>1.48220163626267E-2</v>
          </cell>
          <cell r="AS63">
            <v>1.5809933884409544E-2</v>
          </cell>
          <cell r="AT63">
            <v>-1.2228069926116913E-2</v>
          </cell>
          <cell r="AU63">
            <v>-1.6890739715513914E-2</v>
          </cell>
          <cell r="AV63">
            <v>4.2601216667281783E-3</v>
          </cell>
          <cell r="AW63">
            <v>1.6383315801610898E-2</v>
          </cell>
          <cell r="AX63">
            <v>5.4961494824141255E-2</v>
          </cell>
          <cell r="AY63">
            <v>6.9008720278254776E-2</v>
          </cell>
          <cell r="AZ63">
            <v>7.0326229110773353E-2</v>
          </cell>
          <cell r="BA63">
            <v>4.8242992073266322E-2</v>
          </cell>
          <cell r="BB63">
            <v>9.3333333333323054E-4</v>
          </cell>
          <cell r="BC63">
            <v>-3.5774853305905463E-3</v>
          </cell>
          <cell r="BD63">
            <v>2.4459254495829974E-2</v>
          </cell>
          <cell r="BE63">
            <v>1.4462428493848156E-2</v>
          </cell>
          <cell r="BG63">
            <v>9.3333333333323054E-4</v>
          </cell>
          <cell r="BH63">
            <v>-3.6226580019487198E-3</v>
          </cell>
          <cell r="BI63">
            <v>2.4467042085850599E-2</v>
          </cell>
          <cell r="BJ63">
            <v>1.447534566886266E-2</v>
          </cell>
          <cell r="BK63">
            <v>3.9778428217762674E-4</v>
          </cell>
          <cell r="BL63">
            <v>-4.4326209911634828E-3</v>
          </cell>
          <cell r="BM63">
            <v>2.3253829043276886E-2</v>
          </cell>
          <cell r="BN63">
            <v>1.4157306336170628E-2</v>
          </cell>
          <cell r="BO63">
            <v>-3.714119318632636E-3</v>
          </cell>
          <cell r="BP63">
            <v>-9.2970259686421253E-3</v>
          </cell>
          <cell r="BQ63">
            <v>1.48220163626267E-2</v>
          </cell>
          <cell r="BR63">
            <v>1.5809933884409544E-2</v>
          </cell>
          <cell r="BS63">
            <v>-1.2228069926116913E-2</v>
          </cell>
          <cell r="BT63">
            <v>-1.6890739715513914E-2</v>
          </cell>
          <cell r="BU63">
            <v>4.2601216667281783E-3</v>
          </cell>
          <cell r="BV63">
            <v>1.6383315801610898E-2</v>
          </cell>
          <cell r="BW63">
            <v>5.4961494824141255E-2</v>
          </cell>
          <cell r="BX63">
            <v>6.9008720278254776E-2</v>
          </cell>
          <cell r="BY63">
            <v>7.0326229110773353E-2</v>
          </cell>
          <cell r="BZ63">
            <v>4.8242992073266322E-2</v>
          </cell>
          <cell r="CA63">
            <v>9.3333333333323054E-4</v>
          </cell>
          <cell r="CB63">
            <v>-3.5774853305905463E-3</v>
          </cell>
          <cell r="CC63">
            <v>2.4459254495829974E-2</v>
          </cell>
          <cell r="CD63">
            <v>1.4462428493848156E-2</v>
          </cell>
          <cell r="CF63">
            <v>-3.714119318632636E-3</v>
          </cell>
          <cell r="CG63">
            <v>-4.2724099836335848E-3</v>
          </cell>
          <cell r="CH63">
            <v>-3.8213281172412073E-3</v>
          </cell>
          <cell r="CI63">
            <v>-5.5829066500094908E-4</v>
          </cell>
          <cell r="CJ63">
            <v>-1.0720879860857138E-4</v>
          </cell>
        </row>
        <row r="64">
          <cell r="B64">
            <v>9.3333333333331782E-4</v>
          </cell>
          <cell r="C64">
            <v>1.7458333333332744E-3</v>
          </cell>
          <cell r="D64">
            <v>3.1218749999999797E-3</v>
          </cell>
          <cell r="E64">
            <v>3.7499999999983646E-5</v>
          </cell>
          <cell r="F64">
            <v>9.0207715133523432E-4</v>
          </cell>
          <cell r="G64">
            <v>1.6856015912079425E-3</v>
          </cell>
          <cell r="H64">
            <v>3.0823459991613754E-3</v>
          </cell>
          <cell r="I64">
            <v>4.3466664032312829E-4</v>
          </cell>
          <cell r="J64">
            <v>-5.3337882406465651E-4</v>
          </cell>
          <cell r="K64">
            <v>2.151031060888401E-4</v>
          </cell>
          <cell r="L64">
            <v>4.4205822675147284E-3</v>
          </cell>
          <cell r="M64">
            <v>1.1663104447169252E-3</v>
          </cell>
          <cell r="N64">
            <v>-1.1997384714005866E-3</v>
          </cell>
          <cell r="O64">
            <v>-2.6910253368465373E-3</v>
          </cell>
          <cell r="P64">
            <v>4.9685437891097365E-3</v>
          </cell>
          <cell r="Q64">
            <v>3.8370357362368123E-3</v>
          </cell>
          <cell r="R64">
            <v>7.1285131006652404E-3</v>
          </cell>
          <cell r="S64">
            <v>2.1525879209643339E-2</v>
          </cell>
          <cell r="T64">
            <v>1.2827689150107279E-2</v>
          </cell>
          <cell r="U64">
            <v>-4.3469490766213544E-2</v>
          </cell>
          <cell r="V64">
            <v>9.3333333333331782E-4</v>
          </cell>
          <cell r="W64">
            <v>1.8282499999999922E-3</v>
          </cell>
          <cell r="X64">
            <v>3.138416666666608E-3</v>
          </cell>
          <cell r="Y64">
            <v>5.4500000000105876E-5</v>
          </cell>
          <cell r="AA64">
            <v>0</v>
          </cell>
          <cell r="AB64">
            <v>3.4381683959910626E-2</v>
          </cell>
          <cell r="AC64">
            <v>1.612806490118724E-2</v>
          </cell>
          <cell r="AD64">
            <v>3.075963585500132E-3</v>
          </cell>
          <cell r="AH64">
            <v>9.3333333333323054E-4</v>
          </cell>
          <cell r="AI64">
            <v>3.6187541983157434E-2</v>
          </cell>
          <cell r="AJ64">
            <v>1.9300289703800599E-2</v>
          </cell>
          <cell r="AK64">
            <v>3.1135789341345532E-3</v>
          </cell>
          <cell r="AL64">
            <v>9.0207715133527877E-4</v>
          </cell>
          <cell r="AM64">
            <v>3.6125239372309936E-2</v>
          </cell>
          <cell r="AN64">
            <v>1.9260123176670918E-2</v>
          </cell>
          <cell r="AO64">
            <v>3.5119672445809158E-3</v>
          </cell>
          <cell r="AP64">
            <v>-5.3337882406467862E-4</v>
          </cell>
          <cell r="AQ64">
            <v>3.4604182673011907E-2</v>
          </cell>
          <cell r="AR64">
            <v>2.0619942606413533E-2</v>
          </cell>
          <cell r="AS64">
            <v>4.2458615586744575E-3</v>
          </cell>
          <cell r="AT64">
            <v>-1.1997384714005355E-3</v>
          </cell>
          <cell r="AU64">
            <v>3.1598136640404562E-2</v>
          </cell>
          <cell r="AV64">
            <v>2.1176741686992129E-2</v>
          </cell>
          <cell r="AW64">
            <v>6.9248019039378494E-3</v>
          </cell>
          <cell r="AX64">
            <v>7.1285131006653124E-3</v>
          </cell>
          <cell r="AY64">
            <v>5.6647659145499185E-2</v>
          </cell>
          <cell r="AZ64">
            <v>2.9162639854439787E-2</v>
          </cell>
          <cell r="BA64">
            <v>-4.0527237751390444E-2</v>
          </cell>
          <cell r="BB64">
            <v>9.3333333333323054E-4</v>
          </cell>
          <cell r="BC64">
            <v>3.6272792273610355E-2</v>
          </cell>
          <cell r="BD64">
            <v>1.9317098155540835E-2</v>
          </cell>
          <cell r="BE64">
            <v>3.130631225515712E-3</v>
          </cell>
          <cell r="BG64">
            <v>9.3333333333323054E-4</v>
          </cell>
          <cell r="BH64">
            <v>3.6187541983157434E-2</v>
          </cell>
          <cell r="BI64">
            <v>1.9300289703800599E-2</v>
          </cell>
          <cell r="BJ64">
            <v>3.1135789341345532E-3</v>
          </cell>
          <cell r="BK64">
            <v>9.0207715133527877E-4</v>
          </cell>
          <cell r="BL64">
            <v>3.6125239372309936E-2</v>
          </cell>
          <cell r="BM64">
            <v>1.9260123176670918E-2</v>
          </cell>
          <cell r="BN64">
            <v>3.5119672445809158E-3</v>
          </cell>
          <cell r="BO64">
            <v>-5.3337882406467862E-4</v>
          </cell>
          <cell r="BP64">
            <v>3.4604182673011907E-2</v>
          </cell>
          <cell r="BQ64">
            <v>2.0619942606413533E-2</v>
          </cell>
          <cell r="BR64">
            <v>4.2458615586744575E-3</v>
          </cell>
          <cell r="BS64">
            <v>-1.1997384714005355E-3</v>
          </cell>
          <cell r="BT64">
            <v>3.1598136640404562E-2</v>
          </cell>
          <cell r="BU64">
            <v>2.1176741686992129E-2</v>
          </cell>
          <cell r="BV64">
            <v>6.9248019039378494E-3</v>
          </cell>
          <cell r="BW64">
            <v>7.1285131006653124E-3</v>
          </cell>
          <cell r="BX64">
            <v>5.6647659145499185E-2</v>
          </cell>
          <cell r="BY64">
            <v>2.9162639854439787E-2</v>
          </cell>
          <cell r="BZ64">
            <v>-4.0527237751390444E-2</v>
          </cell>
          <cell r="CA64">
            <v>9.3333333333323054E-4</v>
          </cell>
          <cell r="CB64">
            <v>3.6272792273610355E-2</v>
          </cell>
          <cell r="CC64">
            <v>1.9317098155540835E-2</v>
          </cell>
          <cell r="CD64">
            <v>3.130631225515712E-3</v>
          </cell>
          <cell r="CF64">
            <v>-5.3337882406467862E-4</v>
          </cell>
          <cell r="CG64">
            <v>2.9803773256429802E-3</v>
          </cell>
          <cell r="CH64">
            <v>-5.5356856838473245E-4</v>
          </cell>
          <cell r="CI64">
            <v>3.5137561497076589E-3</v>
          </cell>
          <cell r="CJ64">
            <v>-2.0189744320053826E-5</v>
          </cell>
        </row>
        <row r="65">
          <cell r="B65">
            <v>9.7499999999998434E-4</v>
          </cell>
          <cell r="C65">
            <v>1.794999999999941E-3</v>
          </cell>
          <cell r="D65">
            <v>3.1716166666666463E-3</v>
          </cell>
          <cell r="E65">
            <v>4.062499999998364E-5</v>
          </cell>
          <cell r="F65">
            <v>1.5890709864098795E-3</v>
          </cell>
          <cell r="G65">
            <v>2.6082859354490851E-3</v>
          </cell>
          <cell r="H65">
            <v>3.3205619412515451E-3</v>
          </cell>
          <cell r="I65">
            <v>-4.8385026315542179E-4</v>
          </cell>
          <cell r="J65">
            <v>5.803163520631394E-3</v>
          </cell>
          <cell r="K65">
            <v>6.7205264591607555E-3</v>
          </cell>
          <cell r="L65">
            <v>8.0486824992225155E-3</v>
          </cell>
          <cell r="M65">
            <v>3.7386823582973564E-4</v>
          </cell>
          <cell r="N65">
            <v>9.7118689505883461E-3</v>
          </cell>
          <cell r="O65">
            <v>1.2032730027358357E-2</v>
          </cell>
          <cell r="P65">
            <v>1.341937268676654E-2</v>
          </cell>
          <cell r="Q65">
            <v>7.0849405652215409E-4</v>
          </cell>
          <cell r="R65">
            <v>5.0765450765450623E-2</v>
          </cell>
          <cell r="S65">
            <v>4.9493056373955971E-2</v>
          </cell>
          <cell r="T65">
            <v>3.0926173260258528E-2</v>
          </cell>
          <cell r="U65">
            <v>5.7033414945889087E-2</v>
          </cell>
          <cell r="V65">
            <v>9.7499999999998434E-4</v>
          </cell>
          <cell r="W65">
            <v>1.8396666666666585E-3</v>
          </cell>
          <cell r="X65">
            <v>3.2004999999999412E-3</v>
          </cell>
          <cell r="Y65">
            <v>-3.5583333333227456E-5</v>
          </cell>
          <cell r="AA65">
            <v>0</v>
          </cell>
          <cell r="AB65">
            <v>5.0086904149954238E-2</v>
          </cell>
          <cell r="AC65">
            <v>3.7947230583988974E-2</v>
          </cell>
          <cell r="AD65">
            <v>2.2725420221302441E-2</v>
          </cell>
          <cell r="AH65">
            <v>9.7499999999994813E-4</v>
          </cell>
          <cell r="AI65">
            <v>5.1971810142903418E-2</v>
          </cell>
          <cell r="AJ65">
            <v>4.1239201319629659E-2</v>
          </cell>
          <cell r="AK65">
            <v>2.2766968441499058E-2</v>
          </cell>
          <cell r="AL65">
            <v>1.5890709864099239E-3</v>
          </cell>
          <cell r="AM65">
            <v>5.2825831053047834E-2</v>
          </cell>
          <cell r="AN65">
            <v>4.1393798654893565E-2</v>
          </cell>
          <cell r="AO65">
            <v>2.2230574257592783E-2</v>
          </cell>
          <cell r="AP65">
            <v>5.8031635206314824E-3</v>
          </cell>
          <cell r="AQ65">
            <v>5.7144040973712285E-2</v>
          </cell>
          <cell r="AR65">
            <v>4.6301338293906813E-2</v>
          </cell>
          <cell r="AS65">
            <v>2.3107784769898831E-2</v>
          </cell>
          <cell r="AT65">
            <v>9.7118689505883982E-3</v>
          </cell>
          <cell r="AU65">
            <v>6.2722316372855191E-2</v>
          </cell>
          <cell r="AV65">
            <v>5.1875831300392861E-2</v>
          </cell>
          <cell r="AW65">
            <v>2.3450015102983279E-2</v>
          </cell>
          <cell r="AX65">
            <v>5.0765450765450693E-2</v>
          </cell>
          <cell r="AY65">
            <v>0.10205891449460092</v>
          </cell>
          <cell r="AZ65">
            <v>7.0046966472034899E-2</v>
          </cell>
          <cell r="BA65">
            <v>8.1054943488492848E-2</v>
          </cell>
          <cell r="BB65">
            <v>9.7499999999994813E-4</v>
          </cell>
          <cell r="BC65">
            <v>5.2018714024622215E-2</v>
          </cell>
          <cell r="BD65">
            <v>4.1269180695473029E-2</v>
          </cell>
          <cell r="BE65">
            <v>2.268902824176644E-2</v>
          </cell>
          <cell r="BG65">
            <v>9.7499999999994813E-4</v>
          </cell>
          <cell r="BH65">
            <v>5.1971810142903418E-2</v>
          </cell>
          <cell r="BI65">
            <v>4.1239201319629659E-2</v>
          </cell>
          <cell r="BJ65">
            <v>2.2766968441499058E-2</v>
          </cell>
          <cell r="BK65">
            <v>1.5890709864099239E-3</v>
          </cell>
          <cell r="BL65">
            <v>5.2825831053047834E-2</v>
          </cell>
          <cell r="BM65">
            <v>4.1393798654893565E-2</v>
          </cell>
          <cell r="BN65">
            <v>2.2230574257592783E-2</v>
          </cell>
          <cell r="BO65">
            <v>5.8031635206314824E-3</v>
          </cell>
          <cell r="BP65">
            <v>5.7144040973712285E-2</v>
          </cell>
          <cell r="BQ65">
            <v>4.6301338293906813E-2</v>
          </cell>
          <cell r="BR65">
            <v>2.3107784769898831E-2</v>
          </cell>
          <cell r="BS65">
            <v>9.7118689505883982E-3</v>
          </cell>
          <cell r="BT65">
            <v>6.2722316372855191E-2</v>
          </cell>
          <cell r="BU65">
            <v>5.1875831300392861E-2</v>
          </cell>
          <cell r="BV65">
            <v>2.3450015102983279E-2</v>
          </cell>
          <cell r="BW65">
            <v>5.0765450765450693E-2</v>
          </cell>
          <cell r="BX65">
            <v>0.10205891449460092</v>
          </cell>
          <cell r="BY65">
            <v>7.0046966472034899E-2</v>
          </cell>
          <cell r="BZ65">
            <v>8.1054943488492848E-2</v>
          </cell>
          <cell r="CA65">
            <v>9.7499999999994813E-4</v>
          </cell>
          <cell r="CB65">
            <v>5.2018714024622215E-2</v>
          </cell>
          <cell r="CC65">
            <v>4.1269180695473029E-2</v>
          </cell>
          <cell r="CD65">
            <v>2.268902824176644E-2</v>
          </cell>
          <cell r="CF65">
            <v>5.8031635206314824E-3</v>
          </cell>
          <cell r="CG65">
            <v>1.0937251265939564E-2</v>
          </cell>
          <cell r="CH65">
            <v>5.8328798634773374E-3</v>
          </cell>
          <cell r="CI65">
            <v>5.1340877453080799E-3</v>
          </cell>
          <cell r="CJ65">
            <v>2.9716342845853214E-5</v>
          </cell>
        </row>
        <row r="66">
          <cell r="B66">
            <v>9.3333333333331782E-4</v>
          </cell>
          <cell r="C66">
            <v>1.7508333333332744E-3</v>
          </cell>
          <cell r="D66">
            <v>3.2510416666666465E-3</v>
          </cell>
          <cell r="E66">
            <v>3.9583333333316966E-5</v>
          </cell>
          <cell r="F66">
            <v>9.8271371063236575E-4</v>
          </cell>
          <cell r="G66">
            <v>2.0560245715915315E-3</v>
          </cell>
          <cell r="H66">
            <v>2.5149663642534369E-3</v>
          </cell>
          <cell r="I66">
            <v>4.0505028551099409E-4</v>
          </cell>
          <cell r="J66">
            <v>2.0420145916365761E-3</v>
          </cell>
          <cell r="K66">
            <v>3.4962669695341869E-3</v>
          </cell>
          <cell r="L66">
            <v>1.4343131846481405E-3</v>
          </cell>
          <cell r="M66">
            <v>1.0778546900219647E-3</v>
          </cell>
          <cell r="N66">
            <v>5.4171180931743045E-3</v>
          </cell>
          <cell r="O66">
            <v>5.9417394047744645E-3</v>
          </cell>
          <cell r="P66">
            <v>-4.6737765976154763E-4</v>
          </cell>
          <cell r="Q66">
            <v>3.6011467729529533E-3</v>
          </cell>
          <cell r="R66">
            <v>1.7276422764227622E-2</v>
          </cell>
          <cell r="S66">
            <v>2.8424362290176985E-2</v>
          </cell>
          <cell r="T66">
            <v>-1.9254394782103734E-2</v>
          </cell>
          <cell r="U66">
            <v>1.0019069669858766E-2</v>
          </cell>
          <cell r="V66">
            <v>9.3333333333331782E-4</v>
          </cell>
          <cell r="W66">
            <v>1.7964999999999921E-3</v>
          </cell>
          <cell r="X66">
            <v>3.2819999999999416E-3</v>
          </cell>
          <cell r="Y66">
            <v>3.5333333333439215E-5</v>
          </cell>
          <cell r="AA66">
            <v>0</v>
          </cell>
          <cell r="AB66">
            <v>-9.3964952067305471E-3</v>
          </cell>
          <cell r="AC66">
            <v>2.2143056643758381E-2</v>
          </cell>
          <cell r="AD66">
            <v>1.4532633315391143E-2</v>
          </cell>
          <cell r="AH66">
            <v>9.3333333333323054E-4</v>
          </cell>
          <cell r="AI66">
            <v>-7.6621135704216803E-3</v>
          </cell>
          <cell r="AJ66">
            <v>2.5466086310201197E-2</v>
          </cell>
          <cell r="AK66">
            <v>1.4572791898793236E-2</v>
          </cell>
          <cell r="AL66">
            <v>9.827137106324102E-4</v>
          </cell>
          <cell r="AM66">
            <v>-7.3597900601709565E-3</v>
          </cell>
          <cell r="AN66">
            <v>2.4713712050672632E-2</v>
          </cell>
          <cell r="AO66">
            <v>1.4943570048175925E-2</v>
          </cell>
          <cell r="AP66">
            <v>2.042014591636665E-3</v>
          </cell>
          <cell r="AQ66">
            <v>-5.9330808930170287E-3</v>
          </cell>
          <cell r="AR66">
            <v>2.3609129906499104E-2</v>
          </cell>
          <cell r="AS66">
            <v>1.5626152072390376E-2</v>
          </cell>
          <cell r="AT66">
            <v>5.4171180931743557E-3</v>
          </cell>
          <cell r="AU66">
            <v>-3.5105873277927468E-3</v>
          </cell>
          <cell r="AV66">
            <v>2.1665329814002598E-2</v>
          </cell>
          <cell r="AW66">
            <v>1.8186114233910367E-2</v>
          </cell>
          <cell r="AX66">
            <v>1.7276422764227695E-2</v>
          </cell>
          <cell r="AY66">
            <v>1.8760777699432296E-2</v>
          </cell>
          <cell r="AZ66">
            <v>2.4623107073531436E-3</v>
          </cell>
          <cell r="BA66">
            <v>2.4697306450923495E-2</v>
          </cell>
          <cell r="BB66">
            <v>9.3333333333323054E-4</v>
          </cell>
          <cell r="BC66">
            <v>-7.6168760103695332E-3</v>
          </cell>
          <cell r="BD66">
            <v>2.5497730155663145E-2</v>
          </cell>
          <cell r="BE66">
            <v>1.4568480135101813E-2</v>
          </cell>
          <cell r="BG66">
            <v>9.3333333333323054E-4</v>
          </cell>
          <cell r="BH66">
            <v>-7.6621135704216803E-3</v>
          </cell>
          <cell r="BI66">
            <v>2.5466086310201197E-2</v>
          </cell>
          <cell r="BJ66">
            <v>1.4572791898793236E-2</v>
          </cell>
          <cell r="BK66">
            <v>9.827137106324102E-4</v>
          </cell>
          <cell r="BL66">
            <v>-7.3597900601709565E-3</v>
          </cell>
          <cell r="BM66">
            <v>2.4713712050672632E-2</v>
          </cell>
          <cell r="BN66">
            <v>1.4943570048175925E-2</v>
          </cell>
          <cell r="BO66">
            <v>2.042014591636665E-3</v>
          </cell>
          <cell r="BP66">
            <v>-5.9330808930170287E-3</v>
          </cell>
          <cell r="BQ66">
            <v>2.3609129906499104E-2</v>
          </cell>
          <cell r="BR66">
            <v>1.5626152072390376E-2</v>
          </cell>
          <cell r="BS66">
            <v>5.4171180931743557E-3</v>
          </cell>
          <cell r="BT66">
            <v>-3.5105873277927468E-3</v>
          </cell>
          <cell r="BU66">
            <v>2.1665329814002598E-2</v>
          </cell>
          <cell r="BV66">
            <v>1.8186114233910367E-2</v>
          </cell>
          <cell r="BW66">
            <v>1.7276422764227695E-2</v>
          </cell>
          <cell r="BX66">
            <v>1.8760777699432296E-2</v>
          </cell>
          <cell r="BY66">
            <v>2.4623107073531436E-3</v>
          </cell>
          <cell r="BZ66">
            <v>2.4697306450923495E-2</v>
          </cell>
          <cell r="CA66">
            <v>9.3333333333323054E-4</v>
          </cell>
          <cell r="CB66">
            <v>-7.6168760103695332E-3</v>
          </cell>
          <cell r="CC66">
            <v>2.5497730155663145E-2</v>
          </cell>
          <cell r="CD66">
            <v>1.4568480135101813E-2</v>
          </cell>
          <cell r="CF66">
            <v>2.042014591636665E-3</v>
          </cell>
          <cell r="CG66">
            <v>1.2445050431712954E-3</v>
          </cell>
          <cell r="CH66">
            <v>2.0995259775415717E-3</v>
          </cell>
          <cell r="CI66">
            <v>-7.9750954846536932E-4</v>
          </cell>
          <cell r="CJ66">
            <v>5.7511385904907095E-5</v>
          </cell>
        </row>
        <row r="67">
          <cell r="B67">
            <v>9.1666666666665115E-4</v>
          </cell>
          <cell r="C67">
            <v>1.7283333333332743E-3</v>
          </cell>
          <cell r="D67">
            <v>3.3177083333333132E-3</v>
          </cell>
          <cell r="E67">
            <v>3.4374999999983637E-5</v>
          </cell>
          <cell r="F67">
            <v>1.1828300391516055E-3</v>
          </cell>
          <cell r="G67">
            <v>2.2862981232257174E-3</v>
          </cell>
          <cell r="H67">
            <v>3.6167756829550667E-3</v>
          </cell>
          <cell r="I67">
            <v>1.1850330327947708E-4</v>
          </cell>
          <cell r="J67">
            <v>4.7813343930921629E-3</v>
          </cell>
          <cell r="K67">
            <v>6.8120616065823064E-3</v>
          </cell>
          <cell r="L67">
            <v>6.4530345001258989E-3</v>
          </cell>
          <cell r="M67">
            <v>6.1679967536864264E-4</v>
          </cell>
          <cell r="N67">
            <v>1.1430138990490005E-2</v>
          </cell>
          <cell r="O67">
            <v>1.3452142657282423E-2</v>
          </cell>
          <cell r="P67">
            <v>8.9939853886530589E-3</v>
          </cell>
          <cell r="Q67">
            <v>2.1816756662603486E-3</v>
          </cell>
          <cell r="R67">
            <v>1.2209029908144913E-2</v>
          </cell>
          <cell r="S67">
            <v>1.9037522057813405E-2</v>
          </cell>
          <cell r="T67">
            <v>2.3117042840549318E-2</v>
          </cell>
          <cell r="U67">
            <v>2.3953944921969443E-2</v>
          </cell>
          <cell r="V67">
            <v>9.1666666666665115E-4</v>
          </cell>
          <cell r="W67">
            <v>1.7986666666666585E-3</v>
          </cell>
          <cell r="X67">
            <v>3.3687499999999417E-3</v>
          </cell>
          <cell r="Y67">
            <v>2.8333333333439214E-5</v>
          </cell>
          <cell r="AA67">
            <v>0</v>
          </cell>
          <cell r="AB67">
            <v>1.2101788035476029E-3</v>
          </cell>
          <cell r="AC67">
            <v>2.528120453231298E-2</v>
          </cell>
          <cell r="AD67">
            <v>-3.0912943018497428E-2</v>
          </cell>
          <cell r="AH67">
            <v>9.1666666666667673E-4</v>
          </cell>
          <cell r="AI67">
            <v>2.9406037292465381E-3</v>
          </cell>
          <cell r="AJ67">
            <v>2.8682788528599845E-2</v>
          </cell>
          <cell r="AK67">
            <v>-3.0879630650913703E-2</v>
          </cell>
          <cell r="AL67">
            <v>1.18283003915165E-3</v>
          </cell>
          <cell r="AM67">
            <v>3.4992437563006185E-3</v>
          </cell>
          <cell r="AN67">
            <v>2.8989416661056255E-2</v>
          </cell>
          <cell r="AO67">
            <v>-3.0798103001079657E-2</v>
          </cell>
          <cell r="AP67">
            <v>4.7813343930922514E-3</v>
          </cell>
          <cell r="AQ67">
            <v>8.0304842226948114E-3</v>
          </cell>
          <cell r="AR67">
            <v>3.1897379517490609E-2</v>
          </cell>
          <cell r="AS67">
            <v>-3.031521043634744E-2</v>
          </cell>
          <cell r="AT67">
            <v>1.1430138990490057E-2</v>
          </cell>
          <cell r="AU67">
            <v>1.4678600958736299E-2</v>
          </cell>
          <cell r="AV67">
            <v>3.4502568705137238E-2</v>
          </cell>
          <cell r="AW67">
            <v>-2.8798709367793163E-2</v>
          </cell>
          <cell r="AX67">
            <v>1.2209029908144986E-2</v>
          </cell>
          <cell r="AY67">
            <v>2.0270739667027415E-2</v>
          </cell>
          <cell r="AZ67">
            <v>4.8982674061096576E-2</v>
          </cell>
          <cell r="BA67">
            <v>-7.6994850309690666E-3</v>
          </cell>
          <cell r="BB67">
            <v>9.1666666666667673E-4</v>
          </cell>
          <cell r="BC67">
            <v>3.0110221784891422E-3</v>
          </cell>
          <cell r="BD67">
            <v>2.8735120590081209E-2</v>
          </cell>
          <cell r="BE67">
            <v>-3.0885485551882752E-2</v>
          </cell>
          <cell r="BG67">
            <v>9.1666666666667673E-4</v>
          </cell>
          <cell r="BH67">
            <v>2.9406037292465381E-3</v>
          </cell>
          <cell r="BI67">
            <v>2.8682788528599845E-2</v>
          </cell>
          <cell r="BJ67">
            <v>-3.0879630650913703E-2</v>
          </cell>
          <cell r="BK67">
            <v>1.18283003915165E-3</v>
          </cell>
          <cell r="BL67">
            <v>3.4992437563006185E-3</v>
          </cell>
          <cell r="BM67">
            <v>2.8989416661056255E-2</v>
          </cell>
          <cell r="BN67">
            <v>-3.0798103001079657E-2</v>
          </cell>
          <cell r="BO67">
            <v>4.7813343930922514E-3</v>
          </cell>
          <cell r="BP67">
            <v>8.0304842226948114E-3</v>
          </cell>
          <cell r="BQ67">
            <v>3.1897379517490609E-2</v>
          </cell>
          <cell r="BR67">
            <v>-3.031521043634744E-2</v>
          </cell>
          <cell r="BS67">
            <v>1.1430138990490057E-2</v>
          </cell>
          <cell r="BT67">
            <v>1.4678600958736299E-2</v>
          </cell>
          <cell r="BU67">
            <v>3.4502568705137238E-2</v>
          </cell>
          <cell r="BV67">
            <v>-2.8798709367793163E-2</v>
          </cell>
          <cell r="BW67">
            <v>1.2209029908144986E-2</v>
          </cell>
          <cell r="BX67">
            <v>2.0270739667027415E-2</v>
          </cell>
          <cell r="BY67">
            <v>4.8982674061096576E-2</v>
          </cell>
          <cell r="BZ67">
            <v>-7.6994850309690666E-3</v>
          </cell>
          <cell r="CA67">
            <v>9.1666666666667673E-4</v>
          </cell>
          <cell r="CB67">
            <v>3.0110221784891422E-3</v>
          </cell>
          <cell r="CC67">
            <v>2.8735120590081209E-2</v>
          </cell>
          <cell r="CD67">
            <v>-3.0885485551882752E-2</v>
          </cell>
          <cell r="CF67">
            <v>4.7813343930922514E-3</v>
          </cell>
          <cell r="CG67">
            <v>5.1062493760525079E-3</v>
          </cell>
          <cell r="CH67">
            <v>4.8968138248702614E-3</v>
          </cell>
          <cell r="CI67">
            <v>3.249149829602562E-4</v>
          </cell>
          <cell r="CJ67">
            <v>1.1547943177800965E-4</v>
          </cell>
        </row>
        <row r="68">
          <cell r="B68">
            <v>9.1458333333331761E-4</v>
          </cell>
          <cell r="C68">
            <v>1.7108333333332743E-3</v>
          </cell>
          <cell r="D68">
            <v>3.4338583333333133E-3</v>
          </cell>
          <cell r="E68">
            <v>3.2291666666650317E-5</v>
          </cell>
          <cell r="F68">
            <v>9.8649622532271937E-4</v>
          </cell>
          <cell r="G68">
            <v>1.9301470588235958E-3</v>
          </cell>
          <cell r="H68">
            <v>2.7679803711089489E-3</v>
          </cell>
          <cell r="I68">
            <v>-3.2584547025435429E-4</v>
          </cell>
          <cell r="J68">
            <v>3.1304390817227467E-3</v>
          </cell>
          <cell r="K68">
            <v>4.2604476112948347E-3</v>
          </cell>
          <cell r="L68">
            <v>1.6085000290422158E-3</v>
          </cell>
          <cell r="M68">
            <v>-9.7329389690648817E-4</v>
          </cell>
          <cell r="N68">
            <v>9.139754776801904E-3</v>
          </cell>
          <cell r="O68">
            <v>8.0096601355574559E-3</v>
          </cell>
          <cell r="P68">
            <v>2.8666926405148895E-3</v>
          </cell>
          <cell r="Q68">
            <v>-4.1583203340559687E-3</v>
          </cell>
          <cell r="R68">
            <v>-1.6358935839432671E-2</v>
          </cell>
          <cell r="S68">
            <v>-3.6530737804077215E-2</v>
          </cell>
          <cell r="T68">
            <v>-2.3707760117537124E-2</v>
          </cell>
          <cell r="U68">
            <v>6.0992110067814125E-2</v>
          </cell>
          <cell r="V68">
            <v>9.1458333333331761E-4</v>
          </cell>
          <cell r="W68">
            <v>1.7592499999999919E-3</v>
          </cell>
          <cell r="X68">
            <v>3.5824166666666079E-3</v>
          </cell>
          <cell r="Y68">
            <v>1.8416666666772548E-5</v>
          </cell>
          <cell r="AA68">
            <v>0</v>
          </cell>
          <cell r="AB68">
            <v>-1.420160201078343E-2</v>
          </cell>
          <cell r="AC68">
            <v>-1.1194888142770358E-2</v>
          </cell>
          <cell r="AD68">
            <v>4.7067804159310798E-2</v>
          </cell>
          <cell r="AH68">
            <v>9.1458333333327424E-4</v>
          </cell>
          <cell r="AI68">
            <v>-1.2515065251556878E-2</v>
          </cell>
          <cell r="AJ68">
            <v>-7.799471469376873E-3</v>
          </cell>
          <cell r="AK68">
            <v>4.7101615723820212E-2</v>
          </cell>
          <cell r="AL68">
            <v>9.8649622532276382E-4</v>
          </cell>
          <cell r="AM68">
            <v>-1.229886613231157E-2</v>
          </cell>
          <cell r="AN68">
            <v>-8.4578950022974331E-3</v>
          </cell>
          <cell r="AO68">
            <v>4.6726621858276474E-2</v>
          </cell>
          <cell r="AP68">
            <v>3.1304390817228356E-3</v>
          </cell>
          <cell r="AQ68">
            <v>-1.0001659580851974E-2</v>
          </cell>
          <cell r="AR68">
            <v>-9.6043950916309129E-3</v>
          </cell>
          <cell r="AS68">
            <v>4.6048699455875308E-2</v>
          </cell>
          <cell r="AT68">
            <v>9.139754776801956E-3</v>
          </cell>
          <cell r="AU68">
            <v>-6.3056918807128381E-3</v>
          </cell>
          <cell r="AV68">
            <v>-8.3602878057056351E-3</v>
          </cell>
          <cell r="AW68">
            <v>4.2713760818139823E-2</v>
          </cell>
          <cell r="AX68">
            <v>-1.6358935839432709E-2</v>
          </cell>
          <cell r="AY68">
            <v>-5.0213544815406852E-2</v>
          </cell>
          <cell r="AZ68">
            <v>-3.4637242537676083E-2</v>
          </cell>
          <cell r="BA68">
            <v>0.11093067891906006</v>
          </cell>
          <cell r="BB68">
            <v>9.1458333333327424E-4</v>
          </cell>
          <cell r="BC68">
            <v>-1.246733617912088E-2</v>
          </cell>
          <cell r="BD68">
            <v>-7.6525762299678446E-3</v>
          </cell>
          <cell r="BE68">
            <v>4.7087087658037596E-2</v>
          </cell>
          <cell r="BG68">
            <v>9.1458333333327424E-4</v>
          </cell>
          <cell r="BH68">
            <v>-1.2515065251556878E-2</v>
          </cell>
          <cell r="BI68">
            <v>-7.799471469376873E-3</v>
          </cell>
          <cell r="BJ68">
            <v>4.7101615723820212E-2</v>
          </cell>
          <cell r="BK68">
            <v>9.8649622532276382E-4</v>
          </cell>
          <cell r="BL68">
            <v>-1.229886613231157E-2</v>
          </cell>
          <cell r="BM68">
            <v>-8.4578950022974331E-3</v>
          </cell>
          <cell r="BN68">
            <v>4.6726621858276474E-2</v>
          </cell>
          <cell r="BO68">
            <v>3.1304390817228356E-3</v>
          </cell>
          <cell r="BP68">
            <v>-1.0001659580851974E-2</v>
          </cell>
          <cell r="BQ68">
            <v>-9.6043950916309129E-3</v>
          </cell>
          <cell r="BR68">
            <v>4.6048699455875308E-2</v>
          </cell>
          <cell r="BS68">
            <v>9.139754776801956E-3</v>
          </cell>
          <cell r="BT68">
            <v>-6.3056918807128381E-3</v>
          </cell>
          <cell r="BU68">
            <v>-8.3602878057056351E-3</v>
          </cell>
          <cell r="BV68">
            <v>4.2713760818139823E-2</v>
          </cell>
          <cell r="BW68">
            <v>-1.6358935839432709E-2</v>
          </cell>
          <cell r="BX68">
            <v>-5.0213544815406852E-2</v>
          </cell>
          <cell r="BY68">
            <v>-3.4637242537676083E-2</v>
          </cell>
          <cell r="BZ68">
            <v>0.11093067891906006</v>
          </cell>
          <cell r="CA68">
            <v>9.1458333333327424E-4</v>
          </cell>
          <cell r="CB68">
            <v>-1.246733617912088E-2</v>
          </cell>
          <cell r="CC68">
            <v>-7.6525762299678446E-3</v>
          </cell>
          <cell r="CD68">
            <v>4.7087087658037596E-2</v>
          </cell>
          <cell r="CF68">
            <v>3.1304390817228356E-3</v>
          </cell>
          <cell r="CG68">
            <v>1.8172292154653548E-3</v>
          </cell>
          <cell r="CH68">
            <v>3.1554211667107705E-3</v>
          </cell>
          <cell r="CI68">
            <v>-1.313209866257481E-3</v>
          </cell>
          <cell r="CJ68">
            <v>2.4982084987934658E-5</v>
          </cell>
        </row>
        <row r="69">
          <cell r="B69">
            <v>9.0833333333331775E-4</v>
          </cell>
          <cell r="C69">
            <v>1.6866666666666076E-3</v>
          </cell>
          <cell r="D69">
            <v>3.4906249999999794E-3</v>
          </cell>
          <cell r="E69">
            <v>3.1249999999983643E-5</v>
          </cell>
          <cell r="F69">
            <v>-4.1309389624366631E-5</v>
          </cell>
          <cell r="G69">
            <v>6.5882195962001623E-4</v>
          </cell>
          <cell r="H69">
            <v>2.813864399262813E-3</v>
          </cell>
          <cell r="I69">
            <v>-5.234981529406988E-4</v>
          </cell>
          <cell r="J69">
            <v>-9.64316157700249E-3</v>
          </cell>
          <cell r="K69">
            <v>-3.1966931244780256E-3</v>
          </cell>
          <cell r="L69">
            <v>6.4682764496771811E-5</v>
          </cell>
          <cell r="M69">
            <v>-4.6547123550123317E-4</v>
          </cell>
          <cell r="N69">
            <v>-2.8235183267261762E-2</v>
          </cell>
          <cell r="O69">
            <v>-8.5961437747184288E-3</v>
          </cell>
          <cell r="P69">
            <v>-4.0158014836383146E-3</v>
          </cell>
          <cell r="Q69">
            <v>-1.1475495671599257E-3</v>
          </cell>
          <cell r="R69">
            <v>-1.6781950080358172E-2</v>
          </cell>
          <cell r="S69">
            <v>-3.5874568159338129E-6</v>
          </cell>
          <cell r="T69">
            <v>2.3713432291310333E-2</v>
          </cell>
          <cell r="U69">
            <v>3.96060225054406E-3</v>
          </cell>
          <cell r="V69">
            <v>9.0833333333331775E-4</v>
          </cell>
          <cell r="W69">
            <v>1.7054166666666587E-3</v>
          </cell>
          <cell r="X69">
            <v>3.4340833333332747E-3</v>
          </cell>
          <cell r="Y69">
            <v>9.3666666666772548E-5</v>
          </cell>
          <cell r="AA69">
            <v>0</v>
          </cell>
          <cell r="AB69">
            <v>-2.7583950614069229E-2</v>
          </cell>
          <cell r="AC69">
            <v>-3.6002169944358779E-2</v>
          </cell>
          <cell r="AD69">
            <v>-5.6664505532335686E-2</v>
          </cell>
          <cell r="AH69">
            <v>9.0833333333328881E-4</v>
          </cell>
          <cell r="AI69">
            <v>-2.5943808877438412E-2</v>
          </cell>
          <cell r="AJ69">
            <v>-3.2637215018820886E-2</v>
          </cell>
          <cell r="AK69">
            <v>-5.6635026298133662E-2</v>
          </cell>
          <cell r="AL69">
            <v>-4.1309389624322179E-5</v>
          </cell>
          <cell r="AM69">
            <v>-2.6943301566846878E-2</v>
          </cell>
          <cell r="AN69">
            <v>-3.3289610769398625E-2</v>
          </cell>
          <cell r="AO69">
            <v>-5.7158339921292933E-2</v>
          </cell>
          <cell r="AP69">
            <v>-9.6431615770025125E-3</v>
          </cell>
          <cell r="AQ69">
            <v>-3.0692466313273381E-2</v>
          </cell>
          <cell r="AR69">
            <v>-3.5939815899741934E-2</v>
          </cell>
          <cell r="AS69">
            <v>-5.7103601070437771E-2</v>
          </cell>
          <cell r="AT69">
            <v>-2.823518326726171E-2</v>
          </cell>
          <cell r="AU69">
            <v>-3.5942978783434443E-2</v>
          </cell>
          <cell r="AV69">
            <v>-3.9873393860520356E-2</v>
          </cell>
          <cell r="AW69">
            <v>-5.7747029770698677E-2</v>
          </cell>
          <cell r="AX69">
            <v>-1.678195008035821E-2</v>
          </cell>
          <cell r="AY69">
            <v>-2.7587439114653556E-2</v>
          </cell>
          <cell r="AZ69">
            <v>-1.3142472672364236E-2</v>
          </cell>
          <cell r="BA69">
            <v>-5.292832884992893E-2</v>
          </cell>
          <cell r="BB69">
            <v>9.0833333333328881E-4</v>
          </cell>
          <cell r="BC69">
            <v>-2.5925576076512469E-2</v>
          </cell>
          <cell r="BD69">
            <v>-3.2691721062795276E-2</v>
          </cell>
          <cell r="BE69">
            <v>-5.6576146441020381E-2</v>
          </cell>
          <cell r="BG69">
            <v>9.0833333333328881E-4</v>
          </cell>
          <cell r="BH69">
            <v>-2.5943808877438412E-2</v>
          </cell>
          <cell r="BI69">
            <v>-3.2637215018820886E-2</v>
          </cell>
          <cell r="BJ69">
            <v>-5.6635026298133662E-2</v>
          </cell>
          <cell r="BK69">
            <v>-4.1309389624322179E-5</v>
          </cell>
          <cell r="BL69">
            <v>-2.6943301566846878E-2</v>
          </cell>
          <cell r="BM69">
            <v>-3.3289610769398625E-2</v>
          </cell>
          <cell r="BN69">
            <v>-5.7158339921292933E-2</v>
          </cell>
          <cell r="BO69">
            <v>-9.6431615770025125E-3</v>
          </cell>
          <cell r="BP69">
            <v>-3.0692466313273381E-2</v>
          </cell>
          <cell r="BQ69">
            <v>-3.5939815899741934E-2</v>
          </cell>
          <cell r="BR69">
            <v>-5.7103601070437771E-2</v>
          </cell>
          <cell r="BS69">
            <v>-2.823518326726171E-2</v>
          </cell>
          <cell r="BT69">
            <v>-3.5942978783434443E-2</v>
          </cell>
          <cell r="BU69">
            <v>-3.9873393860520356E-2</v>
          </cell>
          <cell r="BV69">
            <v>-5.7747029770698677E-2</v>
          </cell>
          <cell r="BW69">
            <v>-1.678195008035821E-2</v>
          </cell>
          <cell r="BX69">
            <v>-2.7587439114653556E-2</v>
          </cell>
          <cell r="BY69">
            <v>-1.3142472672364236E-2</v>
          </cell>
          <cell r="BZ69">
            <v>-5.292832884992893E-2</v>
          </cell>
          <cell r="CA69">
            <v>9.0833333333328881E-4</v>
          </cell>
          <cell r="CB69">
            <v>-2.5925576076512469E-2</v>
          </cell>
          <cell r="CC69">
            <v>-3.2691721062795276E-2</v>
          </cell>
          <cell r="CD69">
            <v>-5.6576146441020381E-2</v>
          </cell>
          <cell r="CF69">
            <v>-9.6431615770025125E-3</v>
          </cell>
          <cell r="CG69">
            <v>-1.1748092050629601E-2</v>
          </cell>
          <cell r="CH69">
            <v>-9.0647011096450254E-3</v>
          </cell>
          <cell r="CI69">
            <v>-2.1049304736270873E-3</v>
          </cell>
          <cell r="CJ69">
            <v>5.7846046735748891E-4</v>
          </cell>
        </row>
        <row r="70">
          <cell r="B70">
            <v>9.1666666666665115E-4</v>
          </cell>
          <cell r="C70">
            <v>1.7133333333332744E-3</v>
          </cell>
          <cell r="D70">
            <v>3.5604166666666462E-3</v>
          </cell>
          <cell r="E70">
            <v>3.1249999999983643E-5</v>
          </cell>
          <cell r="F70">
            <v>6.0786327207491548E-4</v>
          </cell>
          <cell r="G70">
            <v>1.7501458454872065E-3</v>
          </cell>
          <cell r="H70">
            <v>2.6458455649680766E-3</v>
          </cell>
          <cell r="I70">
            <v>8.1036476296839099E-4</v>
          </cell>
          <cell r="J70">
            <v>-9.2631550373931679E-4</v>
          </cell>
          <cell r="K70">
            <v>7.6037328695986706E-4</v>
          </cell>
          <cell r="L70">
            <v>-2.8726211106426917E-3</v>
          </cell>
          <cell r="M70">
            <v>8.663962788281103E-4</v>
          </cell>
          <cell r="N70">
            <v>-3.403950267197804E-3</v>
          </cell>
          <cell r="O70">
            <v>-1.0322235917739351E-3</v>
          </cell>
          <cell r="P70">
            <v>-6.2307022730258895E-3</v>
          </cell>
          <cell r="Q70">
            <v>1.703644488710273E-3</v>
          </cell>
          <cell r="R70">
            <v>1.2074306201515322E-2</v>
          </cell>
          <cell r="S70">
            <v>-1.3582160230746088E-2</v>
          </cell>
          <cell r="T70">
            <v>-1.3141189834510137E-2</v>
          </cell>
          <cell r="U70">
            <v>-4.467177189866512E-2</v>
          </cell>
          <cell r="V70">
            <v>9.1666666666665115E-4</v>
          </cell>
          <cell r="W70">
            <v>1.8054999999999918E-3</v>
          </cell>
          <cell r="X70">
            <v>3.6592499999999412E-3</v>
          </cell>
          <cell r="Y70">
            <v>5.9333333333439209E-5</v>
          </cell>
          <cell r="AA70">
            <v>0</v>
          </cell>
          <cell r="AB70">
            <v>1.7633110692932531E-2</v>
          </cell>
          <cell r="AC70">
            <v>3.1218444529443008E-2</v>
          </cell>
          <cell r="AD70">
            <v>9.3790228098104243E-3</v>
          </cell>
          <cell r="AH70">
            <v>9.1666666666667673E-4</v>
          </cell>
          <cell r="AI70">
            <v>1.9376655422586486E-2</v>
          </cell>
          <cell r="AJ70">
            <v>3.4890011866319792E-2</v>
          </cell>
          <cell r="AK70">
            <v>9.4105659042731382E-3</v>
          </cell>
          <cell r="AL70">
            <v>6.0786327207495994E-4</v>
          </cell>
          <cell r="AM70">
            <v>1.9414117053841995E-2</v>
          </cell>
          <cell r="AN70">
            <v>3.3946889277414405E-2</v>
          </cell>
          <cell r="AO70">
            <v>1.0196988002375118E-2</v>
          </cell>
          <cell r="AP70">
            <v>-9.2631550373933891E-4</v>
          </cell>
          <cell r="AQ70">
            <v>1.8406891726229446E-2</v>
          </cell>
          <cell r="AR70">
            <v>2.8256144656003679E-2</v>
          </cell>
          <cell r="AS70">
            <v>1.0253545039099921E-2</v>
          </cell>
          <cell r="AT70">
            <v>-3.4039502671977528E-3</v>
          </cell>
          <cell r="AU70">
            <v>1.6582685788305129E-2</v>
          </cell>
          <cell r="AV70">
            <v>2.4793229423127228E-2</v>
          </cell>
          <cell r="AW70">
            <v>1.1098645819040076E-2</v>
          </cell>
          <cell r="AX70">
            <v>1.2074306201515395E-2</v>
          </cell>
          <cell r="AY70">
            <v>3.8114547273886412E-3</v>
          </cell>
          <cell r="AZ70">
            <v>1.7667007189033246E-2</v>
          </cell>
          <cell r="BA70">
            <v>-3.5711726656446841E-2</v>
          </cell>
          <cell r="BB70">
            <v>9.1666666666667673E-4</v>
          </cell>
          <cell r="BC70">
            <v>1.9470447274288594E-2</v>
          </cell>
          <cell r="BD70">
            <v>3.4991930622587208E-2</v>
          </cell>
          <cell r="BE70">
            <v>9.4389126318306094E-3</v>
          </cell>
          <cell r="BG70">
            <v>9.1666666666667673E-4</v>
          </cell>
          <cell r="BH70">
            <v>1.9376655422586486E-2</v>
          </cell>
          <cell r="BI70">
            <v>3.4890011866319792E-2</v>
          </cell>
          <cell r="BJ70">
            <v>9.4105659042731382E-3</v>
          </cell>
          <cell r="BK70">
            <v>6.0786327207495994E-4</v>
          </cell>
          <cell r="BL70">
            <v>1.9414117053841995E-2</v>
          </cell>
          <cell r="BM70">
            <v>3.3946889277414405E-2</v>
          </cell>
          <cell r="BN70">
            <v>1.0196988002375118E-2</v>
          </cell>
          <cell r="BO70">
            <v>-9.2631550373933891E-4</v>
          </cell>
          <cell r="BP70">
            <v>1.8406891726229446E-2</v>
          </cell>
          <cell r="BQ70">
            <v>2.8256144656003679E-2</v>
          </cell>
          <cell r="BR70">
            <v>1.0253545039099921E-2</v>
          </cell>
          <cell r="BS70">
            <v>-3.4039502671977528E-3</v>
          </cell>
          <cell r="BT70">
            <v>1.6582685788305129E-2</v>
          </cell>
          <cell r="BU70">
            <v>2.4793229423127228E-2</v>
          </cell>
          <cell r="BV70">
            <v>1.1098645819040076E-2</v>
          </cell>
          <cell r="BW70">
            <v>1.2074306201515395E-2</v>
          </cell>
          <cell r="BX70">
            <v>3.8114547273886412E-3</v>
          </cell>
          <cell r="BY70">
            <v>1.7667007189033246E-2</v>
          </cell>
          <cell r="BZ70">
            <v>-3.5711726656446841E-2</v>
          </cell>
          <cell r="CA70">
            <v>9.1666666666667673E-4</v>
          </cell>
          <cell r="CB70">
            <v>1.9470447274288594E-2</v>
          </cell>
          <cell r="CC70">
            <v>3.4991930622587208E-2</v>
          </cell>
          <cell r="CD70">
            <v>9.4389126318306094E-3</v>
          </cell>
          <cell r="CF70">
            <v>-9.2631550373933891E-4</v>
          </cell>
          <cell r="CG70">
            <v>1.0070052192575397E-3</v>
          </cell>
          <cell r="CH70">
            <v>-8.4837284150465222E-4</v>
          </cell>
          <cell r="CI70">
            <v>1.9333207229968786E-3</v>
          </cell>
          <cell r="CJ70">
            <v>7.7942662234686908E-5</v>
          </cell>
        </row>
        <row r="71">
          <cell r="B71">
            <v>9.2812499999998441E-4</v>
          </cell>
          <cell r="C71">
            <v>1.7191666666666078E-3</v>
          </cell>
          <cell r="D71">
            <v>3.720833333333313E-3</v>
          </cell>
          <cell r="E71">
            <v>3.1249999999983643E-5</v>
          </cell>
          <cell r="F71">
            <v>2.7720599944553999E-4</v>
          </cell>
          <cell r="G71">
            <v>1.3810316139766699E-3</v>
          </cell>
          <cell r="H71">
            <v>4.6161099957413819E-3</v>
          </cell>
          <cell r="I71">
            <v>-2.6661136949387965E-4</v>
          </cell>
          <cell r="J71">
            <v>-8.4906076897795033E-5</v>
          </cell>
          <cell r="K71">
            <v>7.140671223095777E-4</v>
          </cell>
          <cell r="L71">
            <v>6.1554565930710299E-3</v>
          </cell>
          <cell r="M71">
            <v>-6.3841413600374832E-4</v>
          </cell>
          <cell r="N71">
            <v>2.6842940091437771E-3</v>
          </cell>
          <cell r="O71">
            <v>3.0694796472216426E-4</v>
          </cell>
          <cell r="P71">
            <v>7.2221108974132257E-3</v>
          </cell>
          <cell r="Q71">
            <v>-3.2968326857411284E-3</v>
          </cell>
          <cell r="R71">
            <v>1.7989078059749291E-2</v>
          </cell>
          <cell r="S71">
            <v>2.2352179573904795E-2</v>
          </cell>
          <cell r="T71">
            <v>7.5383122305731519E-3</v>
          </cell>
          <cell r="U71">
            <v>5.5400454061231612E-2</v>
          </cell>
          <cell r="V71">
            <v>9.2812499999998441E-4</v>
          </cell>
          <cell r="W71">
            <v>1.9215833333333253E-3</v>
          </cell>
          <cell r="X71">
            <v>4.1216666666666086E-3</v>
          </cell>
          <cell r="Y71">
            <v>2.508333333343921E-5</v>
          </cell>
          <cell r="AA71">
            <v>0</v>
          </cell>
          <cell r="AB71">
            <v>1.0590561980749274E-3</v>
          </cell>
          <cell r="AC71">
            <v>-5.7482293983292998E-3</v>
          </cell>
          <cell r="AD71">
            <v>7.1435540618146852E-3</v>
          </cell>
          <cell r="AH71">
            <v>9.2812499999994635E-4</v>
          </cell>
          <cell r="AI71">
            <v>2.7800435588556383E-3</v>
          </cell>
          <cell r="AJ71">
            <v>-2.04878426854882E-3</v>
          </cell>
          <cell r="AK71">
            <v>7.1750272978792218E-3</v>
          </cell>
          <cell r="AL71">
            <v>2.7720599944558444E-4</v>
          </cell>
          <cell r="AM71">
            <v>2.441550402142223E-3</v>
          </cell>
          <cell r="AN71">
            <v>-1.158653861771386E-3</v>
          </cell>
          <cell r="AO71">
            <v>6.8750381395894511E-3</v>
          </cell>
          <cell r="AP71">
            <v>-8.4906076897817151E-5</v>
          </cell>
          <cell r="AQ71">
            <v>1.7738795575963362E-3</v>
          </cell>
          <cell r="AR71">
            <v>3.7184421819325131E-4</v>
          </cell>
          <cell r="AS71">
            <v>6.50057937991666E-3</v>
          </cell>
          <cell r="AT71">
            <v>2.6842940091438283E-3</v>
          </cell>
          <cell r="AU71">
            <v>1.3663292379417769E-3</v>
          </cell>
          <cell r="AV71">
            <v>1.4323671489056E-3</v>
          </cell>
          <cell r="AW71">
            <v>3.8231702735502804E-3</v>
          </cell>
          <cell r="AX71">
            <v>1.7989078059749364E-2</v>
          </cell>
          <cell r="AY71">
            <v>2.3434907986298104E-2</v>
          </cell>
          <cell r="AZ71">
            <v>1.7467508842663459E-3</v>
          </cell>
          <cell r="BA71">
            <v>6.2939764261681796E-2</v>
          </cell>
          <cell r="BB71">
            <v>9.2812499999994635E-4</v>
          </cell>
          <cell r="BC71">
            <v>2.9826745961476497E-3</v>
          </cell>
          <cell r="BD71">
            <v>-1.6502550171662023E-3</v>
          </cell>
          <cell r="BE71">
            <v>7.1688165792960223E-3</v>
          </cell>
          <cell r="BG71">
            <v>9.2812499999994635E-4</v>
          </cell>
          <cell r="BH71">
            <v>2.7800435588556383E-3</v>
          </cell>
          <cell r="BI71">
            <v>-2.04878426854882E-3</v>
          </cell>
          <cell r="BJ71">
            <v>7.1750272978792218E-3</v>
          </cell>
          <cell r="BK71">
            <v>2.7720599944558444E-4</v>
          </cell>
          <cell r="BL71">
            <v>2.441550402142223E-3</v>
          </cell>
          <cell r="BM71">
            <v>-1.158653861771386E-3</v>
          </cell>
          <cell r="BN71">
            <v>6.8750381395894511E-3</v>
          </cell>
          <cell r="BO71">
            <v>-8.4906076897817151E-5</v>
          </cell>
          <cell r="BP71">
            <v>1.7738795575963362E-3</v>
          </cell>
          <cell r="BQ71">
            <v>3.7184421819325131E-4</v>
          </cell>
          <cell r="BR71">
            <v>6.50057937991666E-3</v>
          </cell>
          <cell r="BS71">
            <v>2.6842940091438283E-3</v>
          </cell>
          <cell r="BT71">
            <v>1.3663292379417769E-3</v>
          </cell>
          <cell r="BU71">
            <v>1.4323671489056E-3</v>
          </cell>
          <cell r="BV71">
            <v>3.8231702735502804E-3</v>
          </cell>
          <cell r="BW71">
            <v>1.7989078059749364E-2</v>
          </cell>
          <cell r="BX71">
            <v>2.3434907986298104E-2</v>
          </cell>
          <cell r="BY71">
            <v>1.7467508842663459E-3</v>
          </cell>
          <cell r="BZ71">
            <v>6.2939764261681796E-2</v>
          </cell>
          <cell r="CA71">
            <v>9.2812499999994635E-4</v>
          </cell>
          <cell r="CB71">
            <v>2.9826745961476497E-3</v>
          </cell>
          <cell r="CC71">
            <v>-1.6502550171662023E-3</v>
          </cell>
          <cell r="CD71">
            <v>7.1688165792960223E-3</v>
          </cell>
          <cell r="CF71">
            <v>-8.4906076897817151E-5</v>
          </cell>
          <cell r="CG71">
            <v>1.009724865515982E-4</v>
          </cell>
          <cell r="CH71">
            <v>-1.0448247306317214E-4</v>
          </cell>
          <cell r="CI71">
            <v>1.8587856344941535E-4</v>
          </cell>
          <cell r="CJ71">
            <v>-1.9576396165355014E-5</v>
          </cell>
        </row>
        <row r="72">
          <cell r="B72">
            <v>1.1406249999999843E-3</v>
          </cell>
          <cell r="C72">
            <v>1.7291666666666078E-3</v>
          </cell>
          <cell r="D72">
            <v>3.8541666666666464E-3</v>
          </cell>
          <cell r="E72">
            <v>3.2291666666650317E-5</v>
          </cell>
          <cell r="F72">
            <v>1.5802259487251557E-3</v>
          </cell>
          <cell r="G72">
            <v>2.0936144758485942E-3</v>
          </cell>
          <cell r="H72">
            <v>3.1641976336645138E-3</v>
          </cell>
          <cell r="I72">
            <v>1.6791118486017572E-4</v>
          </cell>
          <cell r="J72">
            <v>3.6173060071053253E-3</v>
          </cell>
          <cell r="K72">
            <v>3.8173573763577856E-3</v>
          </cell>
          <cell r="L72">
            <v>2.4586792935186075E-3</v>
          </cell>
          <cell r="M72">
            <v>-2.2196356549265286E-4</v>
          </cell>
          <cell r="N72">
            <v>7.5533254276731231E-3</v>
          </cell>
          <cell r="O72">
            <v>6.5411503067018531E-3</v>
          </cell>
          <cell r="P72">
            <v>2.0592126178048619E-3</v>
          </cell>
          <cell r="Q72">
            <v>-1.3432215440484486E-3</v>
          </cell>
          <cell r="R72">
            <v>-3.4290522772693802E-2</v>
          </cell>
          <cell r="S72">
            <v>-3.2382571822929127E-2</v>
          </cell>
          <cell r="T72">
            <v>-1.1424475258170764E-2</v>
          </cell>
          <cell r="U72">
            <v>-4.4952849639130939E-2</v>
          </cell>
          <cell r="V72">
            <v>1.1406249999999843E-3</v>
          </cell>
          <cell r="W72">
            <v>1.9526666666666585E-3</v>
          </cell>
          <cell r="X72">
            <v>4.0609166666666086E-3</v>
          </cell>
          <cell r="Y72">
            <v>1.7483333333343919E-4</v>
          </cell>
          <cell r="AA72">
            <v>0</v>
          </cell>
          <cell r="AB72">
            <v>-1.5061273339127622E-2</v>
          </cell>
          <cell r="AC72">
            <v>6.223898196580168E-4</v>
          </cell>
          <cell r="AD72">
            <v>-2.3009631863035816E-2</v>
          </cell>
          <cell r="AH72">
            <v>1.1406249999998952E-3</v>
          </cell>
          <cell r="AI72">
            <v>-1.3358150124276658E-2</v>
          </cell>
          <cell r="AJ72">
            <v>4.478955280421415E-3</v>
          </cell>
          <cell r="AK72">
            <v>-2.2978083215731471E-2</v>
          </cell>
          <cell r="AL72">
            <v>1.5802259487252002E-3</v>
          </cell>
          <cell r="AM72">
            <v>-1.2999191363166629E-2</v>
          </cell>
          <cell r="AN72">
            <v>3.7885568177171702E-3</v>
          </cell>
          <cell r="AO72">
            <v>-2.2845584252724871E-2</v>
          </cell>
          <cell r="AP72">
            <v>3.6173060071054142E-3</v>
          </cell>
          <cell r="AQ72">
            <v>-1.1301410225648345E-2</v>
          </cell>
          <cell r="AR72">
            <v>3.0825993701386611E-3</v>
          </cell>
          <cell r="AS72">
            <v>-2.322648812859951E-2</v>
          </cell>
          <cell r="AT72">
            <v>7.5533254276731743E-3</v>
          </cell>
          <cell r="AU72">
            <v>-8.6186410851473161E-3</v>
          </cell>
          <cell r="AV72">
            <v>2.6828840704327117E-3</v>
          </cell>
          <cell r="AW72">
            <v>-2.4321946373845216E-2</v>
          </cell>
          <cell r="AX72">
            <v>-3.4290522772693843E-2</v>
          </cell>
          <cell r="AY72">
            <v>-4.6956122396407673E-2</v>
          </cell>
          <cell r="AZ72">
            <v>-1.0809195915608472E-2</v>
          </cell>
          <cell r="BA72">
            <v>-6.6928132980775934E-2</v>
          </cell>
          <cell r="BB72">
            <v>1.1406249999998952E-3</v>
          </cell>
          <cell r="BC72">
            <v>-1.3138016318867796E-2</v>
          </cell>
          <cell r="BD72">
            <v>4.6858339595163834E-3</v>
          </cell>
          <cell r="BE72">
            <v>-2.283882138033988E-2</v>
          </cell>
          <cell r="BG72">
            <v>1.1406249999998952E-3</v>
          </cell>
          <cell r="BH72">
            <v>-1.3358150124276658E-2</v>
          </cell>
          <cell r="BI72">
            <v>4.478955280421415E-3</v>
          </cell>
          <cell r="BJ72">
            <v>-2.2978083215731471E-2</v>
          </cell>
          <cell r="BK72">
            <v>1.5802259487252002E-3</v>
          </cell>
          <cell r="BL72">
            <v>-1.2999191363166629E-2</v>
          </cell>
          <cell r="BM72">
            <v>3.7885568177171702E-3</v>
          </cell>
          <cell r="BN72">
            <v>-2.2845584252724871E-2</v>
          </cell>
          <cell r="BO72">
            <v>3.6173060071054142E-3</v>
          </cell>
          <cell r="BP72">
            <v>-1.1301410225648345E-2</v>
          </cell>
          <cell r="BQ72">
            <v>3.0825993701386611E-3</v>
          </cell>
          <cell r="BR72">
            <v>-2.322648812859951E-2</v>
          </cell>
          <cell r="BS72">
            <v>7.5533254276731743E-3</v>
          </cell>
          <cell r="BT72">
            <v>-8.6186410851473161E-3</v>
          </cell>
          <cell r="BU72">
            <v>2.6828840704327117E-3</v>
          </cell>
          <cell r="BV72">
            <v>-2.4321946373845216E-2</v>
          </cell>
          <cell r="BW72">
            <v>-3.4290522772693843E-2</v>
          </cell>
          <cell r="BX72">
            <v>-4.6956122396407673E-2</v>
          </cell>
          <cell r="BY72">
            <v>-1.0809195915608472E-2</v>
          </cell>
          <cell r="BZ72">
            <v>-6.6928132980775934E-2</v>
          </cell>
          <cell r="CA72">
            <v>1.1406249999998952E-3</v>
          </cell>
          <cell r="CB72">
            <v>-1.3138016318867796E-2</v>
          </cell>
          <cell r="CC72">
            <v>4.6858339595163834E-3</v>
          </cell>
          <cell r="CD72">
            <v>-2.283882138033988E-2</v>
          </cell>
          <cell r="CF72">
            <v>3.6173060071054142E-3</v>
          </cell>
          <cell r="CG72">
            <v>2.1254343838300379E-3</v>
          </cell>
          <cell r="CH72">
            <v>3.5532985157168072E-3</v>
          </cell>
          <cell r="CI72">
            <v>-1.4918716232753761E-3</v>
          </cell>
          <cell r="CJ72">
            <v>-6.4007491388606711E-5</v>
          </cell>
        </row>
        <row r="73">
          <cell r="B73">
            <v>1.2531249999999843E-3</v>
          </cell>
          <cell r="C73">
            <v>1.729999999999941E-3</v>
          </cell>
          <cell r="D73">
            <v>3.9666666666666461E-3</v>
          </cell>
          <cell r="E73">
            <v>3.2291666666650317E-5</v>
          </cell>
          <cell r="F73">
            <v>1.701361088870934E-3</v>
          </cell>
          <cell r="G73">
            <v>2.0726591387687965E-3</v>
          </cell>
          <cell r="H73">
            <v>4.5124923597015497E-3</v>
          </cell>
          <cell r="I73">
            <v>7.9003762554125302E-5</v>
          </cell>
          <cell r="J73">
            <v>6.9197438318503671E-3</v>
          </cell>
          <cell r="K73">
            <v>5.3330812113061427E-3</v>
          </cell>
          <cell r="L73">
            <v>8.8525993422643341E-3</v>
          </cell>
          <cell r="M73">
            <v>1.8681568601969149E-3</v>
          </cell>
          <cell r="N73">
            <v>1.7392313375812211E-2</v>
          </cell>
          <cell r="O73">
            <v>1.1243585873830203E-2</v>
          </cell>
          <cell r="P73">
            <v>1.223368654171666E-2</v>
          </cell>
          <cell r="Q73">
            <v>7.6495741474188212E-3</v>
          </cell>
          <cell r="R73">
            <v>2.2873325345821706E-3</v>
          </cell>
          <cell r="S73">
            <v>-1.8109961213948356E-2</v>
          </cell>
          <cell r="T73">
            <v>1.0468831433685976E-2</v>
          </cell>
          <cell r="U73">
            <v>-2.154288711241082E-2</v>
          </cell>
          <cell r="V73">
            <v>1.2531249999999843E-3</v>
          </cell>
          <cell r="W73">
            <v>1.9028333333333252E-3</v>
          </cell>
          <cell r="X73">
            <v>4.1553333333332748E-3</v>
          </cell>
          <cell r="Y73">
            <v>1.5791666666677254E-4</v>
          </cell>
          <cell r="AA73">
            <v>0</v>
          </cell>
          <cell r="AB73">
            <v>1.3728016095785701E-2</v>
          </cell>
          <cell r="AC73">
            <v>-8.7486186280820652E-3</v>
          </cell>
          <cell r="AD73">
            <v>2.0308726605092E-2</v>
          </cell>
          <cell r="AH73">
            <v>1.2531250000000771E-3</v>
          </cell>
          <cell r="AI73">
            <v>1.5481765563631456E-2</v>
          </cell>
          <cell r="AJ73">
            <v>-4.8166548153067978E-3</v>
          </cell>
          <cell r="AK73">
            <v>2.0341674074388694E-2</v>
          </cell>
          <cell r="AL73">
            <v>1.7013610888709785E-3</v>
          </cell>
          <cell r="AM73">
            <v>1.5829128732572695E-2</v>
          </cell>
          <cell r="AN73">
            <v>-4.2756043430977053E-3</v>
          </cell>
          <cell r="AO73">
            <v>2.0389334833460726E-2</v>
          </cell>
          <cell r="AP73">
            <v>6.9197438318504556E-3</v>
          </cell>
          <cell r="AQ73">
            <v>1.9134309931800875E-2</v>
          </cell>
          <cell r="AR73">
            <v>2.6532698669701205E-5</v>
          </cell>
          <cell r="AS73">
            <v>2.2214823352218138E-2</v>
          </cell>
          <cell r="AT73">
            <v>1.7392313375812263E-2</v>
          </cell>
          <cell r="AU73">
            <v>2.5125954097466208E-2</v>
          </cell>
          <cell r="AV73">
            <v>3.3780400556657764E-3</v>
          </cell>
          <cell r="AW73">
            <v>2.8113653862516186E-2</v>
          </cell>
          <cell r="AX73">
            <v>2.2873325345822426E-3</v>
          </cell>
          <cell r="AY73">
            <v>-4.6305589572017691E-3</v>
          </cell>
          <cell r="AZ73">
            <v>1.6286249919090778E-3</v>
          </cell>
          <cell r="BA73">
            <v>-1.6716691119690319E-3</v>
          </cell>
          <cell r="BB73">
            <v>1.2531250000000771E-3</v>
          </cell>
          <cell r="BC73">
            <v>1.5656971555746635E-2</v>
          </cell>
          <cell r="BD73">
            <v>-4.6296387213546897E-3</v>
          </cell>
          <cell r="BE73">
            <v>2.0469850358168618E-2</v>
          </cell>
          <cell r="BG73">
            <v>1.2531250000000771E-3</v>
          </cell>
          <cell r="BH73">
            <v>1.5481765563631456E-2</v>
          </cell>
          <cell r="BI73">
            <v>-4.8166548153067978E-3</v>
          </cell>
          <cell r="BJ73">
            <v>2.0341674074388694E-2</v>
          </cell>
          <cell r="BK73">
            <v>1.7013610888709785E-3</v>
          </cell>
          <cell r="BL73">
            <v>1.5829128732572695E-2</v>
          </cell>
          <cell r="BM73">
            <v>-4.2756043430977053E-3</v>
          </cell>
          <cell r="BN73">
            <v>2.0389334833460726E-2</v>
          </cell>
          <cell r="BO73">
            <v>6.9197438318504556E-3</v>
          </cell>
          <cell r="BP73">
            <v>1.9134309931800875E-2</v>
          </cell>
          <cell r="BQ73">
            <v>2.6532698669701205E-5</v>
          </cell>
          <cell r="BR73">
            <v>2.2214823352218138E-2</v>
          </cell>
          <cell r="BS73">
            <v>1.7392313375812263E-2</v>
          </cell>
          <cell r="BT73">
            <v>2.5125954097466208E-2</v>
          </cell>
          <cell r="BU73">
            <v>3.3780400556657764E-3</v>
          </cell>
          <cell r="BV73">
            <v>2.8113653862516186E-2</v>
          </cell>
          <cell r="BW73">
            <v>2.2873325345822426E-3</v>
          </cell>
          <cell r="BX73">
            <v>-4.6305589572017691E-3</v>
          </cell>
          <cell r="BY73">
            <v>1.6286249919090778E-3</v>
          </cell>
          <cell r="BZ73">
            <v>-1.6716691119690319E-3</v>
          </cell>
          <cell r="CA73">
            <v>1.2531250000000771E-3</v>
          </cell>
          <cell r="CB73">
            <v>1.5656971555746635E-2</v>
          </cell>
          <cell r="CC73">
            <v>-4.6296387213546897E-3</v>
          </cell>
          <cell r="CD73">
            <v>2.0469850358168618E-2</v>
          </cell>
          <cell r="CF73">
            <v>6.9197438318504556E-3</v>
          </cell>
          <cell r="CG73">
            <v>8.1412004418454989E-3</v>
          </cell>
          <cell r="CH73">
            <v>6.7008157862708424E-3</v>
          </cell>
          <cell r="CI73">
            <v>1.221456609995042E-3</v>
          </cell>
          <cell r="CJ73">
            <v>-2.1892804557961383E-4</v>
          </cell>
        </row>
        <row r="74">
          <cell r="B74">
            <v>1.3916666666666511E-3</v>
          </cell>
          <cell r="C74">
            <v>1.729999999999941E-3</v>
          </cell>
          <cell r="D74">
            <v>4.0447916666666462E-3</v>
          </cell>
          <cell r="E74">
            <v>3.1774999999983642E-5</v>
          </cell>
          <cell r="F74">
            <v>6.2884580348261383E-4</v>
          </cell>
          <cell r="G74">
            <v>1.3403051262535393E-3</v>
          </cell>
          <cell r="H74">
            <v>3.9062793440456621E-3</v>
          </cell>
          <cell r="I74">
            <v>-1.4812035272401806E-4</v>
          </cell>
          <cell r="J74">
            <v>-8.8283106445017365E-4</v>
          </cell>
          <cell r="K74">
            <v>8.429148133570622E-4</v>
          </cell>
          <cell r="L74">
            <v>6.2954325142383534E-3</v>
          </cell>
          <cell r="M74">
            <v>6.2696263626970381E-4</v>
          </cell>
          <cell r="N74">
            <v>1.8698738494643975E-4</v>
          </cell>
          <cell r="O74">
            <v>2.1520782031192167E-3</v>
          </cell>
          <cell r="P74">
            <v>8.0882263732796836E-3</v>
          </cell>
          <cell r="Q74">
            <v>2.8913797751245218E-3</v>
          </cell>
          <cell r="R74">
            <v>9.3639063971599316E-3</v>
          </cell>
          <cell r="S74">
            <v>2.0784112565944934E-2</v>
          </cell>
          <cell r="T74">
            <v>2.5003924382750609E-2</v>
          </cell>
          <cell r="U74">
            <v>-2.3301289773583596E-2</v>
          </cell>
          <cell r="V74">
            <v>1.3916666666666511E-3</v>
          </cell>
          <cell r="W74">
            <v>1.8629166666666588E-3</v>
          </cell>
          <cell r="X74">
            <v>4.1548333333332743E-3</v>
          </cell>
          <cell r="Y74">
            <v>1.3841666666677252E-4</v>
          </cell>
          <cell r="AA74">
            <v>0</v>
          </cell>
          <cell r="AB74">
            <v>2.0729520689809634E-2</v>
          </cell>
          <cell r="AC74">
            <v>6.0589485453175296E-3</v>
          </cell>
          <cell r="AD74">
            <v>-7.7480948526904327E-3</v>
          </cell>
          <cell r="AH74">
            <v>1.3916666666666799E-3</v>
          </cell>
          <cell r="AI74">
            <v>2.2495382760603144E-2</v>
          </cell>
          <cell r="AJ74">
            <v>1.0128247396568923E-2</v>
          </cell>
          <cell r="AK74">
            <v>-7.7165660484043164E-3</v>
          </cell>
          <cell r="AL74">
            <v>6.2884580348265828E-4</v>
          </cell>
          <cell r="AM74">
            <v>2.2097609698908505E-2</v>
          </cell>
          <cell r="AN74">
            <v>9.9888958349123591E-3</v>
          </cell>
          <cell r="AO74">
            <v>-7.8950675548720151E-3</v>
          </cell>
          <cell r="AP74">
            <v>-8.8283106445019577E-4</v>
          </cell>
          <cell r="AQ74">
            <v>2.1589908723230078E-2</v>
          </cell>
          <cell r="AR74">
            <v>1.2392524761230206E-2</v>
          </cell>
          <cell r="AS74">
            <v>-7.1259899823957751E-3</v>
          </cell>
          <cell r="AT74">
            <v>1.8698738494649092E-4</v>
          </cell>
          <cell r="AU74">
            <v>2.2926210442566708E-2</v>
          </cell>
          <cell r="AV74">
            <v>1.4196181066015834E-2</v>
          </cell>
          <cell r="AW74">
            <v>-4.8791177623188631E-3</v>
          </cell>
          <cell r="AX74">
            <v>9.3639063971600045E-3</v>
          </cell>
          <cell r="AY74">
            <v>4.1944477947209791E-2</v>
          </cell>
          <cell r="AZ74">
            <v>3.1214370419334392E-2</v>
          </cell>
          <cell r="BA74">
            <v>-3.086884402291834E-2</v>
          </cell>
          <cell r="BB74">
            <v>1.3916666666666799E-3</v>
          </cell>
          <cell r="BC74">
            <v>2.2631054726061306E-2</v>
          </cell>
          <cell r="BD74">
            <v>1.0238955800031757E-2</v>
          </cell>
          <cell r="BE74">
            <v>-7.6107506514863088E-3</v>
          </cell>
          <cell r="BG74">
            <v>1.3916666666666799E-3</v>
          </cell>
          <cell r="BH74">
            <v>2.2495382760603144E-2</v>
          </cell>
          <cell r="BI74">
            <v>1.0128247396568923E-2</v>
          </cell>
          <cell r="BJ74">
            <v>-7.7165660484043164E-3</v>
          </cell>
          <cell r="BK74">
            <v>6.2884580348265828E-4</v>
          </cell>
          <cell r="BL74">
            <v>2.2097609698908505E-2</v>
          </cell>
          <cell r="BM74">
            <v>9.9888958349123591E-3</v>
          </cell>
          <cell r="BN74">
            <v>-7.8950675548720151E-3</v>
          </cell>
          <cell r="BO74">
            <v>-8.8283106445019577E-4</v>
          </cell>
          <cell r="BP74">
            <v>2.1589908723230078E-2</v>
          </cell>
          <cell r="BQ74">
            <v>1.2392524761230206E-2</v>
          </cell>
          <cell r="BR74">
            <v>-7.1259899823957751E-3</v>
          </cell>
          <cell r="BS74">
            <v>1.8698738494649092E-4</v>
          </cell>
          <cell r="BT74">
            <v>2.2926210442566708E-2</v>
          </cell>
          <cell r="BU74">
            <v>1.4196181066015834E-2</v>
          </cell>
          <cell r="BV74">
            <v>-4.8791177623188631E-3</v>
          </cell>
          <cell r="BW74">
            <v>9.3639063971600045E-3</v>
          </cell>
          <cell r="BX74">
            <v>4.1944477947209791E-2</v>
          </cell>
          <cell r="BY74">
            <v>3.1214370419334392E-2</v>
          </cell>
          <cell r="BZ74">
            <v>-3.086884402291834E-2</v>
          </cell>
          <cell r="CA74">
            <v>1.3916666666666799E-3</v>
          </cell>
          <cell r="CB74">
            <v>2.2631054726061306E-2</v>
          </cell>
          <cell r="CC74">
            <v>1.0238955800031757E-2</v>
          </cell>
          <cell r="CD74">
            <v>-7.6107506514863088E-3</v>
          </cell>
          <cell r="CF74">
            <v>-8.8283106445019577E-4</v>
          </cell>
          <cell r="CG74">
            <v>1.3644429143178319E-3</v>
          </cell>
          <cell r="CH74">
            <v>-7.5949589162163048E-4</v>
          </cell>
          <cell r="CI74">
            <v>2.2472739787680277E-3</v>
          </cell>
          <cell r="CJ74">
            <v>1.2333517282856529E-4</v>
          </cell>
        </row>
        <row r="75">
          <cell r="B75">
            <v>1.5333333333333178E-3</v>
          </cell>
          <cell r="C75">
            <v>1.7333333333332745E-3</v>
          </cell>
          <cell r="D75">
            <v>4.0374999999999786E-3</v>
          </cell>
          <cell r="E75">
            <v>3.2816666666650316E-5</v>
          </cell>
          <cell r="F75">
            <v>1.3626218724302585E-3</v>
          </cell>
          <cell r="G75">
            <v>2.1234404693051723E-3</v>
          </cell>
          <cell r="H75">
            <v>3.5468688032685124E-3</v>
          </cell>
          <cell r="I75">
            <v>1.1851383649022514E-4</v>
          </cell>
          <cell r="J75">
            <v>3.0556349833762652E-3</v>
          </cell>
          <cell r="K75">
            <v>4.6738892117727943E-3</v>
          </cell>
          <cell r="L75">
            <v>5.8934418530482875E-3</v>
          </cell>
          <cell r="M75">
            <v>6.1576687282271212E-4</v>
          </cell>
          <cell r="N75">
            <v>6.1981323374948371E-3</v>
          </cell>
          <cell r="O75">
            <v>8.4677107098818094E-3</v>
          </cell>
          <cell r="P75">
            <v>7.4978036129062179E-3</v>
          </cell>
          <cell r="Q75">
            <v>7.6736654542006383E-4</v>
          </cell>
          <cell r="R75">
            <v>1.4014247519244998E-2</v>
          </cell>
          <cell r="S75">
            <v>3.1331841690202658E-2</v>
          </cell>
          <cell r="T75">
            <v>1.1682856392753948E-2</v>
          </cell>
          <cell r="U75">
            <v>-4.8181884535324401E-3</v>
          </cell>
          <cell r="V75">
            <v>1.5333333333333178E-3</v>
          </cell>
          <cell r="W75">
            <v>1.9004166666666586E-3</v>
          </cell>
          <cell r="X75">
            <v>4.1469166666666078E-3</v>
          </cell>
          <cell r="Y75">
            <v>1.675833333334392E-4</v>
          </cell>
          <cell r="AA75">
            <v>0</v>
          </cell>
          <cell r="AB75">
            <v>2.9011381884486077E-2</v>
          </cell>
          <cell r="AC75">
            <v>1.4394823395218255E-2</v>
          </cell>
          <cell r="AD75">
            <v>4.0320097295279876E-2</v>
          </cell>
          <cell r="AH75">
            <v>1.5333333333333865E-3</v>
          </cell>
          <cell r="AI75">
            <v>3.0795001613086015E-2</v>
          </cell>
          <cell r="AJ75">
            <v>1.8490442494676351E-2</v>
          </cell>
          <cell r="AK75">
            <v>4.0354237133139348E-2</v>
          </cell>
          <cell r="AL75">
            <v>1.362621872430303E-3</v>
          </cell>
          <cell r="AM75">
            <v>3.1196426296155266E-2</v>
          </cell>
          <cell r="AN75">
            <v>1.7992748748515863E-2</v>
          </cell>
          <cell r="AO75">
            <v>4.044338962118843E-2</v>
          </cell>
          <cell r="AP75">
            <v>3.0556349833763541E-3</v>
          </cell>
          <cell r="AQ75">
            <v>3.3820867081067574E-2</v>
          </cell>
          <cell r="AR75">
            <v>2.0373100302931269E-2</v>
          </cell>
          <cell r="AS75">
            <v>4.0960691948326078E-2</v>
          </cell>
          <cell r="AT75">
            <v>6.1981323374948882E-3</v>
          </cell>
          <cell r="AU75">
            <v>3.7724752583459642E-2</v>
          </cell>
          <cell r="AV75">
            <v>2.2000556566984297E-2</v>
          </cell>
          <cell r="AW75">
            <v>4.1118404134472319E-2</v>
          </cell>
          <cell r="AX75">
            <v>1.4014247519245071E-2</v>
          </cell>
          <cell r="AY75">
            <v>6.1252203599107435E-2</v>
          </cell>
          <cell r="AZ75">
            <v>2.6245852442497553E-2</v>
          </cell>
          <cell r="BA75">
            <v>3.5307639014514169E-2</v>
          </cell>
          <cell r="BB75">
            <v>1.5333333333333865E-3</v>
          </cell>
          <cell r="BC75">
            <v>3.0966932264809177E-2</v>
          </cell>
          <cell r="BD75">
            <v>1.8601434194936095E-2</v>
          </cell>
          <cell r="BE75">
            <v>4.0494437604918554E-2</v>
          </cell>
          <cell r="BG75">
            <v>1.5333333333333865E-3</v>
          </cell>
          <cell r="BH75">
            <v>3.0795001613086015E-2</v>
          </cell>
          <cell r="BI75">
            <v>1.8490442494676351E-2</v>
          </cell>
          <cell r="BJ75">
            <v>4.0354237133139348E-2</v>
          </cell>
          <cell r="BK75">
            <v>1.362621872430303E-3</v>
          </cell>
          <cell r="BL75">
            <v>3.1196426296155266E-2</v>
          </cell>
          <cell r="BM75">
            <v>1.7992748748515863E-2</v>
          </cell>
          <cell r="BN75">
            <v>4.044338962118843E-2</v>
          </cell>
          <cell r="BO75">
            <v>3.0556349833763541E-3</v>
          </cell>
          <cell r="BP75">
            <v>3.3820867081067574E-2</v>
          </cell>
          <cell r="BQ75">
            <v>2.0373100302931269E-2</v>
          </cell>
          <cell r="BR75">
            <v>4.0960691948326078E-2</v>
          </cell>
          <cell r="BS75">
            <v>6.1981323374948882E-3</v>
          </cell>
          <cell r="BT75">
            <v>3.7724752583459642E-2</v>
          </cell>
          <cell r="BU75">
            <v>2.2000556566984297E-2</v>
          </cell>
          <cell r="BV75">
            <v>4.1118404134472319E-2</v>
          </cell>
          <cell r="BW75">
            <v>1.4014247519245071E-2</v>
          </cell>
          <cell r="BX75">
            <v>6.1252203599107435E-2</v>
          </cell>
          <cell r="BY75">
            <v>2.6245852442497553E-2</v>
          </cell>
          <cell r="BZ75">
            <v>3.5307639014514169E-2</v>
          </cell>
          <cell r="CA75">
            <v>1.5333333333333865E-3</v>
          </cell>
          <cell r="CB75">
            <v>3.0966932264809177E-2</v>
          </cell>
          <cell r="CC75">
            <v>1.8601434194936095E-2</v>
          </cell>
          <cell r="CD75">
            <v>4.0494437604918554E-2</v>
          </cell>
          <cell r="CF75">
            <v>3.0556349833763541E-3</v>
          </cell>
          <cell r="CG75">
            <v>6.1321581931454757E-3</v>
          </cell>
          <cell r="CH75">
            <v>3.1887982999978964E-3</v>
          </cell>
          <cell r="CI75">
            <v>3.0765232097691221E-3</v>
          </cell>
          <cell r="CJ75">
            <v>1.3316331662154273E-4</v>
          </cell>
        </row>
        <row r="76">
          <cell r="B76">
            <v>1.6666666666666512E-3</v>
          </cell>
          <cell r="C76">
            <v>1.7433333333332745E-3</v>
          </cell>
          <cell r="D76">
            <v>4.02499999999998E-3</v>
          </cell>
          <cell r="E76">
            <v>3.3333333333316977E-5</v>
          </cell>
          <cell r="F76">
            <v>6.0999929615475064E-4</v>
          </cell>
          <cell r="G76">
            <v>1.8798387296248731E-3</v>
          </cell>
          <cell r="H76">
            <v>4.1979524729145699E-3</v>
          </cell>
          <cell r="I76">
            <v>7.8999861750223189E-5</v>
          </cell>
          <cell r="J76">
            <v>-4.9546125296249018E-3</v>
          </cell>
          <cell r="K76">
            <v>3.3254354242007039E-3</v>
          </cell>
          <cell r="L76">
            <v>5.8958294878337265E-3</v>
          </cell>
          <cell r="M76">
            <v>7.6653585174556713E-4</v>
          </cell>
          <cell r="N76">
            <v>-1.2403167711057369E-2</v>
          </cell>
          <cell r="O76">
            <v>6.5270874127629488E-3</v>
          </cell>
          <cell r="P76">
            <v>8.2642489109746812E-3</v>
          </cell>
          <cell r="Q76">
            <v>1.7241678074478594E-3</v>
          </cell>
          <cell r="R76">
            <v>3.859493894885839E-2</v>
          </cell>
          <cell r="S76">
            <v>2.3000156487843714E-2</v>
          </cell>
          <cell r="T76">
            <v>1.7084036157605606E-2</v>
          </cell>
          <cell r="U76">
            <v>1.18675160749464E-2</v>
          </cell>
          <cell r="V76">
            <v>1.6666666666666512E-3</v>
          </cell>
          <cell r="W76">
            <v>1.9009166666666586E-3</v>
          </cell>
          <cell r="X76">
            <v>4.1531666666666071E-3</v>
          </cell>
          <cell r="Y76">
            <v>1.3616666666677252E-4</v>
          </cell>
          <cell r="AA76">
            <v>0</v>
          </cell>
          <cell r="AB76">
            <v>3.7401214477945123E-2</v>
          </cell>
          <cell r="AC76">
            <v>4.0521768896545358E-2</v>
          </cell>
          <cell r="AD76">
            <v>2.6832145472197946E-2</v>
          </cell>
          <cell r="AH76">
            <v>1.6666666666667052E-3</v>
          </cell>
          <cell r="AI76">
            <v>3.9209750595184945E-2</v>
          </cell>
          <cell r="AJ76">
            <v>4.4709869016353876E-2</v>
          </cell>
          <cell r="AK76">
            <v>2.6866373210380434E-2</v>
          </cell>
          <cell r="AL76">
            <v>6.0999929615479509E-4</v>
          </cell>
          <cell r="AM76">
            <v>3.935136145908058E-2</v>
          </cell>
          <cell r="AN76">
            <v>4.4889829829406036E-2</v>
          </cell>
          <cell r="AO76">
            <v>2.6913265069731018E-2</v>
          </cell>
          <cell r="AP76">
            <v>-4.9546125296249244E-3</v>
          </cell>
          <cell r="AQ76">
            <v>4.0851025225679072E-2</v>
          </cell>
          <cell r="AR76">
            <v>4.6656507824338611E-2</v>
          </cell>
          <cell r="AS76">
            <v>2.7619249125427237E-2</v>
          </cell>
          <cell r="AT76">
            <v>-1.2403167711057317E-2</v>
          </cell>
          <cell r="AU76">
            <v>4.4172422886949114E-2</v>
          </cell>
          <cell r="AV76">
            <v>4.9120899791994077E-2</v>
          </cell>
          <cell r="AW76">
            <v>2.8602576401073776E-2</v>
          </cell>
          <cell r="AX76">
            <v>3.8594938948858459E-2</v>
          </cell>
          <cell r="AY76">
            <v>6.1261604751617016E-2</v>
          </cell>
          <cell r="AZ76">
            <v>5.8298080419149745E-2</v>
          </cell>
          <cell r="BA76">
            <v>3.9018092464861098E-2</v>
          </cell>
          <cell r="BB76">
            <v>1.6666666666667052E-3</v>
          </cell>
          <cell r="BC76">
            <v>3.9373227736566374E-2</v>
          </cell>
          <cell r="BD76">
            <v>4.4843229223067382E-2</v>
          </cell>
          <cell r="BE76">
            <v>2.6971965782673246E-2</v>
          </cell>
          <cell r="BG76">
            <v>1.6666666666667052E-3</v>
          </cell>
          <cell r="BH76">
            <v>3.9209750595184945E-2</v>
          </cell>
          <cell r="BI76">
            <v>4.4709869016353876E-2</v>
          </cell>
          <cell r="BJ76">
            <v>2.6866373210380434E-2</v>
          </cell>
          <cell r="BK76">
            <v>6.0999929615479509E-4</v>
          </cell>
          <cell r="BL76">
            <v>3.935136145908058E-2</v>
          </cell>
          <cell r="BM76">
            <v>4.4889829829406036E-2</v>
          </cell>
          <cell r="BN76">
            <v>2.6913265069731018E-2</v>
          </cell>
          <cell r="BO76">
            <v>-4.9546125296249244E-3</v>
          </cell>
          <cell r="BP76">
            <v>4.0851025225679072E-2</v>
          </cell>
          <cell r="BQ76">
            <v>4.6656507824338611E-2</v>
          </cell>
          <cell r="BR76">
            <v>2.7619249125427237E-2</v>
          </cell>
          <cell r="BS76">
            <v>-1.2403167711057317E-2</v>
          </cell>
          <cell r="BT76">
            <v>4.4172422886949114E-2</v>
          </cell>
          <cell r="BU76">
            <v>4.9120899791994077E-2</v>
          </cell>
          <cell r="BV76">
            <v>2.8602576401073776E-2</v>
          </cell>
          <cell r="BW76">
            <v>3.8594938948858459E-2</v>
          </cell>
          <cell r="BX76">
            <v>6.1261604751617016E-2</v>
          </cell>
          <cell r="BY76">
            <v>5.8298080419149745E-2</v>
          </cell>
          <cell r="BZ76">
            <v>3.9018092464861098E-2</v>
          </cell>
          <cell r="CA76">
            <v>1.6666666666667052E-3</v>
          </cell>
          <cell r="CB76">
            <v>3.9373227736566374E-2</v>
          </cell>
          <cell r="CC76">
            <v>4.4843229223067382E-2</v>
          </cell>
          <cell r="CD76">
            <v>2.6971965782673246E-2</v>
          </cell>
          <cell r="CF76">
            <v>-4.9546125296249244E-3</v>
          </cell>
          <cell r="CG76">
            <v>-3.7404875409452476E-4</v>
          </cell>
          <cell r="CH76">
            <v>-4.1447048610844918E-3</v>
          </cell>
          <cell r="CI76">
            <v>4.5805637755303996E-3</v>
          </cell>
          <cell r="CJ76">
            <v>8.0990766854043255E-4</v>
          </cell>
        </row>
        <row r="77">
          <cell r="B77">
            <v>1.9083333333333177E-3</v>
          </cell>
          <cell r="C77">
            <v>1.8116666666666075E-3</v>
          </cell>
          <cell r="D77">
            <v>4.0177083333333124E-3</v>
          </cell>
          <cell r="E77">
            <v>3.2816666666650316E-5</v>
          </cell>
          <cell r="F77">
            <v>1.6940608220589847E-3</v>
          </cell>
          <cell r="G77">
            <v>1.7610994527424329E-3</v>
          </cell>
          <cell r="H77">
            <v>3.1928480204342045E-3</v>
          </cell>
          <cell r="I77">
            <v>-1.6786144518829408E-4</v>
          </cell>
          <cell r="J77">
            <v>2.0885575358841279E-3</v>
          </cell>
          <cell r="K77">
            <v>7.6645813481367154E-4</v>
          </cell>
          <cell r="L77">
            <v>3.2210012737203708E-3</v>
          </cell>
          <cell r="M77">
            <v>1.4024413267109951E-4</v>
          </cell>
          <cell r="N77">
            <v>5.7572209211553304E-3</v>
          </cell>
          <cell r="O77">
            <v>1.8485969735826105E-3</v>
          </cell>
          <cell r="P77">
            <v>3.903758626477094E-3</v>
          </cell>
          <cell r="Q77">
            <v>9.1249556726089238E-4</v>
          </cell>
          <cell r="R77">
            <v>3.2458128162750663E-2</v>
          </cell>
          <cell r="S77">
            <v>2.5942240099569479E-2</v>
          </cell>
          <cell r="T77">
            <v>2.3622214662357633E-2</v>
          </cell>
          <cell r="U77">
            <v>5.4087207835401545E-2</v>
          </cell>
          <cell r="V77">
            <v>1.9083333333333177E-3</v>
          </cell>
          <cell r="W77">
            <v>1.9000833333333252E-3</v>
          </cell>
          <cell r="X77">
            <v>4.0612499999999416E-3</v>
          </cell>
          <cell r="Y77">
            <v>1.0175000000010588E-4</v>
          </cell>
          <cell r="AA77">
            <v>0</v>
          </cell>
          <cell r="AB77">
            <v>2.0833824840713534E-2</v>
          </cell>
          <cell r="AC77">
            <v>5.4082483691966299E-3</v>
          </cell>
          <cell r="AD77">
            <v>4.5355158806165384E-3</v>
          </cell>
          <cell r="AH77">
            <v>1.9083333333334007E-3</v>
          </cell>
          <cell r="AI77">
            <v>2.2683235453383244E-2</v>
          </cell>
          <cell r="AJ77">
            <v>9.4476854670715316E-3</v>
          </cell>
          <cell r="AK77">
            <v>4.5684813877959751E-3</v>
          </cell>
          <cell r="AL77">
            <v>1.6940608220590292E-3</v>
          </cell>
          <cell r="AM77">
            <v>2.263161473098152E-2</v>
          </cell>
          <cell r="AN77">
            <v>8.6183641047303805E-3</v>
          </cell>
          <cell r="AO77">
            <v>4.3668930971778597E-3</v>
          </cell>
          <cell r="AP77">
            <v>2.0885575358842168E-3</v>
          </cell>
          <cell r="AQ77">
            <v>2.1616251230055727E-2</v>
          </cell>
          <cell r="AR77">
            <v>8.6466696178026936E-3</v>
          </cell>
          <cell r="AS77">
            <v>4.6763960927784787E-3</v>
          </cell>
          <cell r="AT77">
            <v>5.7572209211553815E-3</v>
          </cell>
          <cell r="AU77">
            <v>2.2720935159844968E-2</v>
          </cell>
          <cell r="AV77">
            <v>9.3331194918990779E-3</v>
          </cell>
          <cell r="AW77">
            <v>5.4521500860136296E-3</v>
          </cell>
          <cell r="AX77">
            <v>3.2458128162750732E-2</v>
          </cell>
          <cell r="AY77">
            <v>4.7316541026493297E-2</v>
          </cell>
          <cell r="AZ77">
            <v>2.9158217835478784E-2</v>
          </cell>
          <cell r="BA77">
            <v>5.8868037106093896E-2</v>
          </cell>
          <cell r="BB77">
            <v>1.9083333333334007E-3</v>
          </cell>
          <cell r="BC77">
            <v>2.2773494177396492E-2</v>
          </cell>
          <cell r="BD77">
            <v>9.4914626178859152E-3</v>
          </cell>
          <cell r="BE77">
            <v>4.6377273693574139E-3</v>
          </cell>
          <cell r="BG77">
            <v>1.9083333333334007E-3</v>
          </cell>
          <cell r="BH77">
            <v>2.2683235453383244E-2</v>
          </cell>
          <cell r="BI77">
            <v>9.4476854670715316E-3</v>
          </cell>
          <cell r="BJ77">
            <v>4.5684813877959751E-3</v>
          </cell>
          <cell r="BK77">
            <v>1.6940608220590292E-3</v>
          </cell>
          <cell r="BL77">
            <v>2.263161473098152E-2</v>
          </cell>
          <cell r="BM77">
            <v>8.6183641047303805E-3</v>
          </cell>
          <cell r="BN77">
            <v>4.3668930971778597E-3</v>
          </cell>
          <cell r="BO77">
            <v>2.0885575358842168E-3</v>
          </cell>
          <cell r="BP77">
            <v>2.1616251230055727E-2</v>
          </cell>
          <cell r="BQ77">
            <v>8.6466696178026936E-3</v>
          </cell>
          <cell r="BR77">
            <v>4.6763960927784787E-3</v>
          </cell>
          <cell r="BS77">
            <v>5.7572209211553815E-3</v>
          </cell>
          <cell r="BT77">
            <v>2.2720935159844968E-2</v>
          </cell>
          <cell r="BU77">
            <v>9.3331194918990779E-3</v>
          </cell>
          <cell r="BV77">
            <v>5.4521500860136296E-3</v>
          </cell>
          <cell r="BW77">
            <v>3.2458128162750732E-2</v>
          </cell>
          <cell r="BX77">
            <v>4.7316541026493297E-2</v>
          </cell>
          <cell r="BY77">
            <v>2.9158217835478784E-2</v>
          </cell>
          <cell r="BZ77">
            <v>5.8868037106093896E-2</v>
          </cell>
          <cell r="CA77">
            <v>1.9083333333334007E-3</v>
          </cell>
          <cell r="CB77">
            <v>2.2773494177396492E-2</v>
          </cell>
          <cell r="CC77">
            <v>9.4914626178859152E-3</v>
          </cell>
          <cell r="CD77">
            <v>4.6377273693574139E-3</v>
          </cell>
          <cell r="CF77">
            <v>2.0885575358842168E-3</v>
          </cell>
          <cell r="CG77">
            <v>4.0413269053013682E-3</v>
          </cell>
          <cell r="CH77">
            <v>1.9548108208950585E-3</v>
          </cell>
          <cell r="CI77">
            <v>1.952769369417151E-3</v>
          </cell>
          <cell r="CJ77">
            <v>-1.3374671498915828E-4</v>
          </cell>
        </row>
        <row r="78">
          <cell r="B78">
            <v>1.9999999999999844E-3</v>
          </cell>
          <cell r="C78">
            <v>1.7733333333332744E-3</v>
          </cell>
          <cell r="D78">
            <v>4.0499999999999807E-3</v>
          </cell>
          <cell r="E78">
            <v>3.2816666666650316E-5</v>
          </cell>
          <cell r="F78">
            <v>1.4220089533895752E-3</v>
          </cell>
          <cell r="G78">
            <v>2.1358920224432876E-3</v>
          </cell>
          <cell r="H78">
            <v>3.0716622503810485E-3</v>
          </cell>
          <cell r="I78">
            <v>1.6788962738370513E-4</v>
          </cell>
          <cell r="J78">
            <v>-3.5315999717486788E-4</v>
          </cell>
          <cell r="K78">
            <v>3.4671192896027353E-3</v>
          </cell>
          <cell r="L78">
            <v>2.8233147264269298E-3</v>
          </cell>
          <cell r="M78">
            <v>7.4966157364230444E-4</v>
          </cell>
          <cell r="N78">
            <v>-8.0100902299412146E-4</v>
          </cell>
          <cell r="O78">
            <v>6.0305363633434686E-3</v>
          </cell>
          <cell r="P78">
            <v>1.9865778148430379E-3</v>
          </cell>
          <cell r="Q78">
            <v>2.8991769102811615E-3</v>
          </cell>
          <cell r="R78">
            <v>-2.52904482144037E-2</v>
          </cell>
          <cell r="S78">
            <v>1.1379154933395709E-2</v>
          </cell>
          <cell r="T78">
            <v>7.8931516523689689E-3</v>
          </cell>
          <cell r="U78">
            <v>-8.805998210424831E-3</v>
          </cell>
          <cell r="V78">
            <v>1.9999999999999844E-3</v>
          </cell>
          <cell r="W78">
            <v>1.9303333333333251E-3</v>
          </cell>
          <cell r="X78">
            <v>4.1943333333332739E-3</v>
          </cell>
          <cell r="Y78">
            <v>1.5441666666677253E-4</v>
          </cell>
          <cell r="AA78">
            <v>0</v>
          </cell>
          <cell r="AB78">
            <v>-3.810944460652773E-2</v>
          </cell>
          <cell r="AC78">
            <v>-1.7647895434785947E-2</v>
          </cell>
          <cell r="AD78">
            <v>-1.0069955215101432E-2</v>
          </cell>
          <cell r="AH78">
            <v>2.0000000000000018E-3</v>
          </cell>
          <cell r="AI78">
            <v>-3.6403692021630185E-2</v>
          </cell>
          <cell r="AJ78">
            <v>-1.3669369411296928E-2</v>
          </cell>
          <cell r="AK78">
            <v>-1.0037469010798605E-2</v>
          </cell>
          <cell r="AL78">
            <v>1.4220089533896196E-3</v>
          </cell>
          <cell r="AM78">
            <v>-3.6054950242799366E-2</v>
          </cell>
          <cell r="AN78">
            <v>-1.4630441558610596E-2</v>
          </cell>
          <cell r="AO78">
            <v>-9.9037562287465075E-3</v>
          </cell>
          <cell r="AP78">
            <v>-3.5315999717488999E-4</v>
          </cell>
          <cell r="AQ78">
            <v>-3.4774455307436392E-2</v>
          </cell>
          <cell r="AR78">
            <v>-1.487440627143044E-2</v>
          </cell>
          <cell r="AS78">
            <v>-9.3278426999323649E-3</v>
          </cell>
          <cell r="AT78">
            <v>-8.0100902299407029E-4</v>
          </cell>
          <cell r="AU78">
            <v>-3.2308728634670714E-2</v>
          </cell>
          <cell r="AV78">
            <v>-1.5696376537492229E-2</v>
          </cell>
          <cell r="AW78">
            <v>-7.1999728864675649E-3</v>
          </cell>
          <cell r="AX78">
            <v>-2.5290448214403738E-2</v>
          </cell>
          <cell r="AY78">
            <v>-2.7163942947735387E-2</v>
          </cell>
          <cell r="AZ78">
            <v>-9.8940412974288794E-3</v>
          </cell>
          <cell r="BA78">
            <v>-1.8787277417923076E-2</v>
          </cell>
          <cell r="BB78">
            <v>2.0000000000000018E-3</v>
          </cell>
          <cell r="BC78">
            <v>-3.6252675204433205E-2</v>
          </cell>
          <cell r="BD78">
            <v>-1.3527583257538112E-2</v>
          </cell>
          <cell r="BE78">
            <v>-9.9170935173525931E-3</v>
          </cell>
          <cell r="BG78">
            <v>2.0000000000000018E-3</v>
          </cell>
          <cell r="BH78">
            <v>-3.6403692021630185E-2</v>
          </cell>
          <cell r="BI78">
            <v>-1.3669369411296928E-2</v>
          </cell>
          <cell r="BJ78">
            <v>-1.0037469010798605E-2</v>
          </cell>
          <cell r="BK78">
            <v>1.4220089533896196E-3</v>
          </cell>
          <cell r="BL78">
            <v>-3.6054950242799366E-2</v>
          </cell>
          <cell r="BM78">
            <v>-1.4630441558610596E-2</v>
          </cell>
          <cell r="BN78">
            <v>-9.9037562287465075E-3</v>
          </cell>
          <cell r="BO78">
            <v>-3.5315999717488999E-4</v>
          </cell>
          <cell r="BP78">
            <v>-3.4774455307436392E-2</v>
          </cell>
          <cell r="BQ78">
            <v>-1.487440627143044E-2</v>
          </cell>
          <cell r="BR78">
            <v>-9.3278426999323649E-3</v>
          </cell>
          <cell r="BS78">
            <v>-8.0100902299407029E-4</v>
          </cell>
          <cell r="BT78">
            <v>-3.2308728634670714E-2</v>
          </cell>
          <cell r="BU78">
            <v>-1.5696376537492229E-2</v>
          </cell>
          <cell r="BV78">
            <v>-7.1999728864675649E-3</v>
          </cell>
          <cell r="BW78">
            <v>-2.5290448214403738E-2</v>
          </cell>
          <cell r="BX78">
            <v>-2.7163942947735387E-2</v>
          </cell>
          <cell r="BY78">
            <v>-9.8940412974288794E-3</v>
          </cell>
          <cell r="BZ78">
            <v>-1.8787277417923076E-2</v>
          </cell>
          <cell r="CA78">
            <v>2.0000000000000018E-3</v>
          </cell>
          <cell r="CB78">
            <v>-3.6252675204433205E-2</v>
          </cell>
          <cell r="CC78">
            <v>-1.3527583257538112E-2</v>
          </cell>
          <cell r="CD78">
            <v>-9.9170935173525931E-3</v>
          </cell>
          <cell r="CF78">
            <v>-3.5315999717488999E-4</v>
          </cell>
          <cell r="CG78">
            <v>-3.7952895282010401E-3</v>
          </cell>
          <cell r="CH78">
            <v>2.9977992242280569E-5</v>
          </cell>
          <cell r="CI78">
            <v>-3.4421295310261501E-3</v>
          </cell>
          <cell r="CJ78">
            <v>3.8313798941717056E-4</v>
          </cell>
        </row>
        <row r="79">
          <cell r="B79">
            <v>2.1583333333333177E-3</v>
          </cell>
          <cell r="C79">
            <v>1.7558333333332744E-3</v>
          </cell>
          <cell r="D79">
            <v>4.0281249999999796E-3</v>
          </cell>
          <cell r="E79">
            <v>3.3333333333316977E-5</v>
          </cell>
          <cell r="F79">
            <v>1.2563695011919673E-3</v>
          </cell>
          <cell r="G79">
            <v>1.5493200206575975E-3</v>
          </cell>
          <cell r="H79">
            <v>2.3686365950666109E-3</v>
          </cell>
          <cell r="I79">
            <v>-8.3076991466701777E-17</v>
          </cell>
          <cell r="J79">
            <v>-2.269994796059471E-3</v>
          </cell>
          <cell r="K79">
            <v>5.3288227427293589E-4</v>
          </cell>
          <cell r="L79">
            <v>-9.5919865068428865E-4</v>
          </cell>
          <cell r="M79">
            <v>-5.2814244756294883E-4</v>
          </cell>
          <cell r="N79">
            <v>-8.267415910134409E-3</v>
          </cell>
          <cell r="O79">
            <v>-2.2824669275200169E-3</v>
          </cell>
          <cell r="P79">
            <v>-3.5039711673231274E-3</v>
          </cell>
          <cell r="Q79">
            <v>-2.6366127281186847E-3</v>
          </cell>
          <cell r="R79">
            <v>1.8903383646414234E-2</v>
          </cell>
          <cell r="S79">
            <v>2.4703560623067233E-2</v>
          </cell>
          <cell r="T79">
            <v>2.3947406384600956E-2</v>
          </cell>
          <cell r="U79">
            <v>3.0999535459214737E-2</v>
          </cell>
          <cell r="V79">
            <v>2.1583333333333177E-3</v>
          </cell>
          <cell r="W79">
            <v>1.906749999999992E-3</v>
          </cell>
          <cell r="X79">
            <v>4.1525833333332755E-3</v>
          </cell>
          <cell r="Y79">
            <v>1.5208333333343921E-4</v>
          </cell>
          <cell r="AA79">
            <v>0</v>
          </cell>
          <cell r="AB79">
            <v>1.4377042094337357E-2</v>
          </cell>
          <cell r="AC79">
            <v>2.1169407062650032E-2</v>
          </cell>
          <cell r="AD79">
            <v>-8.6401936758165633E-3</v>
          </cell>
          <cell r="AH79">
            <v>2.1583333333332622E-3</v>
          </cell>
          <cell r="AI79">
            <v>1.6158119117414493E-2</v>
          </cell>
          <cell r="AJ79">
            <v>2.5282805080474313E-2</v>
          </cell>
          <cell r="AK79">
            <v>-8.6071483489391643E-3</v>
          </cell>
          <cell r="AL79">
            <v>1.2563695011920117E-3</v>
          </cell>
          <cell r="AM79">
            <v>1.5948636754149481E-2</v>
          </cell>
          <cell r="AN79">
            <v>2.3588186289981161E-2</v>
          </cell>
          <cell r="AO79">
            <v>-8.6401936758166986E-3</v>
          </cell>
          <cell r="AP79">
            <v>-2.2699947960594935E-3</v>
          </cell>
          <cell r="AQ79">
            <v>1.4917585639498965E-2</v>
          </cell>
          <cell r="AR79">
            <v>2.0189902745275434E-2</v>
          </cell>
          <cell r="AS79">
            <v>-9.1637728703442001E-3</v>
          </cell>
          <cell r="AT79">
            <v>-8.2674159101343569E-3</v>
          </cell>
          <cell r="AU79">
            <v>1.2061760043721614E-2</v>
          </cell>
          <cell r="AV79">
            <v>1.7591258903350004E-2</v>
          </cell>
          <cell r="AW79">
            <v>-1.1254025559316205E-2</v>
          </cell>
          <cell r="AX79">
            <v>1.8903383646414307E-2</v>
          </cell>
          <cell r="AY79">
            <v>3.9435766848362475E-2</v>
          </cell>
          <cell r="AZ79">
            <v>4.5623765841101394E-2</v>
          </cell>
          <cell r="BA79">
            <v>2.2091499793170266E-2</v>
          </cell>
          <cell r="BB79">
            <v>2.1583333333332622E-3</v>
          </cell>
          <cell r="BC79">
            <v>1.6311205519350835E-2</v>
          </cell>
          <cell r="BD79">
            <v>2.5409898122928265E-2</v>
          </cell>
          <cell r="BE79">
            <v>-8.4894243719380036E-3</v>
          </cell>
          <cell r="BG79">
            <v>2.1583333333332622E-3</v>
          </cell>
          <cell r="BH79">
            <v>1.6158119117414493E-2</v>
          </cell>
          <cell r="BI79">
            <v>2.5282805080474313E-2</v>
          </cell>
          <cell r="BJ79">
            <v>-8.6071483489391643E-3</v>
          </cell>
          <cell r="BK79">
            <v>1.2563695011920117E-3</v>
          </cell>
          <cell r="BL79">
            <v>1.5948636754149481E-2</v>
          </cell>
          <cell r="BM79">
            <v>2.3588186289981161E-2</v>
          </cell>
          <cell r="BN79">
            <v>-8.6401936758166986E-3</v>
          </cell>
          <cell r="BO79">
            <v>-2.2699947960594935E-3</v>
          </cell>
          <cell r="BP79">
            <v>1.4917585639498965E-2</v>
          </cell>
          <cell r="BQ79">
            <v>2.0189902745275434E-2</v>
          </cell>
          <cell r="BR79">
            <v>-9.1637728703442001E-3</v>
          </cell>
          <cell r="BS79">
            <v>-8.2674159101343569E-3</v>
          </cell>
          <cell r="BT79">
            <v>1.2061760043721614E-2</v>
          </cell>
          <cell r="BU79">
            <v>1.7591258903350004E-2</v>
          </cell>
          <cell r="BV79">
            <v>-1.1254025559316205E-2</v>
          </cell>
          <cell r="BW79">
            <v>1.8903383646414307E-2</v>
          </cell>
          <cell r="BX79">
            <v>3.9435766848362475E-2</v>
          </cell>
          <cell r="BY79">
            <v>4.5623765841101394E-2</v>
          </cell>
          <cell r="BZ79">
            <v>2.2091499793170266E-2</v>
          </cell>
          <cell r="CA79">
            <v>2.1583333333332622E-3</v>
          </cell>
          <cell r="CB79">
            <v>1.6311205519350835E-2</v>
          </cell>
          <cell r="CC79">
            <v>2.5409898122928265E-2</v>
          </cell>
          <cell r="CD79">
            <v>-8.4894243719380036E-3</v>
          </cell>
          <cell r="CF79">
            <v>-2.2699947960594935E-3</v>
          </cell>
          <cell r="CG79">
            <v>-5.5123675250364759E-4</v>
          </cell>
          <cell r="CH79">
            <v>-1.9665239711054048E-3</v>
          </cell>
          <cell r="CI79">
            <v>1.7187580435558457E-3</v>
          </cell>
          <cell r="CJ79">
            <v>3.0347082495408846E-4</v>
          </cell>
        </row>
        <row r="80">
          <cell r="B80">
            <v>2.2635416666666511E-3</v>
          </cell>
          <cell r="C80">
            <v>1.7533333333332743E-3</v>
          </cell>
          <cell r="D80">
            <v>4.0598999999999792E-3</v>
          </cell>
          <cell r="E80">
            <v>3.2291666666650317E-5</v>
          </cell>
          <cell r="F80">
            <v>2.0952125269197543E-3</v>
          </cell>
          <cell r="G80">
            <v>1.7679123901193539E-3</v>
          </cell>
          <cell r="H80">
            <v>4.2254972688857938E-3</v>
          </cell>
          <cell r="I80">
            <v>-8.8867823923338506E-5</v>
          </cell>
          <cell r="J80">
            <v>5.6204530534698007E-5</v>
          </cell>
          <cell r="K80">
            <v>2.6973535010616917E-3</v>
          </cell>
          <cell r="L80">
            <v>5.4922277566924367E-3</v>
          </cell>
          <cell r="M80">
            <v>7.4949584272464829E-4</v>
          </cell>
          <cell r="N80">
            <v>-3.1557922769641046E-3</v>
          </cell>
          <cell r="O80">
            <v>4.7212755030580913E-3</v>
          </cell>
          <cell r="P80">
            <v>6.6169329658790858E-3</v>
          </cell>
          <cell r="Q80">
            <v>4.2936623125303403E-3</v>
          </cell>
          <cell r="R80">
            <v>-1.9117647058823645E-2</v>
          </cell>
          <cell r="S80">
            <v>-8.4687017709071883E-4</v>
          </cell>
          <cell r="T80">
            <v>-1.4913957934990573E-2</v>
          </cell>
          <cell r="U80">
            <v>-6.1027545440607341E-3</v>
          </cell>
          <cell r="V80">
            <v>2.2635416666666511E-3</v>
          </cell>
          <cell r="W80">
            <v>1.9402499999999921E-3</v>
          </cell>
          <cell r="X80">
            <v>4.1678333333332752E-3</v>
          </cell>
          <cell r="Y80">
            <v>2.2866666666677252E-4</v>
          </cell>
          <cell r="AA80">
            <v>0</v>
          </cell>
          <cell r="AB80">
            <v>-1.9746028636166001E-2</v>
          </cell>
          <cell r="AC80">
            <v>-1.5263679488924813E-2</v>
          </cell>
          <cell r="AD80">
            <v>-2.3270161668711629E-2</v>
          </cell>
          <cell r="AH80">
            <v>2.2635416666667574E-3</v>
          </cell>
          <cell r="AI80">
            <v>-1.8027316673041471E-2</v>
          </cell>
          <cell r="AJ80">
            <v>-1.1265748501282036E-2</v>
          </cell>
          <cell r="AK80">
            <v>-2.3238621434348961E-2</v>
          </cell>
          <cell r="AL80">
            <v>2.0952125269197985E-3</v>
          </cell>
          <cell r="AM80">
            <v>-1.8013025494728274E-2</v>
          </cell>
          <cell r="AN80">
            <v>-1.1102678856032666E-2</v>
          </cell>
          <cell r="AO80">
            <v>-2.3356961524005126E-2</v>
          </cell>
          <cell r="AP80">
            <v>5.6204530534786912E-5</v>
          </cell>
          <cell r="AQ80">
            <v>-1.7101937154578195E-2</v>
          </cell>
          <cell r="AR80">
            <v>-9.8552833363907411E-3</v>
          </cell>
          <cell r="AS80">
            <v>-2.2538106715417339E-2</v>
          </cell>
          <cell r="AT80">
            <v>-3.1557922769640534E-3</v>
          </cell>
          <cell r="AU80">
            <v>-1.5117979574390539E-2</v>
          </cell>
          <cell r="AV80">
            <v>-8.7477452670364775E-3</v>
          </cell>
          <cell r="AW80">
            <v>-1.9076413572344797E-2</v>
          </cell>
          <cell r="AX80">
            <v>-1.9117647058823684E-2</v>
          </cell>
          <cell r="AY80">
            <v>-2.0576176490488818E-2</v>
          </cell>
          <cell r="AZ80">
            <v>-2.9949995550084485E-2</v>
          </cell>
          <cell r="BA80">
            <v>-2.9230904127907631E-2</v>
          </cell>
          <cell r="BB80">
            <v>2.2635416666667574E-3</v>
          </cell>
          <cell r="BC80">
            <v>-1.7844090868227247E-2</v>
          </cell>
          <cell r="BD80">
            <v>-1.1159462627754801E-2</v>
          </cell>
          <cell r="BE80">
            <v>-2.304681611234638E-2</v>
          </cell>
          <cell r="BG80">
            <v>2.2635416666667574E-3</v>
          </cell>
          <cell r="BH80">
            <v>-1.8027316673041471E-2</v>
          </cell>
          <cell r="BI80">
            <v>-1.1265748501282036E-2</v>
          </cell>
          <cell r="BJ80">
            <v>-2.3238621434348961E-2</v>
          </cell>
          <cell r="BK80">
            <v>2.0952125269197985E-3</v>
          </cell>
          <cell r="BL80">
            <v>-1.8013025494728274E-2</v>
          </cell>
          <cell r="BM80">
            <v>-1.1102678856032666E-2</v>
          </cell>
          <cell r="BN80">
            <v>-2.3356961524005126E-2</v>
          </cell>
          <cell r="BO80">
            <v>5.6204530534786912E-5</v>
          </cell>
          <cell r="BP80">
            <v>-1.7101937154578195E-2</v>
          </cell>
          <cell r="BQ80">
            <v>-9.8552833363907411E-3</v>
          </cell>
          <cell r="BR80">
            <v>-2.2538106715417339E-2</v>
          </cell>
          <cell r="BS80">
            <v>-3.1557922769640534E-3</v>
          </cell>
          <cell r="BT80">
            <v>-1.5117979574390539E-2</v>
          </cell>
          <cell r="BU80">
            <v>-8.7477452670364775E-3</v>
          </cell>
          <cell r="BV80">
            <v>-1.9076413572344797E-2</v>
          </cell>
          <cell r="BW80">
            <v>-1.9117647058823684E-2</v>
          </cell>
          <cell r="BX80">
            <v>-2.0576176490488818E-2</v>
          </cell>
          <cell r="BY80">
            <v>-2.9949995550084485E-2</v>
          </cell>
          <cell r="BZ80">
            <v>-2.9230904127907631E-2</v>
          </cell>
          <cell r="CA80">
            <v>2.2635416666667574E-3</v>
          </cell>
          <cell r="CB80">
            <v>-1.7844090868227247E-2</v>
          </cell>
          <cell r="CC80">
            <v>-1.1159462627754801E-2</v>
          </cell>
          <cell r="CD80">
            <v>-2.304681611234638E-2</v>
          </cell>
          <cell r="CF80">
            <v>5.6204530534786912E-5</v>
          </cell>
          <cell r="CG80">
            <v>-1.6596096379765113E-3</v>
          </cell>
          <cell r="CH80">
            <v>3.5115361551288924E-4</v>
          </cell>
          <cell r="CI80">
            <v>-1.7158141685112982E-3</v>
          </cell>
          <cell r="CJ80">
            <v>2.9494908497810233E-4</v>
          </cell>
        </row>
        <row r="81">
          <cell r="B81">
            <v>2.3916666666666513E-3</v>
          </cell>
          <cell r="C81">
            <v>1.7541666666666077E-3</v>
          </cell>
          <cell r="D81">
            <v>4.0552083333333135E-3</v>
          </cell>
          <cell r="E81">
            <v>3.3858333333316976E-5</v>
          </cell>
          <cell r="F81">
            <v>2.6674121442963996E-3</v>
          </cell>
          <cell r="G81">
            <v>2.3530565223786504E-3</v>
          </cell>
          <cell r="H81">
            <v>3.8338611306592239E-3</v>
          </cell>
          <cell r="I81">
            <v>-2.5675208611072842E-4</v>
          </cell>
          <cell r="J81">
            <v>5.6044007922143816E-3</v>
          </cell>
          <cell r="K81">
            <v>6.3465736384167165E-3</v>
          </cell>
          <cell r="L81">
            <v>6.9084259726055371E-3</v>
          </cell>
          <cell r="M81">
            <v>9.9678335317931175E-4</v>
          </cell>
          <cell r="N81">
            <v>1.2958572954046847E-2</v>
          </cell>
          <cell r="O81">
            <v>1.1753533030128799E-2</v>
          </cell>
          <cell r="P81">
            <v>1.0174247939318449E-2</v>
          </cell>
          <cell r="Q81">
            <v>3.4064809159649345E-3</v>
          </cell>
          <cell r="R81">
            <v>-2.0108589772910263E-2</v>
          </cell>
          <cell r="S81">
            <v>-4.1112925552977506E-2</v>
          </cell>
          <cell r="T81">
            <v>-1.8940013076168726E-2</v>
          </cell>
          <cell r="U81">
            <v>-5.6564643776860886E-2</v>
          </cell>
          <cell r="V81">
            <v>2.3916666666666513E-3</v>
          </cell>
          <cell r="W81">
            <v>1.9693333333333255E-3</v>
          </cell>
          <cell r="X81">
            <v>4.2608333333332745E-3</v>
          </cell>
          <cell r="Y81">
            <v>2.2658333333343917E-4</v>
          </cell>
          <cell r="AA81">
            <v>0</v>
          </cell>
          <cell r="AB81">
            <v>-7.2471753295246452E-3</v>
          </cell>
          <cell r="AC81">
            <v>1.0539055632389889E-2</v>
          </cell>
          <cell r="AD81">
            <v>2.3159964946554725E-2</v>
          </cell>
          <cell r="AH81">
            <v>2.3916666666665698E-3</v>
          </cell>
          <cell r="AI81">
            <v>-5.5057214162487211E-3</v>
          </cell>
          <cell r="AJ81">
            <v>1.4637002031949287E-2</v>
          </cell>
          <cell r="AK81">
            <v>2.3194607437701187E-2</v>
          </cell>
          <cell r="AL81">
            <v>2.6674121442964438E-3</v>
          </cell>
          <cell r="AM81">
            <v>-4.9111718203240784E-3</v>
          </cell>
          <cell r="AN81">
            <v>1.4413322038791865E-2</v>
          </cell>
          <cell r="AO81">
            <v>2.2897266491129775E-2</v>
          </cell>
          <cell r="AP81">
            <v>5.6044007922144701E-3</v>
          </cell>
          <cell r="AQ81">
            <v>-9.4659642300731761E-4</v>
          </cell>
          <cell r="AR81">
            <v>1.7520289890653018E-2</v>
          </cell>
          <cell r="AS81">
            <v>2.4179833767252967E-2</v>
          </cell>
          <cell r="AT81">
            <v>1.2958572954046899E-2</v>
          </cell>
          <cell r="AU81">
            <v>4.4211777859934909E-3</v>
          </cell>
          <cell r="AV81">
            <v>2.0820530536758586E-2</v>
          </cell>
          <cell r="AW81">
            <v>2.6645339841124605E-2</v>
          </cell>
          <cell r="AX81">
            <v>-2.0108589772910301E-2</v>
          </cell>
          <cell r="AY81">
            <v>-4.806214830271005E-2</v>
          </cell>
          <cell r="AZ81">
            <v>-8.6005672952668144E-3</v>
          </cell>
          <cell r="BA81">
            <v>-3.4714713997392566E-2</v>
          </cell>
          <cell r="BB81">
            <v>2.3916666666665698E-3</v>
          </cell>
          <cell r="BC81">
            <v>-5.2921141001404104E-3</v>
          </cell>
          <cell r="BD81">
            <v>1.4844794125263627E-2</v>
          </cell>
          <cell r="BE81">
            <v>2.3391795941945848E-2</v>
          </cell>
          <cell r="BG81">
            <v>2.3916666666665698E-3</v>
          </cell>
          <cell r="BH81">
            <v>-5.5057214162487211E-3</v>
          </cell>
          <cell r="BI81">
            <v>1.4637002031949287E-2</v>
          </cell>
          <cell r="BJ81">
            <v>2.3194607437701187E-2</v>
          </cell>
          <cell r="BK81">
            <v>2.6674121442964438E-3</v>
          </cell>
          <cell r="BL81">
            <v>-4.9111718203240784E-3</v>
          </cell>
          <cell r="BM81">
            <v>1.4413322038791865E-2</v>
          </cell>
          <cell r="BN81">
            <v>2.2897266491129775E-2</v>
          </cell>
          <cell r="BO81">
            <v>5.6044007922144701E-3</v>
          </cell>
          <cell r="BP81">
            <v>-9.4659642300731761E-4</v>
          </cell>
          <cell r="BQ81">
            <v>1.7520289890653018E-2</v>
          </cell>
          <cell r="BR81">
            <v>2.4179833767252967E-2</v>
          </cell>
          <cell r="BS81">
            <v>1.2958572954046899E-2</v>
          </cell>
          <cell r="BT81">
            <v>4.4211777859934909E-3</v>
          </cell>
          <cell r="BU81">
            <v>2.0820530536758586E-2</v>
          </cell>
          <cell r="BV81">
            <v>2.6645339841124605E-2</v>
          </cell>
          <cell r="BW81">
            <v>-2.0108589772910301E-2</v>
          </cell>
          <cell r="BX81">
            <v>-4.806214830271005E-2</v>
          </cell>
          <cell r="BY81">
            <v>-8.6005672952668144E-3</v>
          </cell>
          <cell r="BZ81">
            <v>-3.4714713997392566E-2</v>
          </cell>
          <cell r="CA81">
            <v>2.3916666666665698E-3</v>
          </cell>
          <cell r="CB81">
            <v>-5.2921141001404104E-3</v>
          </cell>
          <cell r="CC81">
            <v>1.4844794125263627E-2</v>
          </cell>
          <cell r="CD81">
            <v>2.3391795941945848E-2</v>
          </cell>
          <cell r="CF81">
            <v>5.6044007922144701E-3</v>
          </cell>
          <cell r="CG81">
            <v>4.9493010706922911E-3</v>
          </cell>
          <cell r="CH81">
            <v>5.7176791473729886E-3</v>
          </cell>
          <cell r="CI81">
            <v>-6.5509972152217862E-4</v>
          </cell>
          <cell r="CJ81">
            <v>1.1327835515851942E-4</v>
          </cell>
        </row>
        <row r="82">
          <cell r="B82">
            <v>2.5739583333333179E-3</v>
          </cell>
          <cell r="C82">
            <v>1.7533333333332743E-3</v>
          </cell>
          <cell r="D82">
            <v>4.0588583333333126E-3</v>
          </cell>
          <cell r="E82">
            <v>3.3333333333316977E-5</v>
          </cell>
          <cell r="F82">
            <v>2.7474442379182397E-3</v>
          </cell>
          <cell r="G82">
            <v>1.9644283594986611E-3</v>
          </cell>
          <cell r="H82">
            <v>4.2427650267638194E-3</v>
          </cell>
          <cell r="I82">
            <v>3.8522703701140992E-4</v>
          </cell>
          <cell r="J82">
            <v>3.7702147446358135E-3</v>
          </cell>
          <cell r="K82">
            <v>3.8922165884023169E-3</v>
          </cell>
          <cell r="L82">
            <v>8.9443692480026711E-3</v>
          </cell>
          <cell r="M82">
            <v>2.2068876425073428E-4</v>
          </cell>
          <cell r="N82">
            <v>7.6018315759915399E-3</v>
          </cell>
          <cell r="O82">
            <v>7.3255657076260741E-3</v>
          </cell>
          <cell r="P82">
            <v>1.3359292515425248E-2</v>
          </cell>
          <cell r="Q82">
            <v>5.0580822152687872E-4</v>
          </cell>
          <cell r="R82">
            <v>2.9952024895189593E-2</v>
          </cell>
          <cell r="S82">
            <v>5.0032422101634846E-2</v>
          </cell>
          <cell r="T82">
            <v>3.3800528979319885E-2</v>
          </cell>
          <cell r="U82">
            <v>2.431578086820662E-2</v>
          </cell>
          <cell r="V82">
            <v>2.5739583333333179E-3</v>
          </cell>
          <cell r="W82">
            <v>1.8734166666666587E-3</v>
          </cell>
          <cell r="X82">
            <v>4.1452499999999424E-3</v>
          </cell>
          <cell r="Y82">
            <v>1.0308333333343921E-4</v>
          </cell>
          <cell r="AA82">
            <v>0</v>
          </cell>
          <cell r="AB82">
            <v>-4.4089735647914484E-2</v>
          </cell>
          <cell r="AC82">
            <v>-4.716945901389246E-2</v>
          </cell>
          <cell r="AD82">
            <v>-3.4936403046730936E-2</v>
          </cell>
          <cell r="AH82">
            <v>2.5739583333332927E-3</v>
          </cell>
          <cell r="AI82">
            <v>-4.2413706317750544E-2</v>
          </cell>
          <cell r="AJ82">
            <v>-4.3302054832356385E-2</v>
          </cell>
          <cell r="AK82">
            <v>-3.4904234260165867E-2</v>
          </cell>
          <cell r="AL82">
            <v>2.747444237918284E-3</v>
          </cell>
          <cell r="AM82">
            <v>-4.2211918415485439E-2</v>
          </cell>
          <cell r="AN82">
            <v>-4.3126822918164165E-2</v>
          </cell>
          <cell r="AO82">
            <v>-3.4564634456748955E-2</v>
          </cell>
          <cell r="AP82">
            <v>3.7702147446359024E-3</v>
          </cell>
          <cell r="AQ82">
            <v>-4.0369125859979316E-2</v>
          </cell>
          <cell r="AR82">
            <v>-3.8646990824538596E-2</v>
          </cell>
          <cell r="AS82">
            <v>-3.4723424354096033E-2</v>
          </cell>
          <cell r="AT82">
            <v>7.6018315759915911E-3</v>
          </cell>
          <cell r="AU82">
            <v>-3.7087152195809048E-2</v>
          </cell>
          <cell r="AV82">
            <v>-3.4440317099228124E-2</v>
          </cell>
          <cell r="AW82">
            <v>-3.4448265945095757E-2</v>
          </cell>
          <cell r="AX82">
            <v>2.9952024895189666E-2</v>
          </cell>
          <cell r="AY82">
            <v>3.736770189434413E-3</v>
          </cell>
          <cell r="AZ82">
            <v>-1.4963282700910407E-2</v>
          </cell>
          <cell r="BA82">
            <v>-1.1470128099332011E-2</v>
          </cell>
          <cell r="BB82">
            <v>2.5739583333332927E-3</v>
          </cell>
          <cell r="BC82">
            <v>-4.2298917426839555E-2</v>
          </cell>
          <cell r="BD82">
            <v>-4.3219738213869929E-2</v>
          </cell>
          <cell r="BE82">
            <v>-3.483692107427816E-2</v>
          </cell>
          <cell r="BG82">
            <v>2.5739583333332927E-3</v>
          </cell>
          <cell r="BH82">
            <v>-4.2413706317750544E-2</v>
          </cell>
          <cell r="BI82">
            <v>-4.3302054832356385E-2</v>
          </cell>
          <cell r="BJ82">
            <v>-3.4904234260165867E-2</v>
          </cell>
          <cell r="BK82">
            <v>2.747444237918284E-3</v>
          </cell>
          <cell r="BL82">
            <v>-4.2211918415485439E-2</v>
          </cell>
          <cell r="BM82">
            <v>-4.3126822918164165E-2</v>
          </cell>
          <cell r="BN82">
            <v>-3.4564634456748955E-2</v>
          </cell>
          <cell r="BO82">
            <v>3.7702147446359024E-3</v>
          </cell>
          <cell r="BP82">
            <v>-4.0369125859979316E-2</v>
          </cell>
          <cell r="BQ82">
            <v>-3.8646990824538596E-2</v>
          </cell>
          <cell r="BR82">
            <v>-3.4723424354096033E-2</v>
          </cell>
          <cell r="BS82">
            <v>7.6018315759915911E-3</v>
          </cell>
          <cell r="BT82">
            <v>-3.7087152195809048E-2</v>
          </cell>
          <cell r="BU82">
            <v>-3.4440317099228124E-2</v>
          </cell>
          <cell r="BV82">
            <v>-3.4448265945095757E-2</v>
          </cell>
          <cell r="BW82">
            <v>2.9952024895189666E-2</v>
          </cell>
          <cell r="BX82">
            <v>3.736770189434413E-3</v>
          </cell>
          <cell r="BY82">
            <v>-1.4963282700910407E-2</v>
          </cell>
          <cell r="BZ82">
            <v>-1.1470128099332011E-2</v>
          </cell>
          <cell r="CA82">
            <v>2.5739583333332927E-3</v>
          </cell>
          <cell r="CB82">
            <v>-4.2298917426839555E-2</v>
          </cell>
          <cell r="CC82">
            <v>-4.3219738213869929E-2</v>
          </cell>
          <cell r="CD82">
            <v>-3.483692107427816E-2</v>
          </cell>
          <cell r="CF82">
            <v>3.7702147446359024E-3</v>
          </cell>
          <cell r="CG82">
            <v>-6.4371931582561963E-4</v>
          </cell>
          <cell r="CH82">
            <v>3.843568260191665E-3</v>
          </cell>
          <cell r="CI82">
            <v>-4.4139340604615216E-3</v>
          </cell>
          <cell r="CJ82">
            <v>7.3353515555762971E-5</v>
          </cell>
        </row>
        <row r="83">
          <cell r="B83">
            <v>2.6083333333333176E-3</v>
          </cell>
          <cell r="C83">
            <v>1.7541666666666077E-3</v>
          </cell>
          <cell r="D83">
            <v>4.0458333333333128E-3</v>
          </cell>
          <cell r="E83">
            <v>3.3333333333316977E-5</v>
          </cell>
          <cell r="F83">
            <v>1.9405328065895233E-3</v>
          </cell>
          <cell r="G83">
            <v>1.7165217249824239E-3</v>
          </cell>
          <cell r="H83">
            <v>3.8103548574752975E-3</v>
          </cell>
          <cell r="I83">
            <v>-9.8738126740410636E-5</v>
          </cell>
          <cell r="J83">
            <v>1.954305987525684E-3</v>
          </cell>
          <cell r="K83">
            <v>4.1722353005026885E-3</v>
          </cell>
          <cell r="L83">
            <v>7.5088209195623874E-3</v>
          </cell>
          <cell r="M83">
            <v>5.0047625966641849E-4</v>
          </cell>
          <cell r="N83">
            <v>3.1109431138531306E-3</v>
          </cell>
          <cell r="O83">
            <v>7.8479201871645976E-3</v>
          </cell>
          <cell r="P83">
            <v>1.1068819765585625E-2</v>
          </cell>
          <cell r="Q83">
            <v>2.5706059775159906E-3</v>
          </cell>
          <cell r="R83">
            <v>-1.4267729752422392E-4</v>
          </cell>
          <cell r="S83">
            <v>3.4075470471609318E-2</v>
          </cell>
          <cell r="T83">
            <v>3.0056406124093261E-2</v>
          </cell>
          <cell r="U83">
            <v>2.7261787472986125E-2</v>
          </cell>
          <cell r="V83">
            <v>2.6083333333333176E-3</v>
          </cell>
          <cell r="W83">
            <v>1.9337499999999919E-3</v>
          </cell>
          <cell r="X83">
            <v>4.208333333333274E-3</v>
          </cell>
          <cell r="Y83">
            <v>1.875833333334392E-4</v>
          </cell>
          <cell r="AA83">
            <v>0</v>
          </cell>
          <cell r="AB83">
            <v>-1.6140735349682932E-2</v>
          </cell>
          <cell r="AC83">
            <v>-1.3348260023576024E-2</v>
          </cell>
          <cell r="AD83">
            <v>-2.0938170242151364E-2</v>
          </cell>
          <cell r="AH83">
            <v>2.6083333333333236E-3</v>
          </cell>
          <cell r="AI83">
            <v>-1.4414882222942405E-2</v>
          </cell>
          <cell r="AJ83">
            <v>-9.3564315255880715E-3</v>
          </cell>
          <cell r="AK83">
            <v>-2.0905534847826091E-2</v>
          </cell>
          <cell r="AL83">
            <v>1.9405328065895677E-3</v>
          </cell>
          <cell r="AM83">
            <v>-1.4451919547585512E-2</v>
          </cell>
          <cell r="AN83">
            <v>-9.5887667735203852E-3</v>
          </cell>
          <cell r="AO83">
            <v>-2.1034840973184754E-2</v>
          </cell>
          <cell r="AP83">
            <v>1.9543059875257729E-3</v>
          </cell>
          <cell r="AQ83">
            <v>-1.2035842994982282E-2</v>
          </cell>
          <cell r="AR83">
            <v>-5.9396687981184693E-3</v>
          </cell>
          <cell r="AS83">
            <v>-2.0448173039612105E-2</v>
          </cell>
          <cell r="AT83">
            <v>3.1109431138531818E-3</v>
          </cell>
          <cell r="AU83">
            <v>-8.4194863653047625E-3</v>
          </cell>
          <cell r="AV83">
            <v>-2.4271897423754352E-3</v>
          </cell>
          <cell r="AW83">
            <v>-1.8421388050218201E-2</v>
          </cell>
          <cell r="AX83">
            <v>-1.4267729752426295E-4</v>
          </cell>
          <cell r="AY83">
            <v>1.738473197112822E-2</v>
          </cell>
          <cell r="AZ83">
            <v>1.6306945376198589E-2</v>
          </cell>
          <cell r="BA83">
            <v>5.7528052836199883E-3</v>
          </cell>
          <cell r="BB83">
            <v>2.6083333333333236E-3</v>
          </cell>
          <cell r="BC83">
            <v>-1.4238197496665328E-2</v>
          </cell>
          <cell r="BD83">
            <v>-9.1961006178419291E-3</v>
          </cell>
          <cell r="BE83">
            <v>-2.0754514560585968E-2</v>
          </cell>
          <cell r="BG83">
            <v>2.6083333333333236E-3</v>
          </cell>
          <cell r="BH83">
            <v>-1.4414882222942405E-2</v>
          </cell>
          <cell r="BI83">
            <v>-9.3564315255880715E-3</v>
          </cell>
          <cell r="BJ83">
            <v>-2.0905534847826091E-2</v>
          </cell>
          <cell r="BK83">
            <v>1.9405328065895677E-3</v>
          </cell>
          <cell r="BL83">
            <v>-1.4451919547585512E-2</v>
          </cell>
          <cell r="BM83">
            <v>-9.5887667735203852E-3</v>
          </cell>
          <cell r="BN83">
            <v>-2.1034840973184754E-2</v>
          </cell>
          <cell r="BO83">
            <v>1.9543059875257729E-3</v>
          </cell>
          <cell r="BP83">
            <v>-1.2035842994982282E-2</v>
          </cell>
          <cell r="BQ83">
            <v>-5.9396687981184693E-3</v>
          </cell>
          <cell r="BR83">
            <v>-2.0448173039612105E-2</v>
          </cell>
          <cell r="BS83">
            <v>3.1109431138531818E-3</v>
          </cell>
          <cell r="BT83">
            <v>-8.4194863653047625E-3</v>
          </cell>
          <cell r="BU83">
            <v>-2.4271897423754352E-3</v>
          </cell>
          <cell r="BV83">
            <v>-1.8421388050218201E-2</v>
          </cell>
          <cell r="BW83">
            <v>-1.4267729752426295E-4</v>
          </cell>
          <cell r="BX83">
            <v>1.738473197112822E-2</v>
          </cell>
          <cell r="BY83">
            <v>1.6306945376198589E-2</v>
          </cell>
          <cell r="BZ83">
            <v>5.7528052836199883E-3</v>
          </cell>
          <cell r="CA83">
            <v>2.6083333333333236E-3</v>
          </cell>
          <cell r="CB83">
            <v>-1.4238197496665328E-2</v>
          </cell>
          <cell r="CC83">
            <v>-9.1961006178419291E-3</v>
          </cell>
          <cell r="CD83">
            <v>-2.0754514560585968E-2</v>
          </cell>
          <cell r="CF83">
            <v>1.9543059875257729E-3</v>
          </cell>
          <cell r="CG83">
            <v>5.5529108927496748E-4</v>
          </cell>
          <cell r="CH83">
            <v>2.2399441722748326E-3</v>
          </cell>
          <cell r="CI83">
            <v>-1.3990148982508054E-3</v>
          </cell>
          <cell r="CJ83">
            <v>2.8563818474905975E-4</v>
          </cell>
        </row>
        <row r="84">
          <cell r="B84">
            <v>2.7833333333333178E-3</v>
          </cell>
          <cell r="C84">
            <v>1.7533333333332743E-3</v>
          </cell>
          <cell r="D84">
            <v>4.0166666666666458E-3</v>
          </cell>
          <cell r="E84">
            <v>3.3858333333316976E-5</v>
          </cell>
          <cell r="F84">
            <v>1.5841080431062248E-3</v>
          </cell>
          <cell r="G84">
            <v>1.4374583786769713E-3</v>
          </cell>
          <cell r="H84">
            <v>3.9987250441888798E-3</v>
          </cell>
          <cell r="I84">
            <v>9.8747876920685286E-5</v>
          </cell>
          <cell r="J84">
            <v>-2.8218259736912717E-3</v>
          </cell>
          <cell r="K84">
            <v>-1.6822278371548954E-3</v>
          </cell>
          <cell r="L84">
            <v>7.4090306692141785E-4</v>
          </cell>
          <cell r="M84">
            <v>-8.0681598141086621E-4</v>
          </cell>
          <cell r="N84">
            <v>-1.1398276597769427E-2</v>
          </cell>
          <cell r="O84">
            <v>-4.1676680568318034E-3</v>
          </cell>
          <cell r="P84">
            <v>-3.4298830927941056E-3</v>
          </cell>
          <cell r="Q84">
            <v>-3.6921814638815314E-3</v>
          </cell>
          <cell r="R84">
            <v>3.5968203604375068E-2</v>
          </cell>
          <cell r="S84">
            <v>4.5565983768866683E-2</v>
          </cell>
          <cell r="T84">
            <v>3.3071266525854723E-2</v>
          </cell>
          <cell r="U84">
            <v>2.7243588360162045E-2</v>
          </cell>
          <cell r="V84">
            <v>2.7833333333333178E-3</v>
          </cell>
          <cell r="W84">
            <v>1.9193333333333252E-3</v>
          </cell>
          <cell r="X84">
            <v>4.1200833333332743E-3</v>
          </cell>
          <cell r="Y84">
            <v>1.7050000000010587E-4</v>
          </cell>
          <cell r="AA84">
            <v>0</v>
          </cell>
          <cell r="AB84">
            <v>1.1730807776925494E-3</v>
          </cell>
          <cell r="AC84">
            <v>-1.8003852960695947E-2</v>
          </cell>
          <cell r="AD84">
            <v>-1.3796174008629623E-2</v>
          </cell>
          <cell r="AH84">
            <v>2.7833333333333599E-3</v>
          </cell>
          <cell r="AI84">
            <v>2.9284709126560227E-3</v>
          </cell>
          <cell r="AJ84">
            <v>-1.405950177008819E-2</v>
          </cell>
          <cell r="AK84">
            <v>-1.3762782790754713E-2</v>
          </cell>
          <cell r="AL84">
            <v>1.5841080431062693E-3</v>
          </cell>
          <cell r="AM84">
            <v>2.6122254111622389E-3</v>
          </cell>
          <cell r="AN84">
            <v>-1.4077120374232921E-2</v>
          </cell>
          <cell r="AO84">
            <v>-1.369878847460182E-2</v>
          </cell>
          <cell r="AP84">
            <v>-2.8218259736912943E-3</v>
          </cell>
          <cell r="AQ84">
            <v>-5.1112044860168737E-4</v>
          </cell>
          <cell r="AR84">
            <v>-1.7276289003649525E-2</v>
          </cell>
          <cell r="AS84">
            <v>-1.4591859016368058E-2</v>
          </cell>
          <cell r="AT84">
            <v>-1.1398276597769375E-2</v>
          </cell>
          <cell r="AU84">
            <v>-2.9994762904244077E-3</v>
          </cell>
          <cell r="AV84">
            <v>-2.1371984942615052E-2</v>
          </cell>
          <cell r="AW84">
            <v>-1.7437417494563956E-2</v>
          </cell>
          <cell r="AX84">
            <v>3.5968203604375137E-2</v>
          </cell>
          <cell r="AY84">
            <v>4.6792517126235111E-2</v>
          </cell>
          <cell r="AZ84">
            <v>1.4472003345403328E-2</v>
          </cell>
          <cell r="BA84">
            <v>1.3071557065896133E-2</v>
          </cell>
          <cell r="BB84">
            <v>2.7833333333333599E-3</v>
          </cell>
          <cell r="BC84">
            <v>3.094665644065353E-3</v>
          </cell>
          <cell r="BD84">
            <v>-1.3957947001881799E-2</v>
          </cell>
          <cell r="BE84">
            <v>-1.3628026256297998E-2</v>
          </cell>
          <cell r="BG84">
            <v>2.7833333333333599E-3</v>
          </cell>
          <cell r="BH84">
            <v>2.9284709126560227E-3</v>
          </cell>
          <cell r="BI84">
            <v>-1.405950177008819E-2</v>
          </cell>
          <cell r="BJ84">
            <v>-1.3762782790754713E-2</v>
          </cell>
          <cell r="BK84">
            <v>1.5841080431062693E-3</v>
          </cell>
          <cell r="BL84">
            <v>2.6122254111622389E-3</v>
          </cell>
          <cell r="BM84">
            <v>-1.4077120374232921E-2</v>
          </cell>
          <cell r="BN84">
            <v>-1.369878847460182E-2</v>
          </cell>
          <cell r="BO84">
            <v>-2.8218259736912943E-3</v>
          </cell>
          <cell r="BP84">
            <v>-5.1112044860168737E-4</v>
          </cell>
          <cell r="BQ84">
            <v>-1.7276289003649525E-2</v>
          </cell>
          <cell r="BR84">
            <v>-1.4591859016368058E-2</v>
          </cell>
          <cell r="BS84">
            <v>-1.1398276597769375E-2</v>
          </cell>
          <cell r="BT84">
            <v>-2.9994762904244077E-3</v>
          </cell>
          <cell r="BU84">
            <v>-2.1371984942615052E-2</v>
          </cell>
          <cell r="BV84">
            <v>-1.7437417494563956E-2</v>
          </cell>
          <cell r="BW84">
            <v>3.5968203604375137E-2</v>
          </cell>
          <cell r="BX84">
            <v>4.6792517126235111E-2</v>
          </cell>
          <cell r="BY84">
            <v>1.4472003345403328E-2</v>
          </cell>
          <cell r="BZ84">
            <v>1.3071557065896133E-2</v>
          </cell>
          <cell r="CA84">
            <v>2.7833333333333599E-3</v>
          </cell>
          <cell r="CB84">
            <v>3.094665644065353E-3</v>
          </cell>
          <cell r="CC84">
            <v>-1.3957947001881799E-2</v>
          </cell>
          <cell r="CD84">
            <v>-1.3628026256297998E-2</v>
          </cell>
          <cell r="CF84">
            <v>-2.8218259736912943E-3</v>
          </cell>
          <cell r="CG84">
            <v>-2.5907554211823339E-3</v>
          </cell>
          <cell r="CH84">
            <v>-2.6218886522555332E-3</v>
          </cell>
          <cell r="CI84">
            <v>2.3107055250896064E-4</v>
          </cell>
          <cell r="CJ84">
            <v>1.9993732143576128E-4</v>
          </cell>
        </row>
        <row r="85">
          <cell r="B85">
            <v>2.9322916666666508E-3</v>
          </cell>
          <cell r="C85">
            <v>1.7599999999999411E-3</v>
          </cell>
          <cell r="D85">
            <v>3.8718749999999799E-3</v>
          </cell>
          <cell r="E85">
            <v>3.4899999999983637E-5</v>
          </cell>
          <cell r="F85">
            <v>3.3248288521261051E-3</v>
          </cell>
          <cell r="G85">
            <v>1.6462440495981679E-3</v>
          </cell>
          <cell r="H85">
            <v>3.9322924182514617E-3</v>
          </cell>
          <cell r="I85">
            <v>-9.8738126740410636E-5</v>
          </cell>
          <cell r="J85">
            <v>6.212433113806615E-3</v>
          </cell>
          <cell r="K85">
            <v>2.5580466809682484E-3</v>
          </cell>
          <cell r="L85">
            <v>4.6089676746610027E-3</v>
          </cell>
          <cell r="M85">
            <v>-4.8448047543670782E-4</v>
          </cell>
          <cell r="N85">
            <v>1.3011663219868411E-2</v>
          </cell>
          <cell r="O85">
            <v>5.3378610509340054E-3</v>
          </cell>
          <cell r="P85">
            <v>8.1488691191061949E-3</v>
          </cell>
          <cell r="Q85">
            <v>-8.0207940157153495E-4</v>
          </cell>
          <cell r="R85">
            <v>-1.1222025960556953E-2</v>
          </cell>
          <cell r="S85">
            <v>-1.8857601510291578E-2</v>
          </cell>
          <cell r="T85">
            <v>2.763947522859289E-3</v>
          </cell>
          <cell r="U85">
            <v>4.3194729234596212E-2</v>
          </cell>
          <cell r="V85">
            <v>2.9322916666666508E-3</v>
          </cell>
          <cell r="W85">
            <v>1.9135833333333253E-3</v>
          </cell>
          <cell r="X85">
            <v>3.9944999999999408E-3</v>
          </cell>
          <cell r="Y85">
            <v>1.538333333334392E-4</v>
          </cell>
          <cell r="AA85">
            <v>0</v>
          </cell>
          <cell r="AB85">
            <v>1.8605236636814716E-2</v>
          </cell>
          <cell r="AC85">
            <v>2.7143900772901748E-2</v>
          </cell>
          <cell r="AD85">
            <v>1.7335333088377782E-2</v>
          </cell>
          <cell r="AH85">
            <v>2.9322916666667531E-3</v>
          </cell>
          <cell r="AI85">
            <v>2.0397981853295555E-2</v>
          </cell>
          <cell r="AJ85">
            <v>3.1120873563706741E-2</v>
          </cell>
          <cell r="AK85">
            <v>1.7370838091502527E-2</v>
          </cell>
          <cell r="AL85">
            <v>3.3248288521261493E-3</v>
          </cell>
          <cell r="AM85">
            <v>2.0282109446517538E-2</v>
          </cell>
          <cell r="AN85">
            <v>3.1182930946364262E-2</v>
          </cell>
          <cell r="AO85">
            <v>1.7234883303321791E-2</v>
          </cell>
          <cell r="AP85">
            <v>6.2124331138067035E-3</v>
          </cell>
          <cell r="AQ85">
            <v>2.1210876381610566E-2</v>
          </cell>
          <cell r="AR85">
            <v>3.1877973808789317E-2</v>
          </cell>
          <cell r="AS85">
            <v>1.6842453982524708E-2</v>
          </cell>
          <cell r="AT85">
            <v>1.3011663219868463E-2</v>
          </cell>
          <cell r="AU85">
            <v>2.4042409855735913E-2</v>
          </cell>
          <cell r="AV85">
            <v>3.5513961986788356E-2</v>
          </cell>
          <cell r="AW85">
            <v>1.6519349373216752E-2</v>
          </cell>
          <cell r="AX85">
            <v>-1.1222025960556992E-2</v>
          </cell>
          <cell r="AY85">
            <v>-6.0321501197857508E-4</v>
          </cell>
          <cell r="AZ85">
            <v>2.9982872613063094E-2</v>
          </cell>
          <cell r="BA85">
            <v>6.1278857341918069E-2</v>
          </cell>
          <cell r="BB85">
            <v>2.9322916666667531E-3</v>
          </cell>
          <cell r="BC85">
            <v>2.0554422640888914E-2</v>
          </cell>
          <cell r="BD85">
            <v>3.1246827084538964E-2</v>
          </cell>
          <cell r="BE85">
            <v>1.7491833173784777E-2</v>
          </cell>
          <cell r="BG85">
            <v>2.9322916666667531E-3</v>
          </cell>
          <cell r="BH85">
            <v>2.0397981853295555E-2</v>
          </cell>
          <cell r="BI85">
            <v>3.1120873563706741E-2</v>
          </cell>
          <cell r="BJ85">
            <v>1.7370838091502527E-2</v>
          </cell>
          <cell r="BK85">
            <v>3.3248288521261493E-3</v>
          </cell>
          <cell r="BL85">
            <v>2.0282109446517538E-2</v>
          </cell>
          <cell r="BM85">
            <v>3.1182930946364262E-2</v>
          </cell>
          <cell r="BN85">
            <v>1.7234883303321791E-2</v>
          </cell>
          <cell r="BO85">
            <v>6.2124331138067035E-3</v>
          </cell>
          <cell r="BP85">
            <v>2.1210876381610566E-2</v>
          </cell>
          <cell r="BQ85">
            <v>3.1877973808789317E-2</v>
          </cell>
          <cell r="BR85">
            <v>1.6842453982524708E-2</v>
          </cell>
          <cell r="BS85">
            <v>1.3011663219868463E-2</v>
          </cell>
          <cell r="BT85">
            <v>2.4042409855735913E-2</v>
          </cell>
          <cell r="BU85">
            <v>3.5513961986788356E-2</v>
          </cell>
          <cell r="BV85">
            <v>1.6519349373216752E-2</v>
          </cell>
          <cell r="BW85">
            <v>-1.1222025960556992E-2</v>
          </cell>
          <cell r="BX85">
            <v>-6.0321501197857508E-4</v>
          </cell>
          <cell r="BY85">
            <v>2.9982872613063094E-2</v>
          </cell>
          <cell r="BZ85">
            <v>6.1278857341918069E-2</v>
          </cell>
          <cell r="CA85">
            <v>2.9322916666667531E-3</v>
          </cell>
          <cell r="CB85">
            <v>2.0554422640888914E-2</v>
          </cell>
          <cell r="CC85">
            <v>3.1246827084538964E-2</v>
          </cell>
          <cell r="CD85">
            <v>1.7491833173784777E-2</v>
          </cell>
          <cell r="CF85">
            <v>6.2124331138067035E-3</v>
          </cell>
          <cell r="CG85">
            <v>7.7122774405870903E-3</v>
          </cell>
          <cell r="CH85">
            <v>5.9500643431648738E-3</v>
          </cell>
          <cell r="CI85">
            <v>1.4998443267803866E-3</v>
          </cell>
          <cell r="CJ85">
            <v>-2.6236877064182967E-4</v>
          </cell>
        </row>
        <row r="86">
          <cell r="B86">
            <v>3.0833333333333177E-3</v>
          </cell>
          <cell r="C86">
            <v>1.7599999999999411E-3</v>
          </cell>
          <cell r="D86">
            <v>3.8255249999999798E-3</v>
          </cell>
          <cell r="E86">
            <v>3.6458333333316972E-5</v>
          </cell>
          <cell r="F86">
            <v>1.9905878562633374E-3</v>
          </cell>
          <cell r="G86">
            <v>1.4411321793482046E-3</v>
          </cell>
          <cell r="H86">
            <v>3.1622598658913835E-3</v>
          </cell>
          <cell r="I86">
            <v>-9.8747876921821177E-6</v>
          </cell>
          <cell r="J86">
            <v>-2.4833657692065799E-3</v>
          </cell>
          <cell r="K86">
            <v>-7.5600585904535278E-4</v>
          </cell>
          <cell r="L86">
            <v>1.8849515268521866E-3</v>
          </cell>
          <cell r="M86">
            <v>-1.4756888343134906E-3</v>
          </cell>
          <cell r="N86">
            <v>-9.4351117660717541E-3</v>
          </cell>
          <cell r="O86">
            <v>-2.9230599778017627E-3</v>
          </cell>
          <cell r="P86">
            <v>-1.0896526285282039E-3</v>
          </cell>
          <cell r="Q86">
            <v>-5.7778903402773401E-3</v>
          </cell>
          <cell r="R86">
            <v>6.9489400408086323E-3</v>
          </cell>
          <cell r="S86">
            <v>5.0472151922004618E-2</v>
          </cell>
          <cell r="T86">
            <v>3.4133172232815465E-2</v>
          </cell>
          <cell r="U86">
            <v>9.3502287813366003E-2</v>
          </cell>
          <cell r="V86">
            <v>3.0833333333333177E-3</v>
          </cell>
          <cell r="W86">
            <v>1.9144999999999922E-3</v>
          </cell>
          <cell r="X86">
            <v>3.9386666666666077E-3</v>
          </cell>
          <cell r="Y86">
            <v>1.6616666666677252E-4</v>
          </cell>
          <cell r="AA86">
            <v>0</v>
          </cell>
          <cell r="AB86">
            <v>-2.6016190163833462E-2</v>
          </cell>
          <cell r="AC86">
            <v>-2.0731372366458382E-2</v>
          </cell>
          <cell r="AD86">
            <v>-2.5300139395918107E-2</v>
          </cell>
          <cell r="AH86">
            <v>3.0833333333333268E-3</v>
          </cell>
          <cell r="AI86">
            <v>-2.4301978658521906E-2</v>
          </cell>
          <cell r="AJ86">
            <v>-1.6985155749730696E-2</v>
          </cell>
          <cell r="AK86">
            <v>-2.5264603463500346E-2</v>
          </cell>
          <cell r="AL86">
            <v>1.9905878562633816E-3</v>
          </cell>
          <cell r="AM86">
            <v>-2.4612550753314477E-2</v>
          </cell>
          <cell r="AN86">
            <v>-1.7634670487366333E-2</v>
          </cell>
          <cell r="AO86">
            <v>-2.5309764350105235E-2</v>
          </cell>
          <cell r="AP86">
            <v>-2.4833657692066025E-3</v>
          </cell>
          <cell r="AQ86">
            <v>-2.6752527630684919E-2</v>
          </cell>
          <cell r="AR86">
            <v>-1.8885498471602036E-2</v>
          </cell>
          <cell r="AS86">
            <v>-2.6738493097018479E-2</v>
          </cell>
          <cell r="AT86">
            <v>-9.4351117660717021E-3</v>
          </cell>
          <cell r="AU86">
            <v>-2.8863203257392445E-2</v>
          </cell>
          <cell r="AV86">
            <v>-2.1798435000594529E-2</v>
          </cell>
          <cell r="AW86">
            <v>-3.0931848305172149E-2</v>
          </cell>
          <cell r="AX86">
            <v>6.9489400408087043E-3</v>
          </cell>
          <cell r="AY86">
            <v>2.3142868655790405E-2</v>
          </cell>
          <cell r="AZ86">
            <v>1.2694172362750278E-2</v>
          </cell>
          <cell r="BA86">
            <v>6.5836527501932363E-2</v>
          </cell>
          <cell r="BB86">
            <v>3.0833333333333268E-3</v>
          </cell>
          <cell r="BC86">
            <v>-2.4151498159902141E-2</v>
          </cell>
          <cell r="BD86">
            <v>-1.6874359665085881E-2</v>
          </cell>
          <cell r="BE86">
            <v>-2.5138176769080922E-2</v>
          </cell>
          <cell r="BG86">
            <v>3.0833333333333268E-3</v>
          </cell>
          <cell r="BH86">
            <v>-2.4301978658521906E-2</v>
          </cell>
          <cell r="BI86">
            <v>-1.6985155749730696E-2</v>
          </cell>
          <cell r="BJ86">
            <v>-2.5264603463500346E-2</v>
          </cell>
          <cell r="BK86">
            <v>1.9905878562633816E-3</v>
          </cell>
          <cell r="BL86">
            <v>-2.4612550753314477E-2</v>
          </cell>
          <cell r="BM86">
            <v>-1.7634670487366333E-2</v>
          </cell>
          <cell r="BN86">
            <v>-2.5309764350105235E-2</v>
          </cell>
          <cell r="BO86">
            <v>-2.4833657692066025E-3</v>
          </cell>
          <cell r="BP86">
            <v>-2.6752527630684919E-2</v>
          </cell>
          <cell r="BQ86">
            <v>-1.8885498471602036E-2</v>
          </cell>
          <cell r="BR86">
            <v>-2.6738493097018479E-2</v>
          </cell>
          <cell r="BS86">
            <v>-9.4351117660717021E-3</v>
          </cell>
          <cell r="BT86">
            <v>-2.8863203257392445E-2</v>
          </cell>
          <cell r="BU86">
            <v>-2.1798435000594529E-2</v>
          </cell>
          <cell r="BV86">
            <v>-3.0931848305172149E-2</v>
          </cell>
          <cell r="BW86">
            <v>6.9489400408087043E-3</v>
          </cell>
          <cell r="BX86">
            <v>2.3142868655790405E-2</v>
          </cell>
          <cell r="BY86">
            <v>1.2694172362750278E-2</v>
          </cell>
          <cell r="BZ86">
            <v>6.5836527501932363E-2</v>
          </cell>
          <cell r="CA86">
            <v>3.0833333333333268E-3</v>
          </cell>
          <cell r="CB86">
            <v>-2.4151498159902141E-2</v>
          </cell>
          <cell r="CC86">
            <v>-1.6874359665085881E-2</v>
          </cell>
          <cell r="CD86">
            <v>-2.5138176769080922E-2</v>
          </cell>
          <cell r="CF86">
            <v>-2.4833657692066025E-3</v>
          </cell>
          <cell r="CG86">
            <v>-4.9102819553544343E-3</v>
          </cell>
          <cell r="CH86">
            <v>-2.1867988060308876E-3</v>
          </cell>
          <cell r="CI86">
            <v>-2.4269161861478318E-3</v>
          </cell>
          <cell r="CJ86">
            <v>2.9656696317571524E-4</v>
          </cell>
        </row>
        <row r="87">
          <cell r="B87">
            <v>3.2197916666666512E-3</v>
          </cell>
          <cell r="C87">
            <v>1.7683333333332744E-3</v>
          </cell>
          <cell r="D87">
            <v>3.8343749999999797E-3</v>
          </cell>
          <cell r="E87">
            <v>3.8541666666650306E-5</v>
          </cell>
          <cell r="F87">
            <v>2.2737190234491502E-3</v>
          </cell>
          <cell r="G87">
            <v>1.156097403227464E-3</v>
          </cell>
          <cell r="H87">
            <v>3.5105064442868782E-3</v>
          </cell>
          <cell r="I87">
            <v>-9.8748852044026382E-6</v>
          </cell>
          <cell r="J87">
            <v>-9.1053949465269655E-5</v>
          </cell>
          <cell r="K87">
            <v>-2.0704563110075652E-3</v>
          </cell>
          <cell r="L87">
            <v>1.726002759946822E-3</v>
          </cell>
          <cell r="M87">
            <v>-4.7464428646926972E-4</v>
          </cell>
          <cell r="N87">
            <v>-5.0634341146263383E-3</v>
          </cell>
          <cell r="O87">
            <v>-6.8263059204748677E-3</v>
          </cell>
          <cell r="P87">
            <v>-6.1230295619882922E-4</v>
          </cell>
          <cell r="Q87">
            <v>-1.6665875109557449E-3</v>
          </cell>
          <cell r="R87">
            <v>-1.7740741042146475E-2</v>
          </cell>
          <cell r="S87">
            <v>-3.1605566266395643E-2</v>
          </cell>
          <cell r="T87">
            <v>-2.9282363035580582E-2</v>
          </cell>
          <cell r="U87">
            <v>2.3721296862453337E-3</v>
          </cell>
          <cell r="V87">
            <v>3.2197916666666512E-3</v>
          </cell>
          <cell r="W87">
            <v>1.9406666666666589E-3</v>
          </cell>
          <cell r="X87">
            <v>3.9859166666666081E-3</v>
          </cell>
          <cell r="Y87">
            <v>1.8266666666677254E-4</v>
          </cell>
          <cell r="AA87">
            <v>0</v>
          </cell>
          <cell r="AB87">
            <v>-2.9170833652356273E-3</v>
          </cell>
          <cell r="AC87">
            <v>3.281811062791914E-3</v>
          </cell>
          <cell r="AD87">
            <v>-2.4579908258343306E-2</v>
          </cell>
          <cell r="AH87">
            <v>3.2197916666667492E-3</v>
          </cell>
          <cell r="AI87">
            <v>-1.1539084076531703E-3</v>
          </cell>
          <cell r="AJ87">
            <v>7.1287697570858732E-3</v>
          </cell>
          <cell r="AK87">
            <v>-2.4542313942307548E-2</v>
          </cell>
          <cell r="AL87">
            <v>2.2737190234491944E-3</v>
          </cell>
          <cell r="AM87">
            <v>-1.7643583945118335E-3</v>
          </cell>
          <cell r="AN87">
            <v>6.8038383259636515E-3</v>
          </cell>
          <cell r="AO87">
            <v>-2.4589540419775346E-2</v>
          </cell>
          <cell r="AP87">
            <v>-9.1053949465291772E-5</v>
          </cell>
          <cell r="AQ87">
            <v>-4.9814999825799067E-3</v>
          </cell>
          <cell r="AR87">
            <v>5.0134782376907161E-3</v>
          </cell>
          <cell r="AS87">
            <v>-2.5042885831795814E-2</v>
          </cell>
          <cell r="AT87">
            <v>-5.0634341146262862E-3</v>
          </cell>
          <cell r="AU87">
            <v>-9.7234763822638959E-3</v>
          </cell>
          <cell r="AV87">
            <v>2.6674986439776394E-3</v>
          </cell>
          <cell r="AW87">
            <v>-2.6205531201175303E-2</v>
          </cell>
          <cell r="AX87">
            <v>-1.7740741042146513E-2</v>
          </cell>
          <cell r="AY87">
            <v>-3.4430453560026719E-2</v>
          </cell>
          <cell r="AZ87">
            <v>-2.6096651155743555E-2</v>
          </cell>
          <cell r="BA87">
            <v>-2.2266085302162786E-2</v>
          </cell>
          <cell r="BB87">
            <v>3.2197916666667492E-3</v>
          </cell>
          <cell r="BC87">
            <v>-9.8207778501990806E-4</v>
          </cell>
          <cell r="BD87">
            <v>7.2808087548705824E-3</v>
          </cell>
          <cell r="BE87">
            <v>-2.4401731521585202E-2</v>
          </cell>
          <cell r="BG87">
            <v>3.2197916666667492E-3</v>
          </cell>
          <cell r="BH87">
            <v>-1.1539084076531703E-3</v>
          </cell>
          <cell r="BI87">
            <v>7.1287697570858732E-3</v>
          </cell>
          <cell r="BJ87">
            <v>-2.4542313942307548E-2</v>
          </cell>
          <cell r="BK87">
            <v>2.2737190234491944E-3</v>
          </cell>
          <cell r="BL87">
            <v>-1.7643583945118335E-3</v>
          </cell>
          <cell r="BM87">
            <v>6.8038383259636515E-3</v>
          </cell>
          <cell r="BN87">
            <v>-2.4589540419775346E-2</v>
          </cell>
          <cell r="BO87">
            <v>-9.1053949465291772E-5</v>
          </cell>
          <cell r="BP87">
            <v>-4.9814999825799067E-3</v>
          </cell>
          <cell r="BQ87">
            <v>5.0134782376907161E-3</v>
          </cell>
          <cell r="BR87">
            <v>-2.5042885831795814E-2</v>
          </cell>
          <cell r="BS87">
            <v>-5.0634341146262862E-3</v>
          </cell>
          <cell r="BT87">
            <v>-9.7234763822638959E-3</v>
          </cell>
          <cell r="BU87">
            <v>2.6674986439776394E-3</v>
          </cell>
          <cell r="BV87">
            <v>-2.6205531201175303E-2</v>
          </cell>
          <cell r="BW87">
            <v>-1.7740741042146513E-2</v>
          </cell>
          <cell r="BX87">
            <v>-3.4430453560026719E-2</v>
          </cell>
          <cell r="BY87">
            <v>-2.6096651155743555E-2</v>
          </cell>
          <cell r="BZ87">
            <v>-2.2266085302162786E-2</v>
          </cell>
          <cell r="CA87">
            <v>3.2197916666667492E-3</v>
          </cell>
          <cell r="CB87">
            <v>-9.8207778501990806E-4</v>
          </cell>
          <cell r="CC87">
            <v>7.2808087548705824E-3</v>
          </cell>
          <cell r="CD87">
            <v>-2.4401731521585202E-2</v>
          </cell>
          <cell r="CF87">
            <v>-9.1053949465291772E-5</v>
          </cell>
          <cell r="CG87">
            <v>-5.8009855277675333E-4</v>
          </cell>
          <cell r="CH87">
            <v>-1.5991160760808759E-4</v>
          </cell>
          <cell r="CI87">
            <v>-4.8904460331146155E-4</v>
          </cell>
          <cell r="CJ87">
            <v>-6.8857658142795804E-5</v>
          </cell>
        </row>
        <row r="88">
          <cell r="B88">
            <v>3.4083333333333175E-3</v>
          </cell>
          <cell r="C88">
            <v>1.7708333333332743E-3</v>
          </cell>
          <cell r="D88">
            <v>3.8234416666666458E-3</v>
          </cell>
          <cell r="E88">
            <v>3.8541666666650306E-5</v>
          </cell>
          <cell r="F88">
            <v>3.2137946837764277E-3</v>
          </cell>
          <cell r="G88">
            <v>1.0820850325028897E-3</v>
          </cell>
          <cell r="H88">
            <v>3.5838967380828167E-3</v>
          </cell>
          <cell r="I88">
            <v>9.8749827185664284E-6</v>
          </cell>
          <cell r="J88">
            <v>3.1849574061918683E-3</v>
          </cell>
          <cell r="K88">
            <v>-3.2153579031792023E-4</v>
          </cell>
          <cell r="L88">
            <v>3.9073246306242544E-3</v>
          </cell>
          <cell r="M88">
            <v>1.5918926794523584E-3</v>
          </cell>
          <cell r="N88">
            <v>4.728409960374773E-3</v>
          </cell>
          <cell r="O88">
            <v>-1.3774968913631567E-3</v>
          </cell>
          <cell r="P88">
            <v>5.3350123855234969E-3</v>
          </cell>
          <cell r="Q88">
            <v>4.1388258190074596E-3</v>
          </cell>
          <cell r="R88">
            <v>3.518612107604728E-2</v>
          </cell>
          <cell r="S88">
            <v>3.8227188530638681E-2</v>
          </cell>
          <cell r="T88">
            <v>1.9916122844300489E-2</v>
          </cell>
          <cell r="U88">
            <v>9.3018042847168525E-2</v>
          </cell>
          <cell r="V88">
            <v>3.4083333333333175E-3</v>
          </cell>
          <cell r="W88">
            <v>1.9165833333333253E-3</v>
          </cell>
          <cell r="X88">
            <v>3.9403333333332749E-3</v>
          </cell>
          <cell r="Y88">
            <v>1.4758333333343921E-4</v>
          </cell>
          <cell r="AA88">
            <v>0</v>
          </cell>
          <cell r="AB88">
            <v>-1.7130035248195861E-2</v>
          </cell>
          <cell r="AC88">
            <v>-2.2021149643771991E-2</v>
          </cell>
          <cell r="AD88">
            <v>-2.821346063838601E-2</v>
          </cell>
          <cell r="AH88">
            <v>3.4083333333332355E-3</v>
          </cell>
          <cell r="AI88">
            <v>-1.5389536352281352E-2</v>
          </cell>
          <cell r="AJ88">
            <v>-1.8281904558201223E-2</v>
          </cell>
          <cell r="AK88">
            <v>-2.8176006365514872E-2</v>
          </cell>
          <cell r="AL88">
            <v>3.2137946837764719E-3</v>
          </cell>
          <cell r="AM88">
            <v>-1.6066486370441391E-2</v>
          </cell>
          <cell r="AN88">
            <v>-1.8516174432066324E-2</v>
          </cell>
          <cell r="AO88">
            <v>-2.8203864263103617E-2</v>
          </cell>
          <cell r="AP88">
            <v>3.1849574061919572E-3</v>
          </cell>
          <cell r="AQ88">
            <v>-1.7446063119092137E-2</v>
          </cell>
          <cell r="AR88">
            <v>-1.8199868793545515E-2</v>
          </cell>
          <cell r="AS88">
            <v>-2.6666480760386024E-2</v>
          </cell>
          <cell r="AT88">
            <v>4.7284099603748242E-3</v>
          </cell>
          <cell r="AU88">
            <v>-1.848393556925565E-2</v>
          </cell>
          <cell r="AV88">
            <v>-1.6803620364341354E-2</v>
          </cell>
          <cell r="AW88">
            <v>-2.4191405418712342E-2</v>
          </cell>
          <cell r="AX88">
            <v>3.518612107604735E-2</v>
          </cell>
          <cell r="AY88">
            <v>2.044232019547354E-2</v>
          </cell>
          <cell r="AZ88">
            <v>-2.543602720949556E-3</v>
          </cell>
          <cell r="BA88">
            <v>6.2180221318254292E-2</v>
          </cell>
          <cell r="BB88">
            <v>3.4083333333332355E-3</v>
          </cell>
          <cell r="BC88">
            <v>-1.5246283054918819E-2</v>
          </cell>
          <cell r="BD88">
            <v>-1.8167586980418426E-2</v>
          </cell>
          <cell r="BE88">
            <v>-2.8070041141618374E-2</v>
          </cell>
          <cell r="BG88">
            <v>3.4083333333332355E-3</v>
          </cell>
          <cell r="BH88">
            <v>-1.5389536352281352E-2</v>
          </cell>
          <cell r="BI88">
            <v>-1.8281904558201223E-2</v>
          </cell>
          <cell r="BJ88">
            <v>-2.8176006365514872E-2</v>
          </cell>
          <cell r="BK88">
            <v>3.2137946837764719E-3</v>
          </cell>
          <cell r="BL88">
            <v>-1.6066486370441391E-2</v>
          </cell>
          <cell r="BM88">
            <v>-1.8516174432066324E-2</v>
          </cell>
          <cell r="BN88">
            <v>-2.8203864263103617E-2</v>
          </cell>
          <cell r="BO88">
            <v>3.1849574061919572E-3</v>
          </cell>
          <cell r="BP88">
            <v>-1.7446063119092137E-2</v>
          </cell>
          <cell r="BQ88">
            <v>-1.8199868793545515E-2</v>
          </cell>
          <cell r="BR88">
            <v>-2.6666480760386024E-2</v>
          </cell>
          <cell r="BS88">
            <v>4.7284099603748242E-3</v>
          </cell>
          <cell r="BT88">
            <v>-1.848393556925565E-2</v>
          </cell>
          <cell r="BU88">
            <v>-1.6803620364341354E-2</v>
          </cell>
          <cell r="BV88">
            <v>-2.4191405418712342E-2</v>
          </cell>
          <cell r="BW88">
            <v>3.518612107604735E-2</v>
          </cell>
          <cell r="BX88">
            <v>2.044232019547354E-2</v>
          </cell>
          <cell r="BY88">
            <v>-2.543602720949556E-3</v>
          </cell>
          <cell r="BZ88">
            <v>6.2180221318254292E-2</v>
          </cell>
          <cell r="CA88">
            <v>3.4083333333332355E-3</v>
          </cell>
          <cell r="CB88">
            <v>-1.5246283054918819E-2</v>
          </cell>
          <cell r="CC88">
            <v>-1.8167586980418426E-2</v>
          </cell>
          <cell r="CD88">
            <v>-2.8070041141618374E-2</v>
          </cell>
          <cell r="CF88">
            <v>3.1849574061919572E-3</v>
          </cell>
          <cell r="CG88">
            <v>1.1218553536635478E-3</v>
          </cell>
          <cell r="CH88">
            <v>2.9873169924887534E-3</v>
          </cell>
          <cell r="CI88">
            <v>-2.0631020525284094E-3</v>
          </cell>
          <cell r="CJ88">
            <v>-1.9764041370320387E-4</v>
          </cell>
        </row>
        <row r="89">
          <cell r="B89">
            <v>3.5781249999999845E-3</v>
          </cell>
          <cell r="C89">
            <v>1.9908333333332742E-3</v>
          </cell>
          <cell r="D89">
            <v>3.8291666666666461E-3</v>
          </cell>
          <cell r="E89">
            <v>3.9066666666650305E-5</v>
          </cell>
          <cell r="F89">
            <v>3.5518298776273218E-3</v>
          </cell>
          <cell r="G89">
            <v>2.1214981164646052E-3</v>
          </cell>
          <cell r="H89">
            <v>5.0009603551180136E-3</v>
          </cell>
          <cell r="I89">
            <v>-6.9124196431208184E-5</v>
          </cell>
          <cell r="J89">
            <v>3.8423602785627952E-3</v>
          </cell>
          <cell r="K89">
            <v>1.5540252300567518E-3</v>
          </cell>
          <cell r="L89">
            <v>5.1922363703795667E-3</v>
          </cell>
          <cell r="M89">
            <v>-6.4652037347324456E-4</v>
          </cell>
          <cell r="N89">
            <v>5.638720971537785E-3</v>
          </cell>
          <cell r="O89">
            <v>2.7188114909768293E-3</v>
          </cell>
          <cell r="P89">
            <v>6.8837101153595096E-3</v>
          </cell>
          <cell r="Q89">
            <v>-1.7960048582576194E-3</v>
          </cell>
          <cell r="R89">
            <v>-9.5239619681804482E-4</v>
          </cell>
          <cell r="S89">
            <v>3.8252776996115415E-2</v>
          </cell>
          <cell r="T89">
            <v>3.6067266558489505E-2</v>
          </cell>
          <cell r="U89">
            <v>8.3328906714900119E-2</v>
          </cell>
          <cell r="V89">
            <v>3.5781249999999845E-3</v>
          </cell>
          <cell r="W89">
            <v>2.0690833333333256E-3</v>
          </cell>
          <cell r="X89">
            <v>3.9174166666666073E-3</v>
          </cell>
          <cell r="Y89">
            <v>8.2666666666772552E-5</v>
          </cell>
          <cell r="AA89">
            <v>0</v>
          </cell>
          <cell r="AB89">
            <v>5.1742297077514224E-3</v>
          </cell>
          <cell r="AC89">
            <v>-2.8138209075929599E-3</v>
          </cell>
          <cell r="AD89">
            <v>1.7742962580188506E-2</v>
          </cell>
          <cell r="AH89">
            <v>3.5781249999999876E-3</v>
          </cell>
          <cell r="AI89">
            <v>7.175364070061141E-3</v>
          </cell>
          <cell r="AJ89">
            <v>1.0045711698483117E-3</v>
          </cell>
          <cell r="AK89">
            <v>1.7782722405260243E-2</v>
          </cell>
          <cell r="AL89">
            <v>3.551829877627366E-3</v>
          </cell>
          <cell r="AM89">
            <v>7.3067049427952835E-3</v>
          </cell>
          <cell r="AN89">
            <v>2.1730676407196725E-3</v>
          </cell>
          <cell r="AO89">
            <v>1.7672611915726666E-2</v>
          </cell>
          <cell r="AP89">
            <v>3.8423602785628841E-3</v>
          </cell>
          <cell r="AQ89">
            <v>6.7362958213201818E-3</v>
          </cell>
          <cell r="AR89">
            <v>2.3638054395305197E-3</v>
          </cell>
          <cell r="AS89">
            <v>1.7084971019921458E-2</v>
          </cell>
          <cell r="AT89">
            <v>5.6387209715378361E-3</v>
          </cell>
          <cell r="AU89">
            <v>7.9071089539146655E-3</v>
          </cell>
          <cell r="AV89">
            <v>4.0505196803222177E-3</v>
          </cell>
          <cell r="AW89">
            <v>1.5915091274937065E-2</v>
          </cell>
          <cell r="AX89">
            <v>-9.5239619681808385E-4</v>
          </cell>
          <cell r="AY89">
            <v>4.3624935359004136E-2</v>
          </cell>
          <cell r="AZ89">
            <v>3.3151958822174699E-2</v>
          </cell>
          <cell r="BA89">
            <v>0.10255037096877917</v>
          </cell>
          <cell r="BB89">
            <v>3.5781249999999876E-3</v>
          </cell>
          <cell r="BC89">
            <v>7.2540189535359456E-3</v>
          </cell>
          <cell r="BD89">
            <v>1.0925728501531839E-3</v>
          </cell>
          <cell r="BE89">
            <v>1.7827095998428577E-2</v>
          </cell>
          <cell r="BG89">
            <v>3.5781249999999876E-3</v>
          </cell>
          <cell r="BH89">
            <v>7.175364070061141E-3</v>
          </cell>
          <cell r="BI89">
            <v>1.0045711698483117E-3</v>
          </cell>
          <cell r="BJ89">
            <v>1.7782722405260243E-2</v>
          </cell>
          <cell r="BK89">
            <v>3.551829877627366E-3</v>
          </cell>
          <cell r="BL89">
            <v>7.3067049427952835E-3</v>
          </cell>
          <cell r="BM89">
            <v>2.1730676407196725E-3</v>
          </cell>
          <cell r="BN89">
            <v>1.7672611915726666E-2</v>
          </cell>
          <cell r="BO89">
            <v>3.8423602785628841E-3</v>
          </cell>
          <cell r="BP89">
            <v>6.7362958213201818E-3</v>
          </cell>
          <cell r="BQ89">
            <v>2.3638054395305197E-3</v>
          </cell>
          <cell r="BR89">
            <v>1.7084971019921458E-2</v>
          </cell>
          <cell r="BS89">
            <v>5.6387209715378361E-3</v>
          </cell>
          <cell r="BT89">
            <v>7.9071089539146655E-3</v>
          </cell>
          <cell r="BU89">
            <v>4.0505196803222177E-3</v>
          </cell>
          <cell r="BV89">
            <v>1.5915091274937065E-2</v>
          </cell>
          <cell r="BW89">
            <v>-9.5239619681808385E-4</v>
          </cell>
          <cell r="BX89">
            <v>4.3624935359004136E-2</v>
          </cell>
          <cell r="BY89">
            <v>3.3151958822174699E-2</v>
          </cell>
          <cell r="BZ89">
            <v>0.10255037096877917</v>
          </cell>
          <cell r="CA89">
            <v>3.5781249999999876E-3</v>
          </cell>
          <cell r="CB89">
            <v>7.2540189535359456E-3</v>
          </cell>
          <cell r="CC89">
            <v>1.0925728501531839E-3</v>
          </cell>
          <cell r="CD89">
            <v>1.7827095998428577E-2</v>
          </cell>
          <cell r="CF89">
            <v>3.8423602785628841E-3</v>
          </cell>
          <cell r="CG89">
            <v>4.1317538328386142E-3</v>
          </cell>
          <cell r="CH89">
            <v>3.7641644374850182E-3</v>
          </cell>
          <cell r="CI89">
            <v>2.8939355427572985E-4</v>
          </cell>
          <cell r="CJ89">
            <v>-7.819584107786597E-5</v>
          </cell>
        </row>
        <row r="90">
          <cell r="B90">
            <v>3.6583333333333173E-3</v>
          </cell>
          <cell r="C90">
            <v>2.0008333333332742E-3</v>
          </cell>
          <cell r="D90">
            <v>3.885416666666646E-3</v>
          </cell>
          <cell r="E90">
            <v>4.1149999999983639E-5</v>
          </cell>
          <cell r="F90">
            <v>2.8621339114502488E-3</v>
          </cell>
          <cell r="G90">
            <v>2.0445617876232902E-3</v>
          </cell>
          <cell r="H90">
            <v>2.4278716837962365E-3</v>
          </cell>
          <cell r="I90">
            <v>2.2713806043830905E-4</v>
          </cell>
          <cell r="J90">
            <v>1.6574366303420351E-3</v>
          </cell>
          <cell r="K90">
            <v>9.2623579799953871E-4</v>
          </cell>
          <cell r="L90">
            <v>1.5619235026442702E-3</v>
          </cell>
          <cell r="M90">
            <v>1.8869043447332915E-4</v>
          </cell>
          <cell r="N90">
            <v>-9.134823687128547E-4</v>
          </cell>
          <cell r="O90">
            <v>-2.4721949274433561E-3</v>
          </cell>
          <cell r="P90">
            <v>2.4210414575476149E-5</v>
          </cell>
          <cell r="Q90">
            <v>-9.2766379738076559E-4</v>
          </cell>
          <cell r="R90">
            <v>2.547484959424488E-2</v>
          </cell>
          <cell r="S90">
            <v>3.1428387814234973E-2</v>
          </cell>
          <cell r="T90">
            <v>2.5183313162952792E-2</v>
          </cell>
          <cell r="U90">
            <v>3.3416648925638441E-2</v>
          </cell>
          <cell r="V90">
            <v>3.6583333333333173E-3</v>
          </cell>
          <cell r="W90">
            <v>2.1593333333333256E-3</v>
          </cell>
          <cell r="X90">
            <v>3.9843333333332755E-3</v>
          </cell>
          <cell r="Y90">
            <v>1.4516666666677253E-4</v>
          </cell>
          <cell r="AA90">
            <v>0</v>
          </cell>
          <cell r="AB90">
            <v>2.5976033720689275E-2</v>
          </cell>
          <cell r="AC90">
            <v>3.3544586964263663E-2</v>
          </cell>
          <cell r="AD90">
            <v>4.9411032003198428E-3</v>
          </cell>
          <cell r="AH90">
            <v>3.658333333333319E-3</v>
          </cell>
          <cell r="AI90">
            <v>2.8028840768158814E-2</v>
          </cell>
          <cell r="AJ90">
            <v>3.7560338328197718E-2</v>
          </cell>
          <cell r="AK90">
            <v>4.9824565267164722E-3</v>
          </cell>
          <cell r="AL90">
            <v>2.8621339114502931E-3</v>
          </cell>
          <cell r="AM90">
            <v>2.807370511425189E-2</v>
          </cell>
          <cell r="AN90">
            <v>3.6053900600895084E-2</v>
          </cell>
          <cell r="AO90">
            <v>5.1693635733556231E-3</v>
          </cell>
          <cell r="AP90">
            <v>1.657436630342124E-3</v>
          </cell>
          <cell r="AQ90">
            <v>2.6926329451011144E-2</v>
          </cell>
          <cell r="AR90">
            <v>3.5158904545673941E-2</v>
          </cell>
          <cell r="AS90">
            <v>5.1307259737027877E-3</v>
          </cell>
          <cell r="AT90">
            <v>-9.1348236871280353E-4</v>
          </cell>
          <cell r="AU90">
            <v>2.343962097444674E-2</v>
          </cell>
          <cell r="AV90">
            <v>3.3569609507196452E-2</v>
          </cell>
          <cell r="AW90">
            <v>4.0088557203812325E-3</v>
          </cell>
          <cell r="AX90">
            <v>2.5474849594244953E-2</v>
          </cell>
          <cell r="AY90">
            <v>5.8220806396573677E-2</v>
          </cell>
          <cell r="AZ90">
            <v>5.9572663965659522E-2</v>
          </cell>
          <cell r="BA90">
            <v>3.8522867236908898E-2</v>
          </cell>
          <cell r="BB90">
            <v>3.658333333333319E-3</v>
          </cell>
          <cell r="BC90">
            <v>2.819145796950373E-2</v>
          </cell>
          <cell r="BD90">
            <v>3.7662573113591558E-2</v>
          </cell>
          <cell r="BE90">
            <v>5.0869871504679587E-3</v>
          </cell>
          <cell r="BG90">
            <v>3.658333333333319E-3</v>
          </cell>
          <cell r="BH90">
            <v>2.8028840768158814E-2</v>
          </cell>
          <cell r="BI90">
            <v>3.7560338328197718E-2</v>
          </cell>
          <cell r="BJ90">
            <v>4.9824565267164722E-3</v>
          </cell>
          <cell r="BK90">
            <v>2.8621339114502931E-3</v>
          </cell>
          <cell r="BL90">
            <v>2.807370511425189E-2</v>
          </cell>
          <cell r="BM90">
            <v>3.6053900600895084E-2</v>
          </cell>
          <cell r="BN90">
            <v>5.1693635733556231E-3</v>
          </cell>
          <cell r="BO90">
            <v>1.657436630342124E-3</v>
          </cell>
          <cell r="BP90">
            <v>2.6926329451011144E-2</v>
          </cell>
          <cell r="BQ90">
            <v>3.5158904545673941E-2</v>
          </cell>
          <cell r="BR90">
            <v>5.1307259737027877E-3</v>
          </cell>
          <cell r="BS90">
            <v>-9.1348236871280353E-4</v>
          </cell>
          <cell r="BT90">
            <v>2.343962097444674E-2</v>
          </cell>
          <cell r="BU90">
            <v>3.3569609507196452E-2</v>
          </cell>
          <cell r="BV90">
            <v>4.0088557203812325E-3</v>
          </cell>
          <cell r="BW90">
            <v>2.5474849594244953E-2</v>
          </cell>
          <cell r="BX90">
            <v>5.8220806396573677E-2</v>
          </cell>
          <cell r="BY90">
            <v>5.9572663965659522E-2</v>
          </cell>
          <cell r="BZ90">
            <v>3.8522867236908898E-2</v>
          </cell>
          <cell r="CA90">
            <v>3.658333333333319E-3</v>
          </cell>
          <cell r="CB90">
            <v>2.819145796950373E-2</v>
          </cell>
          <cell r="CC90">
            <v>3.7662573113591558E-2</v>
          </cell>
          <cell r="CD90">
            <v>5.0869871504679587E-3</v>
          </cell>
          <cell r="CF90">
            <v>1.657436630342124E-3</v>
          </cell>
          <cell r="CG90">
            <v>4.184325912409026E-3</v>
          </cell>
          <cell r="CH90">
            <v>1.7310134487919845E-3</v>
          </cell>
          <cell r="CI90">
            <v>2.526889282066902E-3</v>
          </cell>
          <cell r="CJ90">
            <v>7.3576818449860512E-5</v>
          </cell>
        </row>
        <row r="91">
          <cell r="B91">
            <v>3.8083333333333181E-3</v>
          </cell>
          <cell r="C91">
            <v>1.9891666666666079E-3</v>
          </cell>
          <cell r="D91">
            <v>3.8281249999999795E-3</v>
          </cell>
          <cell r="E91">
            <v>4.323333333331698E-5</v>
          </cell>
          <cell r="F91">
            <v>2.9333999069482532E-3</v>
          </cell>
          <cell r="G91">
            <v>1.7271018427774021E-3</v>
          </cell>
          <cell r="H91">
            <v>3.0363157485931123E-3</v>
          </cell>
          <cell r="I91">
            <v>-8.8859927134893134E-5</v>
          </cell>
          <cell r="J91">
            <v>8.0918173561208553E-4</v>
          </cell>
          <cell r="K91">
            <v>1.1719211739473626E-3</v>
          </cell>
          <cell r="L91">
            <v>3.0084605277698085E-3</v>
          </cell>
          <cell r="M91">
            <v>-2.7543606218062371E-3</v>
          </cell>
          <cell r="N91">
            <v>-1.3818750982103568E-3</v>
          </cell>
          <cell r="O91">
            <v>4.2542621139404681E-4</v>
          </cell>
          <cell r="P91">
            <v>2.4302943170221524E-3</v>
          </cell>
          <cell r="Q91">
            <v>-6.7674368386956545E-3</v>
          </cell>
          <cell r="R91">
            <v>4.4528119116630811E-4</v>
          </cell>
          <cell r="S91">
            <v>2.251172316269413E-2</v>
          </cell>
          <cell r="T91">
            <v>5.4163845633038886E-3</v>
          </cell>
          <cell r="U91">
            <v>-2.6690378634723906E-2</v>
          </cell>
          <cell r="V91">
            <v>3.8083333333333181E-3</v>
          </cell>
          <cell r="W91">
            <v>2.0747499999999924E-3</v>
          </cell>
          <cell r="X91">
            <v>3.8787499999999413E-3</v>
          </cell>
          <cell r="Y91">
            <v>1.1350000000010587E-4</v>
          </cell>
          <cell r="AA91">
            <v>0</v>
          </cell>
          <cell r="AB91">
            <v>-1.935234515545866E-2</v>
          </cell>
          <cell r="AC91">
            <v>-1.3749370202564164E-2</v>
          </cell>
          <cell r="AD91">
            <v>1.2600347830649474E-2</v>
          </cell>
          <cell r="AH91">
            <v>3.8083333333334135E-3</v>
          </cell>
          <cell r="AI91">
            <v>-1.7401673528697037E-2</v>
          </cell>
          <cell r="AJ91">
            <v>-9.9738795103707645E-3</v>
          </cell>
          <cell r="AK91">
            <v>1.2644125919020865E-2</v>
          </cell>
          <cell r="AL91">
            <v>2.9333999069482974E-3</v>
          </cell>
          <cell r="AM91">
            <v>-1.7658666783661348E-2</v>
          </cell>
          <cell r="AN91">
            <v>-1.0754801883250398E-2</v>
          </cell>
          <cell r="AO91">
            <v>1.2510368237524494E-2</v>
          </cell>
          <cell r="AP91">
            <v>8.0918173561217444E-4</v>
          </cell>
          <cell r="AQ91">
            <v>-1.8203103404564547E-2</v>
          </cell>
          <cell r="AR91">
            <v>-1.0782274112330459E-2</v>
          </cell>
          <cell r="AS91">
            <v>9.81128130695752E-3</v>
          </cell>
          <cell r="AT91">
            <v>-1.3818750982103056E-3</v>
          </cell>
          <cell r="AU91">
            <v>-1.8935151938945682E-2</v>
          </cell>
          <cell r="AV91">
            <v>-1.1352490901807899E-2</v>
          </cell>
          <cell r="AW91">
            <v>5.7476389338644296E-3</v>
          </cell>
          <cell r="AX91">
            <v>4.452811911663801E-4</v>
          </cell>
          <cell r="AY91">
            <v>2.7237233705468267E-3</v>
          </cell>
          <cell r="AZ91">
            <v>-8.4074575157805365E-3</v>
          </cell>
          <cell r="BA91">
            <v>-1.442633885860356E-2</v>
          </cell>
          <cell r="BB91">
            <v>3.8083333333334135E-3</v>
          </cell>
          <cell r="BC91">
            <v>-1.731774643356998E-2</v>
          </cell>
          <cell r="BD91">
            <v>-9.9239505722373833E-3</v>
          </cell>
          <cell r="BE91">
            <v>1.2715277970128502E-2</v>
          </cell>
          <cell r="BG91">
            <v>3.8083333333334135E-3</v>
          </cell>
          <cell r="BH91">
            <v>-1.7401673528697037E-2</v>
          </cell>
          <cell r="BI91">
            <v>-9.9738795103707645E-3</v>
          </cell>
          <cell r="BJ91">
            <v>1.2644125919020865E-2</v>
          </cell>
          <cell r="BK91">
            <v>2.9333999069482974E-3</v>
          </cell>
          <cell r="BL91">
            <v>-1.7658666783661348E-2</v>
          </cell>
          <cell r="BM91">
            <v>-1.0754801883250398E-2</v>
          </cell>
          <cell r="BN91">
            <v>1.2510368237524494E-2</v>
          </cell>
          <cell r="BO91">
            <v>8.0918173561217444E-4</v>
          </cell>
          <cell r="BP91">
            <v>-1.8203103404564547E-2</v>
          </cell>
          <cell r="BQ91">
            <v>-1.0782274112330459E-2</v>
          </cell>
          <cell r="BR91">
            <v>9.81128130695752E-3</v>
          </cell>
          <cell r="BS91">
            <v>-1.3818750982103056E-3</v>
          </cell>
          <cell r="BT91">
            <v>-1.8935151938945682E-2</v>
          </cell>
          <cell r="BU91">
            <v>-1.1352490901807899E-2</v>
          </cell>
          <cell r="BV91">
            <v>5.7476389338644296E-3</v>
          </cell>
          <cell r="BW91">
            <v>4.452811911663801E-4</v>
          </cell>
          <cell r="BX91">
            <v>2.7237233705468267E-3</v>
          </cell>
          <cell r="BY91">
            <v>-8.4074575157805365E-3</v>
          </cell>
          <cell r="BZ91">
            <v>-1.442633885860356E-2</v>
          </cell>
          <cell r="CA91">
            <v>3.8083333333334135E-3</v>
          </cell>
          <cell r="CB91">
            <v>-1.731774643356998E-2</v>
          </cell>
          <cell r="CC91">
            <v>-9.9239505722373833E-3</v>
          </cell>
          <cell r="CD91">
            <v>1.2715277970128502E-2</v>
          </cell>
          <cell r="CF91">
            <v>8.0918173561217444E-4</v>
          </cell>
          <cell r="CG91">
            <v>-1.0920467784054978E-3</v>
          </cell>
          <cell r="CH91">
            <v>1.0205611982848416E-3</v>
          </cell>
          <cell r="CI91">
            <v>-1.9012285140176722E-3</v>
          </cell>
          <cell r="CJ91">
            <v>2.1137946267266714E-4</v>
          </cell>
        </row>
        <row r="92">
          <cell r="B92">
            <v>3.8609416666666512E-3</v>
          </cell>
          <cell r="C92">
            <v>2.1574999999999411E-3</v>
          </cell>
          <cell r="D92">
            <v>3.8093749999999794E-3</v>
          </cell>
          <cell r="E92">
            <v>5.2083333333316979E-5</v>
          </cell>
          <cell r="F92">
            <v>3.5640942957519519E-3</v>
          </cell>
          <cell r="G92">
            <v>1.3311841925887536E-3</v>
          </cell>
          <cell r="H92">
            <v>3.0060049701159629E-3</v>
          </cell>
          <cell r="I92">
            <v>-6.9119418607071858E-5</v>
          </cell>
          <cell r="J92">
            <v>1.3739467141881344E-3</v>
          </cell>
          <cell r="K92">
            <v>-1.6090837330743485E-3</v>
          </cell>
          <cell r="L92">
            <v>1.7935408045837054E-3</v>
          </cell>
          <cell r="M92">
            <v>-2.2755157745670911E-3</v>
          </cell>
          <cell r="N92">
            <v>-2.6210196831018507E-3</v>
          </cell>
          <cell r="O92">
            <v>-7.0122664718340888E-3</v>
          </cell>
          <cell r="P92">
            <v>-1.6144104243726917E-3</v>
          </cell>
          <cell r="Q92">
            <v>-5.5960657961674747E-3</v>
          </cell>
          <cell r="R92">
            <v>1.1064607311854695E-2</v>
          </cell>
          <cell r="S92">
            <v>2.0990804104373605E-2</v>
          </cell>
          <cell r="T92">
            <v>2.9888629888629992E-2</v>
          </cell>
          <cell r="U92">
            <v>5.2712578438214745E-2</v>
          </cell>
          <cell r="V92">
            <v>3.8609416666666512E-3</v>
          </cell>
          <cell r="W92">
            <v>2.3038333333333253E-3</v>
          </cell>
          <cell r="X92">
            <v>3.9404166666666077E-3</v>
          </cell>
          <cell r="Y92">
            <v>1.8700000000010586E-4</v>
          </cell>
          <cell r="AA92">
            <v>0</v>
          </cell>
          <cell r="AB92">
            <v>1.6195512509598421E-2</v>
          </cell>
          <cell r="AC92">
            <v>-8.5755119158246115E-3</v>
          </cell>
          <cell r="AD92">
            <v>-1.6817445305397725E-2</v>
          </cell>
          <cell r="AH92">
            <v>3.8609416666666174E-3</v>
          </cell>
          <cell r="AI92">
            <v>1.8387954327838019E-2</v>
          </cell>
          <cell r="AJ92">
            <v>-4.7988042565291211E-3</v>
          </cell>
          <cell r="AK92">
            <v>-1.6766237880674106E-2</v>
          </cell>
          <cell r="AL92">
            <v>3.5640942957519961E-3</v>
          </cell>
          <cell r="AM92">
            <v>1.7548255912430921E-2</v>
          </cell>
          <cell r="AN92">
            <v>-5.5952849771488955E-3</v>
          </cell>
          <cell r="AO92">
            <v>-1.6885402311962894E-2</v>
          </cell>
          <cell r="AP92">
            <v>1.3739467141882233E-3</v>
          </cell>
          <cell r="AQ92">
            <v>1.4560368840796256E-2</v>
          </cell>
          <cell r="AR92">
            <v>-6.797351641782079E-3</v>
          </cell>
          <cell r="AS92">
            <v>-1.9054692717884514E-2</v>
          </cell>
          <cell r="AT92">
            <v>-2.6210196831017996E-3</v>
          </cell>
          <cell r="AU92">
            <v>9.0696787883992602E-3</v>
          </cell>
          <cell r="AV92">
            <v>-1.0176077944366146E-2</v>
          </cell>
          <cell r="AW92">
            <v>-2.231939957111273E-2</v>
          </cell>
          <cell r="AX92">
            <v>1.1064607311854768E-2</v>
          </cell>
          <cell r="AY92">
            <v>3.7526273444431046E-2</v>
          </cell>
          <cell r="AZ92">
            <v>2.1056807671047784E-2</v>
          </cell>
          <cell r="BA92">
            <v>3.5008642228025799E-2</v>
          </cell>
          <cell r="BB92">
            <v>3.8609416666666174E-3</v>
          </cell>
          <cell r="BC92">
            <v>1.8536657604501849E-2</v>
          </cell>
          <cell r="BD92">
            <v>-4.6688863392363444E-3</v>
          </cell>
          <cell r="BE92">
            <v>-1.6633590167669743E-2</v>
          </cell>
          <cell r="BG92">
            <v>3.8609416666666174E-3</v>
          </cell>
          <cell r="BH92">
            <v>1.8387954327838019E-2</v>
          </cell>
          <cell r="BI92">
            <v>-4.7988042565291211E-3</v>
          </cell>
          <cell r="BJ92">
            <v>-1.6766237880674106E-2</v>
          </cell>
          <cell r="BK92">
            <v>3.5640942957519961E-3</v>
          </cell>
          <cell r="BL92">
            <v>1.7548255912430921E-2</v>
          </cell>
          <cell r="BM92">
            <v>-5.5952849771488955E-3</v>
          </cell>
          <cell r="BN92">
            <v>-1.6885402311962894E-2</v>
          </cell>
          <cell r="BO92">
            <v>1.3739467141882233E-3</v>
          </cell>
          <cell r="BP92">
            <v>1.4560368840796256E-2</v>
          </cell>
          <cell r="BQ92">
            <v>-6.797351641782079E-3</v>
          </cell>
          <cell r="BR92">
            <v>-1.9054692717884514E-2</v>
          </cell>
          <cell r="BS92">
            <v>-2.6210196831017996E-3</v>
          </cell>
          <cell r="BT92">
            <v>9.0696787883992602E-3</v>
          </cell>
          <cell r="BU92">
            <v>-1.0176077944366146E-2</v>
          </cell>
          <cell r="BV92">
            <v>-2.231939957111273E-2</v>
          </cell>
          <cell r="BW92">
            <v>1.1064607311854768E-2</v>
          </cell>
          <cell r="BX92">
            <v>3.7526273444431046E-2</v>
          </cell>
          <cell r="BY92">
            <v>2.1056807671047784E-2</v>
          </cell>
          <cell r="BZ92">
            <v>3.5008642228025799E-2</v>
          </cell>
          <cell r="CA92">
            <v>3.8609416666666174E-3</v>
          </cell>
          <cell r="CB92">
            <v>1.8536657604501849E-2</v>
          </cell>
          <cell r="CC92">
            <v>-4.6688863392363444E-3</v>
          </cell>
          <cell r="CD92">
            <v>-1.6633590167669743E-2</v>
          </cell>
          <cell r="CF92">
            <v>1.3739467141882233E-3</v>
          </cell>
          <cell r="CG92">
            <v>2.6925889268490264E-3</v>
          </cell>
          <cell r="CH92">
            <v>1.2250173330655032E-3</v>
          </cell>
          <cell r="CI92">
            <v>1.3186422126608033E-3</v>
          </cell>
          <cell r="CJ92">
            <v>-1.4892938112271987E-4</v>
          </cell>
        </row>
        <row r="93">
          <cell r="B93">
            <v>4.0244833333333173E-3</v>
          </cell>
          <cell r="C93">
            <v>2.2058333333332741E-3</v>
          </cell>
          <cell r="D93">
            <v>3.8265666666666459E-3</v>
          </cell>
          <cell r="E93">
            <v>6.5624999999983638E-5</v>
          </cell>
          <cell r="F93">
            <v>3.5063390325433376E-3</v>
          </cell>
          <cell r="G93">
            <v>2.3545051935259143E-3</v>
          </cell>
          <cell r="H93">
            <v>2.9127712737584653E-3</v>
          </cell>
          <cell r="I93">
            <v>1.6787304847590298E-4</v>
          </cell>
          <cell r="J93">
            <v>3.1341006185811259E-3</v>
          </cell>
          <cell r="K93">
            <v>1.1656783741320479E-3</v>
          </cell>
          <cell r="L93">
            <v>4.9086402251851237E-4</v>
          </cell>
          <cell r="M93">
            <v>1.0834705729393294E-3</v>
          </cell>
          <cell r="N93">
            <v>1.3023532068514075E-3</v>
          </cell>
          <cell r="O93">
            <v>-2.1326190113498964E-3</v>
          </cell>
          <cell r="P93">
            <v>-3.8722906990593439E-3</v>
          </cell>
          <cell r="Q93">
            <v>-2.6672963235032992E-4</v>
          </cell>
          <cell r="R93">
            <v>1.2186928013716052E-2</v>
          </cell>
          <cell r="S93">
            <v>-3.5913164873602067E-3</v>
          </cell>
          <cell r="T93">
            <v>9.8078664118296677E-3</v>
          </cell>
          <cell r="U93">
            <v>-8.9937314108252727E-3</v>
          </cell>
          <cell r="V93">
            <v>4.0244833333333173E-3</v>
          </cell>
          <cell r="W93">
            <v>2.3398333333333248E-3</v>
          </cell>
          <cell r="X93">
            <v>3.9182499999999409E-3</v>
          </cell>
          <cell r="Y93">
            <v>1.8075000000010587E-4</v>
          </cell>
          <cell r="AA93">
            <v>0</v>
          </cell>
          <cell r="AB93">
            <v>4.2791029053884801E-2</v>
          </cell>
          <cell r="AC93">
            <v>5.1927250928807796E-2</v>
          </cell>
          <cell r="AD93">
            <v>3.4949140153815249E-2</v>
          </cell>
          <cell r="AH93">
            <v>4.024483333333384E-3</v>
          </cell>
          <cell r="AI93">
            <v>4.5091252265472725E-2</v>
          </cell>
          <cell r="AJ93">
            <v>5.5952520682970075E-2</v>
          </cell>
          <cell r="AK93">
            <v>3.5017058691137803E-2</v>
          </cell>
          <cell r="AL93">
            <v>3.5063390325433819E-3</v>
          </cell>
          <cell r="AM93">
            <v>4.5246285947554421E-2</v>
          </cell>
          <cell r="AN93">
            <v>5.4991274407396817E-2</v>
          </cell>
          <cell r="AO93">
            <v>3.5122880220990638E-2</v>
          </cell>
          <cell r="AP93">
            <v>3.1341006185812148E-3</v>
          </cell>
          <cell r="AQ93">
            <v>4.400658800519186E-2</v>
          </cell>
          <cell r="AR93">
            <v>5.244360417059557E-2</v>
          </cell>
          <cell r="AS93">
            <v>3.6070477091660669E-2</v>
          </cell>
          <cell r="AT93">
            <v>1.3023532068514587E-3</v>
          </cell>
          <cell r="AU93">
            <v>4.0567153080459439E-2</v>
          </cell>
          <cell r="AV93">
            <v>4.7853882818948978E-2</v>
          </cell>
          <cell r="AW93">
            <v>3.4673088550160935E-2</v>
          </cell>
          <cell r="AX93">
            <v>1.2186928013716125E-2</v>
          </cell>
          <cell r="AY93">
            <v>3.9046036438372234E-2</v>
          </cell>
          <cell r="AZ93">
            <v>6.2244412880880784E-2</v>
          </cell>
          <cell r="BA93">
            <v>2.5641085563407273E-2</v>
          </cell>
          <cell r="BB93">
            <v>4.024483333333384E-3</v>
          </cell>
          <cell r="BC93">
            <v>4.5230986263366191E-2</v>
          </cell>
          <cell r="BD93">
            <v>5.6048964879759522E-2</v>
          </cell>
          <cell r="BE93">
            <v>3.5136207210898274E-2</v>
          </cell>
          <cell r="BG93">
            <v>4.024483333333384E-3</v>
          </cell>
          <cell r="BH93">
            <v>4.5091252265472725E-2</v>
          </cell>
          <cell r="BI93">
            <v>5.5952520682970075E-2</v>
          </cell>
          <cell r="BJ93">
            <v>3.5017058691137803E-2</v>
          </cell>
          <cell r="BK93">
            <v>3.5063390325433819E-3</v>
          </cell>
          <cell r="BL93">
            <v>4.5246285947554421E-2</v>
          </cell>
          <cell r="BM93">
            <v>5.4991274407396817E-2</v>
          </cell>
          <cell r="BN93">
            <v>3.5122880220990638E-2</v>
          </cell>
          <cell r="BO93">
            <v>3.1341006185812148E-3</v>
          </cell>
          <cell r="BP93">
            <v>4.400658800519186E-2</v>
          </cell>
          <cell r="BQ93">
            <v>5.244360417059557E-2</v>
          </cell>
          <cell r="BR93">
            <v>3.6070477091660669E-2</v>
          </cell>
          <cell r="BS93">
            <v>1.3023532068514587E-3</v>
          </cell>
          <cell r="BT93">
            <v>4.0567153080459439E-2</v>
          </cell>
          <cell r="BU93">
            <v>4.7853882818948978E-2</v>
          </cell>
          <cell r="BV93">
            <v>3.4673088550160935E-2</v>
          </cell>
          <cell r="BW93">
            <v>1.2186928013716125E-2</v>
          </cell>
          <cell r="BX93">
            <v>3.9046036438372234E-2</v>
          </cell>
          <cell r="BY93">
            <v>6.2244412880880784E-2</v>
          </cell>
          <cell r="BZ93">
            <v>2.5641085563407273E-2</v>
          </cell>
          <cell r="CA93">
            <v>4.024483333333384E-3</v>
          </cell>
          <cell r="CB93">
            <v>4.5230986263366191E-2</v>
          </cell>
          <cell r="CC93">
            <v>5.6048964879759522E-2</v>
          </cell>
          <cell r="CD93">
            <v>3.5136207210898274E-2</v>
          </cell>
          <cell r="CF93">
            <v>3.1341006185812148E-3</v>
          </cell>
          <cell r="CG93">
            <v>7.2213493572422793E-3</v>
          </cell>
          <cell r="CH93">
            <v>3.100699064238998E-3</v>
          </cell>
          <cell r="CI93">
            <v>4.0872487386610654E-3</v>
          </cell>
          <cell r="CJ93">
            <v>-3.3401554342215971E-5</v>
          </cell>
        </row>
        <row r="94">
          <cell r="B94">
            <v>4.1999999999999841E-3</v>
          </cell>
          <cell r="C94">
            <v>2.2216666666666075E-3</v>
          </cell>
          <cell r="D94">
            <v>3.8544249999999795E-3</v>
          </cell>
          <cell r="E94">
            <v>6.3541666666650304E-5</v>
          </cell>
          <cell r="F94">
            <v>3.612055163890693E-3</v>
          </cell>
          <cell r="G94">
            <v>2.2291288820000432E-3</v>
          </cell>
          <cell r="H94">
            <v>3.0932668957457631E-3</v>
          </cell>
          <cell r="I94">
            <v>-7.1087239840458816E-4</v>
          </cell>
          <cell r="J94">
            <v>1.5156127828358733E-3</v>
          </cell>
          <cell r="K94">
            <v>3.2837231278053242E-3</v>
          </cell>
          <cell r="L94">
            <v>2.5650839148880678E-3</v>
          </cell>
          <cell r="M94">
            <v>-1.8236720204336614E-3</v>
          </cell>
          <cell r="N94">
            <v>1.699198596133867E-5</v>
          </cell>
          <cell r="O94">
            <v>5.2536529305533255E-3</v>
          </cell>
          <cell r="P94">
            <v>3.1924412555314418E-3</v>
          </cell>
          <cell r="Q94">
            <v>9.0974697662224641E-4</v>
          </cell>
          <cell r="R94">
            <v>-3.0916901290238899E-2</v>
          </cell>
          <cell r="S94">
            <v>-5.2795645719940651E-2</v>
          </cell>
          <cell r="T94">
            <v>-4.9692019059952644E-2</v>
          </cell>
          <cell r="U94">
            <v>-8.5110636729773592E-2</v>
          </cell>
          <cell r="V94">
            <v>4.1999999999999841E-3</v>
          </cell>
          <cell r="W94">
            <v>2.2843333333333257E-3</v>
          </cell>
          <cell r="X94">
            <v>3.921333333333275E-3</v>
          </cell>
          <cell r="Y94">
            <v>9.5833333333439222E-5</v>
          </cell>
          <cell r="AA94">
            <v>0</v>
          </cell>
          <cell r="AB94">
            <v>1.3664853008194124E-2</v>
          </cell>
          <cell r="AC94">
            <v>2.4734079928325776E-2</v>
          </cell>
          <cell r="AD94">
            <v>1.0812901117632914E-2</v>
          </cell>
          <cell r="AH94">
            <v>4.1999999999999815E-3</v>
          </cell>
          <cell r="AI94">
            <v>1.5916878423293923E-2</v>
          </cell>
          <cell r="AJ94">
            <v>2.8683840584353471E-2</v>
          </cell>
          <cell r="AK94">
            <v>1.0877129854057976E-2</v>
          </cell>
          <cell r="AL94">
            <v>3.6120551638907372E-3</v>
          </cell>
          <cell r="AM94">
            <v>1.5924442608703071E-2</v>
          </cell>
          <cell r="AN94">
            <v>2.7903855934710453E-2</v>
          </cell>
          <cell r="AO94">
            <v>1.0094342126277134E-2</v>
          </cell>
          <cell r="AP94">
            <v>1.5156127828359622E-3</v>
          </cell>
          <cell r="AQ94">
            <v>1.6993447729860556E-2</v>
          </cell>
          <cell r="AR94">
            <v>2.7362608833787494E-2</v>
          </cell>
          <cell r="AS94">
            <v>8.9695099119713184E-3</v>
          </cell>
          <cell r="AT94">
            <v>1.6991985961389844E-5</v>
          </cell>
          <cell r="AU94">
            <v>1.8990296333799561E-2</v>
          </cell>
          <cell r="AV94">
            <v>2.8005483281038135E-2</v>
          </cell>
          <cell r="AW94">
            <v>1.1732485098355339E-2</v>
          </cell>
          <cell r="AX94">
            <v>-3.0916901290238941E-2</v>
          </cell>
          <cell r="AY94">
            <v>-3.985223744998212E-2</v>
          </cell>
          <cell r="AZ94">
            <v>-2.6187025502855676E-2</v>
          </cell>
          <cell r="BA94">
            <v>-7.5218028511158441E-2</v>
          </cell>
          <cell r="BB94">
            <v>4.1999999999999815E-3</v>
          </cell>
          <cell r="BC94">
            <v>1.5980401420749191E-2</v>
          </cell>
          <cell r="BD94">
            <v>2.8752403833751217E-2</v>
          </cell>
          <cell r="BE94">
            <v>1.0909770687323572E-2</v>
          </cell>
          <cell r="BG94">
            <v>4.1999999999999815E-3</v>
          </cell>
          <cell r="BH94">
            <v>1.5916878423293923E-2</v>
          </cell>
          <cell r="BI94">
            <v>2.8683840584353471E-2</v>
          </cell>
          <cell r="BJ94">
            <v>1.0877129854057976E-2</v>
          </cell>
          <cell r="BK94">
            <v>3.6120551638907372E-3</v>
          </cell>
          <cell r="BL94">
            <v>1.5924442608703071E-2</v>
          </cell>
          <cell r="BM94">
            <v>2.7903855934710453E-2</v>
          </cell>
          <cell r="BN94">
            <v>1.0094342126277134E-2</v>
          </cell>
          <cell r="BO94">
            <v>1.5156127828359622E-3</v>
          </cell>
          <cell r="BP94">
            <v>1.6993447729860556E-2</v>
          </cell>
          <cell r="BQ94">
            <v>2.7362608833787494E-2</v>
          </cell>
          <cell r="BR94">
            <v>8.9695099119713184E-3</v>
          </cell>
          <cell r="BS94">
            <v>1.6991985961389844E-5</v>
          </cell>
          <cell r="BT94">
            <v>1.8990296333799561E-2</v>
          </cell>
          <cell r="BU94">
            <v>2.8005483281038135E-2</v>
          </cell>
          <cell r="BV94">
            <v>1.1732485098355339E-2</v>
          </cell>
          <cell r="BW94">
            <v>-3.0916901290238941E-2</v>
          </cell>
          <cell r="BX94">
            <v>-3.985223744998212E-2</v>
          </cell>
          <cell r="BY94">
            <v>-2.6187025502855676E-2</v>
          </cell>
          <cell r="BZ94">
            <v>-7.5218028511158441E-2</v>
          </cell>
          <cell r="CA94">
            <v>4.1999999999999815E-3</v>
          </cell>
          <cell r="CB94">
            <v>1.5980401420749191E-2</v>
          </cell>
          <cell r="CC94">
            <v>2.8752403833751217E-2</v>
          </cell>
          <cell r="CD94">
            <v>1.0909770687323572E-2</v>
          </cell>
          <cell r="CF94">
            <v>1.5156127828359622E-3</v>
          </cell>
          <cell r="CG94">
            <v>3.0633962775384214E-3</v>
          </cell>
          <cell r="CH94">
            <v>1.8853561354635004E-3</v>
          </cell>
          <cell r="CI94">
            <v>1.5477834947024594E-3</v>
          </cell>
          <cell r="CJ94">
            <v>3.6974335262753857E-4</v>
          </cell>
        </row>
        <row r="95">
          <cell r="B95">
            <v>4.2588583333333175E-3</v>
          </cell>
          <cell r="C95">
            <v>2.3266666666666076E-3</v>
          </cell>
          <cell r="D95">
            <v>3.8807333333333131E-3</v>
          </cell>
          <cell r="E95">
            <v>1.2239999999998368E-4</v>
          </cell>
          <cell r="F95">
            <v>3.4367338714191399E-3</v>
          </cell>
          <cell r="G95">
            <v>2.0169005102040239E-3</v>
          </cell>
          <cell r="H95">
            <v>3.6976830178674612E-3</v>
          </cell>
          <cell r="I95">
            <v>2.5688653519342929E-4</v>
          </cell>
          <cell r="J95">
            <v>1.8326032807533198E-3</v>
          </cell>
          <cell r="K95">
            <v>3.3637981315807249E-6</v>
          </cell>
          <cell r="L95">
            <v>2.4488701895741716E-3</v>
          </cell>
          <cell r="M95">
            <v>6.6682930796135007E-4</v>
          </cell>
          <cell r="N95">
            <v>1.3145394863873271E-3</v>
          </cell>
          <cell r="O95">
            <v>-2.925409227789417E-3</v>
          </cell>
          <cell r="P95">
            <v>2.3462114271679537E-4</v>
          </cell>
          <cell r="Q95">
            <v>-8.7396162432841701E-6</v>
          </cell>
          <cell r="R95">
            <v>8.6608035651120248E-5</v>
          </cell>
          <cell r="S95">
            <v>3.2305336291678205E-3</v>
          </cell>
          <cell r="T95">
            <v>1.9148118382892255E-2</v>
          </cell>
          <cell r="U95">
            <v>2.4470933250924035E-3</v>
          </cell>
          <cell r="V95">
            <v>4.2588583333333175E-3</v>
          </cell>
          <cell r="W95">
            <v>2.4159999999999919E-3</v>
          </cell>
          <cell r="X95">
            <v>3.9626666666666092E-3</v>
          </cell>
          <cell r="Y95">
            <v>1.8266666666677254E-4</v>
          </cell>
          <cell r="AA95">
            <v>0</v>
          </cell>
          <cell r="AB95">
            <v>-1.3181399483708984E-3</v>
          </cell>
          <cell r="AC95">
            <v>-1.0471042455355899E-2</v>
          </cell>
          <cell r="AD95">
            <v>-1.5480495729861519E-2</v>
          </cell>
          <cell r="AH95">
            <v>4.2588583333333929E-3</v>
          </cell>
          <cell r="AI95">
            <v>1.0054598460158548E-3</v>
          </cell>
          <cell r="AJ95">
            <v>-6.630944445513931E-3</v>
          </cell>
          <cell r="AK95">
            <v>-1.5359990542538893E-2</v>
          </cell>
          <cell r="AL95">
            <v>3.4367338714191842E-3</v>
          </cell>
          <cell r="AM95">
            <v>6.9610200469871764E-4</v>
          </cell>
          <cell r="AN95">
            <v>-6.8120780333550401E-3</v>
          </cell>
          <cell r="AO95">
            <v>-1.5227585925579157E-2</v>
          </cell>
          <cell r="AP95">
            <v>1.8326032807534087E-3</v>
          </cell>
          <cell r="AQ95">
            <v>-1.3147805841959848E-3</v>
          </cell>
          <cell r="AR95">
            <v>-8.0478144895044235E-3</v>
          </cell>
          <cell r="AS95">
            <v>-1.4823989270154714E-2</v>
          </cell>
          <cell r="AT95">
            <v>1.3145394863873783E-3</v>
          </cell>
          <cell r="AU95">
            <v>-4.239693077391804E-3</v>
          </cell>
          <cell r="AV95">
            <v>-1.023887804058532E-2</v>
          </cell>
          <cell r="AW95">
            <v>-1.5489100052512916E-2</v>
          </cell>
          <cell r="AX95">
            <v>8.6608035651192239E-5</v>
          </cell>
          <cell r="AY95">
            <v>1.9081353853656058E-3</v>
          </cell>
          <cell r="AZ95">
            <v>8.4765751670090594E-3</v>
          </cell>
          <cell r="BA95">
            <v>-1.3071284622538815E-2</v>
          </cell>
          <cell r="BB95">
            <v>4.2588583333333929E-3</v>
          </cell>
          <cell r="BC95">
            <v>1.0946754255136693E-3</v>
          </cell>
          <cell r="BD95">
            <v>-6.5498690395924264E-3</v>
          </cell>
          <cell r="BE95">
            <v>-1.530065683374815E-2</v>
          </cell>
          <cell r="BG95">
            <v>4.2588583333333929E-3</v>
          </cell>
          <cell r="BH95">
            <v>1.0054598460158548E-3</v>
          </cell>
          <cell r="BI95">
            <v>-6.630944445513931E-3</v>
          </cell>
          <cell r="BJ95">
            <v>-1.5359990542538893E-2</v>
          </cell>
          <cell r="BK95">
            <v>3.4367338714191842E-3</v>
          </cell>
          <cell r="BL95">
            <v>6.9610200469871764E-4</v>
          </cell>
          <cell r="BM95">
            <v>-6.8120780333550401E-3</v>
          </cell>
          <cell r="BN95">
            <v>-1.5227585925579157E-2</v>
          </cell>
          <cell r="BO95">
            <v>1.8326032807534087E-3</v>
          </cell>
          <cell r="BP95">
            <v>-1.3147805841959848E-3</v>
          </cell>
          <cell r="BQ95">
            <v>-8.0478144895044235E-3</v>
          </cell>
          <cell r="BR95">
            <v>-1.4823989270154714E-2</v>
          </cell>
          <cell r="BS95">
            <v>1.3145394863873783E-3</v>
          </cell>
          <cell r="BT95">
            <v>-4.239693077391804E-3</v>
          </cell>
          <cell r="BU95">
            <v>-1.023887804058532E-2</v>
          </cell>
          <cell r="BV95">
            <v>-1.5489100052512916E-2</v>
          </cell>
          <cell r="BW95">
            <v>8.6608035651192239E-5</v>
          </cell>
          <cell r="BX95">
            <v>1.9081353853656058E-3</v>
          </cell>
          <cell r="BY95">
            <v>8.4765751670090594E-3</v>
          </cell>
          <cell r="BZ95">
            <v>-1.3071284622538815E-2</v>
          </cell>
          <cell r="CA95">
            <v>4.2588583333333929E-3</v>
          </cell>
          <cell r="CB95">
            <v>1.0946754255136693E-3</v>
          </cell>
          <cell r="CC95">
            <v>-6.5498690395924264E-3</v>
          </cell>
          <cell r="CD95">
            <v>-1.530065683374815E-2</v>
          </cell>
          <cell r="CF95">
            <v>1.8326032807534087E-3</v>
          </cell>
          <cell r="CG95">
            <v>1.5178648942584694E-3</v>
          </cell>
          <cell r="CH95">
            <v>1.8342831850404419E-3</v>
          </cell>
          <cell r="CI95">
            <v>-3.1473838649493931E-4</v>
          </cell>
          <cell r="CJ95">
            <v>1.6799042870330942E-6</v>
          </cell>
        </row>
        <row r="96">
          <cell r="B96">
            <v>4.4453166666666511E-3</v>
          </cell>
          <cell r="C96">
            <v>2.4141666666666075E-3</v>
          </cell>
          <cell r="D96">
            <v>3.9029166666666466E-3</v>
          </cell>
          <cell r="E96">
            <v>1.6770833333331698E-4</v>
          </cell>
          <cell r="F96">
            <v>4.8194921683252902E-3</v>
          </cell>
          <cell r="G96">
            <v>2.5856650728362418E-3</v>
          </cell>
          <cell r="H96">
            <v>3.9760049491530912E-3</v>
          </cell>
          <cell r="I96">
            <v>4.7413026729095664E-4</v>
          </cell>
          <cell r="J96">
            <v>7.327918342934359E-3</v>
          </cell>
          <cell r="K96">
            <v>4.0735458349592107E-3</v>
          </cell>
          <cell r="L96">
            <v>5.1511308990881306E-3</v>
          </cell>
          <cell r="M96">
            <v>1.4086185785956355E-3</v>
          </cell>
          <cell r="N96">
            <v>1.0938314723568602E-2</v>
          </cell>
          <cell r="O96">
            <v>7.5088364608177629E-3</v>
          </cell>
          <cell r="P96">
            <v>7.1207568666432856E-3</v>
          </cell>
          <cell r="Q96">
            <v>1.6649114450645063E-3</v>
          </cell>
          <cell r="R96">
            <v>5.0858132577546291E-3</v>
          </cell>
          <cell r="S96">
            <v>1.1770606097146542E-2</v>
          </cell>
          <cell r="T96">
            <v>1.6268385504165803E-2</v>
          </cell>
          <cell r="U96">
            <v>-3.1196026102244864E-3</v>
          </cell>
          <cell r="V96">
            <v>4.4453166666666511E-3</v>
          </cell>
          <cell r="W96">
            <v>2.5178333333333251E-3</v>
          </cell>
          <cell r="X96">
            <v>3.9781666666666073E-3</v>
          </cell>
          <cell r="Y96">
            <v>2.7816666666677251E-4</v>
          </cell>
          <cell r="AA96">
            <v>0</v>
          </cell>
          <cell r="AB96">
            <v>-1.9540155397522393E-3</v>
          </cell>
          <cell r="AC96">
            <v>1.1263842996604774E-2</v>
          </cell>
          <cell r="AD96">
            <v>-1.8445094734982107E-3</v>
          </cell>
          <cell r="AH96">
            <v>4.4453166666666988E-3</v>
          </cell>
          <cell r="AI96">
            <v>4.55433807732053E-4</v>
          </cell>
          <cell r="AJ96">
            <v>1.5210721503833513E-2</v>
          </cell>
          <cell r="AK96">
            <v>-1.6771104797744796E-3</v>
          </cell>
          <cell r="AL96">
            <v>4.8194921683253344E-3</v>
          </cell>
          <cell r="AM96">
            <v>6.2659710335100094E-4</v>
          </cell>
          <cell r="AN96">
            <v>1.5284633041258822E-2</v>
          </cell>
          <cell r="AO96">
            <v>-1.3712537439768413E-3</v>
          </cell>
          <cell r="AP96">
            <v>7.3279183429344474E-3</v>
          </cell>
          <cell r="AQ96">
            <v>2.1115705233436532E-3</v>
          </cell>
          <cell r="AR96">
            <v>1.6472995425395265E-2</v>
          </cell>
          <cell r="AS96">
            <v>-4.3848910521548934E-4</v>
          </cell>
          <cell r="AT96">
            <v>1.0938314723568654E-2</v>
          </cell>
          <cell r="AU96">
            <v>5.5401485379356075E-3</v>
          </cell>
          <cell r="AV96">
            <v>1.8464806950611035E-2</v>
          </cell>
          <cell r="AW96">
            <v>-1.826689733667175E-4</v>
          </cell>
          <cell r="AX96">
            <v>5.0858132577547011E-3</v>
          </cell>
          <cell r="AY96">
            <v>9.7935906101680459E-3</v>
          </cell>
          <cell r="AZ96">
            <v>2.771547304089772E-2</v>
          </cell>
          <cell r="BA96">
            <v>-4.9583579471546013E-3</v>
          </cell>
          <cell r="BB96">
            <v>4.4453166666666988E-3</v>
          </cell>
          <cell r="BC96">
            <v>5.5889790812124751E-4</v>
          </cell>
          <cell r="BD96">
            <v>1.5286819108018879E-2</v>
          </cell>
          <cell r="BE96">
            <v>-1.5668558878834116E-3</v>
          </cell>
          <cell r="BG96">
            <v>4.4453166666666988E-3</v>
          </cell>
          <cell r="BH96">
            <v>4.55433807732053E-4</v>
          </cell>
          <cell r="BI96">
            <v>1.5210721503833513E-2</v>
          </cell>
          <cell r="BJ96">
            <v>-1.6771104797744796E-3</v>
          </cell>
          <cell r="BK96">
            <v>4.8194921683253344E-3</v>
          </cell>
          <cell r="BL96">
            <v>6.2659710335100094E-4</v>
          </cell>
          <cell r="BM96">
            <v>1.5284633041258822E-2</v>
          </cell>
          <cell r="BN96">
            <v>-1.3712537439768413E-3</v>
          </cell>
          <cell r="BO96">
            <v>7.3279183429344474E-3</v>
          </cell>
          <cell r="BP96">
            <v>2.1115705233436532E-3</v>
          </cell>
          <cell r="BQ96">
            <v>1.6472995425395265E-2</v>
          </cell>
          <cell r="BR96">
            <v>-4.3848910521548934E-4</v>
          </cell>
          <cell r="BS96">
            <v>1.0938314723568654E-2</v>
          </cell>
          <cell r="BT96">
            <v>5.5401485379356075E-3</v>
          </cell>
          <cell r="BU96">
            <v>1.8464806950611035E-2</v>
          </cell>
          <cell r="BV96">
            <v>-1.826689733667175E-4</v>
          </cell>
          <cell r="BW96">
            <v>5.0858132577547011E-3</v>
          </cell>
          <cell r="BX96">
            <v>9.7935906101680459E-3</v>
          </cell>
          <cell r="BY96">
            <v>2.771547304089772E-2</v>
          </cell>
          <cell r="BZ96">
            <v>-4.9583579471546013E-3</v>
          </cell>
          <cell r="CA96">
            <v>4.4453166666666988E-3</v>
          </cell>
          <cell r="CB96">
            <v>5.5889790812124751E-4</v>
          </cell>
          <cell r="CC96">
            <v>1.5286819108018879E-2</v>
          </cell>
          <cell r="CD96">
            <v>-1.5668558878834116E-3</v>
          </cell>
          <cell r="CF96">
            <v>7.3279183429344474E-3</v>
          </cell>
          <cell r="CG96">
            <v>6.8062835609753684E-3</v>
          </cell>
          <cell r="CH96">
            <v>7.194925436829913E-3</v>
          </cell>
          <cell r="CI96">
            <v>-5.2163478195907918E-4</v>
          </cell>
          <cell r="CJ96">
            <v>-1.3299290610453403E-4</v>
          </cell>
        </row>
        <row r="97">
          <cell r="B97">
            <v>4.4921916666666511E-3</v>
          </cell>
          <cell r="C97">
            <v>2.5249999999999409E-3</v>
          </cell>
          <cell r="D97">
            <v>3.9057333333333134E-3</v>
          </cell>
          <cell r="E97">
            <v>3.0104166666665032E-4</v>
          </cell>
          <cell r="F97">
            <v>4.5077052893369276E-3</v>
          </cell>
          <cell r="G97">
            <v>2.1742925613801767E-3</v>
          </cell>
          <cell r="H97">
            <v>3.1640530342367489E-3</v>
          </cell>
          <cell r="I97">
            <v>9.47811148628658E-4</v>
          </cell>
          <cell r="J97">
            <v>7.0113203949135009E-3</v>
          </cell>
          <cell r="K97">
            <v>2.6466104959883413E-3</v>
          </cell>
          <cell r="L97">
            <v>1.7975861561683082E-3</v>
          </cell>
          <cell r="M97">
            <v>5.0638937880739168E-3</v>
          </cell>
          <cell r="N97">
            <v>1.1537173259028092E-2</v>
          </cell>
          <cell r="O97">
            <v>6.3091302698492216E-3</v>
          </cell>
          <cell r="P97">
            <v>3.0740110205974779E-3</v>
          </cell>
          <cell r="Q97">
            <v>1.224577047578332E-2</v>
          </cell>
          <cell r="R97">
            <v>2.1274262528785764E-2</v>
          </cell>
          <cell r="S97">
            <v>3.1645209609222361E-2</v>
          </cell>
          <cell r="T97">
            <v>-3.7447497596275305E-3</v>
          </cell>
          <cell r="U97">
            <v>4.4249104440049473E-2</v>
          </cell>
          <cell r="V97">
            <v>4.4921916666666511E-3</v>
          </cell>
          <cell r="W97">
            <v>2.555416666666659E-3</v>
          </cell>
          <cell r="X97">
            <v>3.9427499999999411E-3</v>
          </cell>
          <cell r="Y97">
            <v>3.3458333333343925E-4</v>
          </cell>
          <cell r="AA97">
            <v>0</v>
          </cell>
          <cell r="AB97">
            <v>3.6770026204150721E-3</v>
          </cell>
          <cell r="AC97">
            <v>2.0613897250655773E-2</v>
          </cell>
          <cell r="AD97">
            <v>-2.292038373795011E-2</v>
          </cell>
          <cell r="AH97">
            <v>4.4921916666667006E-3</v>
          </cell>
          <cell r="AI97">
            <v>6.2112870520316665E-3</v>
          </cell>
          <cell r="AJ97">
            <v>2.4600142969610772E-2</v>
          </cell>
          <cell r="AK97">
            <v>-2.2626242061804525E-2</v>
          </cell>
          <cell r="AL97">
            <v>4.5077052893369718E-3</v>
          </cell>
          <cell r="AM97">
            <v>5.8592900612410848E-3</v>
          </cell>
          <cell r="AN97">
            <v>2.3843173749035884E-2</v>
          </cell>
          <cell r="AO97">
            <v>-2.1994296784559109E-2</v>
          </cell>
          <cell r="AP97">
            <v>7.0113203949135894E-3</v>
          </cell>
          <cell r="AQ97">
            <v>6.3333447101323603E-3</v>
          </cell>
          <cell r="AR97">
            <v>2.2448538663146556E-2</v>
          </cell>
          <cell r="AS97">
            <v>-1.7972556338707202E-2</v>
          </cell>
          <cell r="AT97">
            <v>1.1537173259028144E-2</v>
          </cell>
          <cell r="AU97">
            <v>1.0009331578799241E-2</v>
          </cell>
          <cell r="AV97">
            <v>2.3751275618579371E-2</v>
          </cell>
          <cell r="AW97">
            <v>-1.0955291020638747E-2</v>
          </cell>
          <cell r="AX97">
            <v>2.1274262528785837E-2</v>
          </cell>
          <cell r="AY97">
            <v>3.5438571748294123E-2</v>
          </cell>
          <cell r="AZ97">
            <v>1.6791953604253784E-2</v>
          </cell>
          <cell r="BA97">
            <v>2.0314514248272797E-2</v>
          </cell>
          <cell r="BB97">
            <v>4.4921916666667006E-3</v>
          </cell>
          <cell r="BC97">
            <v>6.2418155608612302E-3</v>
          </cell>
          <cell r="BD97">
            <v>2.4637922694040748E-2</v>
          </cell>
          <cell r="BE97">
            <v>-2.2593469183008974E-2</v>
          </cell>
          <cell r="BG97">
            <v>4.4921916666667006E-3</v>
          </cell>
          <cell r="BH97">
            <v>6.2112870520316665E-3</v>
          </cell>
          <cell r="BI97">
            <v>2.4600142969610772E-2</v>
          </cell>
          <cell r="BJ97">
            <v>-2.2626242061804525E-2</v>
          </cell>
          <cell r="BK97">
            <v>4.5077052893369718E-3</v>
          </cell>
          <cell r="BL97">
            <v>5.8592900612410848E-3</v>
          </cell>
          <cell r="BM97">
            <v>2.3843173749035884E-2</v>
          </cell>
          <cell r="BN97">
            <v>-2.1994296784559109E-2</v>
          </cell>
          <cell r="BO97">
            <v>7.0113203949135894E-3</v>
          </cell>
          <cell r="BP97">
            <v>6.3333447101323603E-3</v>
          </cell>
          <cell r="BQ97">
            <v>2.2448538663146556E-2</v>
          </cell>
          <cell r="BR97">
            <v>-1.7972556338707202E-2</v>
          </cell>
          <cell r="BS97">
            <v>1.1537173259028144E-2</v>
          </cell>
          <cell r="BT97">
            <v>1.0009331578799241E-2</v>
          </cell>
          <cell r="BU97">
            <v>2.3751275618579371E-2</v>
          </cell>
          <cell r="BV97">
            <v>-1.0955291020638747E-2</v>
          </cell>
          <cell r="BW97">
            <v>2.1274262528785837E-2</v>
          </cell>
          <cell r="BX97">
            <v>3.5438571748294123E-2</v>
          </cell>
          <cell r="BY97">
            <v>1.6791953604253784E-2</v>
          </cell>
          <cell r="BZ97">
            <v>2.0314514248272797E-2</v>
          </cell>
          <cell r="CA97">
            <v>4.4921916666667006E-3</v>
          </cell>
          <cell r="CB97">
            <v>6.2418155608612302E-3</v>
          </cell>
          <cell r="CC97">
            <v>2.4637922694040748E-2</v>
          </cell>
          <cell r="CD97">
            <v>-2.2593469183008974E-2</v>
          </cell>
          <cell r="CF97">
            <v>7.0113203949135894E-3</v>
          </cell>
          <cell r="CG97">
            <v>6.9435228264354667E-3</v>
          </cell>
          <cell r="CH97">
            <v>6.7685604370160135E-3</v>
          </cell>
          <cell r="CI97">
            <v>-6.7797568478122731E-5</v>
          </cell>
          <cell r="CJ97">
            <v>-2.4275995789757566E-4</v>
          </cell>
        </row>
        <row r="98">
          <cell r="B98">
            <v>4.4416666666666511E-3</v>
          </cell>
          <cell r="C98">
            <v>2.5783333333332741E-3</v>
          </cell>
          <cell r="D98">
            <v>4.1010416666666452E-3</v>
          </cell>
          <cell r="E98">
            <v>2.9635833333331699E-4</v>
          </cell>
          <cell r="F98">
            <v>4.493003514821803E-3</v>
          </cell>
          <cell r="G98">
            <v>2.3041839546447574E-3</v>
          </cell>
          <cell r="H98">
            <v>3.7062087623884986E-3</v>
          </cell>
          <cell r="I98">
            <v>3.2550156832558707E-4</v>
          </cell>
          <cell r="J98">
            <v>5.2043937693603496E-3</v>
          </cell>
          <cell r="K98">
            <v>1.8276893262274411E-3</v>
          </cell>
          <cell r="L98">
            <v>3.3795133098510799E-3</v>
          </cell>
          <cell r="M98">
            <v>3.6603615145291139E-4</v>
          </cell>
          <cell r="N98">
            <v>7.4191742962871942E-3</v>
          </cell>
          <cell r="O98">
            <v>1.8564970310219467E-3</v>
          </cell>
          <cell r="P98">
            <v>3.3668110199943867E-3</v>
          </cell>
          <cell r="Q98">
            <v>3.835727430624179E-4</v>
          </cell>
          <cell r="R98">
            <v>2.4566274485741706E-2</v>
          </cell>
          <cell r="S98">
            <v>2.3816525323601356E-2</v>
          </cell>
          <cell r="T98">
            <v>9.2616108768898593E-3</v>
          </cell>
          <cell r="U98">
            <v>-8.1656625834226025E-4</v>
          </cell>
          <cell r="V98">
            <v>4.4416666666666511E-3</v>
          </cell>
          <cell r="W98">
            <v>2.6175833333333251E-3</v>
          </cell>
          <cell r="X98">
            <v>4.1124999999999409E-3</v>
          </cell>
          <cell r="Y98">
            <v>3.3200000000010586E-4</v>
          </cell>
          <cell r="AA98">
            <v>0</v>
          </cell>
          <cell r="AB98">
            <v>-1.0938913691716477E-2</v>
          </cell>
          <cell r="AC98">
            <v>-1.6417640785749248E-2</v>
          </cell>
          <cell r="AD98">
            <v>-6.3518311042088695E-3</v>
          </cell>
          <cell r="AH98">
            <v>4.4416666666666771E-3</v>
          </cell>
          <cell r="AI98">
            <v>-8.3887845241850112E-3</v>
          </cell>
          <cell r="AJ98">
            <v>-1.238392854801329E-2</v>
          </cell>
          <cell r="AK98">
            <v>-6.0573551889552268E-3</v>
          </cell>
          <cell r="AL98">
            <v>4.4930035148218472E-3</v>
          </cell>
          <cell r="AM98">
            <v>-8.659935006481545E-3</v>
          </cell>
          <cell r="AN98">
            <v>-1.2772279227498684E-2</v>
          </cell>
          <cell r="AO98">
            <v>-6.0283970668694176E-3</v>
          </cell>
          <cell r="AP98">
            <v>5.2043937693604381E-3</v>
          </cell>
          <cell r="AQ98">
            <v>-9.131217301283967E-3</v>
          </cell>
          <cell r="AR98">
            <v>-1.309361111144991E-2</v>
          </cell>
          <cell r="AS98">
            <v>-5.9881199525680939E-3</v>
          </cell>
          <cell r="AT98">
            <v>7.4191742962872453E-3</v>
          </cell>
          <cell r="AU98">
            <v>-9.1027247214857665E-3</v>
          </cell>
          <cell r="AV98">
            <v>-1.3106104859674561E-2</v>
          </cell>
          <cell r="AW98">
            <v>-5.9706947504266639E-3</v>
          </cell>
          <cell r="AX98">
            <v>2.4566274485741779E-2</v>
          </cell>
          <cell r="AY98">
            <v>1.2617084716933347E-2</v>
          </cell>
          <cell r="AZ98">
            <v>-7.3080837093334461E-3</v>
          </cell>
          <cell r="BA98">
            <v>-7.1632106715927568E-3</v>
          </cell>
          <cell r="BB98">
            <v>4.4416666666666771E-3</v>
          </cell>
          <cell r="BC98">
            <v>-8.349963876547406E-3</v>
          </cell>
          <cell r="BD98">
            <v>-1.2372658333480668E-2</v>
          </cell>
          <cell r="BE98">
            <v>-6.0219399121355099E-3</v>
          </cell>
          <cell r="BG98">
            <v>4.4416666666666771E-3</v>
          </cell>
          <cell r="BH98">
            <v>-8.3887845241850112E-3</v>
          </cell>
          <cell r="BI98">
            <v>-1.238392854801329E-2</v>
          </cell>
          <cell r="BJ98">
            <v>-6.0573551889552268E-3</v>
          </cell>
          <cell r="BK98">
            <v>4.4930035148218472E-3</v>
          </cell>
          <cell r="BL98">
            <v>-8.659935006481545E-3</v>
          </cell>
          <cell r="BM98">
            <v>-1.2772279227498684E-2</v>
          </cell>
          <cell r="BN98">
            <v>-6.0283970668694176E-3</v>
          </cell>
          <cell r="BO98">
            <v>5.2043937693604381E-3</v>
          </cell>
          <cell r="BP98">
            <v>-9.131217301283967E-3</v>
          </cell>
          <cell r="BQ98">
            <v>-1.309361111144991E-2</v>
          </cell>
          <cell r="BR98">
            <v>-5.9881199525680939E-3</v>
          </cell>
          <cell r="BS98">
            <v>7.4191742962872453E-3</v>
          </cell>
          <cell r="BT98">
            <v>-9.1027247214857665E-3</v>
          </cell>
          <cell r="BU98">
            <v>-1.3106104859674561E-2</v>
          </cell>
          <cell r="BV98">
            <v>-5.9706947504266639E-3</v>
          </cell>
          <cell r="BW98">
            <v>2.4566274485741779E-2</v>
          </cell>
          <cell r="BX98">
            <v>1.2617084716933347E-2</v>
          </cell>
          <cell r="BY98">
            <v>-7.3080837093334461E-3</v>
          </cell>
          <cell r="BZ98">
            <v>-7.1632106715927568E-3</v>
          </cell>
          <cell r="CA98">
            <v>4.4416666666666771E-3</v>
          </cell>
          <cell r="CB98">
            <v>-8.349963876547406E-3</v>
          </cell>
          <cell r="CC98">
            <v>-1.2372658333480668E-2</v>
          </cell>
          <cell r="CD98">
            <v>-6.0219399121355099E-3</v>
          </cell>
          <cell r="CF98">
            <v>5.2043937693604381E-3</v>
          </cell>
          <cell r="CG98">
            <v>3.770832662295998E-3</v>
          </cell>
          <cell r="CH98">
            <v>5.0499957166174067E-3</v>
          </cell>
          <cell r="CI98">
            <v>-1.4335611070644405E-3</v>
          </cell>
          <cell r="CJ98">
            <v>-1.5439805274303209E-4</v>
          </cell>
        </row>
        <row r="99">
          <cell r="B99">
            <v>4.4348999999999847E-3</v>
          </cell>
          <cell r="C99">
            <v>2.7266666666666073E-3</v>
          </cell>
          <cell r="D99">
            <v>4.1317749999999799E-3</v>
          </cell>
          <cell r="E99">
            <v>3.1666666666665028E-4</v>
          </cell>
          <cell r="F99">
            <v>3.9392388906311472E-3</v>
          </cell>
          <cell r="G99">
            <v>2.5595854103630977E-3</v>
          </cell>
          <cell r="H99">
            <v>3.8506762750208055E-3</v>
          </cell>
          <cell r="I99">
            <v>-2.2679090864294294E-4</v>
          </cell>
          <cell r="J99">
            <v>3.8266234516891816E-3</v>
          </cell>
          <cell r="K99">
            <v>1.5742148936736947E-3</v>
          </cell>
          <cell r="L99">
            <v>2.4118221386426508E-3</v>
          </cell>
          <cell r="M99">
            <v>-7.4794718093863246E-4</v>
          </cell>
          <cell r="N99">
            <v>4.4145284106650905E-3</v>
          </cell>
          <cell r="O99">
            <v>8.9682292698098267E-4</v>
          </cell>
          <cell r="P99">
            <v>7.9342194436118332E-4</v>
          </cell>
          <cell r="Q99">
            <v>-1.18474224316936E-3</v>
          </cell>
          <cell r="R99">
            <v>3.1508028596025126E-2</v>
          </cell>
          <cell r="S99">
            <v>2.7027165648136686E-2</v>
          </cell>
          <cell r="T99">
            <v>2.8251241444101339E-2</v>
          </cell>
          <cell r="U99">
            <v>1.6853737510525317E-2</v>
          </cell>
          <cell r="V99">
            <v>4.4348999999999847E-3</v>
          </cell>
          <cell r="W99">
            <v>2.7648333333333257E-3</v>
          </cell>
          <cell r="X99">
            <v>4.1146666666666085E-3</v>
          </cell>
          <cell r="Y99">
            <v>3.3275000000010586E-4</v>
          </cell>
          <cell r="AA99">
            <v>0</v>
          </cell>
          <cell r="AB99">
            <v>6.8522306222330923E-3</v>
          </cell>
          <cell r="AC99">
            <v>1.9686692723985384E-2</v>
          </cell>
          <cell r="AD99">
            <v>1.0506434224496621E-2</v>
          </cell>
          <cell r="AH99">
            <v>4.4348999999999084E-3</v>
          </cell>
          <cell r="AI99">
            <v>9.5975810377295634E-3</v>
          </cell>
          <cell r="AJ99">
            <v>2.389980870881514E-2</v>
          </cell>
          <cell r="AK99">
            <v>1.0826427928667837E-2</v>
          </cell>
          <cell r="AL99">
            <v>3.9392388906311915E-3</v>
          </cell>
          <cell r="AM99">
            <v>9.4293549021253753E-3</v>
          </cell>
          <cell r="AN99">
            <v>2.3613176079612108E-2</v>
          </cell>
          <cell r="AO99">
            <v>1.0277260552089329E-2</v>
          </cell>
          <cell r="AP99">
            <v>3.8266234516892705E-3</v>
          </cell>
          <cell r="AQ99">
            <v>8.4372323994073017E-3</v>
          </cell>
          <cell r="AR99">
            <v>2.2145995663976459E-2</v>
          </cell>
          <cell r="AS99">
            <v>9.7506287856981011E-3</v>
          </cell>
          <cell r="AT99">
            <v>4.4145284106651417E-3</v>
          </cell>
          <cell r="AU99">
            <v>7.7551987867372496E-3</v>
          </cell>
          <cell r="AV99">
            <v>2.0495734522365749E-2</v>
          </cell>
          <cell r="AW99">
            <v>9.3092445648765842E-3</v>
          </cell>
          <cell r="AX99">
            <v>3.1508028596025195E-2</v>
          </cell>
          <cell r="AY99">
            <v>3.4064592642456093E-2</v>
          </cell>
          <cell r="AZ99">
            <v>4.8494107677467868E-2</v>
          </cell>
          <cell r="BA99">
            <v>2.753724441961336E-2</v>
          </cell>
          <cell r="BB99">
            <v>4.4348999999999084E-3</v>
          </cell>
          <cell r="BC99">
            <v>9.6360092311984502E-3</v>
          </cell>
          <cell r="BD99">
            <v>2.3882363568980436E-2</v>
          </cell>
          <cell r="BE99">
            <v>1.084268024048507E-2</v>
          </cell>
          <cell r="BG99">
            <v>4.4348999999999084E-3</v>
          </cell>
          <cell r="BH99">
            <v>9.5975810377295634E-3</v>
          </cell>
          <cell r="BI99">
            <v>2.389980870881514E-2</v>
          </cell>
          <cell r="BJ99">
            <v>1.0826427928667837E-2</v>
          </cell>
          <cell r="BK99">
            <v>3.9392388906311915E-3</v>
          </cell>
          <cell r="BL99">
            <v>9.4293549021253753E-3</v>
          </cell>
          <cell r="BM99">
            <v>2.3613176079612108E-2</v>
          </cell>
          <cell r="BN99">
            <v>1.0277260552089329E-2</v>
          </cell>
          <cell r="BO99">
            <v>3.8266234516892705E-3</v>
          </cell>
          <cell r="BP99">
            <v>8.4372323994073017E-3</v>
          </cell>
          <cell r="BQ99">
            <v>2.2145995663976459E-2</v>
          </cell>
          <cell r="BR99">
            <v>9.7506287856981011E-3</v>
          </cell>
          <cell r="BS99">
            <v>4.4145284106651417E-3</v>
          </cell>
          <cell r="BT99">
            <v>7.7551987867372496E-3</v>
          </cell>
          <cell r="BU99">
            <v>2.0495734522365749E-2</v>
          </cell>
          <cell r="BV99">
            <v>9.3092445648765842E-3</v>
          </cell>
          <cell r="BW99">
            <v>3.1508028596025195E-2</v>
          </cell>
          <cell r="BX99">
            <v>3.4064592642456093E-2</v>
          </cell>
          <cell r="BY99">
            <v>4.8494107677467868E-2</v>
          </cell>
          <cell r="BZ99">
            <v>2.753724441961336E-2</v>
          </cell>
          <cell r="CA99">
            <v>4.4348999999999084E-3</v>
          </cell>
          <cell r="CB99">
            <v>9.6360092311984502E-3</v>
          </cell>
          <cell r="CC99">
            <v>2.3882363568980436E-2</v>
          </cell>
          <cell r="CD99">
            <v>1.084268024048507E-2</v>
          </cell>
          <cell r="CF99">
            <v>3.8266234516892705E-3</v>
          </cell>
          <cell r="CG99">
            <v>4.2876843464610733E-3</v>
          </cell>
          <cell r="CH99">
            <v>3.767573423341219E-3</v>
          </cell>
          <cell r="CI99">
            <v>4.6106089477180332E-4</v>
          </cell>
          <cell r="CJ99">
            <v>-5.9050028348050956E-5</v>
          </cell>
        </row>
        <row r="100">
          <cell r="B100">
            <v>4.4333333333333178E-3</v>
          </cell>
          <cell r="C100">
            <v>2.8191666666666079E-3</v>
          </cell>
          <cell r="D100">
            <v>4.2166666666666464E-3</v>
          </cell>
          <cell r="E100">
            <v>3.0833333333331694E-4</v>
          </cell>
          <cell r="F100">
            <v>4.2361503093539367E-3</v>
          </cell>
          <cell r="G100">
            <v>2.757925094754522E-3</v>
          </cell>
          <cell r="H100">
            <v>4.0277007171771982E-3</v>
          </cell>
          <cell r="I100">
            <v>1.5780337699214405E-4</v>
          </cell>
          <cell r="J100">
            <v>5.0756062737050914E-3</v>
          </cell>
          <cell r="K100">
            <v>3.2833395492568446E-3</v>
          </cell>
          <cell r="L100">
            <v>4.0660325282602001E-3</v>
          </cell>
          <cell r="M100">
            <v>-4.6310506561554068E-4</v>
          </cell>
          <cell r="N100">
            <v>8.0873002029091014E-3</v>
          </cell>
          <cell r="O100">
            <v>4.3755140805061534E-3</v>
          </cell>
          <cell r="P100">
            <v>3.4372711773892561E-3</v>
          </cell>
          <cell r="Q100">
            <v>-1.5959075753837831E-4</v>
          </cell>
          <cell r="R100">
            <v>1.6466609576614315E-2</v>
          </cell>
          <cell r="S100">
            <v>-4.3872353176188528E-3</v>
          </cell>
          <cell r="T100">
            <v>-1.3117535730601105E-2</v>
          </cell>
          <cell r="U100">
            <v>-7.6258934021326049E-3</v>
          </cell>
          <cell r="V100">
            <v>4.4333333333333178E-3</v>
          </cell>
          <cell r="W100">
            <v>2.8354166666666588E-3</v>
          </cell>
          <cell r="X100">
            <v>4.2492499999999406E-3</v>
          </cell>
          <cell r="Y100">
            <v>3.3075000000010586E-4</v>
          </cell>
          <cell r="AA100">
            <v>0</v>
          </cell>
          <cell r="AB100">
            <v>3.7566891768961032E-2</v>
          </cell>
          <cell r="AC100">
            <v>3.1470778001776674E-2</v>
          </cell>
          <cell r="AD100">
            <v>1.0351024947515077E-2</v>
          </cell>
          <cell r="AH100">
            <v>4.4333333333332892E-3</v>
          </cell>
          <cell r="AI100">
            <v>4.0491965764672955E-2</v>
          </cell>
          <cell r="AJ100">
            <v>3.5820146449017543E-2</v>
          </cell>
          <cell r="AK100">
            <v>1.0662549846873981E-2</v>
          </cell>
          <cell r="AL100">
            <v>4.236150309353981E-3</v>
          </cell>
          <cell r="AM100">
            <v>4.0428423537257174E-2</v>
          </cell>
          <cell r="AN100">
            <v>3.5625233594081651E-2</v>
          </cell>
          <cell r="AO100">
            <v>1.0510461751199518E-2</v>
          </cell>
          <cell r="AP100">
            <v>5.0756062737051799E-3</v>
          </cell>
          <cell r="AQ100">
            <v>4.0973576179705651E-2</v>
          </cell>
          <cell r="AR100">
            <v>3.5664771737081713E-2</v>
          </cell>
          <cell r="AS100">
            <v>9.8831262698120259E-3</v>
          </cell>
          <cell r="AT100">
            <v>8.0873002029091534E-3</v>
          </cell>
          <cell r="AU100">
            <v>4.2106780313363235E-2</v>
          </cell>
          <cell r="AV100">
            <v>3.5016222777321637E-2</v>
          </cell>
          <cell r="AW100">
            <v>1.018978226206424E-2</v>
          </cell>
          <cell r="AX100">
            <v>1.6466609576614388E-2</v>
          </cell>
          <cell r="AY100">
            <v>3.3014841657000193E-2</v>
          </cell>
          <cell r="AZ100">
            <v>1.7940423216267432E-2</v>
          </cell>
          <cell r="BA100">
            <v>2.6461957325298879E-3</v>
          </cell>
          <cell r="BB100">
            <v>4.4333333333332892E-3</v>
          </cell>
          <cell r="BC100">
            <v>4.0508826226664407E-2</v>
          </cell>
          <cell r="BD100">
            <v>3.5853755205200732E-2</v>
          </cell>
          <cell r="BE100">
            <v>1.0685198549016617E-2</v>
          </cell>
          <cell r="BG100">
            <v>4.4333333333332892E-3</v>
          </cell>
          <cell r="BH100">
            <v>4.0491965764672955E-2</v>
          </cell>
          <cell r="BI100">
            <v>3.5820146449017543E-2</v>
          </cell>
          <cell r="BJ100">
            <v>1.0662549846873981E-2</v>
          </cell>
          <cell r="BK100">
            <v>4.236150309353981E-3</v>
          </cell>
          <cell r="BL100">
            <v>4.0428423537257174E-2</v>
          </cell>
          <cell r="BM100">
            <v>3.5625233594081651E-2</v>
          </cell>
          <cell r="BN100">
            <v>1.0510461751199518E-2</v>
          </cell>
          <cell r="BO100">
            <v>5.0756062737051799E-3</v>
          </cell>
          <cell r="BP100">
            <v>4.0973576179705651E-2</v>
          </cell>
          <cell r="BQ100">
            <v>3.5664771737081713E-2</v>
          </cell>
          <cell r="BR100">
            <v>9.8831262698120259E-3</v>
          </cell>
          <cell r="BS100">
            <v>8.0873002029091534E-3</v>
          </cell>
          <cell r="BT100">
            <v>4.2106780313363235E-2</v>
          </cell>
          <cell r="BU100">
            <v>3.5016222777321637E-2</v>
          </cell>
          <cell r="BV100">
            <v>1.018978226206424E-2</v>
          </cell>
          <cell r="BW100">
            <v>1.6466609576614388E-2</v>
          </cell>
          <cell r="BX100">
            <v>3.3014841657000193E-2</v>
          </cell>
          <cell r="BY100">
            <v>1.7940423216267432E-2</v>
          </cell>
          <cell r="BZ100">
            <v>2.6461957325298879E-3</v>
          </cell>
          <cell r="CA100">
            <v>4.4333333333332892E-3</v>
          </cell>
          <cell r="CB100">
            <v>4.0508826226664407E-2</v>
          </cell>
          <cell r="CC100">
            <v>3.5853755205200732E-2</v>
          </cell>
          <cell r="CD100">
            <v>1.0685198549016617E-2</v>
          </cell>
          <cell r="CF100">
            <v>5.0756062737051799E-3</v>
          </cell>
          <cell r="CG100">
            <v>8.6654032643052274E-3</v>
          </cell>
          <cell r="CH100">
            <v>5.0578539749721154E-3</v>
          </cell>
          <cell r="CI100">
            <v>3.5897969906000479E-3</v>
          </cell>
          <cell r="CJ100">
            <v>-1.7752298733063679E-5</v>
          </cell>
        </row>
        <row r="101">
          <cell r="B101">
            <v>4.4583333333333176E-3</v>
          </cell>
          <cell r="C101">
            <v>2.9783333333332743E-3</v>
          </cell>
          <cell r="D101">
            <v>4.2921916666666463E-3</v>
          </cell>
          <cell r="E101">
            <v>3.4583333333331693E-4</v>
          </cell>
          <cell r="F101">
            <v>3.9181446111868469E-3</v>
          </cell>
          <cell r="G101">
            <v>2.6874749522618935E-3</v>
          </cell>
          <cell r="H101">
            <v>4.0251881263773347E-3</v>
          </cell>
          <cell r="I101">
            <v>4.0430735247701266E-4</v>
          </cell>
          <cell r="J101">
            <v>1.877826686144334E-4</v>
          </cell>
          <cell r="K101">
            <v>-8.7291314016403609E-4</v>
          </cell>
          <cell r="L101">
            <v>1.3545034251010069E-3</v>
          </cell>
          <cell r="M101">
            <v>8.8353976198317905E-4</v>
          </cell>
          <cell r="N101">
            <v>-5.0224241774414159E-3</v>
          </cell>
          <cell r="O101">
            <v>-7.0412427709062586E-3</v>
          </cell>
          <cell r="P101">
            <v>-3.4017213441555946E-3</v>
          </cell>
          <cell r="Q101">
            <v>6.6003468417549988E-4</v>
          </cell>
          <cell r="R101">
            <v>1.2615751483260922E-2</v>
          </cell>
          <cell r="S101">
            <v>3.3283758398687815E-2</v>
          </cell>
          <cell r="T101">
            <v>2.8435392143896166E-2</v>
          </cell>
          <cell r="U101">
            <v>5.8466308597650445E-2</v>
          </cell>
          <cell r="V101">
            <v>4.4583333333333176E-3</v>
          </cell>
          <cell r="W101">
            <v>3.0050833333333258E-3</v>
          </cell>
          <cell r="X101">
            <v>4.3271666666666077E-3</v>
          </cell>
          <cell r="Y101">
            <v>3.4783333333343922E-4</v>
          </cell>
          <cell r="AA101">
            <v>0</v>
          </cell>
          <cell r="AB101">
            <v>-3.3384993231709501E-3</v>
          </cell>
          <cell r="AC101">
            <v>-2.7215815049990077E-3</v>
          </cell>
          <cell r="AD101">
            <v>-2.7048890659431255E-2</v>
          </cell>
          <cell r="AH101">
            <v>4.4583333333332309E-3</v>
          </cell>
          <cell r="AI101">
            <v>-3.7010915365520702E-4</v>
          </cell>
          <cell r="AJ101">
            <v>1.5589286122117407E-3</v>
          </cell>
          <cell r="AK101">
            <v>-2.6712411734117758E-2</v>
          </cell>
          <cell r="AL101">
            <v>3.9181446111868912E-3</v>
          </cell>
          <cell r="AM101">
            <v>-6.5999650421832978E-4</v>
          </cell>
          <cell r="AN101">
            <v>1.2926517438194285E-3</v>
          </cell>
          <cell r="AO101">
            <v>-2.6655519372324132E-2</v>
          </cell>
          <cell r="AP101">
            <v>1.8778266861452231E-4</v>
          </cell>
          <cell r="AQ101">
            <v>-4.2084982434074103E-3</v>
          </cell>
          <cell r="AR101">
            <v>-1.370764471368191E-3</v>
          </cell>
          <cell r="AS101">
            <v>-2.618924966786329E-2</v>
          </cell>
          <cell r="AT101">
            <v>-5.0224241774413647E-3</v>
          </cell>
          <cell r="AU101">
            <v>-1.0356234909852269E-2</v>
          </cell>
          <cell r="AV101">
            <v>-6.1140447872591874E-3</v>
          </cell>
          <cell r="AW101">
            <v>-2.6406709181259536E-2</v>
          </cell>
          <cell r="AX101">
            <v>1.2615751483260995E-2</v>
          </cell>
          <cell r="AY101">
            <v>2.9834141270630221E-2</v>
          </cell>
          <cell r="AZ101">
            <v>2.5636421401550979E-2</v>
          </cell>
          <cell r="BA101">
            <v>2.983596914970077E-2</v>
          </cell>
          <cell r="BB101">
            <v>4.4583333333332309E-3</v>
          </cell>
          <cell r="BC101">
            <v>-3.4344845851208561E-4</v>
          </cell>
          <cell r="BD101">
            <v>1.5938084248985351E-3</v>
          </cell>
          <cell r="BE101">
            <v>-2.6710465831898733E-2</v>
          </cell>
          <cell r="BG101">
            <v>4.4583333333332309E-3</v>
          </cell>
          <cell r="BH101">
            <v>-3.7010915365520702E-4</v>
          </cell>
          <cell r="BI101">
            <v>1.5589286122117407E-3</v>
          </cell>
          <cell r="BJ101">
            <v>-2.6712411734117758E-2</v>
          </cell>
          <cell r="BK101">
            <v>3.9181446111868912E-3</v>
          </cell>
          <cell r="BL101">
            <v>-6.5999650421832978E-4</v>
          </cell>
          <cell r="BM101">
            <v>1.2926517438194285E-3</v>
          </cell>
          <cell r="BN101">
            <v>-2.6655519372324132E-2</v>
          </cell>
          <cell r="BO101">
            <v>1.8778266861452231E-4</v>
          </cell>
          <cell r="BP101">
            <v>-4.2084982434074103E-3</v>
          </cell>
          <cell r="BQ101">
            <v>-1.370764471368191E-3</v>
          </cell>
          <cell r="BR101">
            <v>-2.618924966786329E-2</v>
          </cell>
          <cell r="BS101">
            <v>-5.0224241774413647E-3</v>
          </cell>
          <cell r="BT101">
            <v>-1.0356234909852269E-2</v>
          </cell>
          <cell r="BU101">
            <v>-6.1140447872591874E-3</v>
          </cell>
          <cell r="BV101">
            <v>-2.6406709181259536E-2</v>
          </cell>
          <cell r="BW101">
            <v>1.2615751483260995E-2</v>
          </cell>
          <cell r="BX101">
            <v>2.9834141270630221E-2</v>
          </cell>
          <cell r="BY101">
            <v>2.5636421401550979E-2</v>
          </cell>
          <cell r="BZ101">
            <v>2.983596914970077E-2</v>
          </cell>
          <cell r="CA101">
            <v>4.4583333333332309E-3</v>
          </cell>
          <cell r="CB101">
            <v>-3.4344845851208561E-4</v>
          </cell>
          <cell r="CC101">
            <v>1.5938084248985351E-3</v>
          </cell>
          <cell r="CD101">
            <v>-2.6710465831898733E-2</v>
          </cell>
          <cell r="CF101">
            <v>1.8778266861452231E-4</v>
          </cell>
          <cell r="CG101">
            <v>-2.5184542258767102E-4</v>
          </cell>
          <cell r="CH101">
            <v>2.2833275659686064E-4</v>
          </cell>
          <cell r="CI101">
            <v>-4.3962809120219327E-4</v>
          </cell>
          <cell r="CJ101">
            <v>4.0550087982338391E-5</v>
          </cell>
        </row>
        <row r="102">
          <cell r="B102">
            <v>4.4348999999999847E-3</v>
          </cell>
          <cell r="C102">
            <v>3.0274999999999408E-3</v>
          </cell>
          <cell r="D102">
            <v>4.3802083333333124E-3</v>
          </cell>
          <cell r="E102">
            <v>3.9479166666665029E-4</v>
          </cell>
          <cell r="F102">
            <v>3.9626456775092135E-3</v>
          </cell>
          <cell r="G102">
            <v>2.7978275691816113E-3</v>
          </cell>
          <cell r="H102">
            <v>3.0509557169746924E-3</v>
          </cell>
          <cell r="I102">
            <v>9.1671677394558637E-4</v>
          </cell>
          <cell r="J102">
            <v>2.1500791297005772E-3</v>
          </cell>
          <cell r="K102">
            <v>1.9200935464260686E-3</v>
          </cell>
          <cell r="L102">
            <v>-9.8466508457185518E-4</v>
          </cell>
          <cell r="M102">
            <v>2.3253185201931232E-3</v>
          </cell>
          <cell r="N102">
            <v>-2.7275233864692671E-4</v>
          </cell>
          <cell r="O102">
            <v>1.1336808064996064E-4</v>
          </cell>
          <cell r="P102">
            <v>-5.3200274534704658E-3</v>
          </cell>
          <cell r="Q102">
            <v>3.647196271755112E-3</v>
          </cell>
          <cell r="R102">
            <v>1.4059084819854666E-2</v>
          </cell>
          <cell r="S102">
            <v>1.4223508109341599E-2</v>
          </cell>
          <cell r="T102">
            <v>-2.8452932098765428E-3</v>
          </cell>
          <cell r="U102">
            <v>9.1484706397308938E-3</v>
          </cell>
          <cell r="V102">
            <v>4.4348999999999847E-3</v>
          </cell>
          <cell r="W102">
            <v>3.050333333333325E-3</v>
          </cell>
          <cell r="X102">
            <v>4.3143333333332742E-3</v>
          </cell>
          <cell r="Y102">
            <v>4.1116666666677254E-4</v>
          </cell>
          <cell r="AA102">
            <v>0</v>
          </cell>
          <cell r="AB102">
            <v>-1.2550444057522557E-2</v>
          </cell>
          <cell r="AC102">
            <v>4.1455684096853929E-3</v>
          </cell>
          <cell r="AD102">
            <v>-1.3339136357888613E-2</v>
          </cell>
          <cell r="AH102">
            <v>4.4348999999999084E-3</v>
          </cell>
          <cell r="AI102">
            <v>-9.5609405269068137E-3</v>
          </cell>
          <cell r="AJ102">
            <v>8.5439351963132459E-3</v>
          </cell>
          <cell r="AK102">
            <v>-1.2949610871096584E-2</v>
          </cell>
          <cell r="AL102">
            <v>3.9626456775092578E-3</v>
          </cell>
          <cell r="AM102">
            <v>-9.7877304667306486E-3</v>
          </cell>
          <cell r="AN102">
            <v>7.2091720722997632E-3</v>
          </cell>
          <cell r="AO102">
            <v>-1.2434647793992171E-2</v>
          </cell>
          <cell r="AP102">
            <v>2.1500791297006661E-3</v>
          </cell>
          <cell r="AQ102">
            <v>-1.0654448537736116E-2</v>
          </cell>
          <cell r="AR102">
            <v>3.1568213286448099E-3</v>
          </cell>
          <cell r="AS102">
            <v>-1.1044835578511991E-2</v>
          </cell>
          <cell r="AT102">
            <v>-2.7275233864687554E-4</v>
          </cell>
          <cell r="AU102">
            <v>-1.2438498796626729E-2</v>
          </cell>
          <cell r="AV102">
            <v>-1.1965135815348305E-3</v>
          </cell>
          <cell r="AW102">
            <v>-9.7405905345265831E-3</v>
          </cell>
          <cell r="AX102">
            <v>1.4059084819854739E-2</v>
          </cell>
          <cell r="AY102">
            <v>1.4945527089909039E-3</v>
          </cell>
          <cell r="AZ102">
            <v>1.2884798421617383E-3</v>
          </cell>
          <cell r="BA102">
            <v>-4.3126984154872039E-3</v>
          </cell>
          <cell r="BB102">
            <v>4.4348999999999084E-3</v>
          </cell>
          <cell r="BC102">
            <v>-9.5383937620460157E-3</v>
          </cell>
          <cell r="BD102">
            <v>8.4777871069943167E-3</v>
          </cell>
          <cell r="BE102">
            <v>-1.293345429945425E-2</v>
          </cell>
          <cell r="BG102">
            <v>4.4348999999999084E-3</v>
          </cell>
          <cell r="BH102">
            <v>-9.5609405269068137E-3</v>
          </cell>
          <cell r="BI102">
            <v>8.5439351963132459E-3</v>
          </cell>
          <cell r="BJ102">
            <v>-1.2949610871096584E-2</v>
          </cell>
          <cell r="BK102">
            <v>3.9626456775092578E-3</v>
          </cell>
          <cell r="BL102">
            <v>-9.7877304667306486E-3</v>
          </cell>
          <cell r="BM102">
            <v>7.2091720722997632E-3</v>
          </cell>
          <cell r="BN102">
            <v>-1.2434647793992171E-2</v>
          </cell>
          <cell r="BO102">
            <v>2.1500791297006661E-3</v>
          </cell>
          <cell r="BP102">
            <v>-1.0654448537736116E-2</v>
          </cell>
          <cell r="BQ102">
            <v>3.1568213286448099E-3</v>
          </cell>
          <cell r="BR102">
            <v>-1.1044835578511991E-2</v>
          </cell>
          <cell r="BS102">
            <v>-2.7275233864687554E-4</v>
          </cell>
          <cell r="BT102">
            <v>-1.2438498796626729E-2</v>
          </cell>
          <cell r="BU102">
            <v>-1.1965135815348305E-3</v>
          </cell>
          <cell r="BV102">
            <v>-9.7405905345265831E-3</v>
          </cell>
          <cell r="BW102">
            <v>1.4059084819854739E-2</v>
          </cell>
          <cell r="BX102">
            <v>1.4945527089909039E-3</v>
          </cell>
          <cell r="BY102">
            <v>1.2884798421617383E-3</v>
          </cell>
          <cell r="BZ102">
            <v>-4.3126984154872039E-3</v>
          </cell>
          <cell r="CA102">
            <v>4.4348999999999084E-3</v>
          </cell>
          <cell r="CB102">
            <v>-9.5383937620460157E-3</v>
          </cell>
          <cell r="CC102">
            <v>8.4777871069943167E-3</v>
          </cell>
          <cell r="CD102">
            <v>-1.293345429945425E-2</v>
          </cell>
          <cell r="CF102">
            <v>2.1500791297006661E-3</v>
          </cell>
          <cell r="CG102">
            <v>8.6962636295698768E-4</v>
          </cell>
          <cell r="CH102">
            <v>2.2669557391615802E-3</v>
          </cell>
          <cell r="CI102">
            <v>-1.2804527667436784E-3</v>
          </cell>
          <cell r="CJ102">
            <v>1.1687660946091405E-4</v>
          </cell>
        </row>
        <row r="103">
          <cell r="B103">
            <v>4.4333333333333178E-3</v>
          </cell>
          <cell r="C103">
            <v>3.0108333333332743E-3</v>
          </cell>
          <cell r="D103">
            <v>4.5291666666666466E-3</v>
          </cell>
          <cell r="E103">
            <v>3.4323333333331697E-4</v>
          </cell>
          <cell r="F103">
            <v>4.1419189266744373E-3</v>
          </cell>
          <cell r="G103">
            <v>2.9385101128512237E-3</v>
          </cell>
          <cell r="H103">
            <v>4.6878387166702472E-3</v>
          </cell>
          <cell r="I103">
            <v>-1.1817769986807706E-4</v>
          </cell>
          <cell r="J103">
            <v>7.9743179121553268E-3</v>
          </cell>
          <cell r="K103">
            <v>4.3467449147063103E-3</v>
          </cell>
          <cell r="L103">
            <v>6.9751141943474766E-3</v>
          </cell>
          <cell r="M103">
            <v>-1.1438513959818404E-3</v>
          </cell>
          <cell r="N103">
            <v>1.4404063111444102E-2</v>
          </cell>
          <cell r="O103">
            <v>7.7336605520965376E-3</v>
          </cell>
          <cell r="P103">
            <v>1.0453430942967268E-2</v>
          </cell>
          <cell r="Q103">
            <v>1.7181761560044312E-5</v>
          </cell>
          <cell r="R103">
            <v>-2.1846145288686298E-2</v>
          </cell>
          <cell r="S103">
            <v>-2.1878455154192612E-2</v>
          </cell>
          <cell r="T103">
            <v>-5.0942270800084623E-3</v>
          </cell>
          <cell r="U103">
            <v>1.2696005734199595E-2</v>
          </cell>
          <cell r="V103">
            <v>4.4333333333333178E-3</v>
          </cell>
          <cell r="W103">
            <v>3.0325833333333255E-3</v>
          </cell>
          <cell r="X103">
            <v>4.5288333333332736E-3</v>
          </cell>
          <cell r="Y103">
            <v>3.6050000000010585E-4</v>
          </cell>
          <cell r="AA103">
            <v>0</v>
          </cell>
          <cell r="AB103">
            <v>1.5042319533821104E-2</v>
          </cell>
          <cell r="AC103">
            <v>1.8827486693803112E-5</v>
          </cell>
          <cell r="AD103">
            <v>1.8298202959431544E-2</v>
          </cell>
          <cell r="AH103">
            <v>4.4333333333332892E-3</v>
          </cell>
          <cell r="AI103">
            <v>1.8098442784217461E-2</v>
          </cell>
          <cell r="AJ103">
            <v>4.548079426185847E-3</v>
          </cell>
          <cell r="AK103">
            <v>1.8647716845960671E-2</v>
          </cell>
          <cell r="AL103">
            <v>4.1419189266744816E-3</v>
          </cell>
          <cell r="AM103">
            <v>1.8025031654743229E-2</v>
          </cell>
          <cell r="AN103">
            <v>4.706754463585261E-3</v>
          </cell>
          <cell r="AO103">
            <v>1.8177862820025981E-2</v>
          </cell>
          <cell r="AP103">
            <v>7.9743179121554153E-3</v>
          </cell>
          <cell r="AQ103">
            <v>1.9454449574466626E-2</v>
          </cell>
          <cell r="AR103">
            <v>6.9940730049111721E-3</v>
          </cell>
          <cell r="AS103">
            <v>1.7133421138450622E-2</v>
          </cell>
          <cell r="AT103">
            <v>1.4404063111444154E-2</v>
          </cell>
          <cell r="AU103">
            <v>2.2892312279108484E-2</v>
          </cell>
          <cell r="AV103">
            <v>1.0472455241493206E-2</v>
          </cell>
          <cell r="AW103">
            <v>1.831569911635178E-2</v>
          </cell>
          <cell r="AX103">
            <v>-2.1846145288686336E-2</v>
          </cell>
          <cell r="AY103">
            <v>-7.1652383337071912E-3</v>
          </cell>
          <cell r="AZ103">
            <v>-5.075495504807126E-3</v>
          </cell>
          <cell r="BA103">
            <v>3.1226522783329713E-2</v>
          </cell>
          <cell r="BB103">
            <v>4.4333333333332892E-3</v>
          </cell>
          <cell r="BC103">
            <v>1.8120519954667458E-2</v>
          </cell>
          <cell r="BD103">
            <v>4.5477460865765984E-3</v>
          </cell>
          <cell r="BE103">
            <v>1.8665299461598783E-2</v>
          </cell>
          <cell r="BG103">
            <v>4.4333333333332892E-3</v>
          </cell>
          <cell r="BH103">
            <v>1.8098442784217461E-2</v>
          </cell>
          <cell r="BI103">
            <v>4.548079426185847E-3</v>
          </cell>
          <cell r="BJ103">
            <v>1.8647716845960671E-2</v>
          </cell>
          <cell r="BK103">
            <v>4.1419189266744816E-3</v>
          </cell>
          <cell r="BL103">
            <v>1.8025031654743229E-2</v>
          </cell>
          <cell r="BM103">
            <v>4.706754463585261E-3</v>
          </cell>
          <cell r="BN103">
            <v>1.8177862820025981E-2</v>
          </cell>
          <cell r="BO103">
            <v>7.9743179121554153E-3</v>
          </cell>
          <cell r="BP103">
            <v>1.9454449574466626E-2</v>
          </cell>
          <cell r="BQ103">
            <v>6.9940730049111721E-3</v>
          </cell>
          <cell r="BR103">
            <v>1.7133421138450622E-2</v>
          </cell>
          <cell r="BS103">
            <v>1.4404063111444154E-2</v>
          </cell>
          <cell r="BT103">
            <v>2.2892312279108484E-2</v>
          </cell>
          <cell r="BU103">
            <v>1.0472455241493206E-2</v>
          </cell>
          <cell r="BV103">
            <v>1.831569911635178E-2</v>
          </cell>
          <cell r="BW103">
            <v>-2.1846145288686336E-2</v>
          </cell>
          <cell r="BX103">
            <v>-7.1652383337071912E-3</v>
          </cell>
          <cell r="BY103">
            <v>-5.075495504807126E-3</v>
          </cell>
          <cell r="BZ103">
            <v>3.1226522783329713E-2</v>
          </cell>
          <cell r="CA103">
            <v>4.4333333333332892E-3</v>
          </cell>
          <cell r="CB103">
            <v>1.8120519954667458E-2</v>
          </cell>
          <cell r="CC103">
            <v>4.5477460865765984E-3</v>
          </cell>
          <cell r="CD103">
            <v>1.8665299461598783E-2</v>
          </cell>
          <cell r="CF103">
            <v>7.9743179121554153E-3</v>
          </cell>
          <cell r="CG103">
            <v>9.122331078386536E-3</v>
          </cell>
          <cell r="CH103">
            <v>7.7536124162531188E-3</v>
          </cell>
          <cell r="CI103">
            <v>1.1480131662311213E-3</v>
          </cell>
          <cell r="CJ103">
            <v>-2.2070549590229543E-4</v>
          </cell>
        </row>
        <row r="104">
          <cell r="B104">
            <v>4.4333333333333178E-3</v>
          </cell>
          <cell r="C104">
            <v>3.1249999999999412E-3</v>
          </cell>
          <cell r="D104">
            <v>4.5208333333333125E-3</v>
          </cell>
          <cell r="E104">
            <v>5.9114999999998366E-4</v>
          </cell>
          <cell r="F104">
            <v>4.2488488207827581E-3</v>
          </cell>
          <cell r="G104">
            <v>2.8130162391300406E-3</v>
          </cell>
          <cell r="H104">
            <v>3.9579793402919859E-3</v>
          </cell>
          <cell r="I104">
            <v>5.9095833743719206E-4</v>
          </cell>
          <cell r="J104">
            <v>3.8411579337550793E-3</v>
          </cell>
          <cell r="K104">
            <v>1.2445694515972187E-3</v>
          </cell>
          <cell r="L104">
            <v>2.4124164305332385E-3</v>
          </cell>
          <cell r="M104">
            <v>1.2096774193549513E-3</v>
          </cell>
          <cell r="N104">
            <v>3.0031834624113006E-3</v>
          </cell>
          <cell r="O104">
            <v>-9.8143430014455222E-4</v>
          </cell>
          <cell r="P104">
            <v>-3.0674342555734322E-4</v>
          </cell>
          <cell r="Q104">
            <v>1.8598937326307096E-3</v>
          </cell>
          <cell r="R104">
            <v>9.9799547916576241E-3</v>
          </cell>
          <cell r="S104">
            <v>2.2977059641018604E-2</v>
          </cell>
          <cell r="T104">
            <v>2.211779956250497E-2</v>
          </cell>
          <cell r="U104">
            <v>-1.7977041737956674E-2</v>
          </cell>
          <cell r="V104">
            <v>4.4333333333333178E-3</v>
          </cell>
          <cell r="W104">
            <v>3.1433333333333252E-3</v>
          </cell>
          <cell r="X104">
            <v>4.5249999999999405E-3</v>
          </cell>
          <cell r="Y104">
            <v>6.067500000001059E-4</v>
          </cell>
          <cell r="AA104">
            <v>0</v>
          </cell>
          <cell r="AB104">
            <v>9.4427971724088469E-3</v>
          </cell>
          <cell r="AC104">
            <v>2.7721026815885697E-3</v>
          </cell>
          <cell r="AD104">
            <v>6.4436366413652933E-3</v>
          </cell>
          <cell r="AH104">
            <v>4.4333333333332892E-3</v>
          </cell>
          <cell r="AI104">
            <v>1.2597305913572665E-2</v>
          </cell>
          <cell r="AJ104">
            <v>7.3054682291282536E-3</v>
          </cell>
          <cell r="AK104">
            <v>7.0385957971659252E-3</v>
          </cell>
          <cell r="AL104">
            <v>4.2488488207828023E-3</v>
          </cell>
          <cell r="AM104">
            <v>1.2282376153327723E-2</v>
          </cell>
          <cell r="AN104">
            <v>6.741053947023401E-3</v>
          </cell>
          <cell r="AO104">
            <v>7.0384028995993386E-3</v>
          </cell>
          <cell r="AP104">
            <v>3.8411579337551682E-3</v>
          </cell>
          <cell r="AQ104">
            <v>1.0699118840904465E-2</v>
          </cell>
          <cell r="AR104">
            <v>5.1912065781780647E-3</v>
          </cell>
          <cell r="AS104">
            <v>7.6611087824638435E-3</v>
          </cell>
          <cell r="AT104">
            <v>3.0031834624113518E-3</v>
          </cell>
          <cell r="AU104">
            <v>8.4520953872300186E-3</v>
          </cell>
          <cell r="AV104">
            <v>2.4645089317587576E-3</v>
          </cell>
          <cell r="AW104">
            <v>8.3155148534006518E-3</v>
          </cell>
          <cell r="AX104">
            <v>9.9799547916576969E-3</v>
          </cell>
          <cell r="AY104">
            <v>3.263682452723593E-2</v>
          </cell>
          <cell r="AZ104">
            <v>2.495121505557174E-2</v>
          </cell>
          <cell r="BA104">
            <v>-1.1649242621437295E-2</v>
          </cell>
          <cell r="BB104">
            <v>4.4333333333332892E-3</v>
          </cell>
          <cell r="BC104">
            <v>1.2615812364854095E-2</v>
          </cell>
          <cell r="BD104">
            <v>7.3096464462225619E-3</v>
          </cell>
          <cell r="BE104">
            <v>7.0542963178976681E-3</v>
          </cell>
          <cell r="BG104">
            <v>4.4333333333332892E-3</v>
          </cell>
          <cell r="BH104">
            <v>1.2597305913572665E-2</v>
          </cell>
          <cell r="BI104">
            <v>7.3054682291282536E-3</v>
          </cell>
          <cell r="BJ104">
            <v>7.0385957971659252E-3</v>
          </cell>
          <cell r="BK104">
            <v>4.2488488207828023E-3</v>
          </cell>
          <cell r="BL104">
            <v>1.2282376153327723E-2</v>
          </cell>
          <cell r="BM104">
            <v>6.741053947023401E-3</v>
          </cell>
          <cell r="BN104">
            <v>7.0384028995993386E-3</v>
          </cell>
          <cell r="BO104">
            <v>3.8411579337551682E-3</v>
          </cell>
          <cell r="BP104">
            <v>1.0699118840904465E-2</v>
          </cell>
          <cell r="BQ104">
            <v>5.1912065781780647E-3</v>
          </cell>
          <cell r="BR104">
            <v>7.6611087824638435E-3</v>
          </cell>
          <cell r="BS104">
            <v>3.0031834624113518E-3</v>
          </cell>
          <cell r="BT104">
            <v>8.4520953872300186E-3</v>
          </cell>
          <cell r="BU104">
            <v>2.4645089317587576E-3</v>
          </cell>
          <cell r="BV104">
            <v>8.3155148534006518E-3</v>
          </cell>
          <cell r="BW104">
            <v>9.9799547916576969E-3</v>
          </cell>
          <cell r="BX104">
            <v>3.263682452723593E-2</v>
          </cell>
          <cell r="BY104">
            <v>2.495121505557174E-2</v>
          </cell>
          <cell r="BZ104">
            <v>-1.1649242621437295E-2</v>
          </cell>
          <cell r="CA104">
            <v>4.4333333333332892E-3</v>
          </cell>
          <cell r="CB104">
            <v>1.2615812364854095E-2</v>
          </cell>
          <cell r="CC104">
            <v>7.3096464462225619E-3</v>
          </cell>
          <cell r="CD104">
            <v>7.0542963178976681E-3</v>
          </cell>
          <cell r="CF104">
            <v>3.8411579337551682E-3</v>
          </cell>
          <cell r="CG104">
            <v>4.5269540244700975E-3</v>
          </cell>
          <cell r="CH104">
            <v>3.7087061213180164E-3</v>
          </cell>
          <cell r="CI104">
            <v>6.8579609071492973E-4</v>
          </cell>
          <cell r="CJ104">
            <v>-1.3245181243715098E-4</v>
          </cell>
        </row>
        <row r="105">
          <cell r="B105">
            <v>4.4333333333333178E-3</v>
          </cell>
          <cell r="C105">
            <v>3.2199999999999408E-3</v>
          </cell>
          <cell r="D105">
            <v>4.5583333333333136E-3</v>
          </cell>
          <cell r="E105">
            <v>5.541666666666503E-4</v>
          </cell>
          <cell r="F105">
            <v>4.0697986577182379E-3</v>
          </cell>
          <cell r="G105">
            <v>2.9139114015526613E-3</v>
          </cell>
          <cell r="H105">
            <v>3.9625239262568689E-3</v>
          </cell>
          <cell r="I105">
            <v>2.0671325917889801E-4</v>
          </cell>
          <cell r="J105">
            <v>3.5597165197835067E-3</v>
          </cell>
          <cell r="K105">
            <v>1.3584223836355794E-3</v>
          </cell>
          <cell r="L105">
            <v>2.7853559712547227E-3</v>
          </cell>
          <cell r="M105">
            <v>-2.6849241508761299E-5</v>
          </cell>
          <cell r="N105">
            <v>4.7017133671864485E-3</v>
          </cell>
          <cell r="O105">
            <v>-5.1794073519431747E-4</v>
          </cell>
          <cell r="P105">
            <v>1.968874253225028E-3</v>
          </cell>
          <cell r="Q105">
            <v>9.0035242366367347E-5</v>
          </cell>
          <cell r="R105">
            <v>4.3290683107413727E-2</v>
          </cell>
          <cell r="S105">
            <v>5.0540177898747554E-2</v>
          </cell>
          <cell r="T105">
            <v>2.2384273937856514E-2</v>
          </cell>
          <cell r="U105">
            <v>6.5225753644941823E-3</v>
          </cell>
          <cell r="V105">
            <v>4.4333333333333178E-3</v>
          </cell>
          <cell r="W105">
            <v>3.2314166666666585E-3</v>
          </cell>
          <cell r="X105">
            <v>4.5573333333332744E-3</v>
          </cell>
          <cell r="Y105">
            <v>5.5500000000010597E-4</v>
          </cell>
          <cell r="AA105">
            <v>0</v>
          </cell>
          <cell r="AB105">
            <v>2.1934482153260694E-2</v>
          </cell>
          <cell r="AC105">
            <v>1.7001134089002397E-2</v>
          </cell>
          <cell r="AD105">
            <v>-1.3974100517084118E-2</v>
          </cell>
          <cell r="AH105">
            <v>4.4333333333332892E-3</v>
          </cell>
          <cell r="AI105">
            <v>2.522511118579418E-2</v>
          </cell>
          <cell r="AJ105">
            <v>2.1636964258557878E-2</v>
          </cell>
          <cell r="AK105">
            <v>-1.3427677831120755E-2</v>
          </cell>
          <cell r="AL105">
            <v>4.0697986577182821E-3</v>
          </cell>
          <cell r="AM105">
            <v>2.4912308692446983E-2</v>
          </cell>
          <cell r="AN105">
            <v>2.1031025415860327E-2</v>
          </cell>
          <cell r="AO105">
            <v>-1.3770275889767092E-2</v>
          </cell>
          <cell r="AP105">
            <v>3.5597165197835956E-3</v>
          </cell>
          <cell r="AQ105">
            <v>2.3322700828426912E-2</v>
          </cell>
          <cell r="AR105">
            <v>1.9833844270610079E-2</v>
          </cell>
          <cell r="AS105">
            <v>-1.4000574564593249E-2</v>
          </cell>
          <cell r="AT105">
            <v>4.7017133671864997E-3</v>
          </cell>
          <cell r="AU105">
            <v>2.1405180656253853E-2</v>
          </cell>
          <cell r="AV105">
            <v>1.900348143741093E-2</v>
          </cell>
          <cell r="AW105">
            <v>-1.3885323436244712E-2</v>
          </cell>
          <cell r="AX105">
            <v>4.3290683107413797E-2</v>
          </cell>
          <cell r="AY105">
            <v>7.3583232682151056E-2</v>
          </cell>
          <cell r="AZ105">
            <v>3.9765966069561509E-2</v>
          </cell>
          <cell r="BA105">
            <v>-7.5426722763636267E-3</v>
          </cell>
          <cell r="BB105">
            <v>4.4333333333332892E-3</v>
          </cell>
          <cell r="BC105">
            <v>2.5236778271132243E-2</v>
          </cell>
          <cell r="BD105">
            <v>2.1635947257423904E-2</v>
          </cell>
          <cell r="BE105">
            <v>-1.3426856142871091E-2</v>
          </cell>
          <cell r="BG105">
            <v>4.4333333333332892E-3</v>
          </cell>
          <cell r="BH105">
            <v>2.522511118579418E-2</v>
          </cell>
          <cell r="BI105">
            <v>2.1636964258557878E-2</v>
          </cell>
          <cell r="BJ105">
            <v>-1.3427677831120755E-2</v>
          </cell>
          <cell r="BK105">
            <v>4.0697986577182821E-3</v>
          </cell>
          <cell r="BL105">
            <v>2.4912308692446983E-2</v>
          </cell>
          <cell r="BM105">
            <v>2.1031025415860327E-2</v>
          </cell>
          <cell r="BN105">
            <v>-1.3770275889767092E-2</v>
          </cell>
          <cell r="BO105">
            <v>3.5597165197835956E-3</v>
          </cell>
          <cell r="BP105">
            <v>2.3322700828426912E-2</v>
          </cell>
          <cell r="BQ105">
            <v>1.9833844270610079E-2</v>
          </cell>
          <cell r="BR105">
            <v>-1.4000574564593249E-2</v>
          </cell>
          <cell r="BS105">
            <v>4.7017133671864997E-3</v>
          </cell>
          <cell r="BT105">
            <v>2.1405180656253853E-2</v>
          </cell>
          <cell r="BU105">
            <v>1.900348143741093E-2</v>
          </cell>
          <cell r="BV105">
            <v>-1.3885323436244712E-2</v>
          </cell>
          <cell r="BW105">
            <v>4.3290683107413797E-2</v>
          </cell>
          <cell r="BX105">
            <v>7.3583232682151056E-2</v>
          </cell>
          <cell r="BY105">
            <v>3.9765966069561509E-2</v>
          </cell>
          <cell r="BZ105">
            <v>-7.5426722763636267E-3</v>
          </cell>
          <cell r="CA105">
            <v>4.4333333333332892E-3</v>
          </cell>
          <cell r="CB105">
            <v>2.5236778271132243E-2</v>
          </cell>
          <cell r="CC105">
            <v>2.1635947257423904E-2</v>
          </cell>
          <cell r="CD105">
            <v>-1.3426856142871091E-2</v>
          </cell>
          <cell r="CF105">
            <v>3.5597165197835956E-3</v>
          </cell>
          <cell r="CG105">
            <v>5.5360149506479273E-3</v>
          </cell>
          <cell r="CH105">
            <v>3.4556704568680313E-3</v>
          </cell>
          <cell r="CI105">
            <v>1.9762984308643321E-3</v>
          </cell>
          <cell r="CJ105">
            <v>-1.0404606291556338E-4</v>
          </cell>
        </row>
        <row r="106">
          <cell r="B106">
            <v>4.4333333333333178E-3</v>
          </cell>
          <cell r="C106">
            <v>3.2174999999999413E-3</v>
          </cell>
          <cell r="D106">
            <v>4.6401083333333128E-3</v>
          </cell>
          <cell r="E106">
            <v>5.2969166666665037E-4</v>
          </cell>
          <cell r="F106">
            <v>4.4008812457218662E-3</v>
          </cell>
          <cell r="G106">
            <v>2.7892273840144821E-3</v>
          </cell>
          <cell r="H106">
            <v>4.4285379803992407E-3</v>
          </cell>
          <cell r="I106">
            <v>3.5429235023767846E-4</v>
          </cell>
          <cell r="J106">
            <v>-7.3693580632459019E-4</v>
          </cell>
          <cell r="K106">
            <v>-9.4499596648058015E-4</v>
          </cell>
          <cell r="L106">
            <v>5.11459646816881E-5</v>
          </cell>
          <cell r="M106">
            <v>-1.3317581355384385E-3</v>
          </cell>
          <cell r="N106">
            <v>-8.1762218335594238E-3</v>
          </cell>
          <cell r="O106">
            <v>-6.3508782799962804E-3</v>
          </cell>
          <cell r="P106">
            <v>-4.2180171673665608E-3</v>
          </cell>
          <cell r="Q106">
            <v>-4.2655714794030113E-3</v>
          </cell>
          <cell r="R106">
            <v>3.2549228600146904E-2</v>
          </cell>
          <cell r="S106">
            <v>2.7390866827249127E-2</v>
          </cell>
          <cell r="T106">
            <v>2.6700986168827146E-2</v>
          </cell>
          <cell r="U106">
            <v>2.731774711055656E-2</v>
          </cell>
          <cell r="V106">
            <v>4.4333333333333178E-3</v>
          </cell>
          <cell r="W106">
            <v>3.2254999999999923E-3</v>
          </cell>
          <cell r="X106">
            <v>4.6351666666666087E-3</v>
          </cell>
          <cell r="Y106">
            <v>5.5358333333343926E-4</v>
          </cell>
          <cell r="AA106">
            <v>0</v>
          </cell>
          <cell r="AB106">
            <v>-1.4299769615109335E-2</v>
          </cell>
          <cell r="AC106">
            <v>-9.0946564539382477E-3</v>
          </cell>
          <cell r="AD106">
            <v>-1.7824513594416034E-2</v>
          </cell>
          <cell r="AH106">
            <v>4.4333333333332892E-3</v>
          </cell>
          <cell r="AI106">
            <v>-1.1128279123846063E-2</v>
          </cell>
          <cell r="AJ106">
            <v>-4.4967483118055762E-3</v>
          </cell>
          <cell r="AK106">
            <v>-1.7304263424062771E-2</v>
          </cell>
          <cell r="AL106">
            <v>4.4008812457219104E-3</v>
          </cell>
          <cell r="AM106">
            <v>-1.1550427540090502E-2</v>
          </cell>
          <cell r="AN106">
            <v>-4.7063945050639377E-3</v>
          </cell>
          <cell r="AO106">
            <v>-1.747653633299151E-2</v>
          </cell>
          <cell r="AP106">
            <v>-7.3693580632461231E-4</v>
          </cell>
          <cell r="AQ106">
            <v>-1.5231252356982083E-2</v>
          </cell>
          <cell r="AR106">
            <v>-9.0439756442343144E-3</v>
          </cell>
          <cell r="AS106">
            <v>-1.9132533788963069E-2</v>
          </cell>
          <cell r="AT106">
            <v>-8.1762218335593717E-3</v>
          </cell>
          <cell r="AU106">
            <v>-2.0559831798848127E-2</v>
          </cell>
          <cell r="AV106">
            <v>-1.3274312204250793E-2</v>
          </cell>
          <cell r="AW106">
            <v>-2.2014053336996464E-2</v>
          </cell>
          <cell r="AX106">
            <v>3.2549228600146973E-2</v>
          </cell>
          <cell r="AY106">
            <v>1.2699414126951858E-2</v>
          </cell>
          <cell r="AZ106">
            <v>1.7363493418702136E-2</v>
          </cell>
          <cell r="BA106">
            <v>9.0063079613995622E-3</v>
          </cell>
          <cell r="BB106">
            <v>4.4333333333332892E-3</v>
          </cell>
          <cell r="BC106">
            <v>-1.1120393522002781E-2</v>
          </cell>
          <cell r="BD106">
            <v>-4.5016450357117099E-3</v>
          </cell>
          <cell r="BE106">
            <v>-1.7280797614733223E-2</v>
          </cell>
          <cell r="BG106">
            <v>4.4333333333332892E-3</v>
          </cell>
          <cell r="BH106">
            <v>-1.1128279123846063E-2</v>
          </cell>
          <cell r="BI106">
            <v>-4.4967483118055762E-3</v>
          </cell>
          <cell r="BJ106">
            <v>-1.7304263424062771E-2</v>
          </cell>
          <cell r="BK106">
            <v>4.4008812457219104E-3</v>
          </cell>
          <cell r="BL106">
            <v>-1.1550427540090502E-2</v>
          </cell>
          <cell r="BM106">
            <v>-4.7063945050639377E-3</v>
          </cell>
          <cell r="BN106">
            <v>-1.747653633299151E-2</v>
          </cell>
          <cell r="BO106">
            <v>-7.3693580632461231E-4</v>
          </cell>
          <cell r="BP106">
            <v>-1.5231252356982083E-2</v>
          </cell>
          <cell r="BQ106">
            <v>-9.0439756442343144E-3</v>
          </cell>
          <cell r="BR106">
            <v>-1.9132533788963069E-2</v>
          </cell>
          <cell r="BS106">
            <v>-8.1762218335593717E-3</v>
          </cell>
          <cell r="BT106">
            <v>-2.0559831798848127E-2</v>
          </cell>
          <cell r="BU106">
            <v>-1.3274312204250793E-2</v>
          </cell>
          <cell r="BV106">
            <v>-2.2014053336996464E-2</v>
          </cell>
          <cell r="BW106">
            <v>3.2549228600146973E-2</v>
          </cell>
          <cell r="BX106">
            <v>1.2699414126951858E-2</v>
          </cell>
          <cell r="BY106">
            <v>1.7363493418702136E-2</v>
          </cell>
          <cell r="BZ106">
            <v>9.0063079613995622E-3</v>
          </cell>
          <cell r="CA106">
            <v>4.4333333333332892E-3</v>
          </cell>
          <cell r="CB106">
            <v>-1.1120393522002781E-2</v>
          </cell>
          <cell r="CC106">
            <v>-4.5016450357117099E-3</v>
          </cell>
          <cell r="CD106">
            <v>-1.7280797614733223E-2</v>
          </cell>
          <cell r="CF106">
            <v>-7.3693580632461231E-4</v>
          </cell>
          <cell r="CG106">
            <v>-2.1863674613903598E-3</v>
          </cell>
          <cell r="CH106">
            <v>-6.3099477585675271E-4</v>
          </cell>
          <cell r="CI106">
            <v>-1.4494316550657472E-3</v>
          </cell>
          <cell r="CJ106">
            <v>1.0594103046785981E-4</v>
          </cell>
        </row>
        <row r="107">
          <cell r="B107">
            <v>4.4333333333333178E-3</v>
          </cell>
          <cell r="C107">
            <v>3.3583333333332744E-3</v>
          </cell>
          <cell r="D107">
            <v>4.7221916666666461E-3</v>
          </cell>
          <cell r="E107">
            <v>5.3333333333331699E-4</v>
          </cell>
          <cell r="F107">
            <v>4.0515143932577493E-3</v>
          </cell>
          <cell r="G107">
            <v>3.2373211360757115E-3</v>
          </cell>
          <cell r="H107">
            <v>4.0027439775687478E-3</v>
          </cell>
          <cell r="I107">
            <v>2.2627327909310898E-4</v>
          </cell>
          <cell r="J107">
            <v>4.1912188853107327E-3</v>
          </cell>
          <cell r="K107">
            <v>2.201583294333162E-3</v>
          </cell>
          <cell r="L107">
            <v>3.7688714039831772E-3</v>
          </cell>
          <cell r="M107">
            <v>1.8282322070005955E-4</v>
          </cell>
          <cell r="N107">
            <v>1.7597346320172335E-3</v>
          </cell>
          <cell r="O107">
            <v>-5.8387705703291746E-4</v>
          </cell>
          <cell r="P107">
            <v>-8.0544038368244317E-4</v>
          </cell>
          <cell r="Q107">
            <v>-1.6360411249073648E-3</v>
          </cell>
          <cell r="R107">
            <v>-1.7816309730697439E-2</v>
          </cell>
          <cell r="S107">
            <v>-5.0701915725791403E-3</v>
          </cell>
          <cell r="T107">
            <v>-2.0388437490561186E-3</v>
          </cell>
          <cell r="U107">
            <v>1.469085213207832E-2</v>
          </cell>
          <cell r="V107">
            <v>4.4333333333333178E-3</v>
          </cell>
          <cell r="W107">
            <v>3.3688333333333252E-3</v>
          </cell>
          <cell r="X107">
            <v>4.7179166666666082E-3</v>
          </cell>
          <cell r="Y107">
            <v>5.4116666666677261E-4</v>
          </cell>
          <cell r="AA107">
            <v>0</v>
          </cell>
          <cell r="AB107">
            <v>6.4606210415360313E-3</v>
          </cell>
          <cell r="AC107">
            <v>1.5468897346314854E-2</v>
          </cell>
          <cell r="AD107">
            <v>-1.1442888125523163E-2</v>
          </cell>
          <cell r="AH107">
            <v>4.4333333333332892E-3</v>
          </cell>
          <cell r="AI107">
            <v>9.8406512938673529E-3</v>
          </cell>
          <cell r="AJ107">
            <v>2.0264136111122877E-2</v>
          </cell>
          <cell r="AK107">
            <v>-1.0915657665856893E-2</v>
          </cell>
          <cell r="AL107">
            <v>4.0515143932577935E-3</v>
          </cell>
          <cell r="AM107">
            <v>9.7188572826616415E-3</v>
          </cell>
          <cell r="AN107">
            <v>1.9533559359576236E-2</v>
          </cell>
          <cell r="AO107">
            <v>-1.1219204066248434E-2</v>
          </cell>
          <cell r="AP107">
            <v>4.1912188853108212E-3</v>
          </cell>
          <cell r="AQ107">
            <v>8.6764279312252501E-3</v>
          </cell>
          <cell r="AR107">
            <v>1.9296069035157792E-2</v>
          </cell>
          <cell r="AS107">
            <v>-1.126215693048449E-2</v>
          </cell>
          <cell r="AT107">
            <v>1.7597346320172846E-3</v>
          </cell>
          <cell r="AU107">
            <v>5.8729717761027977E-3</v>
          </cell>
          <cell r="AV107">
            <v>1.4650997688018697E-2</v>
          </cell>
          <cell r="AW107">
            <v>-1.3060208214869418E-2</v>
          </cell>
          <cell r="AX107">
            <v>-1.7816309730697477E-2</v>
          </cell>
          <cell r="AY107">
            <v>1.3576728825985818E-3</v>
          </cell>
          <cell r="AZ107">
            <v>1.3398514932599248E-2</v>
          </cell>
          <cell r="BA107">
            <v>3.079858229139143E-3</v>
          </cell>
          <cell r="BB107">
            <v>4.4333333333332892E-3</v>
          </cell>
          <cell r="BC107">
            <v>9.8512191303881114E-3</v>
          </cell>
          <cell r="BD107">
            <v>2.0259794981586587E-2</v>
          </cell>
          <cell r="BE107">
            <v>-1.0907913968480343E-2</v>
          </cell>
          <cell r="BG107">
            <v>4.4333333333332892E-3</v>
          </cell>
          <cell r="BH107">
            <v>9.8406512938673529E-3</v>
          </cell>
          <cell r="BI107">
            <v>2.0264136111122877E-2</v>
          </cell>
          <cell r="BJ107">
            <v>-1.0915657665856893E-2</v>
          </cell>
          <cell r="BK107">
            <v>4.0515143932577935E-3</v>
          </cell>
          <cell r="BL107">
            <v>9.7188572826616415E-3</v>
          </cell>
          <cell r="BM107">
            <v>1.9533559359576236E-2</v>
          </cell>
          <cell r="BN107">
            <v>-1.1219204066248434E-2</v>
          </cell>
          <cell r="BO107">
            <v>4.1912188853108212E-3</v>
          </cell>
          <cell r="BP107">
            <v>8.6764279312252501E-3</v>
          </cell>
          <cell r="BQ107">
            <v>1.9296069035157792E-2</v>
          </cell>
          <cell r="BR107">
            <v>-1.126215693048449E-2</v>
          </cell>
          <cell r="BS107">
            <v>1.7597346320172846E-3</v>
          </cell>
          <cell r="BT107">
            <v>5.8729717761027977E-3</v>
          </cell>
          <cell r="BU107">
            <v>1.4650997688018697E-2</v>
          </cell>
          <cell r="BV107">
            <v>-1.3060208214869418E-2</v>
          </cell>
          <cell r="BW107">
            <v>-1.7816309730697477E-2</v>
          </cell>
          <cell r="BX107">
            <v>1.3576728825985818E-3</v>
          </cell>
          <cell r="BY107">
            <v>1.3398514932599248E-2</v>
          </cell>
          <cell r="BZ107">
            <v>3.079858229139143E-3</v>
          </cell>
          <cell r="CA107">
            <v>4.4333333333332892E-3</v>
          </cell>
          <cell r="CB107">
            <v>9.8512191303881114E-3</v>
          </cell>
          <cell r="CC107">
            <v>2.0259794981586587E-2</v>
          </cell>
          <cell r="CD107">
            <v>-1.0907913968480343E-2</v>
          </cell>
          <cell r="CF107">
            <v>4.1912188853108212E-3</v>
          </cell>
          <cell r="CG107">
            <v>4.6397397899022638E-3</v>
          </cell>
          <cell r="CH107">
            <v>4.0979512101967808E-3</v>
          </cell>
          <cell r="CI107">
            <v>4.4852090459144303E-4</v>
          </cell>
          <cell r="CJ107">
            <v>-9.3267675114039284E-5</v>
          </cell>
        </row>
        <row r="108">
          <cell r="B108">
            <v>4.4333333333333178E-3</v>
          </cell>
          <cell r="C108">
            <v>3.4291666666666078E-3</v>
          </cell>
          <cell r="D108">
            <v>4.9343749999999787E-3</v>
          </cell>
          <cell r="E108">
            <v>5.3698333333331689E-4</v>
          </cell>
          <cell r="F108">
            <v>4.3904301348942189E-3</v>
          </cell>
          <cell r="G108">
            <v>3.5580336857994788E-3</v>
          </cell>
          <cell r="H108">
            <v>4.4909385199141359E-3</v>
          </cell>
          <cell r="I108">
            <v>7.6718796105038089E-4</v>
          </cell>
          <cell r="J108">
            <v>9.106783187509038E-3</v>
          </cell>
          <cell r="K108">
            <v>6.0640739790715908E-3</v>
          </cell>
          <cell r="L108">
            <v>9.3397688769740646E-3</v>
          </cell>
          <cell r="M108">
            <v>1.8278980247950964E-3</v>
          </cell>
          <cell r="N108">
            <v>1.5908601843597384E-2</v>
          </cell>
          <cell r="O108">
            <v>1.0323078319266682E-2</v>
          </cell>
          <cell r="P108">
            <v>1.6185913583526189E-2</v>
          </cell>
          <cell r="Q108">
            <v>4.4331746360311858E-3</v>
          </cell>
          <cell r="R108">
            <v>-3.1975255263245475E-2</v>
          </cell>
          <cell r="S108">
            <v>-3.8772587459936822E-2</v>
          </cell>
          <cell r="T108">
            <v>-3.750056750253479E-2</v>
          </cell>
          <cell r="U108">
            <v>-4.9038060772859333E-2</v>
          </cell>
          <cell r="V108">
            <v>4.4333333333333178E-3</v>
          </cell>
          <cell r="W108">
            <v>3.4252499999999917E-3</v>
          </cell>
          <cell r="X108">
            <v>4.8925833333332749E-3</v>
          </cell>
          <cell r="Y108">
            <v>5.3958333333343925E-4</v>
          </cell>
          <cell r="AA108">
            <v>0</v>
          </cell>
          <cell r="AB108">
            <v>1.0497358033004257E-2</v>
          </cell>
          <cell r="AC108">
            <v>1.1976423004406385E-2</v>
          </cell>
          <cell r="AD108">
            <v>3.8606051585705091E-2</v>
          </cell>
          <cell r="AH108">
            <v>4.4333333333332892E-3</v>
          </cell>
          <cell r="AI108">
            <v>1.396252188992575E-2</v>
          </cell>
          <cell r="AJ108">
            <v>1.696989416666872E-2</v>
          </cell>
          <cell r="AK108">
            <v>3.9163765725305888E-2</v>
          </cell>
          <cell r="AL108">
            <v>4.3904301348942631E-3</v>
          </cell>
          <cell r="AM108">
            <v>1.4092741672297127E-2</v>
          </cell>
          <cell r="AN108">
            <v>1.6521146903721862E-2</v>
          </cell>
          <cell r="AO108">
            <v>3.9402857644755818E-2</v>
          </cell>
          <cell r="AP108">
            <v>9.1067831875091265E-3</v>
          </cell>
          <cell r="AQ108">
            <v>1.66250887677728E-2</v>
          </cell>
          <cell r="AR108">
            <v>2.1428048904214458E-2</v>
          </cell>
          <cell r="AS108">
            <v>4.0504517535938867E-2</v>
          </cell>
          <cell r="AT108">
            <v>1.5908601843597436E-2</v>
          </cell>
          <cell r="AU108">
            <v>2.0928801401391084E-2</v>
          </cell>
          <cell r="AV108">
            <v>2.8356185935721756E-2</v>
          </cell>
          <cell r="AW108">
            <v>4.3210373590423234E-2</v>
          </cell>
          <cell r="AX108">
            <v>-3.1975255263245517E-2</v>
          </cell>
          <cell r="AY108">
            <v>-2.8682239159365408E-2</v>
          </cell>
          <cell r="AZ108">
            <v>-2.597326715744408E-2</v>
          </cell>
          <cell r="BA108">
            <v>-1.2325175091014051E-2</v>
          </cell>
          <cell r="BB108">
            <v>4.4333333333332892E-3</v>
          </cell>
          <cell r="BC108">
            <v>1.3958564108606852E-2</v>
          </cell>
          <cell r="BD108">
            <v>1.6927601985323948E-2</v>
          </cell>
          <cell r="BE108">
            <v>3.9166466101040021E-2</v>
          </cell>
          <cell r="BG108">
            <v>4.4333333333332892E-3</v>
          </cell>
          <cell r="BH108">
            <v>1.396252188992575E-2</v>
          </cell>
          <cell r="BI108">
            <v>1.696989416666872E-2</v>
          </cell>
          <cell r="BJ108">
            <v>3.9163765725305888E-2</v>
          </cell>
          <cell r="BK108">
            <v>4.3904301348942631E-3</v>
          </cell>
          <cell r="BL108">
            <v>1.4092741672297127E-2</v>
          </cell>
          <cell r="BM108">
            <v>1.6521146903721862E-2</v>
          </cell>
          <cell r="BN108">
            <v>3.9402857644755818E-2</v>
          </cell>
          <cell r="BO108">
            <v>9.1067831875091265E-3</v>
          </cell>
          <cell r="BP108">
            <v>1.66250887677728E-2</v>
          </cell>
          <cell r="BQ108">
            <v>2.1428048904214458E-2</v>
          </cell>
          <cell r="BR108">
            <v>4.0504517535938867E-2</v>
          </cell>
          <cell r="BS108">
            <v>1.5908601843597436E-2</v>
          </cell>
          <cell r="BT108">
            <v>2.0928801401391084E-2</v>
          </cell>
          <cell r="BU108">
            <v>2.8356185935721756E-2</v>
          </cell>
          <cell r="BV108">
            <v>4.3210373590423234E-2</v>
          </cell>
          <cell r="BW108">
            <v>-3.1975255263245517E-2</v>
          </cell>
          <cell r="BX108">
            <v>-2.8682239159365408E-2</v>
          </cell>
          <cell r="BY108">
            <v>-2.597326715744408E-2</v>
          </cell>
          <cell r="BZ108">
            <v>-1.2325175091014051E-2</v>
          </cell>
          <cell r="CA108">
            <v>4.4333333333332892E-3</v>
          </cell>
          <cell r="CB108">
            <v>1.3958564108606852E-2</v>
          </cell>
          <cell r="CC108">
            <v>1.6927601985323948E-2</v>
          </cell>
          <cell r="CD108">
            <v>3.9166466101040021E-2</v>
          </cell>
          <cell r="CF108">
            <v>9.1067831875091265E-3</v>
          </cell>
          <cell r="CG108">
            <v>9.8586137455354932E-3</v>
          </cell>
          <cell r="CH108">
            <v>8.9060906680081368E-3</v>
          </cell>
          <cell r="CI108">
            <v>7.5183055802636773E-4</v>
          </cell>
          <cell r="CJ108">
            <v>-2.006925195009886E-4</v>
          </cell>
        </row>
        <row r="109">
          <cell r="B109">
            <v>4.4333333333333178E-3</v>
          </cell>
          <cell r="C109">
            <v>3.4199999999999409E-3</v>
          </cell>
          <cell r="D109">
            <v>4.9281249999999794E-3</v>
          </cell>
          <cell r="E109">
            <v>5.2916666666665035E-4</v>
          </cell>
          <cell r="F109">
            <v>6.6624432478090247E-3</v>
          </cell>
          <cell r="G109">
            <v>4.6428105503073976E-3</v>
          </cell>
          <cell r="H109">
            <v>5.6067360079246308E-3</v>
          </cell>
          <cell r="I109">
            <v>8.6488186499958397E-4</v>
          </cell>
          <cell r="J109">
            <v>1.02794156400289E-2</v>
          </cell>
          <cell r="K109">
            <v>8.0900859673780218E-3</v>
          </cell>
          <cell r="L109">
            <v>1.0022191718586527E-2</v>
          </cell>
          <cell r="M109">
            <v>3.0051624397627792E-3</v>
          </cell>
          <cell r="N109">
            <v>1.6437592265577675E-2</v>
          </cell>
          <cell r="O109">
            <v>1.1379713008915243E-2</v>
          </cell>
          <cell r="P109">
            <v>1.1619312035768293E-2</v>
          </cell>
          <cell r="Q109">
            <v>8.0243521269470503E-3</v>
          </cell>
          <cell r="R109">
            <v>1.285663240063754E-2</v>
          </cell>
          <cell r="S109">
            <v>-4.8960884586239806E-3</v>
          </cell>
          <cell r="T109">
            <v>-8.9306771906103154E-3</v>
          </cell>
          <cell r="U109">
            <v>-3.9411231679255872E-2</v>
          </cell>
          <cell r="V109">
            <v>4.4333333333333178E-3</v>
          </cell>
          <cell r="W109">
            <v>3.4188333333333249E-3</v>
          </cell>
          <cell r="X109">
            <v>4.9134999999999422E-3</v>
          </cell>
          <cell r="Y109">
            <v>5.350833333334393E-4</v>
          </cell>
          <cell r="AA109">
            <v>0</v>
          </cell>
          <cell r="AB109">
            <v>-3.9916096043891222E-3</v>
          </cell>
          <cell r="AC109">
            <v>-6.2549246629421884E-3</v>
          </cell>
          <cell r="AD109">
            <v>2.4866047061883691E-2</v>
          </cell>
          <cell r="AH109">
            <v>4.4333333333332892E-3</v>
          </cell>
          <cell r="AI109">
            <v>-5.852609092361627E-4</v>
          </cell>
          <cell r="AJ109">
            <v>-1.3576247135468344E-3</v>
          </cell>
          <cell r="AK109">
            <v>2.5408372011787472E-2</v>
          </cell>
          <cell r="AL109">
            <v>6.6624432478090689E-3</v>
          </cell>
          <cell r="AM109">
            <v>6.326686587341257E-4</v>
          </cell>
          <cell r="AN109">
            <v>-6.8325836635219073E-4</v>
          </cell>
          <cell r="AO109">
            <v>2.575243512004155E-2</v>
          </cell>
          <cell r="AP109">
            <v>1.0279415640028988E-2</v>
          </cell>
          <cell r="AQ109">
            <v>4.0661838981410625E-3</v>
          </cell>
          <cell r="AR109">
            <v>3.7045790014871294E-3</v>
          </cell>
          <cell r="AS109">
            <v>2.7945936012302219E-2</v>
          </cell>
          <cell r="AT109">
            <v>1.6437592265577727E-2</v>
          </cell>
          <cell r="AU109">
            <v>7.3426800327844877E-3</v>
          </cell>
          <cell r="AV109">
            <v>5.2917094514073337E-3</v>
          </cell>
          <cell r="AW109">
            <v>3.3089933106460467E-2</v>
          </cell>
          <cell r="AX109">
            <v>1.2856632400637613E-2</v>
          </cell>
          <cell r="AY109">
            <v>-8.8681547892978108E-3</v>
          </cell>
          <cell r="AZ109">
            <v>-1.5129741140536224E-2</v>
          </cell>
          <cell r="BA109">
            <v>-1.5525186159075277E-2</v>
          </cell>
          <cell r="BB109">
            <v>4.4333333333332892E-3</v>
          </cell>
          <cell r="BC109">
            <v>-5.8642291902488708E-4</v>
          </cell>
          <cell r="BD109">
            <v>-1.3721582352735906E-3</v>
          </cell>
          <cell r="BE109">
            <v>2.5414435802566082E-2</v>
          </cell>
          <cell r="BG109">
            <v>4.4333333333332892E-3</v>
          </cell>
          <cell r="BH109">
            <v>-5.852609092361627E-4</v>
          </cell>
          <cell r="BI109">
            <v>-1.3576247135468344E-3</v>
          </cell>
          <cell r="BJ109">
            <v>2.5408372011787472E-2</v>
          </cell>
          <cell r="BK109">
            <v>6.6624432478090689E-3</v>
          </cell>
          <cell r="BL109">
            <v>6.326686587341257E-4</v>
          </cell>
          <cell r="BM109">
            <v>-6.8325836635219073E-4</v>
          </cell>
          <cell r="BN109">
            <v>2.575243512004155E-2</v>
          </cell>
          <cell r="BO109">
            <v>1.0279415640028988E-2</v>
          </cell>
          <cell r="BP109">
            <v>4.0661838981410625E-3</v>
          </cell>
          <cell r="BQ109">
            <v>3.7045790014871294E-3</v>
          </cell>
          <cell r="BR109">
            <v>2.7945936012302219E-2</v>
          </cell>
          <cell r="BS109">
            <v>1.6437592265577727E-2</v>
          </cell>
          <cell r="BT109">
            <v>7.3426800327844877E-3</v>
          </cell>
          <cell r="BU109">
            <v>5.2917094514073337E-3</v>
          </cell>
          <cell r="BV109">
            <v>3.3089933106460467E-2</v>
          </cell>
          <cell r="BW109">
            <v>1.2856632400637613E-2</v>
          </cell>
          <cell r="BX109">
            <v>-8.8681547892978108E-3</v>
          </cell>
          <cell r="BY109">
            <v>-1.5129741140536224E-2</v>
          </cell>
          <cell r="BZ109">
            <v>-1.5525186159075277E-2</v>
          </cell>
          <cell r="CA109">
            <v>4.4333333333332892E-3</v>
          </cell>
          <cell r="CB109">
            <v>-5.8642291902488708E-4</v>
          </cell>
          <cell r="CC109">
            <v>-1.3721582352735906E-3</v>
          </cell>
          <cell r="CD109">
            <v>2.5414435802566082E-2</v>
          </cell>
          <cell r="CF109">
            <v>1.0279415640028988E-2</v>
          </cell>
          <cell r="CG109">
            <v>9.6580924658401946E-3</v>
          </cell>
          <cell r="CH109">
            <v>1.0160068091076013E-2</v>
          </cell>
          <cell r="CI109">
            <v>-6.2132317418879231E-4</v>
          </cell>
          <cell r="CJ109">
            <v>-1.1934754895297465E-4</v>
          </cell>
        </row>
        <row r="110">
          <cell r="B110">
            <v>4.7666666666666508E-3</v>
          </cell>
          <cell r="C110">
            <v>3.7158333333332742E-3</v>
          </cell>
          <cell r="D110">
            <v>5.5166666666666472E-3</v>
          </cell>
          <cell r="E110">
            <v>6.8958333333331702E-4</v>
          </cell>
          <cell r="F110">
            <v>4.5153711414817723E-3</v>
          </cell>
          <cell r="G110">
            <v>3.559588737644771E-3</v>
          </cell>
          <cell r="H110">
            <v>5.2536874318662961E-3</v>
          </cell>
          <cell r="I110">
            <v>7.0701912879536665E-4</v>
          </cell>
          <cell r="J110">
            <v>7.0844736622234453E-3</v>
          </cell>
          <cell r="K110">
            <v>3.0155153126569662E-3</v>
          </cell>
          <cell r="L110">
            <v>9.607492229234172E-3</v>
          </cell>
          <cell r="M110">
            <v>1.1770622665939672E-3</v>
          </cell>
          <cell r="N110">
            <v>6.7550709105239125E-3</v>
          </cell>
          <cell r="O110">
            <v>2.1815032944585136E-3</v>
          </cell>
          <cell r="P110">
            <v>1.0995767431499015E-2</v>
          </cell>
          <cell r="Q110">
            <v>1.1116553442512577E-3</v>
          </cell>
          <cell r="R110">
            <v>3.5794001316155441E-2</v>
          </cell>
          <cell r="S110">
            <v>2.0293115010618045E-2</v>
          </cell>
          <cell r="T110">
            <v>2.5938793965065866E-2</v>
          </cell>
          <cell r="U110">
            <v>1.3072534460250912E-2</v>
          </cell>
          <cell r="V110">
            <v>4.7666666666666508E-3</v>
          </cell>
          <cell r="W110">
            <v>3.5279999999999921E-3</v>
          </cell>
          <cell r="X110">
            <v>5.2579166666666087E-3</v>
          </cell>
          <cell r="Y110">
            <v>3.8350000000010587E-4</v>
          </cell>
          <cell r="AA110">
            <v>0</v>
          </cell>
          <cell r="AB110">
            <v>4.6757934883020415E-2</v>
          </cell>
          <cell r="AC110">
            <v>1.5748078661193439E-2</v>
          </cell>
          <cell r="AD110">
            <v>8.6099114078554105E-3</v>
          </cell>
          <cell r="AH110">
            <v>4.7666666666665858E-3</v>
          </cell>
          <cell r="AI110">
            <v>5.0647512909389958E-2</v>
          </cell>
          <cell r="AJ110">
            <v>2.1351622228474199E-2</v>
          </cell>
          <cell r="AK110">
            <v>9.3054319925971463E-3</v>
          </cell>
          <cell r="AL110">
            <v>4.5153711414818165E-3</v>
          </cell>
          <cell r="AM110">
            <v>5.048396263907029E-2</v>
          </cell>
          <cell r="AN110">
            <v>2.1084501575997949E-2</v>
          </cell>
          <cell r="AO110">
            <v>9.3230179087135934E-3</v>
          </cell>
          <cell r="AP110">
            <v>7.0844736622235338E-3</v>
          </cell>
          <cell r="AQ110">
            <v>4.9914449464305344E-2</v>
          </cell>
          <cell r="AR110">
            <v>2.5506870433790407E-2</v>
          </cell>
          <cell r="AS110">
            <v>9.7971080762861984E-3</v>
          </cell>
          <cell r="AT110">
            <v>6.7550709105239637E-3</v>
          </cell>
          <cell r="AU110">
            <v>4.9041440766468325E-2</v>
          </cell>
          <cell r="AV110">
            <v>2.691700830314403E-2</v>
          </cell>
          <cell r="AW110">
            <v>9.7311380061366748E-3</v>
          </cell>
          <cell r="AX110">
            <v>3.579400131615551E-2</v>
          </cell>
          <cell r="AY110">
            <v>6.7999914043878729E-2</v>
          </cell>
          <cell r="AZ110">
            <v>4.2095358793997617E-2</v>
          </cell>
          <cell r="BA110">
            <v>2.1794999231685264E-2</v>
          </cell>
          <cell r="BB110">
            <v>4.7666666666665858E-3</v>
          </cell>
          <cell r="BC110">
            <v>5.0450896877287654E-2</v>
          </cell>
          <cell r="BD110">
            <v>2.1088797413120641E-2</v>
          </cell>
          <cell r="BE110">
            <v>8.9967133088804108E-3</v>
          </cell>
          <cell r="BG110">
            <v>4.7666666666665858E-3</v>
          </cell>
          <cell r="BH110">
            <v>5.0647512909389958E-2</v>
          </cell>
          <cell r="BI110">
            <v>2.1351622228474199E-2</v>
          </cell>
          <cell r="BJ110">
            <v>9.3054319925971463E-3</v>
          </cell>
          <cell r="BK110">
            <v>4.5153711414818165E-3</v>
          </cell>
          <cell r="BL110">
            <v>5.048396263907029E-2</v>
          </cell>
          <cell r="BM110">
            <v>2.1084501575997949E-2</v>
          </cell>
          <cell r="BN110">
            <v>9.3230179087135934E-3</v>
          </cell>
          <cell r="BO110">
            <v>7.0844736622235338E-3</v>
          </cell>
          <cell r="BP110">
            <v>4.9914449464305344E-2</v>
          </cell>
          <cell r="BQ110">
            <v>2.5506870433790407E-2</v>
          </cell>
          <cell r="BR110">
            <v>9.7971080762861984E-3</v>
          </cell>
          <cell r="BS110">
            <v>6.7550709105239637E-3</v>
          </cell>
          <cell r="BT110">
            <v>4.9041440766468325E-2</v>
          </cell>
          <cell r="BU110">
            <v>2.691700830314403E-2</v>
          </cell>
          <cell r="BV110">
            <v>9.7311380061366748E-3</v>
          </cell>
          <cell r="BW110">
            <v>3.579400131615551E-2</v>
          </cell>
          <cell r="BX110">
            <v>6.7999914043878729E-2</v>
          </cell>
          <cell r="BY110">
            <v>4.2095358793997617E-2</v>
          </cell>
          <cell r="BZ110">
            <v>2.1794999231685264E-2</v>
          </cell>
          <cell r="CA110">
            <v>4.7666666666665858E-3</v>
          </cell>
          <cell r="CB110">
            <v>5.0450896877287654E-2</v>
          </cell>
          <cell r="CC110">
            <v>2.1088797413120641E-2</v>
          </cell>
          <cell r="CD110">
            <v>8.9967133088804108E-3</v>
          </cell>
          <cell r="CF110">
            <v>7.0844736622235338E-3</v>
          </cell>
          <cell r="CG110">
            <v>1.1367471242431716E-2</v>
          </cell>
          <cell r="CH110">
            <v>6.7990482213696087E-3</v>
          </cell>
          <cell r="CI110">
            <v>4.282997580208182E-3</v>
          </cell>
          <cell r="CJ110">
            <v>-2.8542544085392516E-4</v>
          </cell>
        </row>
        <row r="111">
          <cell r="B111">
            <v>4.2697916666666509E-3</v>
          </cell>
          <cell r="C111">
            <v>3.6708333333332747E-3</v>
          </cell>
          <cell r="D111">
            <v>5.1531249999999789E-3</v>
          </cell>
          <cell r="E111">
            <v>6.7083333333331702E-4</v>
          </cell>
          <cell r="F111">
            <v>3.3569485702948489E-3</v>
          </cell>
          <cell r="G111">
            <v>2.9456538285888467E-3</v>
          </cell>
          <cell r="H111">
            <v>3.8151482289610315E-3</v>
          </cell>
          <cell r="I111">
            <v>9.7146445813858806E-4</v>
          </cell>
          <cell r="J111">
            <v>3.6969025541408128E-3</v>
          </cell>
          <cell r="K111">
            <v>2.5506328090905001E-3</v>
          </cell>
          <cell r="L111">
            <v>2.7379159471227943E-3</v>
          </cell>
          <cell r="M111">
            <v>2.3139488900528666E-3</v>
          </cell>
          <cell r="N111">
            <v>6.0894642200854431E-3</v>
          </cell>
          <cell r="O111">
            <v>3.6306939028711563E-3</v>
          </cell>
          <cell r="P111">
            <v>4.7435637543077561E-3</v>
          </cell>
          <cell r="Q111">
            <v>5.0202938999176234E-3</v>
          </cell>
          <cell r="R111">
            <v>1.4822335025380811E-2</v>
          </cell>
          <cell r="S111">
            <v>2.4666169144009997E-2</v>
          </cell>
          <cell r="T111">
            <v>3.9401249458774032E-2</v>
          </cell>
          <cell r="U111">
            <v>-2.8631530786043021E-3</v>
          </cell>
          <cell r="V111">
            <v>4.2697916666666509E-3</v>
          </cell>
          <cell r="W111">
            <v>3.5624166666666582E-3</v>
          </cell>
          <cell r="X111">
            <v>5.0355833333332739E-3</v>
          </cell>
          <cell r="Y111">
            <v>6.6866666666677262E-4</v>
          </cell>
          <cell r="AA111">
            <v>0</v>
          </cell>
          <cell r="AB111">
            <v>1.5316602039857775E-2</v>
          </cell>
          <cell r="AC111">
            <v>1.6819348482729264E-2</v>
          </cell>
          <cell r="AD111">
            <v>-5.2091100215656307E-3</v>
          </cell>
          <cell r="AH111">
            <v>4.2697916666667446E-3</v>
          </cell>
          <cell r="AI111">
            <v>1.904366006651248E-2</v>
          </cell>
          <cell r="AJ111">
            <v>2.2059145687879145E-2</v>
          </cell>
          <cell r="AK111">
            <v>-4.5417711328716859E-3</v>
          </cell>
          <cell r="AL111">
            <v>3.3569485702948931E-3</v>
          </cell>
          <cell r="AM111">
            <v>1.8307373275886274E-2</v>
          </cell>
          <cell r="AN111">
            <v>2.0698665019266427E-2</v>
          </cell>
          <cell r="AO111">
            <v>-4.2427060286714946E-3</v>
          </cell>
          <cell r="AP111">
            <v>3.6969025541409017E-3</v>
          </cell>
          <cell r="AQ111">
            <v>1.7906301876635E-2</v>
          </cell>
          <cell r="AR111">
            <v>1.9603314392283133E-2</v>
          </cell>
          <cell r="AS111">
            <v>-2.9072147458654163E-3</v>
          </cell>
          <cell r="AT111">
            <v>6.0894642200854943E-3</v>
          </cell>
          <cell r="AU111">
            <v>1.9002905836367878E-2</v>
          </cell>
          <cell r="AV111">
            <v>2.1642695888870911E-2</v>
          </cell>
          <cell r="AW111">
            <v>-2.1496738491333378E-4</v>
          </cell>
          <cell r="AX111">
            <v>1.4822335025380884E-2</v>
          </cell>
          <cell r="AY111">
            <v>4.0360573080494566E-2</v>
          </cell>
          <cell r="AZ111">
            <v>5.6883301286805521E-2</v>
          </cell>
          <cell r="BA111">
            <v>-8.0573486207748957E-3</v>
          </cell>
          <cell r="BB111">
            <v>4.2697916666667446E-3</v>
          </cell>
          <cell r="BC111">
            <v>1.893358282490798E-2</v>
          </cell>
          <cell r="BD111">
            <v>2.193962704695962E-2</v>
          </cell>
          <cell r="BE111">
            <v>-4.5439265131331785E-3</v>
          </cell>
          <cell r="BG111">
            <v>4.2697916666667446E-3</v>
          </cell>
          <cell r="BH111">
            <v>1.904366006651248E-2</v>
          </cell>
          <cell r="BI111">
            <v>2.2059145687879145E-2</v>
          </cell>
          <cell r="BJ111">
            <v>-4.5417711328716859E-3</v>
          </cell>
          <cell r="BK111">
            <v>3.3569485702948931E-3</v>
          </cell>
          <cell r="BL111">
            <v>1.8307373275886274E-2</v>
          </cell>
          <cell r="BM111">
            <v>2.0698665019266427E-2</v>
          </cell>
          <cell r="BN111">
            <v>-4.2427060286714946E-3</v>
          </cell>
          <cell r="BO111">
            <v>3.6969025541409017E-3</v>
          </cell>
          <cell r="BP111">
            <v>1.7906301876635E-2</v>
          </cell>
          <cell r="BQ111">
            <v>1.9603314392283133E-2</v>
          </cell>
          <cell r="BR111">
            <v>-2.9072147458654163E-3</v>
          </cell>
          <cell r="BS111">
            <v>6.0894642200854943E-3</v>
          </cell>
          <cell r="BT111">
            <v>1.9002905836367878E-2</v>
          </cell>
          <cell r="BU111">
            <v>2.1642695888870911E-2</v>
          </cell>
          <cell r="BV111">
            <v>-2.1496738491333378E-4</v>
          </cell>
          <cell r="BW111">
            <v>1.4822335025380884E-2</v>
          </cell>
          <cell r="BX111">
            <v>4.0360573080494566E-2</v>
          </cell>
          <cell r="BY111">
            <v>5.6883301286805521E-2</v>
          </cell>
          <cell r="BZ111">
            <v>-8.0573486207748957E-3</v>
          </cell>
          <cell r="CA111">
            <v>4.2697916666667446E-3</v>
          </cell>
          <cell r="CB111">
            <v>1.893358282490798E-2</v>
          </cell>
          <cell r="CC111">
            <v>2.193962704695962E-2</v>
          </cell>
          <cell r="CD111">
            <v>-4.5439265131331785E-3</v>
          </cell>
          <cell r="CF111">
            <v>3.6969025541409017E-3</v>
          </cell>
          <cell r="CG111">
            <v>5.1178424863903118E-3</v>
          </cell>
          <cell r="CH111">
            <v>3.6514633705661882E-3</v>
          </cell>
          <cell r="CI111">
            <v>1.42093993224941E-3</v>
          </cell>
          <cell r="CJ111">
            <v>-4.5439183574713573E-5</v>
          </cell>
        </row>
        <row r="112">
          <cell r="B112">
            <v>3.9218749999999844E-3</v>
          </cell>
          <cell r="C112">
            <v>3.4624999999999413E-3</v>
          </cell>
          <cell r="D112">
            <v>5.0239583333333126E-3</v>
          </cell>
          <cell r="E112">
            <v>5.1927499999998355E-4</v>
          </cell>
          <cell r="F112">
            <v>6.8163133630960273E-3</v>
          </cell>
          <cell r="G112">
            <v>3.7642201765238259E-3</v>
          </cell>
          <cell r="H112">
            <v>4.8093818740320392E-3</v>
          </cell>
          <cell r="I112">
            <v>6.7642416696869789E-4</v>
          </cell>
          <cell r="J112">
            <v>1.7180602974248192E-2</v>
          </cell>
          <cell r="K112">
            <v>7.8130038307257926E-3</v>
          </cell>
          <cell r="L112">
            <v>1.3599035421670836E-2</v>
          </cell>
          <cell r="M112">
            <v>1.1782958962248595E-3</v>
          </cell>
          <cell r="N112">
            <v>3.1150387236689784E-2</v>
          </cell>
          <cell r="O112">
            <v>1.1040317440169395E-2</v>
          </cell>
          <cell r="P112">
            <v>1.7635520872442488E-2</v>
          </cell>
          <cell r="Q112">
            <v>2.4468094113264415E-3</v>
          </cell>
          <cell r="R112">
            <v>-4.4043423821141417E-2</v>
          </cell>
          <cell r="S112">
            <v>-2.1123482390045013E-2</v>
          </cell>
          <cell r="T112">
            <v>-4.3010592716020105E-2</v>
          </cell>
          <cell r="U112">
            <v>-6.3148725357174307E-2</v>
          </cell>
          <cell r="V112">
            <v>3.9218749999999844E-3</v>
          </cell>
          <cell r="W112">
            <v>3.5726666666666589E-3</v>
          </cell>
          <cell r="X112">
            <v>5.0638333333332744E-3</v>
          </cell>
          <cell r="Y112">
            <v>6.1350000000010593E-4</v>
          </cell>
          <cell r="AA112">
            <v>0</v>
          </cell>
          <cell r="AB112">
            <v>1.0057535509381633E-2</v>
          </cell>
          <cell r="AC112">
            <v>-1.0505517572645499E-2</v>
          </cell>
          <cell r="AD112">
            <v>3.8004473240561241E-2</v>
          </cell>
          <cell r="AH112">
            <v>3.9218750000000746E-3</v>
          </cell>
          <cell r="AI112">
            <v>1.3554859726082835E-2</v>
          </cell>
          <cell r="AJ112">
            <v>-5.5343385218672436E-3</v>
          </cell>
          <cell r="AK112">
            <v>3.8543483013403268E-2</v>
          </cell>
          <cell r="AL112">
            <v>6.8163133630960715E-3</v>
          </cell>
          <cell r="AM112">
            <v>1.3859614463995973E-2</v>
          </cell>
          <cell r="AN112">
            <v>-5.7466607444046636E-3</v>
          </cell>
          <cell r="AO112">
            <v>3.8706604551682844E-2</v>
          </cell>
          <cell r="AP112">
            <v>1.7180602974248282E-2</v>
          </cell>
          <cell r="AQ112">
            <v>1.7949118903569872E-2</v>
          </cell>
          <cell r="AR112">
            <v>2.9506529434319972E-3</v>
          </cell>
          <cell r="AS112">
            <v>3.9227549651643656E-2</v>
          </cell>
          <cell r="AT112">
            <v>3.1150387236689836E-2</v>
          </cell>
          <cell r="AU112">
            <v>2.1208891334240532E-2</v>
          </cell>
          <cell r="AV112">
            <v>6.9447330253689099E-3</v>
          </cell>
          <cell r="AW112">
            <v>4.0544272354685162E-2</v>
          </cell>
          <cell r="AX112">
            <v>-4.4043423821141459E-2</v>
          </cell>
          <cell r="AY112">
            <v>-1.1278397054882983E-2</v>
          </cell>
          <cell r="AZ112">
            <v>-5.306426175107759E-2</v>
          </cell>
          <cell r="BA112">
            <v>-2.7544186159625283E-2</v>
          </cell>
          <cell r="BB112">
            <v>3.9218750000000746E-3</v>
          </cell>
          <cell r="BC112">
            <v>1.3666134397911645E-2</v>
          </cell>
          <cell r="BD112">
            <v>-5.4948824293805654E-3</v>
          </cell>
          <cell r="BE112">
            <v>3.8641288984894384E-2</v>
          </cell>
          <cell r="BG112">
            <v>3.9218750000000746E-3</v>
          </cell>
          <cell r="BH112">
            <v>1.3554859726082835E-2</v>
          </cell>
          <cell r="BI112">
            <v>-5.5343385218672436E-3</v>
          </cell>
          <cell r="BJ112">
            <v>3.8543483013403268E-2</v>
          </cell>
          <cell r="BK112">
            <v>6.8163133630960715E-3</v>
          </cell>
          <cell r="BL112">
            <v>1.3859614463995973E-2</v>
          </cell>
          <cell r="BM112">
            <v>-5.7466607444046636E-3</v>
          </cell>
          <cell r="BN112">
            <v>3.8706604551682844E-2</v>
          </cell>
          <cell r="BO112">
            <v>1.7180602974248282E-2</v>
          </cell>
          <cell r="BP112">
            <v>1.7949118903569872E-2</v>
          </cell>
          <cell r="BQ112">
            <v>2.9506529434319972E-3</v>
          </cell>
          <cell r="BR112">
            <v>3.9227549651643656E-2</v>
          </cell>
          <cell r="BS112">
            <v>3.1150387236689836E-2</v>
          </cell>
          <cell r="BT112">
            <v>2.1208891334240532E-2</v>
          </cell>
          <cell r="BU112">
            <v>6.9447330253689099E-3</v>
          </cell>
          <cell r="BV112">
            <v>4.0544272354685162E-2</v>
          </cell>
          <cell r="BW112">
            <v>-4.4043423821141459E-2</v>
          </cell>
          <cell r="BX112">
            <v>-1.1278397054882983E-2</v>
          </cell>
          <cell r="BY112">
            <v>-5.306426175107759E-2</v>
          </cell>
          <cell r="BZ112">
            <v>-2.7544186159625283E-2</v>
          </cell>
          <cell r="CA112">
            <v>3.9218750000000746E-3</v>
          </cell>
          <cell r="CB112">
            <v>1.3666134397911645E-2</v>
          </cell>
          <cell r="CC112">
            <v>-5.4948824293805654E-3</v>
          </cell>
          <cell r="CD112">
            <v>3.8641288984894384E-2</v>
          </cell>
          <cell r="CF112">
            <v>1.7180602974248282E-2</v>
          </cell>
          <cell r="CG112">
            <v>1.725745456718044E-2</v>
          </cell>
          <cell r="CH112">
            <v>1.6283028627389284E-2</v>
          </cell>
          <cell r="CI112">
            <v>7.6851592932159494E-5</v>
          </cell>
          <cell r="CJ112">
            <v>-8.9757434685899741E-4</v>
          </cell>
        </row>
        <row r="113">
          <cell r="B113">
            <v>4.363541666666651E-3</v>
          </cell>
          <cell r="C113">
            <v>4.018333333333274E-3</v>
          </cell>
          <cell r="D113">
            <v>5.0760416666666454E-3</v>
          </cell>
          <cell r="E113">
            <v>8.3020833333331693E-4</v>
          </cell>
          <cell r="F113">
            <v>2.542688220945122E-3</v>
          </cell>
          <cell r="G113">
            <v>3.3040230449937103E-3</v>
          </cell>
          <cell r="H113">
            <v>5.3887057391013536E-3</v>
          </cell>
          <cell r="I113">
            <v>5.3881421685800257E-4</v>
          </cell>
          <cell r="J113">
            <v>2.6181927731140585E-3</v>
          </cell>
          <cell r="K113">
            <v>-2.2396631546629819E-4</v>
          </cell>
          <cell r="L113">
            <v>7.3733133264770497E-3</v>
          </cell>
          <cell r="M113">
            <v>1.6721695601237178E-3</v>
          </cell>
          <cell r="N113">
            <v>2.9908706168510534E-3</v>
          </cell>
          <cell r="O113">
            <v>-3.2096069868995667E-3</v>
          </cell>
          <cell r="P113">
            <v>1.0873425534189041E-2</v>
          </cell>
          <cell r="Q113">
            <v>3.4543335416633313E-3</v>
          </cell>
          <cell r="R113">
            <v>-8.6284888666839539E-3</v>
          </cell>
          <cell r="S113">
            <v>1.0853365794834097E-3</v>
          </cell>
          <cell r="T113">
            <v>3.79323746599296E-3</v>
          </cell>
          <cell r="U113">
            <v>-2.378023388031248E-2</v>
          </cell>
          <cell r="V113">
            <v>4.363541666666651E-3</v>
          </cell>
          <cell r="W113">
            <v>3.5676666666666591E-3</v>
          </cell>
          <cell r="X113">
            <v>5.2484999999999407E-3</v>
          </cell>
          <cell r="Y113">
            <v>5.34750000000106E-4</v>
          </cell>
          <cell r="AA113">
            <v>0</v>
          </cell>
          <cell r="AB113">
            <v>-3.1024977648443572E-3</v>
          </cell>
          <cell r="AC113">
            <v>-3.393163291059486E-2</v>
          </cell>
          <cell r="AD113">
            <v>-4.315487953447026E-3</v>
          </cell>
          <cell r="AH113">
            <v>4.3635416666667481E-3</v>
          </cell>
          <cell r="AI113">
            <v>9.0336869830376365E-4</v>
          </cell>
          <cell r="AJ113">
            <v>-2.9027829626400492E-2</v>
          </cell>
          <cell r="AK113">
            <v>-3.4888623741750058E-3</v>
          </cell>
          <cell r="AL113">
            <v>2.5426882209451662E-3</v>
          </cell>
          <cell r="AM113">
            <v>1.9127455603729082E-4</v>
          </cell>
          <cell r="AN113">
            <v>-2.8725774756495959E-2</v>
          </cell>
          <cell r="AO113">
            <v>-3.7789989828509452E-3</v>
          </cell>
          <cell r="AP113">
            <v>2.6181927731141474E-3</v>
          </cell>
          <cell r="AQ113">
            <v>-3.3257692253175763E-3</v>
          </cell>
          <cell r="AR113">
            <v>-2.6808508145246601E-2</v>
          </cell>
          <cell r="AS113">
            <v>-2.650534620916245E-3</v>
          </cell>
          <cell r="AT113">
            <v>2.9908706168511046E-3</v>
          </cell>
          <cell r="AU113">
            <v>-6.3021469532410501E-3</v>
          </cell>
          <cell r="AV113">
            <v>-2.3427160460112506E-2</v>
          </cell>
          <cell r="AW113">
            <v>-8.7606154657005053E-4</v>
          </cell>
          <cell r="AX113">
            <v>-8.6284888666839921E-3</v>
          </cell>
          <cell r="AY113">
            <v>-2.0205284396729306E-3</v>
          </cell>
          <cell r="AZ113">
            <v>-3.0267106185840609E-2</v>
          </cell>
          <cell r="BA113">
            <v>-2.7993098520918913E-2</v>
          </cell>
          <cell r="BB113">
            <v>4.3635416666667481E-3</v>
          </cell>
          <cell r="BC113">
            <v>4.5410022396330518E-4</v>
          </cell>
          <cell r="BD113">
            <v>-2.8861223085926091E-2</v>
          </cell>
          <cell r="BE113">
            <v>-3.7830456606300356E-3</v>
          </cell>
          <cell r="BG113">
            <v>4.3635416666667481E-3</v>
          </cell>
          <cell r="BH113">
            <v>9.0336869830376365E-4</v>
          </cell>
          <cell r="BI113">
            <v>-2.9027829626400492E-2</v>
          </cell>
          <cell r="BJ113">
            <v>-3.4888623741750058E-3</v>
          </cell>
          <cell r="BK113">
            <v>2.5426882209451662E-3</v>
          </cell>
          <cell r="BL113">
            <v>1.9127455603729082E-4</v>
          </cell>
          <cell r="BM113">
            <v>-2.8725774756495959E-2</v>
          </cell>
          <cell r="BN113">
            <v>-3.7789989828509452E-3</v>
          </cell>
          <cell r="BO113">
            <v>2.6181927731141474E-3</v>
          </cell>
          <cell r="BP113">
            <v>-3.3257692253175763E-3</v>
          </cell>
          <cell r="BQ113">
            <v>-2.6808508145246601E-2</v>
          </cell>
          <cell r="BR113">
            <v>-2.650534620916245E-3</v>
          </cell>
          <cell r="BS113">
            <v>2.9908706168511046E-3</v>
          </cell>
          <cell r="BT113">
            <v>-6.3021469532410501E-3</v>
          </cell>
          <cell r="BU113">
            <v>-2.3427160460112506E-2</v>
          </cell>
          <cell r="BV113">
            <v>-8.7606154657005053E-4</v>
          </cell>
          <cell r="BW113">
            <v>-8.6284888666839921E-3</v>
          </cell>
          <cell r="BX113">
            <v>-2.0205284396729306E-3</v>
          </cell>
          <cell r="BY113">
            <v>-3.0267106185840609E-2</v>
          </cell>
          <cell r="BZ113">
            <v>-2.7993098520918913E-2</v>
          </cell>
          <cell r="CA113">
            <v>4.3635416666667481E-3</v>
          </cell>
          <cell r="CB113">
            <v>4.5410022396330518E-4</v>
          </cell>
          <cell r="CC113">
            <v>-2.8861223085926091E-2</v>
          </cell>
          <cell r="CD113">
            <v>-3.7830456606300356E-3</v>
          </cell>
          <cell r="CF113">
            <v>2.6181927731141474E-3</v>
          </cell>
          <cell r="CG113">
            <v>2.023796573270975E-3</v>
          </cell>
          <cell r="CH113">
            <v>2.4147407175413192E-3</v>
          </cell>
          <cell r="CI113">
            <v>-5.9439619984317236E-4</v>
          </cell>
          <cell r="CJ113">
            <v>-2.0345205557282804E-4</v>
          </cell>
        </row>
        <row r="114">
          <cell r="B114">
            <v>3.8333333333333175E-3</v>
          </cell>
          <cell r="C114">
            <v>3.5733333333332748E-3</v>
          </cell>
          <cell r="D114">
            <v>4.9614583333333125E-3</v>
          </cell>
          <cell r="E114">
            <v>5.8541666666665033E-4</v>
          </cell>
          <cell r="F114">
            <v>7.9437903375465073E-3</v>
          </cell>
          <cell r="G114">
            <v>4.4536548605878419E-3</v>
          </cell>
          <cell r="H114">
            <v>3.8974676123662254E-3</v>
          </cell>
          <cell r="I114">
            <v>9.2038656235607385E-4</v>
          </cell>
          <cell r="J114">
            <v>1.7362253949897787E-2</v>
          </cell>
          <cell r="K114">
            <v>1.2900149450999696E-2</v>
          </cell>
          <cell r="L114">
            <v>4.7382348401589953E-3</v>
          </cell>
          <cell r="M114">
            <v>3.2271098493307144E-3</v>
          </cell>
          <cell r="N114">
            <v>2.870780050761507E-2</v>
          </cell>
          <cell r="O114">
            <v>2.3254222066457747E-2</v>
          </cell>
          <cell r="P114">
            <v>7.7207105032019111E-3</v>
          </cell>
          <cell r="Q114">
            <v>5.0668709126258944E-3</v>
          </cell>
          <cell r="R114">
            <v>-6.1163474897164186E-2</v>
          </cell>
          <cell r="S114">
            <v>-0.13794514196357954</v>
          </cell>
          <cell r="T114">
            <v>-8.937725533924952E-2</v>
          </cell>
          <cell r="U114">
            <v>-0.11205478521379331</v>
          </cell>
          <cell r="V114">
            <v>3.8333333333333175E-3</v>
          </cell>
          <cell r="W114">
            <v>3.3701666666666585E-3</v>
          </cell>
          <cell r="X114">
            <v>4.8042499999999422E-3</v>
          </cell>
          <cell r="Y114">
            <v>5.7466666666677261E-4</v>
          </cell>
          <cell r="AA114">
            <v>0</v>
          </cell>
          <cell r="AB114">
            <v>1.8685881545062934E-2</v>
          </cell>
          <cell r="AC114">
            <v>1.9967422805598012E-3</v>
          </cell>
          <cell r="AD114">
            <v>5.0036903596923164E-2</v>
          </cell>
          <cell r="AH114">
            <v>3.8333333333333552E-3</v>
          </cell>
          <cell r="AI114">
            <v>2.2325985761783906E-2</v>
          </cell>
          <cell r="AJ114">
            <v>6.9681073675205152E-3</v>
          </cell>
          <cell r="AK114">
            <v>5.0651612700903792E-2</v>
          </cell>
          <cell r="AL114">
            <v>7.9437903375465524E-3</v>
          </cell>
          <cell r="AM114">
            <v>2.3222756872818273E-2</v>
          </cell>
          <cell r="AN114">
            <v>5.9019921312946089E-3</v>
          </cell>
          <cell r="AO114">
            <v>5.1003343452971972E-2</v>
          </cell>
          <cell r="AP114">
            <v>1.7362253949897877E-2</v>
          </cell>
          <cell r="AQ114">
            <v>3.1827081660617651E-2</v>
          </cell>
          <cell r="AR114">
            <v>6.7444381545593846E-3</v>
          </cell>
          <cell r="AS114">
            <v>5.3425488030681478E-2</v>
          </cell>
          <cell r="AT114">
            <v>2.8707800507615122E-2</v>
          </cell>
          <cell r="AU114">
            <v>4.2374629250477192E-2</v>
          </cell>
          <cell r="AV114">
            <v>9.7328690528595274E-3</v>
          </cell>
          <cell r="AW114">
            <v>5.5357305040942162E-2</v>
          </cell>
          <cell r="AX114">
            <v>-6.1163474897164227E-2</v>
          </cell>
          <cell r="AY114">
            <v>-0.12183688700096484</v>
          </cell>
          <cell r="AZ114">
            <v>-8.7558976403346089E-2</v>
          </cell>
          <cell r="BA114">
            <v>-6.7624756102186545E-2</v>
          </cell>
          <cell r="BB114">
            <v>3.8333333333333552E-3</v>
          </cell>
          <cell r="BC114">
            <v>2.2119022746849959E-2</v>
          </cell>
          <cell r="BD114">
            <v>6.8105851296609288E-3</v>
          </cell>
          <cell r="BE114">
            <v>5.0640324804190451E-2</v>
          </cell>
          <cell r="BG114">
            <v>3.8333333333333552E-3</v>
          </cell>
          <cell r="BH114">
            <v>2.2325985761783906E-2</v>
          </cell>
          <cell r="BI114">
            <v>6.9681073675205152E-3</v>
          </cell>
          <cell r="BJ114">
            <v>5.0651612700903792E-2</v>
          </cell>
          <cell r="BK114">
            <v>7.9437903375465524E-3</v>
          </cell>
          <cell r="BL114">
            <v>2.3222756872818273E-2</v>
          </cell>
          <cell r="BM114">
            <v>5.9019921312946089E-3</v>
          </cell>
          <cell r="BN114">
            <v>5.1003343452971972E-2</v>
          </cell>
          <cell r="BO114">
            <v>1.7362253949897877E-2</v>
          </cell>
          <cell r="BP114">
            <v>3.1827081660617651E-2</v>
          </cell>
          <cell r="BQ114">
            <v>6.7444381545593846E-3</v>
          </cell>
          <cell r="BR114">
            <v>5.3425488030681478E-2</v>
          </cell>
          <cell r="BS114">
            <v>2.8707800507615122E-2</v>
          </cell>
          <cell r="BT114">
            <v>4.2374629250477192E-2</v>
          </cell>
          <cell r="BU114">
            <v>9.7328690528595274E-3</v>
          </cell>
          <cell r="BV114">
            <v>5.5357305040942162E-2</v>
          </cell>
          <cell r="BW114">
            <v>-6.1163474897164227E-2</v>
          </cell>
          <cell r="BX114">
            <v>-0.12183688700096484</v>
          </cell>
          <cell r="BY114">
            <v>-8.7558976403346089E-2</v>
          </cell>
          <cell r="BZ114">
            <v>-6.7624756102186545E-2</v>
          </cell>
          <cell r="CA114">
            <v>3.8333333333333552E-3</v>
          </cell>
          <cell r="CB114">
            <v>2.2119022746849959E-2</v>
          </cell>
          <cell r="CC114">
            <v>6.8105851296609288E-3</v>
          </cell>
          <cell r="CD114">
            <v>5.0640324804190451E-2</v>
          </cell>
          <cell r="CF114">
            <v>1.7362253949897877E-2</v>
          </cell>
          <cell r="CG114">
            <v>1.8808736720969853E-2</v>
          </cell>
          <cell r="CH114">
            <v>1.6980167779618194E-2</v>
          </cell>
          <cell r="CI114">
            <v>1.446482771071978E-3</v>
          </cell>
          <cell r="CJ114">
            <v>-3.8208617027968251E-4</v>
          </cell>
        </row>
        <row r="115">
          <cell r="B115">
            <v>2.6197916666666509E-3</v>
          </cell>
          <cell r="C115">
            <v>3.4916666666666078E-3</v>
          </cell>
          <cell r="D115">
            <v>4.6395833333333133E-3</v>
          </cell>
          <cell r="E115">
            <v>5.3958333333331695E-4</v>
          </cell>
          <cell r="F115">
            <v>3.2169141150417248E-3</v>
          </cell>
          <cell r="G115">
            <v>3.2410290267162367E-3</v>
          </cell>
          <cell r="H115">
            <v>4.4021202048334616E-3</v>
          </cell>
          <cell r="I115">
            <v>2.934702861333851E-4</v>
          </cell>
          <cell r="J115">
            <v>1.0003876417102342E-2</v>
          </cell>
          <cell r="K115">
            <v>6.6854550279931008E-3</v>
          </cell>
          <cell r="L115">
            <v>6.997951142048587E-3</v>
          </cell>
          <cell r="M115">
            <v>4.1335234047533968E-4</v>
          </cell>
          <cell r="N115">
            <v>1.602033258831365E-2</v>
          </cell>
          <cell r="O115">
            <v>1.0446407308203759E-2</v>
          </cell>
          <cell r="P115">
            <v>8.5585372127973351E-3</v>
          </cell>
          <cell r="Q115">
            <v>2.7802668051218637E-3</v>
          </cell>
          <cell r="R115">
            <v>-3.4761162090602385E-2</v>
          </cell>
          <cell r="S115">
            <v>-1.8007804260704575E-2</v>
          </cell>
          <cell r="T115">
            <v>7.6533215415490702E-4</v>
          </cell>
          <cell r="U115">
            <v>7.7616503843679942E-4</v>
          </cell>
          <cell r="V115">
            <v>2.6197916666666509E-3</v>
          </cell>
          <cell r="W115">
            <v>3.396333333333325E-3</v>
          </cell>
          <cell r="X115">
            <v>4.4448333333332746E-3</v>
          </cell>
          <cell r="Y115">
            <v>4.3208333333343918E-4</v>
          </cell>
          <cell r="AA115">
            <v>0</v>
          </cell>
          <cell r="AB115">
            <v>2.1363509656645942E-2</v>
          </cell>
          <cell r="AC115">
            <v>1.7990024445135944E-3</v>
          </cell>
          <cell r="AD115">
            <v>2.6371270243025127E-2</v>
          </cell>
          <cell r="AH115">
            <v>2.6197916666665932E-3</v>
          </cell>
          <cell r="AI115">
            <v>2.4929770577863719E-2</v>
          </cell>
          <cell r="AJ115">
            <v>6.4469323996050321E-3</v>
          </cell>
          <cell r="AK115">
            <v>2.6925083074260447E-2</v>
          </cell>
          <cell r="AL115">
            <v>3.2169141150417691E-3</v>
          </cell>
          <cell r="AM115">
            <v>2.4673778438272009E-2</v>
          </cell>
          <cell r="AN115">
            <v>6.2090420743565744E-3</v>
          </cell>
          <cell r="AO115">
            <v>2.6672479713382602E-2</v>
          </cell>
          <cell r="AP115">
            <v>1.0003876417102431E-2</v>
          </cell>
          <cell r="AQ115">
            <v>2.8191789467688633E-2</v>
          </cell>
          <cell r="AR115">
            <v>8.8095429177732498E-3</v>
          </cell>
          <cell r="AS115">
            <v>2.6795523209776739E-2</v>
          </cell>
          <cell r="AT115">
            <v>1.6020332588313702E-2</v>
          </cell>
          <cell r="AU115">
            <v>3.2033088888255845E-2</v>
          </cell>
          <cell r="AV115">
            <v>1.0372936486678253E-2</v>
          </cell>
          <cell r="AW115">
            <v>2.9224856215412487E-2</v>
          </cell>
          <cell r="AX115">
            <v>-3.4761162090602427E-2</v>
          </cell>
          <cell r="AY115">
            <v>2.9709954957228835E-3</v>
          </cell>
          <cell r="AZ115">
            <v>2.5657114330848163E-3</v>
          </cell>
          <cell r="BA115">
            <v>2.7167903739443888E-2</v>
          </cell>
          <cell r="BB115">
            <v>2.6197916666665932E-3</v>
          </cell>
          <cell r="BC115">
            <v>2.4832400589943182E-2</v>
          </cell>
          <cell r="BD115">
            <v>6.2518320438791353E-3</v>
          </cell>
          <cell r="BE115">
            <v>2.6814748162709456E-2</v>
          </cell>
          <cell r="BG115">
            <v>2.6197916666665932E-3</v>
          </cell>
          <cell r="BH115">
            <v>2.4929770577863719E-2</v>
          </cell>
          <cell r="BI115">
            <v>6.4469323996050321E-3</v>
          </cell>
          <cell r="BJ115">
            <v>2.6925083074260447E-2</v>
          </cell>
          <cell r="BK115">
            <v>3.2169141150417691E-3</v>
          </cell>
          <cell r="BL115">
            <v>2.4673778438272009E-2</v>
          </cell>
          <cell r="BM115">
            <v>6.2090420743565744E-3</v>
          </cell>
          <cell r="BN115">
            <v>2.6672479713382602E-2</v>
          </cell>
          <cell r="BO115">
            <v>1.0003876417102431E-2</v>
          </cell>
          <cell r="BP115">
            <v>2.8191789467688633E-2</v>
          </cell>
          <cell r="BQ115">
            <v>8.8095429177732498E-3</v>
          </cell>
          <cell r="BR115">
            <v>2.6795523209776739E-2</v>
          </cell>
          <cell r="BS115">
            <v>1.6020332588313702E-2</v>
          </cell>
          <cell r="BT115">
            <v>3.2033088888255845E-2</v>
          </cell>
          <cell r="BU115">
            <v>1.0372936486678253E-2</v>
          </cell>
          <cell r="BV115">
            <v>2.9224856215412487E-2</v>
          </cell>
          <cell r="BW115">
            <v>-3.4761162090602427E-2</v>
          </cell>
          <cell r="BX115">
            <v>2.9709954957228835E-3</v>
          </cell>
          <cell r="BY115">
            <v>2.5657114330848163E-3</v>
          </cell>
          <cell r="BZ115">
            <v>2.7167903739443888E-2</v>
          </cell>
          <cell r="CA115">
            <v>2.6197916666665932E-3</v>
          </cell>
          <cell r="CB115">
            <v>2.4832400589943182E-2</v>
          </cell>
          <cell r="CC115">
            <v>6.2518320438791353E-3</v>
          </cell>
          <cell r="CD115">
            <v>2.6814748162709456E-2</v>
          </cell>
          <cell r="CF115">
            <v>1.0003876417102431E-2</v>
          </cell>
          <cell r="CG115">
            <v>1.1822667722161052E-2</v>
          </cell>
          <cell r="CH115">
            <v>9.6014068298333928E-3</v>
          </cell>
          <cell r="CI115">
            <v>1.8187913050586204E-3</v>
          </cell>
          <cell r="CJ115">
            <v>-4.0246958726903844E-4</v>
          </cell>
        </row>
        <row r="116">
          <cell r="B116">
            <v>2.5921916666666509E-3</v>
          </cell>
          <cell r="C116">
            <v>3.4999999999999411E-3</v>
          </cell>
          <cell r="D116">
            <v>4.6572916666666464E-3</v>
          </cell>
          <cell r="E116">
            <v>7.1249999999998365E-4</v>
          </cell>
          <cell r="F116">
            <v>2.9669959930260338E-3</v>
          </cell>
          <cell r="G116">
            <v>2.4902223252545774E-3</v>
          </cell>
          <cell r="H116">
            <v>-0.361104012266803</v>
          </cell>
          <cell r="I116">
            <v>3.6184049679724461E-4</v>
          </cell>
          <cell r="J116">
            <v>2.2104698162174418E-3</v>
          </cell>
          <cell r="K116">
            <v>-3.2389273877675567E-3</v>
          </cell>
          <cell r="L116">
            <v>6.021151223528632E-3</v>
          </cell>
          <cell r="M116">
            <v>5.2971993706939766E-4</v>
          </cell>
          <cell r="N116">
            <v>4.1199631766961108E-3</v>
          </cell>
          <cell r="O116">
            <v>-6.5568387351339352E-3</v>
          </cell>
          <cell r="P116">
            <v>1.079658818416287E-2</v>
          </cell>
          <cell r="Q116">
            <v>2.4719194955947509E-3</v>
          </cell>
          <cell r="R116">
            <v>-5.9595830546434643E-3</v>
          </cell>
          <cell r="S116">
            <v>-2.5893408511209571E-2</v>
          </cell>
          <cell r="T116">
            <v>-3.0963750998419595E-2</v>
          </cell>
          <cell r="U116">
            <v>-7.9208881557183641E-2</v>
          </cell>
          <cell r="V116">
            <v>2.5921916666666509E-3</v>
          </cell>
          <cell r="W116">
            <v>3.4243333333333252E-3</v>
          </cell>
          <cell r="X116">
            <v>4.5442499999999407E-3</v>
          </cell>
          <cell r="Y116">
            <v>6.2758333333343922E-4</v>
          </cell>
          <cell r="AA116">
            <v>0</v>
          </cell>
          <cell r="AB116">
            <v>4.0062001561150952E-2</v>
          </cell>
          <cell r="AC116">
            <v>-1.9728532995939496E-3</v>
          </cell>
          <cell r="AD116">
            <v>4.0769835129896979E-2</v>
          </cell>
          <cell r="AH116">
            <v>2.5921916666666878E-3</v>
          </cell>
          <cell r="AI116">
            <v>4.3702218566614937E-2</v>
          </cell>
          <cell r="AJ116">
            <v>2.6752502138409628E-3</v>
          </cell>
          <cell r="AK116">
            <v>4.1511383637427013E-2</v>
          </cell>
          <cell r="AL116">
            <v>2.9669959930260781E-3</v>
          </cell>
          <cell r="AM116">
            <v>4.2651987177087625E-2</v>
          </cell>
          <cell r="AN116">
            <v>-0.36236446032429981</v>
          </cell>
          <cell r="AO116">
            <v>4.1146427804092056E-2</v>
          </cell>
          <cell r="AP116">
            <v>2.2104698162175307E-3</v>
          </cell>
          <cell r="AQ116">
            <v>3.6693316259318376E-2</v>
          </cell>
          <cell r="AR116">
            <v>4.03641907587593E-3</v>
          </cell>
          <cell r="AS116">
            <v>4.1321151661465771E-2</v>
          </cell>
          <cell r="AT116">
            <v>4.119963176696162E-3</v>
          </cell>
          <cell r="AU116">
            <v>3.3242482742374069E-2</v>
          </cell>
          <cell r="AV116">
            <v>8.8024347999455799E-3</v>
          </cell>
          <cell r="AW116">
            <v>4.3342534375781616E-2</v>
          </cell>
          <cell r="AX116">
            <v>-5.9595830546435025E-3</v>
          </cell>
          <cell r="AY116">
            <v>1.3131251277741951E-2</v>
          </cell>
          <cell r="AZ116">
            <v>-3.2875517359688522E-2</v>
          </cell>
          <cell r="BA116">
            <v>-4.1668379469196548E-2</v>
          </cell>
          <cell r="BB116">
            <v>2.5921916666666878E-3</v>
          </cell>
          <cell r="BC116">
            <v>4.3623520541830274E-2</v>
          </cell>
          <cell r="BD116">
            <v>2.5624315617993609E-3</v>
          </cell>
          <cell r="BE116">
            <v>4.1423004932260588E-2</v>
          </cell>
          <cell r="BG116">
            <v>2.5921916666666878E-3</v>
          </cell>
          <cell r="BH116">
            <v>4.3702218566614937E-2</v>
          </cell>
          <cell r="BI116">
            <v>2.6752502138409628E-3</v>
          </cell>
          <cell r="BJ116">
            <v>4.1511383637427013E-2</v>
          </cell>
          <cell r="BK116">
            <v>2.9669959930260781E-3</v>
          </cell>
          <cell r="BL116">
            <v>4.2651987177087625E-2</v>
          </cell>
          <cell r="BM116">
            <v>-0.36236446032429981</v>
          </cell>
          <cell r="BN116">
            <v>4.1146427804092056E-2</v>
          </cell>
          <cell r="BO116">
            <v>2.2104698162175307E-3</v>
          </cell>
          <cell r="BP116">
            <v>3.6693316259318376E-2</v>
          </cell>
          <cell r="BQ116">
            <v>4.03641907587593E-3</v>
          </cell>
          <cell r="BR116">
            <v>4.1321151661465771E-2</v>
          </cell>
          <cell r="BS116">
            <v>4.119963176696162E-3</v>
          </cell>
          <cell r="BT116">
            <v>3.3242482742374069E-2</v>
          </cell>
          <cell r="BU116">
            <v>8.8024347999455799E-3</v>
          </cell>
          <cell r="BV116">
            <v>4.3342534375781616E-2</v>
          </cell>
          <cell r="BW116">
            <v>-5.9595830546435025E-3</v>
          </cell>
          <cell r="BX116">
            <v>1.3131251277741951E-2</v>
          </cell>
          <cell r="BY116">
            <v>-3.2875517359688522E-2</v>
          </cell>
          <cell r="BZ116">
            <v>-4.1668379469196548E-2</v>
          </cell>
          <cell r="CA116">
            <v>2.5921916666666878E-3</v>
          </cell>
          <cell r="CB116">
            <v>4.3623520541830274E-2</v>
          </cell>
          <cell r="CC116">
            <v>2.5624315617993609E-3</v>
          </cell>
          <cell r="CD116">
            <v>4.1423004932260588E-2</v>
          </cell>
          <cell r="CF116">
            <v>2.2104698162175307E-3</v>
          </cell>
          <cell r="CG116">
            <v>5.6587544605276154E-3</v>
          </cell>
          <cell r="CH116">
            <v>1.5556215730112566E-3</v>
          </cell>
          <cell r="CI116">
            <v>3.4482846443100847E-3</v>
          </cell>
          <cell r="CJ116">
            <v>-6.5484824320627411E-4</v>
          </cell>
        </row>
        <row r="117">
          <cell r="B117">
            <v>2.2526083333333177E-3</v>
          </cell>
          <cell r="C117">
            <v>3.6316666666666073E-3</v>
          </cell>
          <cell r="D117">
            <v>4.8223999999999802E-3</v>
          </cell>
          <cell r="E117">
            <v>6.2057499999998357E-4</v>
          </cell>
          <cell r="F117">
            <v>3.6088238284022185E-4</v>
          </cell>
          <cell r="G117">
            <v>2.2453303097212285E-3</v>
          </cell>
          <cell r="H117">
            <v>-2.9999999999949989E-5</v>
          </cell>
          <cell r="I117">
            <v>-3.9103742228235682E-5</v>
          </cell>
          <cell r="J117">
            <v>-7.7915646091356369E-3</v>
          </cell>
          <cell r="K117">
            <v>-1.2626262626263124E-3</v>
          </cell>
          <cell r="L117">
            <v>-7.6275490629532754E-3</v>
          </cell>
          <cell r="M117">
            <v>-4.0660952249852531E-3</v>
          </cell>
          <cell r="N117">
            <v>-1.9242597537906966E-2</v>
          </cell>
          <cell r="O117">
            <v>-7.5650748377293076E-3</v>
          </cell>
          <cell r="P117">
            <v>-1.3071852022783693E-2</v>
          </cell>
          <cell r="Q117">
            <v>-1.3303787872476795E-2</v>
          </cell>
          <cell r="R117">
            <v>4.7546684811370518E-2</v>
          </cell>
          <cell r="S117">
            <v>5.4287966571666471E-2</v>
          </cell>
          <cell r="T117">
            <v>6.7554059030883337E-2</v>
          </cell>
          <cell r="U117">
            <v>0.10573995212980836</v>
          </cell>
          <cell r="V117">
            <v>2.2526083333333177E-3</v>
          </cell>
          <cell r="W117">
            <v>3.263166666666659E-3</v>
          </cell>
          <cell r="X117">
            <v>4.4730833333332751E-3</v>
          </cell>
          <cell r="Y117">
            <v>2.942500000001059E-4</v>
          </cell>
          <cell r="AA117">
            <v>0</v>
          </cell>
          <cell r="AB117">
            <v>-1.0506154947786027E-2</v>
          </cell>
          <cell r="AC117">
            <v>2.3938826801546209E-3</v>
          </cell>
          <cell r="AD117">
            <v>-4.035988968735691E-2</v>
          </cell>
          <cell r="AH117">
            <v>2.2526083333334057E-3</v>
          </cell>
          <cell r="AI117">
            <v>-6.9126431338381034E-3</v>
          </cell>
          <cell r="AJ117">
            <v>7.2278269399912443E-3</v>
          </cell>
          <cell r="AK117">
            <v>-3.9764361025899753E-2</v>
          </cell>
          <cell r="AL117">
            <v>3.608823828402663E-4</v>
          </cell>
          <cell r="AM117">
            <v>-8.2844144262077535E-3</v>
          </cell>
          <cell r="AN117">
            <v>2.3638108636743205E-3</v>
          </cell>
          <cell r="AO117">
            <v>-4.0397415206862464E-2</v>
          </cell>
          <cell r="AP117">
            <v>-7.7915646091356594E-3</v>
          </cell>
          <cell r="AQ117">
            <v>-1.1755515863256072E-2</v>
          </cell>
          <cell r="AR117">
            <v>-5.2519258403924685E-3</v>
          </cell>
          <cell r="AS117">
            <v>-4.4261877757603485E-2</v>
          </cell>
          <cell r="AT117">
            <v>-1.9242597537906914E-2</v>
          </cell>
          <cell r="AU117">
            <v>-1.7991749937078527E-2</v>
          </cell>
          <cell r="AV117">
            <v>-1.0709261822783978E-2</v>
          </cell>
          <cell r="AW117">
            <v>-5.3126738148876584E-2</v>
          </cell>
          <cell r="AX117">
            <v>4.7546684811370588E-2</v>
          </cell>
          <cell r="AY117">
            <v>4.3211453835278135E-2</v>
          </cell>
          <cell r="AZ117">
            <v>7.0109658202926139E-2</v>
          </cell>
          <cell r="BA117">
            <v>6.111240963894593E-2</v>
          </cell>
          <cell r="BB117">
            <v>2.2526083333334057E-3</v>
          </cell>
          <cell r="BC117">
            <v>-7.2772716157397666E-3</v>
          </cell>
          <cell r="BD117">
            <v>6.8776740502065614E-3</v>
          </cell>
          <cell r="BE117">
            <v>-4.0077515584897361E-2</v>
          </cell>
          <cell r="BG117">
            <v>2.2526083333334057E-3</v>
          </cell>
          <cell r="BH117">
            <v>-6.9126431338381034E-3</v>
          </cell>
          <cell r="BI117">
            <v>7.2278269399912443E-3</v>
          </cell>
          <cell r="BJ117">
            <v>-3.9764361025899753E-2</v>
          </cell>
          <cell r="BK117">
            <v>3.608823828402663E-4</v>
          </cell>
          <cell r="BL117">
            <v>-8.2844144262077535E-3</v>
          </cell>
          <cell r="BM117">
            <v>2.3638108636743205E-3</v>
          </cell>
          <cell r="BN117">
            <v>-4.0397415206862464E-2</v>
          </cell>
          <cell r="BO117">
            <v>-7.7915646091356594E-3</v>
          </cell>
          <cell r="BP117">
            <v>-1.1755515863256072E-2</v>
          </cell>
          <cell r="BQ117">
            <v>-5.2519258403924685E-3</v>
          </cell>
          <cell r="BR117">
            <v>-4.4261877757603485E-2</v>
          </cell>
          <cell r="BS117">
            <v>-1.9242597537906914E-2</v>
          </cell>
          <cell r="BT117">
            <v>-1.7991749937078527E-2</v>
          </cell>
          <cell r="BU117">
            <v>-1.0709261822783978E-2</v>
          </cell>
          <cell r="BV117">
            <v>-5.3126738148876584E-2</v>
          </cell>
          <cell r="BW117">
            <v>4.7546684811370588E-2</v>
          </cell>
          <cell r="BX117">
            <v>4.3211453835278135E-2</v>
          </cell>
          <cell r="BY117">
            <v>7.0109658202926139E-2</v>
          </cell>
          <cell r="BZ117">
            <v>6.111240963894593E-2</v>
          </cell>
          <cell r="CA117">
            <v>2.2526083333334057E-3</v>
          </cell>
          <cell r="CB117">
            <v>-7.2772716157397666E-3</v>
          </cell>
          <cell r="CC117">
            <v>6.8776740502065614E-3</v>
          </cell>
          <cell r="CD117">
            <v>-4.0077515584897361E-2</v>
          </cell>
          <cell r="CF117">
            <v>-7.7915646091356594E-3</v>
          </cell>
          <cell r="CG117">
            <v>-8.187959734547702E-3</v>
          </cell>
          <cell r="CH117">
            <v>-7.2349717396403843E-3</v>
          </cell>
          <cell r="CI117">
            <v>-3.9639512541204155E-4</v>
          </cell>
          <cell r="CJ117">
            <v>5.5659286949527576E-4</v>
          </cell>
        </row>
        <row r="118">
          <cell r="B118">
            <v>2.335416666666651E-3</v>
          </cell>
          <cell r="C118">
            <v>3.6583333333332739E-3</v>
          </cell>
          <cell r="D118">
            <v>4.5567749999999799E-3</v>
          </cell>
          <cell r="E118">
            <v>5.6249999999998369E-4</v>
          </cell>
          <cell r="F118">
            <v>-2.5405084065499616E-5</v>
          </cell>
          <cell r="G118">
            <v>2.5603429668717326E-3</v>
          </cell>
          <cell r="H118">
            <v>-2.6000780023391671E-4</v>
          </cell>
          <cell r="I118">
            <v>3.1284217112462231E-4</v>
          </cell>
          <cell r="J118">
            <v>-3.6381118576715773E-3</v>
          </cell>
          <cell r="K118">
            <v>-4.7857599994955008E-3</v>
          </cell>
          <cell r="L118">
            <v>-9.1405658866349319E-3</v>
          </cell>
          <cell r="M118">
            <v>-9.0903774898843672E-4</v>
          </cell>
          <cell r="N118">
            <v>-1.1524514985616515E-2</v>
          </cell>
          <cell r="O118">
            <v>-1.1745682998170831E-2</v>
          </cell>
          <cell r="P118">
            <v>-1.5658826319747111E-2</v>
          </cell>
          <cell r="Q118">
            <v>-5.3738475566511828E-3</v>
          </cell>
          <cell r="R118">
            <v>1.0674153248796541E-2</v>
          </cell>
          <cell r="S118">
            <v>-1.2331961662945578E-2</v>
          </cell>
          <cell r="T118">
            <v>-5.552543820741618E-3</v>
          </cell>
          <cell r="U118">
            <v>3.527439369992335E-2</v>
          </cell>
          <cell r="V118">
            <v>2.335416666666651E-3</v>
          </cell>
          <cell r="W118">
            <v>3.6082499999999925E-3</v>
          </cell>
          <cell r="X118">
            <v>4.4450833333332749E-3</v>
          </cell>
          <cell r="Y118">
            <v>4.907500000001059E-4</v>
          </cell>
          <cell r="AA118">
            <v>0</v>
          </cell>
          <cell r="AB118">
            <v>-4.3943056389706622E-3</v>
          </cell>
          <cell r="AC118">
            <v>-1.5742192248738773E-3</v>
          </cell>
          <cell r="AD118">
            <v>-1.491473183863554E-2</v>
          </cell>
          <cell r="AH118">
            <v>2.3354166666667009E-3</v>
          </cell>
          <cell r="AI118">
            <v>-7.5204814043328128E-4</v>
          </cell>
          <cell r="AJ118">
            <v>2.9753824123175399E-3</v>
          </cell>
          <cell r="AK118">
            <v>-1.4360621375294813E-2</v>
          </cell>
          <cell r="AL118">
            <v>-2.5405084065455164E-5</v>
          </cell>
          <cell r="AM118">
            <v>-1.845213601636031E-3</v>
          </cell>
          <cell r="AN118">
            <v>-1.8338177158301328E-3</v>
          </cell>
          <cell r="AO118">
            <v>-1.4606555624601003E-2</v>
          </cell>
          <cell r="AP118">
            <v>-3.6381118576715998E-3</v>
          </cell>
          <cell r="AQ118">
            <v>-9.1590355463135875E-3</v>
          </cell>
          <cell r="AR118">
            <v>-1.0700395856963807E-2</v>
          </cell>
          <cell r="AS118">
            <v>-1.5810211533366592E-2</v>
          </cell>
          <cell r="AT118">
            <v>-1.1524514985616463E-2</v>
          </cell>
          <cell r="AU118">
            <v>-1.6088374516109116E-2</v>
          </cell>
          <cell r="AV118">
            <v>-1.7208395119189479E-2</v>
          </cell>
          <cell r="AW118">
            <v>-2.0208429900037572E-2</v>
          </cell>
          <cell r="AX118">
            <v>1.0674153248796614E-2</v>
          </cell>
          <cell r="AY118">
            <v>-1.6672076893241239E-2</v>
          </cell>
          <cell r="AZ118">
            <v>-7.1180221243859476E-3</v>
          </cell>
          <cell r="BA118">
            <v>1.9833553738483056E-2</v>
          </cell>
          <cell r="BB118">
            <v>2.3354166666667009E-3</v>
          </cell>
          <cell r="BC118">
            <v>-8.0191139229246478E-4</v>
          </cell>
          <cell r="BD118">
            <v>2.8638665728200063E-3</v>
          </cell>
          <cell r="BE118">
            <v>-1.4431301243285177E-2</v>
          </cell>
          <cell r="BG118">
            <v>2.3354166666667009E-3</v>
          </cell>
          <cell r="BH118">
            <v>-7.5204814043328128E-4</v>
          </cell>
          <cell r="BI118">
            <v>2.9753824123175399E-3</v>
          </cell>
          <cell r="BJ118">
            <v>-1.4360621375294813E-2</v>
          </cell>
          <cell r="BK118">
            <v>-2.5405084065455164E-5</v>
          </cell>
          <cell r="BL118">
            <v>-1.845213601636031E-3</v>
          </cell>
          <cell r="BM118">
            <v>-1.8338177158301328E-3</v>
          </cell>
          <cell r="BN118">
            <v>-1.4606555624601003E-2</v>
          </cell>
          <cell r="BO118">
            <v>-3.6381118576715998E-3</v>
          </cell>
          <cell r="BP118">
            <v>-9.1590355463135875E-3</v>
          </cell>
          <cell r="BQ118">
            <v>-1.0700395856963807E-2</v>
          </cell>
          <cell r="BR118">
            <v>-1.5810211533366592E-2</v>
          </cell>
          <cell r="BS118">
            <v>-1.1524514985616463E-2</v>
          </cell>
          <cell r="BT118">
            <v>-1.6088374516109116E-2</v>
          </cell>
          <cell r="BU118">
            <v>-1.7208395119189479E-2</v>
          </cell>
          <cell r="BV118">
            <v>-2.0208429900037572E-2</v>
          </cell>
          <cell r="BW118">
            <v>1.0674153248796614E-2</v>
          </cell>
          <cell r="BX118">
            <v>-1.6672076893241239E-2</v>
          </cell>
          <cell r="BY118">
            <v>-7.1180221243859476E-3</v>
          </cell>
          <cell r="BZ118">
            <v>1.9833553738483056E-2</v>
          </cell>
          <cell r="CA118">
            <v>2.3354166666667009E-3</v>
          </cell>
          <cell r="CB118">
            <v>-8.0191139229246478E-4</v>
          </cell>
          <cell r="CC118">
            <v>2.8638665728200063E-3</v>
          </cell>
          <cell r="CD118">
            <v>-1.4431301243285177E-2</v>
          </cell>
          <cell r="CF118">
            <v>-3.6381118576715998E-3</v>
          </cell>
          <cell r="CG118">
            <v>-4.1902042265357991E-3</v>
          </cell>
          <cell r="CH118">
            <v>-3.8764714206398826E-3</v>
          </cell>
          <cell r="CI118">
            <v>-5.5209236886419885E-4</v>
          </cell>
          <cell r="CJ118">
            <v>-2.3835956296828229E-4</v>
          </cell>
        </row>
        <row r="119">
          <cell r="B119">
            <v>2.047916666666651E-3</v>
          </cell>
          <cell r="C119">
            <v>3.7199999999999412E-3</v>
          </cell>
          <cell r="D119">
            <v>4.5499999999999794E-3</v>
          </cell>
          <cell r="E119">
            <v>5.8854166666665031E-4</v>
          </cell>
          <cell r="F119">
            <v>1.2550430373056809E-3</v>
          </cell>
          <cell r="G119">
            <v>2.4498704538201033E-3</v>
          </cell>
          <cell r="H119">
            <v>3.3109601784518071E-3</v>
          </cell>
          <cell r="I119">
            <v>6.9390148553552544E-4</v>
          </cell>
          <cell r="J119">
            <v>2.8785932659362245E-3</v>
          </cell>
          <cell r="K119">
            <v>-2.0052395992054134E-3</v>
          </cell>
          <cell r="L119">
            <v>9.4942941336050414E-4</v>
          </cell>
          <cell r="M119">
            <v>2.9051825050548847E-3</v>
          </cell>
          <cell r="N119">
            <v>5.3223432675315084E-3</v>
          </cell>
          <cell r="O119">
            <v>-8.1835329162296688E-3</v>
          </cell>
          <cell r="P119">
            <v>-2.7786322157285822E-3</v>
          </cell>
          <cell r="Q119">
            <v>8.1828406510620916E-3</v>
          </cell>
          <cell r="R119">
            <v>-8.5962381639269461E-2</v>
          </cell>
          <cell r="S119">
            <v>-0.11250843733869796</v>
          </cell>
          <cell r="T119">
            <v>-7.063682167341219E-2</v>
          </cell>
          <cell r="U119">
            <v>-5.9780144979893479E-2</v>
          </cell>
          <cell r="V119">
            <v>2.047916666666651E-3</v>
          </cell>
          <cell r="W119">
            <v>3.6134166666666589E-3</v>
          </cell>
          <cell r="X119">
            <v>4.5452499999999417E-3</v>
          </cell>
          <cell r="Y119">
            <v>5.851666666667726E-4</v>
          </cell>
          <cell r="AA119">
            <v>0</v>
          </cell>
          <cell r="AB119">
            <v>1.2880449088180347E-2</v>
          </cell>
          <cell r="AC119">
            <v>5.9846882448777528E-3</v>
          </cell>
          <cell r="AD119">
            <v>-6.2482929762932328E-3</v>
          </cell>
          <cell r="AH119">
            <v>2.0479166666667048E-3</v>
          </cell>
          <cell r="AI119">
            <v>1.664836435878847E-2</v>
          </cell>
          <cell r="AJ119">
            <v>1.0561918576391882E-2</v>
          </cell>
          <cell r="AK119">
            <v>-5.6634286903887165E-3</v>
          </cell>
          <cell r="AL119">
            <v>1.2550430373057253E-3</v>
          </cell>
          <cell r="AM119">
            <v>1.5361874973653489E-2</v>
          </cell>
          <cell r="AN119">
            <v>9.3154634877887776E-3</v>
          </cell>
          <cell r="AO119">
            <v>-5.5587271905359614E-3</v>
          </cell>
          <cell r="AP119">
            <v>2.8785932659363134E-3</v>
          </cell>
          <cell r="AQ119">
            <v>1.0849381102407962E-2</v>
          </cell>
          <cell r="AR119">
            <v>6.9397996972877518E-3</v>
          </cell>
          <cell r="AS119">
            <v>-3.3612629026796847E-3</v>
          </cell>
          <cell r="AT119">
            <v>5.3223432675315596E-3</v>
          </cell>
          <cell r="AU119">
            <v>4.5915085928618371E-3</v>
          </cell>
          <cell r="AV119">
            <v>3.1894267815908428E-3</v>
          </cell>
          <cell r="AW119">
            <v>1.8834188890026748E-3</v>
          </cell>
          <cell r="AX119">
            <v>-8.5962381639269503E-2</v>
          </cell>
          <cell r="AY119">
            <v>-0.10107714744964935</v>
          </cell>
          <cell r="AZ119">
            <v>-6.5074872784858906E-2</v>
          </cell>
          <cell r="BA119">
            <v>-6.5654914096187067E-2</v>
          </cell>
          <cell r="BB119">
            <v>2.0479166666667048E-3</v>
          </cell>
          <cell r="BC119">
            <v>1.6540408184256394E-2</v>
          </cell>
          <cell r="BD119">
            <v>1.0557140149122679E-2</v>
          </cell>
          <cell r="BE119">
            <v>-5.6667826023998336E-3</v>
          </cell>
          <cell r="BG119">
            <v>2.0479166666667048E-3</v>
          </cell>
          <cell r="BH119">
            <v>1.664836435878847E-2</v>
          </cell>
          <cell r="BI119">
            <v>1.0561918576391882E-2</v>
          </cell>
          <cell r="BJ119">
            <v>-5.6634286903887165E-3</v>
          </cell>
          <cell r="BK119">
            <v>1.2550430373057253E-3</v>
          </cell>
          <cell r="BL119">
            <v>1.5361874973653489E-2</v>
          </cell>
          <cell r="BM119">
            <v>9.3154634877887776E-3</v>
          </cell>
          <cell r="BN119">
            <v>-5.5587271905359614E-3</v>
          </cell>
          <cell r="BO119">
            <v>2.8785932659363134E-3</v>
          </cell>
          <cell r="BP119">
            <v>1.0849381102407962E-2</v>
          </cell>
          <cell r="BQ119">
            <v>6.9397996972877518E-3</v>
          </cell>
          <cell r="BR119">
            <v>-3.3612629026796847E-3</v>
          </cell>
          <cell r="BS119">
            <v>5.3223432675315596E-3</v>
          </cell>
          <cell r="BT119">
            <v>4.5915085928618371E-3</v>
          </cell>
          <cell r="BU119">
            <v>3.1894267815908428E-3</v>
          </cell>
          <cell r="BV119">
            <v>1.8834188890026748E-3</v>
          </cell>
          <cell r="BW119">
            <v>-8.5962381639269503E-2</v>
          </cell>
          <cell r="BX119">
            <v>-0.10107714744964935</v>
          </cell>
          <cell r="BY119">
            <v>-6.5074872784858906E-2</v>
          </cell>
          <cell r="BZ119">
            <v>-6.5654914096187067E-2</v>
          </cell>
          <cell r="CA119">
            <v>2.0479166666667048E-3</v>
          </cell>
          <cell r="CB119">
            <v>1.6540408184256394E-2</v>
          </cell>
          <cell r="CC119">
            <v>1.0557140149122679E-2</v>
          </cell>
          <cell r="CD119">
            <v>-5.6667826023998336E-3</v>
          </cell>
          <cell r="CF119">
            <v>2.8785932659363134E-3</v>
          </cell>
          <cell r="CG119">
            <v>3.6756720495834784E-3</v>
          </cell>
          <cell r="CH119">
            <v>2.2264228978245092E-3</v>
          </cell>
          <cell r="CI119">
            <v>7.9707878364716496E-4</v>
          </cell>
          <cell r="CJ119">
            <v>-6.5217036811180415E-4</v>
          </cell>
        </row>
        <row r="120">
          <cell r="B120">
            <v>2.0520833333333177E-3</v>
          </cell>
          <cell r="C120">
            <v>3.6999999999999412E-3</v>
          </cell>
          <cell r="D120">
            <v>4.5864583333333139E-3</v>
          </cell>
          <cell r="E120">
            <v>5.9791666666665036E-4</v>
          </cell>
          <cell r="F120">
            <v>2.6541082855881639E-3</v>
          </cell>
          <cell r="G120">
            <v>4.295309965859629E-3</v>
          </cell>
          <cell r="H120">
            <v>4.8553368826145492E-3</v>
          </cell>
          <cell r="I120">
            <v>6.4458790323343473E-4</v>
          </cell>
          <cell r="J120">
            <v>4.016526909471763E-3</v>
          </cell>
          <cell r="K120">
            <v>9.1416962925343487E-3</v>
          </cell>
          <cell r="L120">
            <v>1.1807420799696978E-2</v>
          </cell>
          <cell r="M120">
            <v>1.2308606474752319E-3</v>
          </cell>
          <cell r="N120">
            <v>6.9373882026694854E-3</v>
          </cell>
          <cell r="O120">
            <v>1.7995577149151981E-2</v>
          </cell>
          <cell r="P120">
            <v>1.8034320731243357E-2</v>
          </cell>
          <cell r="Q120">
            <v>2.4753413066266072E-3</v>
          </cell>
          <cell r="R120">
            <v>-9.8593749999999654E-3</v>
          </cell>
          <cell r="S120">
            <v>4.4768418132850162E-3</v>
          </cell>
          <cell r="T120">
            <v>-3.8038358307115397E-2</v>
          </cell>
          <cell r="U120">
            <v>-7.7566243218424365E-3</v>
          </cell>
          <cell r="V120">
            <v>2.0520833333333177E-3</v>
          </cell>
          <cell r="W120">
            <v>3.7828333333333247E-3</v>
          </cell>
          <cell r="X120">
            <v>4.606249999999942E-3</v>
          </cell>
          <cell r="Y120">
            <v>7.0250000000010593E-4</v>
          </cell>
          <cell r="AA120">
            <v>0</v>
          </cell>
          <cell r="AB120">
            <v>-9.7129365180610092E-3</v>
          </cell>
          <cell r="AC120">
            <v>-3.3622932255345994E-3</v>
          </cell>
          <cell r="AD120">
            <v>-1.5596799986720453E-2</v>
          </cell>
          <cell r="AH120">
            <v>2.0520833333332877E-3</v>
          </cell>
          <cell r="AI120">
            <v>-6.0488743831778047E-3</v>
          </cell>
          <cell r="AJ120">
            <v>1.2087440900152568E-3</v>
          </cell>
          <cell r="AK120">
            <v>-1.5008208906712506E-2</v>
          </cell>
          <cell r="AL120">
            <v>2.6541082855882081E-3</v>
          </cell>
          <cell r="AM120">
            <v>-5.459346625225292E-3</v>
          </cell>
          <cell r="AN120">
            <v>1.4767185907718083E-3</v>
          </cell>
          <cell r="AO120">
            <v>-1.4962265592087576E-2</v>
          </cell>
          <cell r="AP120">
            <v>4.0165269094718514E-3</v>
          </cell>
          <cell r="AQ120">
            <v>-6.6003294128347267E-4</v>
          </cell>
          <cell r="AR120">
            <v>8.4054275631966213E-3</v>
          </cell>
          <cell r="AS120">
            <v>-1.4385136826575495E-2</v>
          </cell>
          <cell r="AT120">
            <v>6.9373882026695366E-3</v>
          </cell>
          <cell r="AU120">
            <v>8.1078507326353133E-3</v>
          </cell>
          <cell r="AV120">
            <v>1.4611390831287041E-2</v>
          </cell>
          <cell r="AW120">
            <v>-1.3160066083352295E-2</v>
          </cell>
          <cell r="AX120">
            <v>-9.8593750000000036E-3</v>
          </cell>
          <cell r="AY120">
            <v>-5.2795779851099178E-3</v>
          </cell>
          <cell r="AZ120">
            <v>-4.1272755418203522E-2</v>
          </cell>
          <cell r="BA120">
            <v>-2.3232445790443035E-2</v>
          </cell>
          <cell r="BB120">
            <v>2.0520833333332877E-3</v>
          </cell>
          <cell r="BC120">
            <v>-5.9668456047526908E-3</v>
          </cell>
          <cell r="BD120">
            <v>1.2284692112951578E-3</v>
          </cell>
          <cell r="BE120">
            <v>-1.4905256738711126E-2</v>
          </cell>
          <cell r="BG120">
            <v>2.0520833333332877E-3</v>
          </cell>
          <cell r="BH120">
            <v>-6.0488743831778047E-3</v>
          </cell>
          <cell r="BI120">
            <v>1.2087440900152568E-3</v>
          </cell>
          <cell r="BJ120">
            <v>-1.5008208906712506E-2</v>
          </cell>
          <cell r="BK120">
            <v>2.6541082855882081E-3</v>
          </cell>
          <cell r="BL120">
            <v>-5.459346625225292E-3</v>
          </cell>
          <cell r="BM120">
            <v>1.4767185907718083E-3</v>
          </cell>
          <cell r="BN120">
            <v>-1.4962265592087576E-2</v>
          </cell>
          <cell r="BO120">
            <v>4.0165269094718514E-3</v>
          </cell>
          <cell r="BP120">
            <v>-6.6003294128347267E-4</v>
          </cell>
          <cell r="BQ120">
            <v>8.4054275631966213E-3</v>
          </cell>
          <cell r="BR120">
            <v>-1.4385136826575495E-2</v>
          </cell>
          <cell r="BS120">
            <v>6.9373882026695366E-3</v>
          </cell>
          <cell r="BT120">
            <v>8.1078507326353133E-3</v>
          </cell>
          <cell r="BU120">
            <v>1.4611390831287041E-2</v>
          </cell>
          <cell r="BV120">
            <v>-1.3160066083352295E-2</v>
          </cell>
          <cell r="BW120">
            <v>-9.8593750000000036E-3</v>
          </cell>
          <cell r="BX120">
            <v>-5.2795779851099178E-3</v>
          </cell>
          <cell r="BY120">
            <v>-4.1272755418203522E-2</v>
          </cell>
          <cell r="BZ120">
            <v>-2.3232445790443035E-2</v>
          </cell>
          <cell r="CA120">
            <v>2.0520833333332877E-3</v>
          </cell>
          <cell r="CB120">
            <v>-5.9668456047526908E-3</v>
          </cell>
          <cell r="CC120">
            <v>1.2284692112951578E-3</v>
          </cell>
          <cell r="CD120">
            <v>-1.4905256738711126E-2</v>
          </cell>
          <cell r="CF120">
            <v>4.0165269094718514E-3</v>
          </cell>
          <cell r="CG120">
            <v>3.548870924396319E-3</v>
          </cell>
          <cell r="CH120">
            <v>4.3507638182049176E-3</v>
          </cell>
          <cell r="CI120">
            <v>-4.676559850755323E-4</v>
          </cell>
          <cell r="CJ120">
            <v>3.3423690873306565E-4</v>
          </cell>
        </row>
        <row r="121">
          <cell r="B121">
            <v>2.0510416666666511E-3</v>
          </cell>
          <cell r="C121">
            <v>3.7324999999999412E-3</v>
          </cell>
          <cell r="D121">
            <v>4.4874999999999794E-3</v>
          </cell>
          <cell r="E121">
            <v>5.3333333333331699E-4</v>
          </cell>
          <cell r="F121">
            <v>1.7512248451227563E-3</v>
          </cell>
          <cell r="G121">
            <v>4.0630922270319843E-3</v>
          </cell>
          <cell r="H121">
            <v>4.6532855767989177E-3</v>
          </cell>
          <cell r="I121">
            <v>7.3201440604356315E-4</v>
          </cell>
          <cell r="J121">
            <v>4.8373831271070426E-3</v>
          </cell>
          <cell r="K121">
            <v>6.5205083039758666E-3</v>
          </cell>
          <cell r="L121">
            <v>9.5727311086242113E-3</v>
          </cell>
          <cell r="M121">
            <v>2.002988586144663E-3</v>
          </cell>
          <cell r="N121">
            <v>1.0190841775881535E-2</v>
          </cell>
          <cell r="O121">
            <v>1.0089100648738886E-2</v>
          </cell>
          <cell r="P121">
            <v>1.5489548510464824E-2</v>
          </cell>
          <cell r="Q121">
            <v>5.7069428171890608E-3</v>
          </cell>
          <cell r="R121">
            <v>1.2190503242910305E-2</v>
          </cell>
          <cell r="S121">
            <v>-6.5027228296053946E-4</v>
          </cell>
          <cell r="T121">
            <v>4.151961418355847E-2</v>
          </cell>
          <cell r="U121">
            <v>-2.2721411158564638E-2</v>
          </cell>
          <cell r="V121">
            <v>2.0510416666666511E-3</v>
          </cell>
          <cell r="W121">
            <v>3.8941666666666586E-3</v>
          </cell>
          <cell r="X121">
            <v>4.611499999999942E-3</v>
          </cell>
          <cell r="Y121">
            <v>6.265833333334393E-4</v>
          </cell>
          <cell r="AA121">
            <v>0</v>
          </cell>
          <cell r="AB121">
            <v>-5.9613508519535029E-2</v>
          </cell>
          <cell r="AC121">
            <v>-8.1330028307183375E-2</v>
          </cell>
          <cell r="AD121">
            <v>-7.839964858302826E-3</v>
          </cell>
          <cell r="AH121">
            <v>2.0510416666665865E-3</v>
          </cell>
          <cell r="AI121">
            <v>-5.6103515940084336E-2</v>
          </cell>
          <cell r="AJ121">
            <v>-7.7207496809211906E-2</v>
          </cell>
          <cell r="AK121">
            <v>-7.3108128395606986E-3</v>
          </cell>
          <cell r="AL121">
            <v>1.7512248451228007E-3</v>
          </cell>
          <cell r="AM121">
            <v>-5.5792631475594989E-2</v>
          </cell>
          <cell r="AN121">
            <v>-7.7055194578066977E-2</v>
          </cell>
          <cell r="AO121">
            <v>-7.1136894194783196E-3</v>
          </cell>
          <cell r="AP121">
            <v>4.837383127107131E-3</v>
          </cell>
          <cell r="AQ121">
            <v>-5.3481710592889975E-2</v>
          </cell>
          <cell r="AR121">
            <v>-7.2535847690600619E-2</v>
          </cell>
          <cell r="AS121">
            <v>-5.8526796322851959E-3</v>
          </cell>
          <cell r="AT121">
            <v>1.0190841775881587E-2</v>
          </cell>
          <cell r="AU121">
            <v>-5.012585455827423E-2</v>
          </cell>
          <cell r="AV121">
            <v>-6.7100245215540033E-2</v>
          </cell>
          <cell r="AW121">
            <v>-2.1777642722490276E-3</v>
          </cell>
          <cell r="AX121">
            <v>1.2190503242910378E-2</v>
          </cell>
          <cell r="AY121">
            <v>-6.022501579021533E-2</v>
          </cell>
          <cell r="AZ121">
            <v>-4.3187205520476946E-2</v>
          </cell>
          <cell r="BA121">
            <v>-3.0383240951853296E-2</v>
          </cell>
          <cell r="BB121">
            <v>2.0510416666665865E-3</v>
          </cell>
          <cell r="BC121">
            <v>-5.5951486790628113E-2</v>
          </cell>
          <cell r="BD121">
            <v>-7.7093581732721961E-2</v>
          </cell>
          <cell r="BE121">
            <v>-7.2182939162835913E-3</v>
          </cell>
          <cell r="BG121">
            <v>2.0510416666665865E-3</v>
          </cell>
          <cell r="BH121">
            <v>-5.6103515940084336E-2</v>
          </cell>
          <cell r="BI121">
            <v>-7.7207496809211906E-2</v>
          </cell>
          <cell r="BJ121">
            <v>-7.3108128395606986E-3</v>
          </cell>
          <cell r="BK121">
            <v>1.7512248451228007E-3</v>
          </cell>
          <cell r="BL121">
            <v>-5.5792631475594989E-2</v>
          </cell>
          <cell r="BM121">
            <v>-7.7055194578066977E-2</v>
          </cell>
          <cell r="BN121">
            <v>-7.1136894194783196E-3</v>
          </cell>
          <cell r="BO121">
            <v>4.837383127107131E-3</v>
          </cell>
          <cell r="BP121">
            <v>-5.3481710592889975E-2</v>
          </cell>
          <cell r="BQ121">
            <v>-7.2535847690600619E-2</v>
          </cell>
          <cell r="BR121">
            <v>-5.8526796322851959E-3</v>
          </cell>
          <cell r="BS121">
            <v>1.0190841775881587E-2</v>
          </cell>
          <cell r="BT121">
            <v>-5.012585455827423E-2</v>
          </cell>
          <cell r="BU121">
            <v>-6.7100245215540033E-2</v>
          </cell>
          <cell r="BV121">
            <v>-2.1777642722490276E-3</v>
          </cell>
          <cell r="BW121">
            <v>1.2190503242910378E-2</v>
          </cell>
          <cell r="BX121">
            <v>-6.022501579021533E-2</v>
          </cell>
          <cell r="BY121">
            <v>-4.3187205520476946E-2</v>
          </cell>
          <cell r="BZ121">
            <v>-3.0383240951853296E-2</v>
          </cell>
          <cell r="CA121">
            <v>2.0510416666665865E-3</v>
          </cell>
          <cell r="CB121">
            <v>-5.5951486790628113E-2</v>
          </cell>
          <cell r="CC121">
            <v>-7.7093581732721961E-2</v>
          </cell>
          <cell r="CD121">
            <v>-7.2182939162835913E-3</v>
          </cell>
          <cell r="CF121">
            <v>4.837383127107131E-3</v>
          </cell>
          <cell r="CG121">
            <v>-9.9452624489258009E-4</v>
          </cell>
          <cell r="CH121">
            <v>4.8057266008368904E-3</v>
          </cell>
          <cell r="CI121">
            <v>-5.8319093719997111E-3</v>
          </cell>
          <cell r="CJ121">
            <v>-3.1656526270240626E-5</v>
          </cell>
        </row>
        <row r="122">
          <cell r="B122">
            <v>2.0713583333333177E-3</v>
          </cell>
          <cell r="C122">
            <v>3.7591666666666078E-3</v>
          </cell>
          <cell r="D122">
            <v>4.4666666666666466E-3</v>
          </cell>
          <cell r="E122">
            <v>5.7499999999998362E-4</v>
          </cell>
          <cell r="F122">
            <v>3.6933741574962211E-3</v>
          </cell>
          <cell r="G122">
            <v>8.394412538006258E-3</v>
          </cell>
          <cell r="H122">
            <v>9.7276264591439586E-3</v>
          </cell>
          <cell r="I122">
            <v>2.7308547575391495E-4</v>
          </cell>
          <cell r="J122">
            <v>7.9057868939919288E-3</v>
          </cell>
          <cell r="K122">
            <v>1.2640901519720846E-2</v>
          </cell>
          <cell r="L122">
            <v>1.2651097203747675E-2</v>
          </cell>
          <cell r="M122">
            <v>-2.4326268138919762E-4</v>
          </cell>
          <cell r="N122">
            <v>9.4669638275745628E-3</v>
          </cell>
          <cell r="O122">
            <v>1.5395562283137626E-2</v>
          </cell>
          <cell r="P122">
            <v>1.3315541705344014E-2</v>
          </cell>
          <cell r="Q122">
            <v>-1.4864921291077005E-3</v>
          </cell>
          <cell r="R122">
            <v>-9.0791453271283087E-2</v>
          </cell>
          <cell r="S122">
            <v>-9.7286392146492692E-2</v>
          </cell>
          <cell r="T122">
            <v>-0.13024695738565811</v>
          </cell>
          <cell r="U122">
            <v>-0.1386849253453909</v>
          </cell>
          <cell r="V122">
            <v>2.0713583333333177E-3</v>
          </cell>
          <cell r="W122">
            <v>3.901749999999992E-3</v>
          </cell>
          <cell r="X122">
            <v>4.5970833333332742E-3</v>
          </cell>
          <cell r="Y122">
            <v>7.1433333333343924E-4</v>
          </cell>
          <cell r="AA122">
            <v>0</v>
          </cell>
          <cell r="AB122">
            <v>-3.9638814955285505E-2</v>
          </cell>
          <cell r="AC122">
            <v>-2.1453461316702664E-2</v>
          </cell>
          <cell r="AD122">
            <v>2.559932123215827E-2</v>
          </cell>
          <cell r="AH122">
            <v>2.071358333333384E-3</v>
          </cell>
          <cell r="AI122">
            <v>-3.6028657200505076E-2</v>
          </cell>
          <cell r="AJ122">
            <v>-1.7082620110584035E-2</v>
          </cell>
          <cell r="AK122">
            <v>2.6189040841866795E-2</v>
          </cell>
          <cell r="AL122">
            <v>3.6933741574962653E-3</v>
          </cell>
          <cell r="AM122">
            <v>-3.1577146982531668E-2</v>
          </cell>
          <cell r="AN122">
            <v>-1.1934526115503274E-2</v>
          </cell>
          <cell r="AO122">
            <v>2.5879397510730096E-2</v>
          </cell>
          <cell r="AP122">
            <v>7.9057868939920173E-3</v>
          </cell>
          <cell r="AQ122">
            <v>-2.7498983791772846E-2</v>
          </cell>
          <cell r="AR122">
            <v>-9.0737739374294746E-3</v>
          </cell>
          <cell r="AS122">
            <v>2.5349831191244565E-2</v>
          </cell>
          <cell r="AT122">
            <v>9.4669638275746149E-3</v>
          </cell>
          <cell r="AU122">
            <v>-2.4853514516621766E-2</v>
          </cell>
          <cell r="AV122">
            <v>-8.423584070245127E-3</v>
          </cell>
          <cell r="AW122">
            <v>2.407477591352869E-2</v>
          </cell>
          <cell r="AX122">
            <v>-9.0791453271283129E-2</v>
          </cell>
          <cell r="AY122">
            <v>-0.1330688898058161</v>
          </cell>
          <cell r="AZ122">
            <v>-0.1489061706404694</v>
          </cell>
          <cell r="BA122">
            <v>-0.11663584406720706</v>
          </cell>
          <cell r="BB122">
            <v>2.071358333333384E-3</v>
          </cell>
          <cell r="BC122">
            <v>-3.5891725701537314E-2</v>
          </cell>
          <cell r="BD122">
            <v>-1.6955001332830677E-2</v>
          </cell>
          <cell r="BE122">
            <v>2.6331941013958637E-2</v>
          </cell>
          <cell r="BG122">
            <v>2.071358333333384E-3</v>
          </cell>
          <cell r="BH122">
            <v>-3.6028657200505076E-2</v>
          </cell>
          <cell r="BI122">
            <v>-1.7082620110584035E-2</v>
          </cell>
          <cell r="BJ122">
            <v>2.6189040841866795E-2</v>
          </cell>
          <cell r="BK122">
            <v>3.6933741574962653E-3</v>
          </cell>
          <cell r="BL122">
            <v>-3.1577146982531668E-2</v>
          </cell>
          <cell r="BM122">
            <v>-1.1934526115503274E-2</v>
          </cell>
          <cell r="BN122">
            <v>2.5879397510730096E-2</v>
          </cell>
          <cell r="BO122">
            <v>7.9057868939920173E-3</v>
          </cell>
          <cell r="BP122">
            <v>-2.7498983791772846E-2</v>
          </cell>
          <cell r="BQ122">
            <v>-9.0737739374294746E-3</v>
          </cell>
          <cell r="BR122">
            <v>2.5349831191244565E-2</v>
          </cell>
          <cell r="BS122">
            <v>9.4669638275746149E-3</v>
          </cell>
          <cell r="BT122">
            <v>-2.4853514516621766E-2</v>
          </cell>
          <cell r="BU122">
            <v>-8.423584070245127E-3</v>
          </cell>
          <cell r="BV122">
            <v>2.407477591352869E-2</v>
          </cell>
          <cell r="BW122">
            <v>-9.0791453271283129E-2</v>
          </cell>
          <cell r="BX122">
            <v>-0.1330688898058161</v>
          </cell>
          <cell r="BY122">
            <v>-0.1489061706404694</v>
          </cell>
          <cell r="BZ122">
            <v>-0.11663584406720706</v>
          </cell>
          <cell r="CA122">
            <v>2.071358333333384E-3</v>
          </cell>
          <cell r="CB122">
            <v>-3.5891725701537314E-2</v>
          </cell>
          <cell r="CC122">
            <v>-1.6955001332830677E-2</v>
          </cell>
          <cell r="CD122">
            <v>2.6331941013958637E-2</v>
          </cell>
          <cell r="CF122">
            <v>7.9057868939920173E-3</v>
          </cell>
          <cell r="CG122">
            <v>4.3653098254155306E-3</v>
          </cell>
          <cell r="CH122">
            <v>8.1616182289026007E-3</v>
          </cell>
          <cell r="CI122">
            <v>-3.5404770685764863E-3</v>
          </cell>
          <cell r="CJ122">
            <v>2.5583133491058341E-4</v>
          </cell>
        </row>
        <row r="123">
          <cell r="B123">
            <v>3.2718749999999844E-3</v>
          </cell>
          <cell r="C123">
            <v>4.208333333333274E-3</v>
          </cell>
          <cell r="D123">
            <v>5.0624999999999802E-3</v>
          </cell>
          <cell r="E123">
            <v>7.7187499999998362E-4</v>
          </cell>
          <cell r="F123">
            <v>3.2569354603253055E-3</v>
          </cell>
          <cell r="G123">
            <v>6.0449364553365921E-3</v>
          </cell>
          <cell r="H123">
            <v>5.0174584079105931E-3</v>
          </cell>
          <cell r="I123">
            <v>1.2968018720748433E-3</v>
          </cell>
          <cell r="J123">
            <v>9.1985144522922727E-3</v>
          </cell>
          <cell r="K123">
            <v>1.7031953042544443E-2</v>
          </cell>
          <cell r="L123">
            <v>1.9265347138729839E-2</v>
          </cell>
          <cell r="M123">
            <v>4.8399894207881069E-3</v>
          </cell>
          <cell r="N123">
            <v>1.829186584375914E-2</v>
          </cell>
          <cell r="O123">
            <v>2.4303505111347351E-2</v>
          </cell>
          <cell r="P123">
            <v>1.8661471292120389E-2</v>
          </cell>
          <cell r="Q123">
            <v>8.756596719830952E-3</v>
          </cell>
          <cell r="R123">
            <v>-0.16942453444905523</v>
          </cell>
          <cell r="S123">
            <v>-0.14694226844842329</v>
          </cell>
          <cell r="T123">
            <v>-0.10711175024732529</v>
          </cell>
          <cell r="U123">
            <v>-0.23826939233702737</v>
          </cell>
          <cell r="V123">
            <v>3.2718749999999844E-3</v>
          </cell>
          <cell r="W123">
            <v>3.8458333333332533E-4</v>
          </cell>
          <cell r="X123">
            <v>1.4950833333332747E-3</v>
          </cell>
          <cell r="Y123">
            <v>-1.2436666666665608E-3</v>
          </cell>
          <cell r="AA123">
            <v>0</v>
          </cell>
          <cell r="AB123">
            <v>-9.6665393076058106E-2</v>
          </cell>
          <cell r="AC123">
            <v>-9.6446872339289044E-2</v>
          </cell>
          <cell r="AD123">
            <v>7.783535279592449E-2</v>
          </cell>
          <cell r="AH123">
            <v>3.2718750000000352E-3</v>
          </cell>
          <cell r="AI123">
            <v>-9.2863859938586479E-2</v>
          </cell>
          <cell r="AJ123">
            <v>-9.1872634630506766E-2</v>
          </cell>
          <cell r="AK123">
            <v>7.8667306958863925E-2</v>
          </cell>
          <cell r="AL123">
            <v>3.2569354603253498E-3</v>
          </cell>
          <cell r="AM123">
            <v>-9.1204792779296495E-2</v>
          </cell>
          <cell r="AN123">
            <v>-9.191333210191388E-2</v>
          </cell>
          <cell r="AO123">
            <v>7.9233091699218772E-2</v>
          </cell>
          <cell r="AP123">
            <v>9.1985144522923612E-3</v>
          </cell>
          <cell r="AQ123">
            <v>-8.1279840469224207E-2</v>
          </cell>
          <cell r="AR123">
            <v>-7.9039607676620327E-2</v>
          </cell>
          <cell r="AS123">
            <v>8.3052064500808154E-2</v>
          </cell>
          <cell r="AT123">
            <v>1.8291865843759192E-2</v>
          </cell>
          <cell r="AU123">
            <v>-7.4711195839425204E-2</v>
          </cell>
          <cell r="AV123">
            <v>-7.958524158654301E-2</v>
          </cell>
          <cell r="AW123">
            <v>8.7273522310735041E-2</v>
          </cell>
          <cell r="AX123">
            <v>-0.16942453444905525</v>
          </cell>
          <cell r="AY123">
            <v>-0.2294034293854269</v>
          </cell>
          <cell r="AZ123">
            <v>-0.1932280292844728</v>
          </cell>
          <cell r="BA123">
            <v>-0.17897982175412586</v>
          </cell>
          <cell r="BB123">
            <v>3.2718750000000352E-3</v>
          </cell>
          <cell r="BC123">
            <v>-9.6317985641811932E-2</v>
          </cell>
          <cell r="BD123">
            <v>-9.5095985117342297E-2</v>
          </cell>
          <cell r="BE123">
            <v>7.6494884895497606E-2</v>
          </cell>
          <cell r="BG123">
            <v>3.2718750000000352E-3</v>
          </cell>
          <cell r="BH123">
            <v>-9.2863859938586479E-2</v>
          </cell>
          <cell r="BI123">
            <v>-9.1872634630506766E-2</v>
          </cell>
          <cell r="BJ123">
            <v>7.8667306958863925E-2</v>
          </cell>
          <cell r="BK123">
            <v>3.2569354603253498E-3</v>
          </cell>
          <cell r="BL123">
            <v>-9.1204792779296495E-2</v>
          </cell>
          <cell r="BM123">
            <v>-9.191333210191388E-2</v>
          </cell>
          <cell r="BN123">
            <v>7.9233091699218772E-2</v>
          </cell>
          <cell r="BO123">
            <v>9.1985144522923612E-3</v>
          </cell>
          <cell r="BP123">
            <v>-8.1279840469224207E-2</v>
          </cell>
          <cell r="BQ123">
            <v>-7.9039607676620327E-2</v>
          </cell>
          <cell r="BR123">
            <v>8.3052064500808154E-2</v>
          </cell>
          <cell r="BS123">
            <v>1.8291865843759192E-2</v>
          </cell>
          <cell r="BT123">
            <v>-7.4711195839425204E-2</v>
          </cell>
          <cell r="BU123">
            <v>-7.958524158654301E-2</v>
          </cell>
          <cell r="BV123">
            <v>8.7273522310735041E-2</v>
          </cell>
          <cell r="BW123">
            <v>-0.16942453444905525</v>
          </cell>
          <cell r="BX123">
            <v>-0.2294034293854269</v>
          </cell>
          <cell r="BY123">
            <v>-0.1932280292844728</v>
          </cell>
          <cell r="BZ123">
            <v>-0.17897982175412586</v>
          </cell>
          <cell r="CA123">
            <v>3.2718750000000352E-3</v>
          </cell>
          <cell r="CB123">
            <v>-9.6317985641811932E-2</v>
          </cell>
          <cell r="CC123">
            <v>-9.5095985117342297E-2</v>
          </cell>
          <cell r="CD123">
            <v>7.6494884895497606E-2</v>
          </cell>
          <cell r="CF123">
            <v>9.1985144522923612E-3</v>
          </cell>
          <cell r="CG123">
            <v>1.5067896014070437E-4</v>
          </cell>
          <cell r="CH123">
            <v>1.0109665024321901E-2</v>
          </cell>
          <cell r="CI123">
            <v>-9.0478354921516568E-3</v>
          </cell>
          <cell r="CJ123">
            <v>9.1115057202953952E-4</v>
          </cell>
        </row>
        <row r="124">
          <cell r="B124">
            <v>2.1510416666666509E-3</v>
          </cell>
          <cell r="C124">
            <v>3.694999999999941E-3</v>
          </cell>
          <cell r="D124">
            <v>4.7124999999999806E-3</v>
          </cell>
          <cell r="E124">
            <v>7.1198333333331702E-4</v>
          </cell>
          <cell r="F124">
            <v>3.4922227797288931E-3</v>
          </cell>
          <cell r="G124">
            <v>4.8068918087378794E-3</v>
          </cell>
          <cell r="H124">
            <v>7.3669664058546823E-3</v>
          </cell>
          <cell r="I124">
            <v>2.3370628962041137E-4</v>
          </cell>
          <cell r="J124">
            <v>1.169945917594375E-2</v>
          </cell>
          <cell r="K124">
            <v>1.0829689552945151E-2</v>
          </cell>
          <cell r="L124">
            <v>1.4130132428178611E-2</v>
          </cell>
          <cell r="M124">
            <v>-8.7910930960955771E-4</v>
          </cell>
          <cell r="N124">
            <v>3.4868750288653723E-2</v>
          </cell>
          <cell r="O124">
            <v>2.1474601242713581E-2</v>
          </cell>
          <cell r="P124">
            <v>2.3284906081535571E-2</v>
          </cell>
          <cell r="Q124">
            <v>-5.1818196892552742E-4</v>
          </cell>
          <cell r="R124">
            <v>-7.4849032258064566E-2</v>
          </cell>
          <cell r="S124">
            <v>-6.229357656573152E-2</v>
          </cell>
          <cell r="T124">
            <v>-2.0407370686307224E-2</v>
          </cell>
          <cell r="U124">
            <v>-7.5446136052549403E-3</v>
          </cell>
          <cell r="V124">
            <v>2.1510416666666509E-3</v>
          </cell>
          <cell r="W124">
            <v>3.6884999999999921E-3</v>
          </cell>
          <cell r="X124">
            <v>4.5981666666666081E-3</v>
          </cell>
          <cell r="Y124">
            <v>1.4970833333334392E-3</v>
          </cell>
          <cell r="AA124">
            <v>0</v>
          </cell>
          <cell r="AB124">
            <v>-3.0851122709562792E-3</v>
          </cell>
          <cell r="AC124">
            <v>-4.285435061728448E-2</v>
          </cell>
          <cell r="AD124">
            <v>3.1023942999407386E-2</v>
          </cell>
          <cell r="AH124">
            <v>2.1510416666665755E-3</v>
          </cell>
          <cell r="AI124">
            <v>5.9848823920249927E-4</v>
          </cell>
          <cell r="AJ124">
            <v>-3.8343801744568529E-2</v>
          </cell>
          <cell r="AK124">
            <v>3.1758014863090711E-2</v>
          </cell>
          <cell r="AL124">
            <v>3.4922227797289374E-3</v>
          </cell>
          <cell r="AM124">
            <v>1.706949736877128E-3</v>
          </cell>
          <cell r="AN124">
            <v>-3.5803090772772106E-2</v>
          </cell>
          <cell r="AO124">
            <v>3.1264899779635646E-2</v>
          </cell>
          <cell r="AP124">
            <v>1.1699459175943838E-2</v>
          </cell>
          <cell r="AQ124">
            <v>7.7111664738584995E-3</v>
          </cell>
          <cell r="AR124">
            <v>-2.9329755838451654E-2</v>
          </cell>
          <cell r="AS124">
            <v>3.0117560252686415E-2</v>
          </cell>
          <cell r="AT124">
            <v>3.4868750288653771E-2</v>
          </cell>
          <cell r="AU124">
            <v>1.8323237415949434E-2</v>
          </cell>
          <cell r="AV124">
            <v>-2.0567304065057468E-2</v>
          </cell>
          <cell r="AW124">
            <v>3.0489684982614618E-2</v>
          </cell>
          <cell r="AX124">
            <v>-7.4849032258064607E-2</v>
          </cell>
          <cell r="AY124">
            <v>-6.5186506159223168E-2</v>
          </cell>
          <cell r="AZ124">
            <v>-6.2387176685023804E-2</v>
          </cell>
          <cell r="BA124">
            <v>2.3245265731710596E-2</v>
          </cell>
          <cell r="BB124">
            <v>2.1510416666665755E-3</v>
          </cell>
          <cell r="BC124">
            <v>5.9200829243222231E-4</v>
          </cell>
          <cell r="BD124">
            <v>-3.8453235397147956E-2</v>
          </cell>
          <cell r="BE124">
            <v>3.2567471760739597E-2</v>
          </cell>
          <cell r="BG124">
            <v>2.1510416666665755E-3</v>
          </cell>
          <cell r="BH124">
            <v>5.9848823920249927E-4</v>
          </cell>
          <cell r="BI124">
            <v>-3.8343801744568529E-2</v>
          </cell>
          <cell r="BJ124">
            <v>3.1758014863090711E-2</v>
          </cell>
          <cell r="BK124">
            <v>3.4922227797289374E-3</v>
          </cell>
          <cell r="BL124">
            <v>1.706949736877128E-3</v>
          </cell>
          <cell r="BM124">
            <v>-3.5803090772772106E-2</v>
          </cell>
          <cell r="BN124">
            <v>3.1264899779635646E-2</v>
          </cell>
          <cell r="BO124">
            <v>1.1699459175943838E-2</v>
          </cell>
          <cell r="BP124">
            <v>7.7111664738584995E-3</v>
          </cell>
          <cell r="BQ124">
            <v>-2.9329755838451654E-2</v>
          </cell>
          <cell r="BR124">
            <v>3.0117560252686415E-2</v>
          </cell>
          <cell r="BS124">
            <v>3.4868750288653771E-2</v>
          </cell>
          <cell r="BT124">
            <v>1.8323237415949434E-2</v>
          </cell>
          <cell r="BU124">
            <v>-2.0567304065057468E-2</v>
          </cell>
          <cell r="BV124">
            <v>3.0489684982614618E-2</v>
          </cell>
          <cell r="BW124">
            <v>-7.4849032258064607E-2</v>
          </cell>
          <cell r="BX124">
            <v>-6.5186506159223168E-2</v>
          </cell>
          <cell r="BY124">
            <v>-6.2387176685023804E-2</v>
          </cell>
          <cell r="BZ124">
            <v>2.3245265731710596E-2</v>
          </cell>
          <cell r="CA124">
            <v>2.1510416666665755E-3</v>
          </cell>
          <cell r="CB124">
            <v>5.9200829243222231E-4</v>
          </cell>
          <cell r="CC124">
            <v>-3.8453235397147956E-2</v>
          </cell>
          <cell r="CD124">
            <v>3.2567471760739597E-2</v>
          </cell>
          <cell r="CF124">
            <v>1.1699459175943838E-2</v>
          </cell>
          <cell r="CG124">
            <v>1.1300629905735306E-2</v>
          </cell>
          <cell r="CH124">
            <v>1.1456533243158741E-2</v>
          </cell>
          <cell r="CI124">
            <v>-3.9882927020853368E-4</v>
          </cell>
          <cell r="CJ124">
            <v>-2.4292593278509836E-4</v>
          </cell>
        </row>
        <row r="125">
          <cell r="B125">
            <v>1.5843749999999845E-3</v>
          </cell>
          <cell r="C125">
            <v>2.9783333333332743E-3</v>
          </cell>
          <cell r="D125">
            <v>2.7187499999999799E-3</v>
          </cell>
          <cell r="E125">
            <v>7.697916666666503E-4</v>
          </cell>
          <cell r="F125">
            <v>2.4000480009600091E-3</v>
          </cell>
          <cell r="G125">
            <v>2.5288366630884973E-3</v>
          </cell>
          <cell r="H125">
            <v>1.4394327282563314E-3</v>
          </cell>
          <cell r="I125">
            <v>1.1779939055850677E-3</v>
          </cell>
          <cell r="J125">
            <v>5.7298655136689639E-3</v>
          </cell>
          <cell r="K125">
            <v>7.1714606485233506E-3</v>
          </cell>
          <cell r="L125">
            <v>1.9248930614965677E-2</v>
          </cell>
          <cell r="M125">
            <v>4.7840335514600565E-3</v>
          </cell>
          <cell r="N125">
            <v>1.3308455506328257E-2</v>
          </cell>
          <cell r="O125">
            <v>1.3063894686145411E-2</v>
          </cell>
          <cell r="P125">
            <v>2.9989595446477633E-2</v>
          </cell>
          <cell r="Q125">
            <v>9.4109156667484279E-3</v>
          </cell>
          <cell r="R125">
            <v>7.821565652057421E-3</v>
          </cell>
          <cell r="S125">
            <v>7.1225481522934186E-3</v>
          </cell>
          <cell r="T125">
            <v>3.4085741404520961E-2</v>
          </cell>
          <cell r="U125">
            <v>4.0798752859108049E-2</v>
          </cell>
          <cell r="V125">
            <v>1.5843749999999845E-3</v>
          </cell>
          <cell r="W125">
            <v>2.2018333333333256E-3</v>
          </cell>
          <cell r="X125">
            <v>1.7729999999999415E-3</v>
          </cell>
          <cell r="Y125">
            <v>4.6975000000010588E-4</v>
          </cell>
          <cell r="AA125">
            <v>0</v>
          </cell>
          <cell r="AB125">
            <v>0.10099505682661107</v>
          </cell>
          <cell r="AC125">
            <v>-4.9283243381297852E-2</v>
          </cell>
          <cell r="AD125">
            <v>5.4197961521428216E-2</v>
          </cell>
          <cell r="AH125">
            <v>1.5843749999999712E-3</v>
          </cell>
          <cell r="AI125">
            <v>0.10427418710419301</v>
          </cell>
          <cell r="AJ125">
            <v>-4.6698482199240887E-2</v>
          </cell>
          <cell r="AK125">
            <v>5.5009474327224472E-2</v>
          </cell>
          <cell r="AL125">
            <v>2.4000480009600533E-3</v>
          </cell>
          <cell r="AM125">
            <v>0.1037792934921935</v>
          </cell>
          <cell r="AN125">
            <v>-4.7914750566519171E-2</v>
          </cell>
          <cell r="AO125">
            <v>5.543980029538087E-2</v>
          </cell>
          <cell r="AP125">
            <v>5.7298655136690524E-3</v>
          </cell>
          <cell r="AQ125">
            <v>0.10889079955086189</v>
          </cell>
          <cell r="AR125">
            <v>-3.0982962498659283E-2</v>
          </cell>
          <cell r="AS125">
            <v>5.9241279939227454E-2</v>
          </cell>
          <cell r="AT125">
            <v>1.3308455506328309E-2</v>
          </cell>
          <cell r="AU125">
            <v>0.11537834029896077</v>
          </cell>
          <cell r="AV125">
            <v>-2.0771632466115575E-2</v>
          </cell>
          <cell r="AW125">
            <v>6.4118929633364408E-2</v>
          </cell>
          <cell r="AX125">
            <v>7.8215656520574939E-3</v>
          </cell>
          <cell r="AY125">
            <v>0.10883694713429559</v>
          </cell>
          <cell r="AZ125">
            <v>-1.6877357866247777E-2</v>
          </cell>
          <cell r="BA125">
            <v>9.7207923618116476E-2</v>
          </cell>
          <cell r="BB125">
            <v>1.5843749999999712E-3</v>
          </cell>
          <cell r="BC125">
            <v>0.1034192644425671</v>
          </cell>
          <cell r="BD125">
            <v>-4.7597622571812881E-2</v>
          </cell>
          <cell r="BE125">
            <v>5.4693171013853181E-2</v>
          </cell>
          <cell r="BG125">
            <v>1.5843749999999712E-3</v>
          </cell>
          <cell r="BH125">
            <v>0.10427418710419301</v>
          </cell>
          <cell r="BI125">
            <v>-4.6698482199240887E-2</v>
          </cell>
          <cell r="BJ125">
            <v>5.5009474327224472E-2</v>
          </cell>
          <cell r="BK125">
            <v>2.4000480009600533E-3</v>
          </cell>
          <cell r="BL125">
            <v>0.1037792934921935</v>
          </cell>
          <cell r="BM125">
            <v>-4.7914750566519171E-2</v>
          </cell>
          <cell r="BN125">
            <v>5.543980029538087E-2</v>
          </cell>
          <cell r="BO125">
            <v>5.7298655136690524E-3</v>
          </cell>
          <cell r="BP125">
            <v>0.10889079955086189</v>
          </cell>
          <cell r="BQ125">
            <v>-3.0982962498659283E-2</v>
          </cell>
          <cell r="BR125">
            <v>5.9241279939227454E-2</v>
          </cell>
          <cell r="BS125">
            <v>1.3308455506328309E-2</v>
          </cell>
          <cell r="BT125">
            <v>0.11537834029896077</v>
          </cell>
          <cell r="BU125">
            <v>-2.0771632466115575E-2</v>
          </cell>
          <cell r="BV125">
            <v>6.4118929633364408E-2</v>
          </cell>
          <cell r="BW125">
            <v>7.8215656520574939E-3</v>
          </cell>
          <cell r="BX125">
            <v>0.10883694713429559</v>
          </cell>
          <cell r="BY125">
            <v>-1.6877357866247777E-2</v>
          </cell>
          <cell r="BZ125">
            <v>9.7207923618116476E-2</v>
          </cell>
          <cell r="CA125">
            <v>1.5843749999999712E-3</v>
          </cell>
          <cell r="CB125">
            <v>0.1034192644425671</v>
          </cell>
          <cell r="CC125">
            <v>-4.7597622571812881E-2</v>
          </cell>
          <cell r="CD125">
            <v>5.4693171013853181E-2</v>
          </cell>
          <cell r="CF125">
            <v>5.7298655136690524E-3</v>
          </cell>
          <cell r="CG125">
            <v>1.6045958917388338E-2</v>
          </cell>
          <cell r="CH125">
            <v>5.8624699731316243E-3</v>
          </cell>
          <cell r="CI125">
            <v>1.0316093403719286E-2</v>
          </cell>
          <cell r="CJ125">
            <v>1.3260445946257186E-4</v>
          </cell>
        </row>
        <row r="126">
          <cell r="B126">
            <v>3.6354166666665113E-4</v>
          </cell>
          <cell r="C126">
            <v>2.1691666666666079E-3</v>
          </cell>
          <cell r="D126">
            <v>1.8052083333333128E-3</v>
          </cell>
          <cell r="E126">
            <v>5.7604166666665028E-4</v>
          </cell>
          <cell r="F126">
            <v>-1.9952513019010358E-4</v>
          </cell>
          <cell r="G126">
            <v>3.4567014013653819E-3</v>
          </cell>
          <cell r="H126">
            <v>-1.1576083810846715E-3</v>
          </cell>
          <cell r="I126">
            <v>4.3758143876773702E-4</v>
          </cell>
          <cell r="J126">
            <v>-3.4211141150163101E-3</v>
          </cell>
          <cell r="K126">
            <v>6.9326259630717452E-3</v>
          </cell>
          <cell r="L126">
            <v>4.285324976154737E-3</v>
          </cell>
          <cell r="M126">
            <v>-3.1462041047470592E-4</v>
          </cell>
          <cell r="N126">
            <v>-1.1773784069463885E-2</v>
          </cell>
          <cell r="O126">
            <v>3.8973515837014963E-3</v>
          </cell>
          <cell r="P126">
            <v>1.9441409898356631E-3</v>
          </cell>
          <cell r="Q126">
            <v>-1.0313429646795747E-3</v>
          </cell>
          <cell r="R126">
            <v>-8.565734846388047E-2</v>
          </cell>
          <cell r="S126">
            <v>-8.6059110482836307E-2</v>
          </cell>
          <cell r="T126">
            <v>-6.4167589424852969E-2</v>
          </cell>
          <cell r="U126">
            <v>-9.7692210448374284E-2</v>
          </cell>
          <cell r="V126">
            <v>3.6354166666665113E-4</v>
          </cell>
          <cell r="W126">
            <v>2.4617499999999917E-3</v>
          </cell>
          <cell r="X126">
            <v>2.0731666666666082E-3</v>
          </cell>
          <cell r="Y126">
            <v>6.3875000000010592E-4</v>
          </cell>
          <cell r="AA126">
            <v>0</v>
          </cell>
          <cell r="AB126">
            <v>-8.3308320475422762E-2</v>
          </cell>
          <cell r="AC126">
            <v>-3.4125816264847153E-3</v>
          </cell>
          <cell r="AD126">
            <v>8.2553878735371032E-3</v>
          </cell>
          <cell r="AH126">
            <v>3.6354166666674459E-4</v>
          </cell>
          <cell r="AI126">
            <v>-8.1319863440587503E-2</v>
          </cell>
          <cell r="AJ126">
            <v>-1.6135337139416839E-3</v>
          </cell>
          <cell r="AK126">
            <v>8.8361849875935317E-3</v>
          </cell>
          <cell r="AL126">
            <v>-1.9952513019005913E-4</v>
          </cell>
          <cell r="AM126">
            <v>-8.0139591062190263E-2</v>
          </cell>
          <cell r="AN126">
            <v>-4.5662395744774376E-3</v>
          </cell>
          <cell r="AO126">
            <v>8.6965817168083159E-3</v>
          </cell>
          <cell r="AP126">
            <v>-3.4211141150163327E-3</v>
          </cell>
          <cell r="AQ126">
            <v>-7.6953239937818885E-2</v>
          </cell>
          <cell r="AR126">
            <v>8.5811932839297E-4</v>
          </cell>
          <cell r="AS126">
            <v>7.9381701495411239E-3</v>
          </cell>
          <cell r="AT126">
            <v>-1.1773784069463833E-2</v>
          </cell>
          <cell r="AU126">
            <v>-7.9735650706461714E-2</v>
          </cell>
          <cell r="AV126">
            <v>-1.4750751764701642E-3</v>
          </cell>
          <cell r="AW126">
            <v>7.2155307726535778E-3</v>
          </cell>
          <cell r="AX126">
            <v>-8.5657348463880512E-2</v>
          </cell>
          <cell r="AY126">
            <v>-0.16219799100232513</v>
          </cell>
          <cell r="AZ126">
            <v>-6.7361193914650674E-2</v>
          </cell>
          <cell r="BA126">
            <v>-9.02433096643116E-2</v>
          </cell>
          <cell r="BB126">
            <v>3.6354166666674459E-4</v>
          </cell>
          <cell r="BC126">
            <v>-8.1051654733353296E-2</v>
          </cell>
          <cell r="BD126">
            <v>-1.3464898102933942E-3</v>
          </cell>
          <cell r="BE126">
            <v>8.8994110025413242E-3</v>
          </cell>
          <cell r="BG126">
            <v>3.6354166666674459E-4</v>
          </cell>
          <cell r="BH126">
            <v>-8.1319863440587503E-2</v>
          </cell>
          <cell r="BI126">
            <v>-1.6135337139416839E-3</v>
          </cell>
          <cell r="BJ126">
            <v>8.8361849875935317E-3</v>
          </cell>
          <cell r="BK126">
            <v>-1.9952513019005913E-4</v>
          </cell>
          <cell r="BL126">
            <v>-8.0139591062190263E-2</v>
          </cell>
          <cell r="BM126">
            <v>-4.5662395744774376E-3</v>
          </cell>
          <cell r="BN126">
            <v>8.6965817168083159E-3</v>
          </cell>
          <cell r="BO126">
            <v>-3.4211141150163327E-3</v>
          </cell>
          <cell r="BP126">
            <v>-7.6953239937818885E-2</v>
          </cell>
          <cell r="BQ126">
            <v>8.5811932839297E-4</v>
          </cell>
          <cell r="BR126">
            <v>7.9381701495411239E-3</v>
          </cell>
          <cell r="BS126">
            <v>-1.1773784069463833E-2</v>
          </cell>
          <cell r="BT126">
            <v>-7.9735650706461714E-2</v>
          </cell>
          <cell r="BU126">
            <v>-1.4750751764701642E-3</v>
          </cell>
          <cell r="BV126">
            <v>7.2155307726535778E-3</v>
          </cell>
          <cell r="BW126">
            <v>-8.5657348463880512E-2</v>
          </cell>
          <cell r="BX126">
            <v>-0.16219799100232513</v>
          </cell>
          <cell r="BY126">
            <v>-6.7361193914650674E-2</v>
          </cell>
          <cell r="BZ126">
            <v>-9.02433096643116E-2</v>
          </cell>
          <cell r="CA126">
            <v>3.6354166666674459E-4</v>
          </cell>
          <cell r="CB126">
            <v>-8.1051654733353296E-2</v>
          </cell>
          <cell r="CC126">
            <v>-1.3464898102933942E-3</v>
          </cell>
          <cell r="CD126">
            <v>8.8994110025413242E-3</v>
          </cell>
          <cell r="CF126">
            <v>-3.4211141150163327E-3</v>
          </cell>
          <cell r="CG126">
            <v>-1.0774326697296589E-2</v>
          </cell>
          <cell r="CH126">
            <v>-2.6328070572945849E-3</v>
          </cell>
          <cell r="CI126">
            <v>-7.3532125822802557E-3</v>
          </cell>
          <cell r="CJ126">
            <v>7.8830705772174863E-4</v>
          </cell>
        </row>
        <row r="127">
          <cell r="B127">
            <v>3.494833333333178E-4</v>
          </cell>
          <cell r="C127">
            <v>1.4541666666666078E-3</v>
          </cell>
          <cell r="D127">
            <v>1.3255249999999795E-3</v>
          </cell>
          <cell r="E127">
            <v>3.2969166666665028E-4</v>
          </cell>
          <cell r="F127">
            <v>-2.045540721227646E-4</v>
          </cell>
          <cell r="G127">
            <v>2.2344608288991552E-3</v>
          </cell>
          <cell r="H127">
            <v>1.8060304031213526E-3</v>
          </cell>
          <cell r="I127">
            <v>2.0411535433453884E-4</v>
          </cell>
          <cell r="J127">
            <v>-9.5264144027471529E-4</v>
          </cell>
          <cell r="K127">
            <v>5.7482661962284659E-3</v>
          </cell>
          <cell r="L127">
            <v>3.45297776933572E-3</v>
          </cell>
          <cell r="M127">
            <v>8.1827051183879494E-4</v>
          </cell>
          <cell r="N127">
            <v>-4.1661044908335955E-3</v>
          </cell>
          <cell r="O127">
            <v>1.0884524884199304E-2</v>
          </cell>
          <cell r="P127">
            <v>1.174105506784442E-2</v>
          </cell>
          <cell r="Q127">
            <v>1.9619860069678163E-3</v>
          </cell>
          <cell r="R127">
            <v>-0.10993122487528457</v>
          </cell>
          <cell r="S127">
            <v>-0.1165634024443669</v>
          </cell>
          <cell r="T127">
            <v>-7.7006680097550698E-2</v>
          </cell>
          <cell r="U127">
            <v>-5.3243349741370134E-2</v>
          </cell>
          <cell r="V127">
            <v>3.494833333333178E-4</v>
          </cell>
          <cell r="W127">
            <v>1.4536666666666587E-3</v>
          </cell>
          <cell r="X127">
            <v>1.5206666666666081E-3</v>
          </cell>
          <cell r="Y127">
            <v>4.1233333333343922E-4</v>
          </cell>
          <cell r="AA127">
            <v>0</v>
          </cell>
          <cell r="AB127">
            <v>-1.1061465367914046E-2</v>
          </cell>
          <cell r="AC127">
            <v>-1.4657330209548063E-2</v>
          </cell>
          <cell r="AD127">
            <v>-7.8251422124136022E-2</v>
          </cell>
          <cell r="AH127">
            <v>3.4948333333328918E-4</v>
          </cell>
          <cell r="AI127">
            <v>-9.6233839154700185E-3</v>
          </cell>
          <cell r="AJ127">
            <v>-1.3351233867174184E-2</v>
          </cell>
          <cell r="AK127">
            <v>-7.794752929924853E-2</v>
          </cell>
          <cell r="AL127">
            <v>-2.0455407212272014E-4</v>
          </cell>
          <cell r="AM127">
            <v>-8.851720950089792E-3</v>
          </cell>
          <cell r="AN127">
            <v>-1.2877771390413795E-2</v>
          </cell>
          <cell r="AO127">
            <v>-7.8063279086555526E-2</v>
          </cell>
          <cell r="AP127">
            <v>-9.5264144027473741E-4</v>
          </cell>
          <cell r="AQ127">
            <v>-5.3767834191407182E-3</v>
          </cell>
          <cell r="AR127">
            <v>-1.1254963875583668E-2</v>
          </cell>
          <cell r="AS127">
            <v>-7.7497182443530988E-2</v>
          </cell>
          <cell r="AT127">
            <v>-4.1661044908335443E-3</v>
          </cell>
          <cell r="AU127">
            <v>-2.9733927876751665E-4</v>
          </cell>
          <cell r="AV127">
            <v>-3.0883676628414847E-3</v>
          </cell>
          <cell r="AW127">
            <v>-7.6442964312401163E-2</v>
          </cell>
          <cell r="AX127">
            <v>-0.10993122487528462</v>
          </cell>
          <cell r="AY127">
            <v>-0.12633550577297636</v>
          </cell>
          <cell r="AZ127">
            <v>-9.0535297968567963E-2</v>
          </cell>
          <cell r="BA127">
            <v>-0.12732840402959122</v>
          </cell>
          <cell r="BB127">
            <v>3.4948333333328918E-4</v>
          </cell>
          <cell r="BC127">
            <v>-9.6238783847372167E-3</v>
          </cell>
          <cell r="BD127">
            <v>-1.3158952456353568E-2</v>
          </cell>
          <cell r="BE127">
            <v>-7.7871354460525066E-2</v>
          </cell>
          <cell r="BG127">
            <v>3.4948333333328918E-4</v>
          </cell>
          <cell r="BH127">
            <v>-9.6233839154700185E-3</v>
          </cell>
          <cell r="BI127">
            <v>-1.3351233867174184E-2</v>
          </cell>
          <cell r="BJ127">
            <v>-7.794752929924853E-2</v>
          </cell>
          <cell r="BK127">
            <v>-2.0455407212272014E-4</v>
          </cell>
          <cell r="BL127">
            <v>-8.851720950089792E-3</v>
          </cell>
          <cell r="BM127">
            <v>-1.2877771390413795E-2</v>
          </cell>
          <cell r="BN127">
            <v>-7.8063279086555526E-2</v>
          </cell>
          <cell r="BO127">
            <v>-9.5264144027473741E-4</v>
          </cell>
          <cell r="BP127">
            <v>-5.3767834191407182E-3</v>
          </cell>
          <cell r="BQ127">
            <v>-1.1254963875583668E-2</v>
          </cell>
          <cell r="BR127">
            <v>-7.7497182443530988E-2</v>
          </cell>
          <cell r="BS127">
            <v>-4.1661044908335443E-3</v>
          </cell>
          <cell r="BT127">
            <v>-2.9733927876751665E-4</v>
          </cell>
          <cell r="BU127">
            <v>-3.0883676628414847E-3</v>
          </cell>
          <cell r="BV127">
            <v>-7.6442964312401163E-2</v>
          </cell>
          <cell r="BW127">
            <v>-0.10993122487528462</v>
          </cell>
          <cell r="BX127">
            <v>-0.12633550577297636</v>
          </cell>
          <cell r="BY127">
            <v>-9.0535297968567963E-2</v>
          </cell>
          <cell r="BZ127">
            <v>-0.12732840402959122</v>
          </cell>
          <cell r="CA127">
            <v>3.4948333333328918E-4</v>
          </cell>
          <cell r="CB127">
            <v>-9.6238783847372167E-3</v>
          </cell>
          <cell r="CC127">
            <v>-1.3158952456353568E-2</v>
          </cell>
          <cell r="CD127">
            <v>-7.7871354460525066E-2</v>
          </cell>
          <cell r="CF127">
            <v>-9.5264144027473741E-4</v>
          </cell>
          <cell r="CG127">
            <v>-1.3950556381613355E-3</v>
          </cell>
          <cell r="CH127">
            <v>-3.9771946635428477E-4</v>
          </cell>
          <cell r="CI127">
            <v>-4.4241419788659808E-4</v>
          </cell>
          <cell r="CJ127">
            <v>5.5492197392045263E-4</v>
          </cell>
        </row>
        <row r="128">
          <cell r="B128">
            <v>4.1354166666665105E-4</v>
          </cell>
          <cell r="C128">
            <v>1.2749999999999411E-3</v>
          </cell>
          <cell r="D128">
            <v>1.1739583333333129E-3</v>
          </cell>
          <cell r="E128">
            <v>3.9270833333331697E-4</v>
          </cell>
          <cell r="F128">
            <v>1.4671024726164549E-3</v>
          </cell>
          <cell r="G128">
            <v>1.7078381912634566E-3</v>
          </cell>
          <cell r="H128">
            <v>2.3812048703833154E-3</v>
          </cell>
          <cell r="I128">
            <v>3.6927621861129766E-4</v>
          </cell>
          <cell r="J128">
            <v>5.2650104946353696E-3</v>
          </cell>
          <cell r="K128">
            <v>3.1225811768098438E-3</v>
          </cell>
          <cell r="L128">
            <v>4.3284116875563668E-3</v>
          </cell>
          <cell r="M128">
            <v>4.1404178153291719E-4</v>
          </cell>
          <cell r="N128">
            <v>1.4581061173142677E-2</v>
          </cell>
          <cell r="O128">
            <v>3.8672590770791595E-3</v>
          </cell>
          <cell r="P128">
            <v>-1.4278671572517162E-3</v>
          </cell>
          <cell r="Q128">
            <v>-1.3464806771811533E-3</v>
          </cell>
          <cell r="R128">
            <v>8.5404508291501521E-2</v>
          </cell>
          <cell r="S128">
            <v>4.8020726332461253E-2</v>
          </cell>
          <cell r="T128">
            <v>2.5077739687578916E-2</v>
          </cell>
          <cell r="U128">
            <v>7.1495767940996879E-2</v>
          </cell>
          <cell r="V128">
            <v>4.1354166666665105E-4</v>
          </cell>
          <cell r="W128">
            <v>1.2613333333333253E-3</v>
          </cell>
          <cell r="X128">
            <v>1.1954999999999416E-3</v>
          </cell>
          <cell r="Y128">
            <v>5.3666666666677256E-4</v>
          </cell>
          <cell r="AA128">
            <v>0</v>
          </cell>
          <cell r="AB128">
            <v>4.580699110128076E-2</v>
          </cell>
          <cell r="AC128">
            <v>1.2340497516447691E-3</v>
          </cell>
          <cell r="AD128">
            <v>-1.3696757858445461E-2</v>
          </cell>
          <cell r="AH128">
            <v>4.1354166666662806E-4</v>
          </cell>
          <cell r="AI128">
            <v>4.7140395014934944E-2</v>
          </cell>
          <cell r="AJ128">
            <v>2.4094568079677803E-3</v>
          </cell>
          <cell r="AK128">
            <v>-1.3309428356062858E-2</v>
          </cell>
          <cell r="AL128">
            <v>1.4671024726164994E-3</v>
          </cell>
          <cell r="AM128">
            <v>4.7593060221373884E-2</v>
          </cell>
          <cell r="AN128">
            <v>3.6181931473069362E-3</v>
          </cell>
          <cell r="AO128">
            <v>-1.333253952678326E-2</v>
          </cell>
          <cell r="AP128">
            <v>5.2650104946354581E-3</v>
          </cell>
          <cell r="AQ128">
            <v>4.9072608326269807E-2</v>
          </cell>
          <cell r="AR128">
            <v>5.5678029145691532E-3</v>
          </cell>
          <cell r="AS128">
            <v>-1.3288387106937583E-2</v>
          </cell>
          <cell r="AT128">
            <v>1.4581061173142729E-2</v>
          </cell>
          <cell r="AU128">
            <v>4.9851397680490184E-2</v>
          </cell>
          <cell r="AV128">
            <v>-1.9557946471782106E-4</v>
          </cell>
          <cell r="AW128">
            <v>-1.5024796115830186E-2</v>
          </cell>
          <cell r="AX128">
            <v>8.5404508291501591E-2</v>
          </cell>
          <cell r="AY128">
            <v>9.6027402417530272E-2</v>
          </cell>
          <cell r="AZ128">
            <v>2.6342736617656959E-2</v>
          </cell>
          <cell r="BA128">
            <v>5.6819749861160007E-2</v>
          </cell>
          <cell r="BB128">
            <v>4.1354166666662806E-4</v>
          </cell>
          <cell r="BC128">
            <v>4.7126102319389851E-2</v>
          </cell>
          <cell r="BD128">
            <v>2.4310250581227599E-3</v>
          </cell>
          <cell r="BE128">
            <v>-1.3167441785162715E-2</v>
          </cell>
          <cell r="BG128">
            <v>4.1354166666662806E-4</v>
          </cell>
          <cell r="BH128">
            <v>4.7140395014934944E-2</v>
          </cell>
          <cell r="BI128">
            <v>2.4094568079677803E-3</v>
          </cell>
          <cell r="BJ128">
            <v>-1.3309428356062858E-2</v>
          </cell>
          <cell r="BK128">
            <v>1.4671024726164994E-3</v>
          </cell>
          <cell r="BL128">
            <v>4.7593060221373884E-2</v>
          </cell>
          <cell r="BM128">
            <v>3.6181931473069362E-3</v>
          </cell>
          <cell r="BN128">
            <v>-1.333253952678326E-2</v>
          </cell>
          <cell r="BO128">
            <v>5.2650104946354581E-3</v>
          </cell>
          <cell r="BP128">
            <v>4.9072608326269807E-2</v>
          </cell>
          <cell r="BQ128">
            <v>5.5678029145691532E-3</v>
          </cell>
          <cell r="BR128">
            <v>-1.3288387106937583E-2</v>
          </cell>
          <cell r="BS128">
            <v>1.4581061173142729E-2</v>
          </cell>
          <cell r="BT128">
            <v>4.9851397680490184E-2</v>
          </cell>
          <cell r="BU128">
            <v>-1.9557946471782106E-4</v>
          </cell>
          <cell r="BV128">
            <v>-1.5024796115830186E-2</v>
          </cell>
          <cell r="BW128">
            <v>8.5404508291501591E-2</v>
          </cell>
          <cell r="BX128">
            <v>9.6027402417530272E-2</v>
          </cell>
          <cell r="BY128">
            <v>2.6342736617656959E-2</v>
          </cell>
          <cell r="BZ128">
            <v>5.6819749861160007E-2</v>
          </cell>
          <cell r="CA128">
            <v>4.1354166666662806E-4</v>
          </cell>
          <cell r="CB128">
            <v>4.7126102319389851E-2</v>
          </cell>
          <cell r="CC128">
            <v>2.4310250581227599E-3</v>
          </cell>
          <cell r="CD128">
            <v>-1.3167441785162715E-2</v>
          </cell>
          <cell r="CF128">
            <v>5.2650104946354581E-3</v>
          </cell>
          <cell r="CG128">
            <v>9.645770277798893E-3</v>
          </cell>
          <cell r="CH128">
            <v>4.9745142125265712E-3</v>
          </cell>
          <cell r="CI128">
            <v>4.3807597831634357E-3</v>
          </cell>
          <cell r="CJ128">
            <v>-2.9049628210888693E-4</v>
          </cell>
        </row>
        <row r="129">
          <cell r="B129">
            <v>4.1719166666665105E-4</v>
          </cell>
          <cell r="C129">
            <v>9.3416666666660771E-4</v>
          </cell>
          <cell r="D129">
            <v>8.5989999999997943E-4</v>
          </cell>
          <cell r="E129">
            <v>3.6041666666665028E-4</v>
          </cell>
          <cell r="F129">
            <v>9.9158399314354102E-4</v>
          </cell>
          <cell r="G129">
            <v>3.7807992466958431E-4</v>
          </cell>
          <cell r="H129">
            <v>1.6349926906203079E-4</v>
          </cell>
          <cell r="I129">
            <v>4.1771094402678921E-4</v>
          </cell>
          <cell r="J129">
            <v>-1.2727690415142768E-3</v>
          </cell>
          <cell r="K129">
            <v>-7.0120054922485908E-4</v>
          </cell>
          <cell r="L129">
            <v>1.9504133900340903E-3</v>
          </cell>
          <cell r="M129">
            <v>1.152550541960831E-3</v>
          </cell>
          <cell r="N129">
            <v>-1.0361094443850302E-2</v>
          </cell>
          <cell r="O129">
            <v>-2.3235691577790105E-3</v>
          </cell>
          <cell r="P129">
            <v>-3.4167296328322392E-4</v>
          </cell>
          <cell r="Q129">
            <v>4.6039380112636514E-4</v>
          </cell>
          <cell r="R129">
            <v>9.3925075513554709E-2</v>
          </cell>
          <cell r="S129">
            <v>0.14688117114811727</v>
          </cell>
          <cell r="T129">
            <v>8.0886061118554162E-2</v>
          </cell>
          <cell r="U129">
            <v>8.8627824300545166E-2</v>
          </cell>
          <cell r="V129">
            <v>4.1719166666665105E-4</v>
          </cell>
          <cell r="W129">
            <v>1.0545833333333253E-3</v>
          </cell>
          <cell r="X129">
            <v>9.7558333333327496E-4</v>
          </cell>
          <cell r="Y129">
            <v>6.2600000000010586E-4</v>
          </cell>
          <cell r="AA129">
            <v>0</v>
          </cell>
          <cell r="AB129">
            <v>-1.6265520100338866E-3</v>
          </cell>
          <cell r="AC129">
            <v>3.3491845708548025E-2</v>
          </cell>
          <cell r="AD129">
            <v>3.594108416145405E-3</v>
          </cell>
          <cell r="AH129">
            <v>4.1719166666664975E-4</v>
          </cell>
          <cell r="AI129">
            <v>-6.9390481403663884E-4</v>
          </cell>
          <cell r="AJ129">
            <v>3.4380545346672786E-2</v>
          </cell>
          <cell r="AK129">
            <v>3.9558204593870272E-3</v>
          </cell>
          <cell r="AL129">
            <v>9.9158399314358547E-4</v>
          </cell>
          <cell r="AM129">
            <v>-1.2490870520257547E-3</v>
          </cell>
          <cell r="AN129">
            <v>3.3660820869902963E-2</v>
          </cell>
          <cell r="AO129">
            <v>4.0133206585917236E-3</v>
          </cell>
          <cell r="AP129">
            <v>-1.2727690415142989E-3</v>
          </cell>
          <cell r="AQ129">
            <v>-2.3266120200959861E-3</v>
          </cell>
          <cell r="AR129">
            <v>3.5507582042908936E-2</v>
          </cell>
          <cell r="AS129">
            <v>4.7508013497090662E-3</v>
          </cell>
          <cell r="AT129">
            <v>-1.0361094443850249E-2</v>
          </cell>
          <cell r="AU129">
            <v>-3.946341761728811E-3</v>
          </cell>
          <cell r="AV129">
            <v>3.3138729487095731E-2</v>
          </cell>
          <cell r="AW129">
            <v>4.0561569225070482E-3</v>
          </cell>
          <cell r="AX129">
            <v>9.3925075513554779E-2</v>
          </cell>
          <cell r="AY129">
            <v>0.14501570927391616</v>
          </cell>
          <cell r="AZ129">
            <v>0.1170869303060571</v>
          </cell>
          <cell r="BA129">
            <v>9.254047072591387E-2</v>
          </cell>
          <cell r="BB129">
            <v>4.1719166666664975E-4</v>
          </cell>
          <cell r="BC129">
            <v>-5.7368401134116898E-4</v>
          </cell>
          <cell r="BD129">
            <v>3.4500103128357162E-2</v>
          </cell>
          <cell r="BE129">
            <v>4.2223583280140975E-3</v>
          </cell>
          <cell r="BG129">
            <v>4.1719166666664975E-4</v>
          </cell>
          <cell r="BH129">
            <v>-6.9390481403663884E-4</v>
          </cell>
          <cell r="BI129">
            <v>3.4380545346672786E-2</v>
          </cell>
          <cell r="BJ129">
            <v>3.9558204593870272E-3</v>
          </cell>
          <cell r="BK129">
            <v>9.9158399314358547E-4</v>
          </cell>
          <cell r="BL129">
            <v>-1.2490870520257547E-3</v>
          </cell>
          <cell r="BM129">
            <v>3.3660820869902963E-2</v>
          </cell>
          <cell r="BN129">
            <v>4.0133206585917236E-3</v>
          </cell>
          <cell r="BO129">
            <v>-1.2727690415142989E-3</v>
          </cell>
          <cell r="BP129">
            <v>-2.3266120200959861E-3</v>
          </cell>
          <cell r="BQ129">
            <v>3.5507582042908936E-2</v>
          </cell>
          <cell r="BR129">
            <v>4.7508013497090662E-3</v>
          </cell>
          <cell r="BS129">
            <v>-1.0361094443850249E-2</v>
          </cell>
          <cell r="BT129">
            <v>-3.946341761728811E-3</v>
          </cell>
          <cell r="BU129">
            <v>3.3138729487095731E-2</v>
          </cell>
          <cell r="BV129">
            <v>4.0561569225070482E-3</v>
          </cell>
          <cell r="BW129">
            <v>9.3925075513554779E-2</v>
          </cell>
          <cell r="BX129">
            <v>0.14501570927391616</v>
          </cell>
          <cell r="BY129">
            <v>0.1170869303060571</v>
          </cell>
          <cell r="BZ129">
            <v>9.254047072591387E-2</v>
          </cell>
          <cell r="CA129">
            <v>4.1719166666664975E-4</v>
          </cell>
          <cell r="CB129">
            <v>-5.7368401134116898E-4</v>
          </cell>
          <cell r="CC129">
            <v>3.4500103128357162E-2</v>
          </cell>
          <cell r="CD129">
            <v>4.2223583280140975E-3</v>
          </cell>
          <cell r="CF129">
            <v>-1.2727690415142989E-3</v>
          </cell>
          <cell r="CG129">
            <v>-1.3781533393724676E-3</v>
          </cell>
          <cell r="CH129">
            <v>-1.2790657715716857E-3</v>
          </cell>
          <cell r="CI129">
            <v>-1.0538429785816875E-4</v>
          </cell>
          <cell r="CJ129">
            <v>-6.2967300573868673E-6</v>
          </cell>
        </row>
        <row r="130">
          <cell r="B130">
            <v>3.4270833333331771E-4</v>
          </cell>
          <cell r="C130">
            <v>7.8666666666660765E-4</v>
          </cell>
          <cell r="D130">
            <v>7.0520833333331291E-4</v>
          </cell>
          <cell r="E130">
            <v>2.3958333333331698E-4</v>
          </cell>
          <cell r="F130">
            <v>2.4391700848243043E-4</v>
          </cell>
          <cell r="G130">
            <v>1.0767640032800963E-3</v>
          </cell>
          <cell r="H130">
            <v>1.5385650957291616E-4</v>
          </cell>
          <cell r="I130">
            <v>5.4376850997708858E-4</v>
          </cell>
          <cell r="J130">
            <v>1.7028980802512804E-3</v>
          </cell>
          <cell r="K130">
            <v>1.7527634650107286E-3</v>
          </cell>
          <cell r="L130">
            <v>1.6829248629472893E-3</v>
          </cell>
          <cell r="M130">
            <v>1.2140177183793592E-3</v>
          </cell>
          <cell r="N130">
            <v>-4.6532103549043425E-3</v>
          </cell>
          <cell r="O130">
            <v>-3.8442798674722953E-3</v>
          </cell>
          <cell r="P130">
            <v>-1.4635226025407674E-3</v>
          </cell>
          <cell r="Q130">
            <v>1.220303884428594E-3</v>
          </cell>
          <cell r="R130">
            <v>5.3081426656431605E-2</v>
          </cell>
          <cell r="S130">
            <v>3.1953320366768359E-2</v>
          </cell>
          <cell r="T130">
            <v>4.1056057082128491E-2</v>
          </cell>
          <cell r="U130">
            <v>7.8638372680460256E-2</v>
          </cell>
          <cell r="V130">
            <v>3.4270833333331771E-4</v>
          </cell>
          <cell r="W130">
            <v>9.6224999999999197E-4</v>
          </cell>
          <cell r="X130">
            <v>8.9983333333327488E-4</v>
          </cell>
          <cell r="Y130">
            <v>4.2283333333343915E-4</v>
          </cell>
          <cell r="AA130">
            <v>0</v>
          </cell>
          <cell r="AB130">
            <v>7.0034572249603119E-2</v>
          </cell>
          <cell r="AC130">
            <v>9.5348650598328102E-2</v>
          </cell>
          <cell r="AD130">
            <v>3.4756346794111347E-2</v>
          </cell>
          <cell r="AH130">
            <v>3.427083333333858E-4</v>
          </cell>
          <cell r="AI130">
            <v>7.087633277977301E-2</v>
          </cell>
          <cell r="AJ130">
            <v>9.6121099594635329E-2</v>
          </cell>
          <cell r="AK130">
            <v>3.5004257168864239E-2</v>
          </cell>
          <cell r="AL130">
            <v>2.4391700848247488E-4</v>
          </cell>
          <cell r="AM130">
            <v>7.1186746959266634E-2</v>
          </cell>
          <cell r="AN130">
            <v>9.5517177118474628E-2</v>
          </cell>
          <cell r="AO130">
            <v>3.5319014710997187E-2</v>
          </cell>
          <cell r="AP130">
            <v>1.7028980802513694E-3</v>
          </cell>
          <cell r="AQ130">
            <v>7.1910089754140705E-2</v>
          </cell>
          <cell r="AR130">
            <v>9.7192040076015784E-2</v>
          </cell>
          <cell r="AS130">
            <v>3.6012559333324923E-2</v>
          </cell>
          <cell r="AT130">
            <v>-4.6532103549042914E-3</v>
          </cell>
          <cell r="AU130">
            <v>6.5921059886004718E-2</v>
          </cell>
          <cell r="AV130">
            <v>9.374558309051495E-2</v>
          </cell>
          <cell r="AW130">
            <v>3.6019063983541377E-2</v>
          </cell>
          <cell r="AX130">
            <v>5.3081426656431674E-2</v>
          </cell>
          <cell r="AY130">
            <v>0.10422572974021271</v>
          </cell>
          <cell r="AZ130">
            <v>0.14031934732212559</v>
          </cell>
          <cell r="BA130">
            <v>0.11612790202677825</v>
          </cell>
          <cell r="BB130">
            <v>3.427083333333858E-4</v>
          </cell>
          <cell r="BC130">
            <v>7.1064213016750255E-2</v>
          </cell>
          <cell r="BD130">
            <v>9.6334281825757984E-2</v>
          </cell>
          <cell r="BE130">
            <v>3.519387626941417E-2</v>
          </cell>
          <cell r="BG130">
            <v>3.427083333333858E-4</v>
          </cell>
          <cell r="BH130">
            <v>7.087633277977301E-2</v>
          </cell>
          <cell r="BI130">
            <v>9.6121099594635329E-2</v>
          </cell>
          <cell r="BJ130">
            <v>3.5004257168864239E-2</v>
          </cell>
          <cell r="BK130">
            <v>2.4391700848247488E-4</v>
          </cell>
          <cell r="BL130">
            <v>7.1186746959266634E-2</v>
          </cell>
          <cell r="BM130">
            <v>9.5517177118474628E-2</v>
          </cell>
          <cell r="BN130">
            <v>3.5319014710997187E-2</v>
          </cell>
          <cell r="BO130">
            <v>1.7028980802513694E-3</v>
          </cell>
          <cell r="BP130">
            <v>7.1910089754140705E-2</v>
          </cell>
          <cell r="BQ130">
            <v>9.7192040076015784E-2</v>
          </cell>
          <cell r="BR130">
            <v>3.6012559333324923E-2</v>
          </cell>
          <cell r="BS130">
            <v>-4.6532103549042914E-3</v>
          </cell>
          <cell r="BT130">
            <v>6.5921059886004718E-2</v>
          </cell>
          <cell r="BU130">
            <v>9.374558309051495E-2</v>
          </cell>
          <cell r="BV130">
            <v>3.6019063983541377E-2</v>
          </cell>
          <cell r="BW130">
            <v>5.3081426656431674E-2</v>
          </cell>
          <cell r="BX130">
            <v>0.10422572974021271</v>
          </cell>
          <cell r="BY130">
            <v>0.14031934732212559</v>
          </cell>
          <cell r="BZ130">
            <v>0.11612790202677825</v>
          </cell>
          <cell r="CA130">
            <v>3.427083333333858E-4</v>
          </cell>
          <cell r="CB130">
            <v>7.1064213016750255E-2</v>
          </cell>
          <cell r="CC130">
            <v>9.6334281825757984E-2</v>
          </cell>
          <cell r="CD130">
            <v>3.519387626941417E-2</v>
          </cell>
          <cell r="CF130">
            <v>1.7028980802513694E-3</v>
          </cell>
          <cell r="CG130">
            <v>8.7236172476403036E-3</v>
          </cell>
          <cell r="CH130">
            <v>1.6514667792986168E-3</v>
          </cell>
          <cell r="CI130">
            <v>7.0207191673889342E-3</v>
          </cell>
          <cell r="CJ130">
            <v>-5.1431300952753389E-5</v>
          </cell>
        </row>
        <row r="131">
          <cell r="B131">
            <v>2.6354166666665109E-4</v>
          </cell>
          <cell r="C131">
            <v>7.7916666666660774E-4</v>
          </cell>
          <cell r="D131">
            <v>5.5833333333331304E-4</v>
          </cell>
          <cell r="E131">
            <v>2.0129999999998364E-4</v>
          </cell>
          <cell r="F131">
            <v>3.0855442253026051E-4</v>
          </cell>
          <cell r="G131">
            <v>1.2251933953529204E-3</v>
          </cell>
          <cell r="H131">
            <v>-3.8458210347178589E-5</v>
          </cell>
          <cell r="I131">
            <v>1.7468774565446174E-4</v>
          </cell>
          <cell r="J131">
            <v>-1.5064842712671834E-3</v>
          </cell>
          <cell r="K131">
            <v>2.1131177425688236E-3</v>
          </cell>
          <cell r="L131">
            <v>-4.2974946092683257E-3</v>
          </cell>
          <cell r="M131">
            <v>1.0975628877404246E-3</v>
          </cell>
          <cell r="N131">
            <v>-6.1232764866060961E-3</v>
          </cell>
          <cell r="O131">
            <v>4.8642462008012524E-3</v>
          </cell>
          <cell r="P131">
            <v>-8.9870155719646624E-3</v>
          </cell>
          <cell r="Q131">
            <v>4.6290406641523469E-3</v>
          </cell>
          <cell r="R131">
            <v>1.9583523728698444E-4</v>
          </cell>
          <cell r="S131">
            <v>-2.0214258905696603E-2</v>
          </cell>
          <cell r="T131">
            <v>-3.8192008039946226E-2</v>
          </cell>
          <cell r="U131">
            <v>4.5779994749278068E-2</v>
          </cell>
          <cell r="V131">
            <v>2.6354166666665109E-4</v>
          </cell>
          <cell r="W131">
            <v>7.7708333333332527E-4</v>
          </cell>
          <cell r="X131">
            <v>6.868333333332748E-4</v>
          </cell>
          <cell r="Y131">
            <v>1.8766666666677256E-4</v>
          </cell>
          <cell r="AA131">
            <v>0</v>
          </cell>
          <cell r="AB131">
            <v>-8.7395736929186327E-3</v>
          </cell>
          <cell r="AC131">
            <v>1.7427151584647589E-2</v>
          </cell>
          <cell r="AD131">
            <v>-1.033703467003819E-2</v>
          </cell>
          <cell r="AH131">
            <v>2.635416666667556E-4</v>
          </cell>
          <cell r="AI131">
            <v>-7.9672166107545017E-3</v>
          </cell>
          <cell r="AJ131">
            <v>1.7995215077615478E-2</v>
          </cell>
          <cell r="AK131">
            <v>-1.0137815515117277E-2</v>
          </cell>
          <cell r="AL131">
            <v>3.0855442253030496E-4</v>
          </cell>
          <cell r="AM131">
            <v>-7.5250879655325287E-3</v>
          </cell>
          <cell r="AN131">
            <v>1.7388023157238974E-2</v>
          </cell>
          <cell r="AO131">
            <v>-1.0164152677666904E-2</v>
          </cell>
          <cell r="AP131">
            <v>-1.5064842712672055E-3</v>
          </cell>
          <cell r="AQ131">
            <v>-6.6449236985828275E-3</v>
          </cell>
          <cell r="AR131">
            <v>1.3054763885389287E-2</v>
          </cell>
          <cell r="AS131">
            <v>-9.2508173279209904E-3</v>
          </cell>
          <cell r="AT131">
            <v>-6.1232764866060441E-3</v>
          </cell>
          <cell r="AU131">
            <v>-3.9178389302497729E-3</v>
          </cell>
          <cell r="AV131">
            <v>8.2835179300166928E-3</v>
          </cell>
          <cell r="AW131">
            <v>-5.7558445597203356E-3</v>
          </cell>
          <cell r="AX131">
            <v>1.9583523728705643E-4</v>
          </cell>
          <cell r="AY131">
            <v>-2.8777168593261182E-2</v>
          </cell>
          <cell r="AZ131">
            <v>-2.1430434368732931E-2</v>
          </cell>
          <cell r="BA131">
            <v>3.4969730686322364E-2</v>
          </cell>
          <cell r="BB131">
            <v>2.635416666667556E-4</v>
          </cell>
          <cell r="BC131">
            <v>-7.969281736642464E-3</v>
          </cell>
          <cell r="BD131">
            <v>1.8125954466594152E-2</v>
          </cell>
          <cell r="BE131">
            <v>-1.0151307920211239E-2</v>
          </cell>
          <cell r="BG131">
            <v>2.635416666667556E-4</v>
          </cell>
          <cell r="BH131">
            <v>-7.9672166107545017E-3</v>
          </cell>
          <cell r="BI131">
            <v>1.7995215077615478E-2</v>
          </cell>
          <cell r="BJ131">
            <v>-1.0137815515117277E-2</v>
          </cell>
          <cell r="BK131">
            <v>3.0855442253030496E-4</v>
          </cell>
          <cell r="BL131">
            <v>-7.5250879655325287E-3</v>
          </cell>
          <cell r="BM131">
            <v>1.7388023157238974E-2</v>
          </cell>
          <cell r="BN131">
            <v>-1.0164152677666904E-2</v>
          </cell>
          <cell r="BO131">
            <v>-1.5064842712672055E-3</v>
          </cell>
          <cell r="BP131">
            <v>-6.6449236985828275E-3</v>
          </cell>
          <cell r="BQ131">
            <v>1.3054763885389287E-2</v>
          </cell>
          <cell r="BR131">
            <v>-9.2508173279209904E-3</v>
          </cell>
          <cell r="BS131">
            <v>-6.1232764866060441E-3</v>
          </cell>
          <cell r="BT131">
            <v>-3.9178389302497729E-3</v>
          </cell>
          <cell r="BU131">
            <v>8.2835179300166928E-3</v>
          </cell>
          <cell r="BV131">
            <v>-5.7558445597203356E-3</v>
          </cell>
          <cell r="BW131">
            <v>1.9583523728705643E-4</v>
          </cell>
          <cell r="BX131">
            <v>-2.8777168593261182E-2</v>
          </cell>
          <cell r="BY131">
            <v>-2.1430434368732931E-2</v>
          </cell>
          <cell r="BZ131">
            <v>3.4969730686322364E-2</v>
          </cell>
          <cell r="CA131">
            <v>2.635416666667556E-4</v>
          </cell>
          <cell r="CB131">
            <v>-7.969281736642464E-3</v>
          </cell>
          <cell r="CC131">
            <v>1.8125954466594152E-2</v>
          </cell>
          <cell r="CD131">
            <v>-1.0151307920211239E-2</v>
          </cell>
          <cell r="CF131">
            <v>-1.5064842712672055E-3</v>
          </cell>
          <cell r="CG131">
            <v>-2.020328213998768E-3</v>
          </cell>
          <cell r="CH131">
            <v>-1.1970458736678463E-3</v>
          </cell>
          <cell r="CI131">
            <v>-5.1384394273156224E-4</v>
          </cell>
          <cell r="CJ131">
            <v>3.0943839759935973E-4</v>
          </cell>
        </row>
        <row r="132">
          <cell r="B132">
            <v>2.5729166666665112E-4</v>
          </cell>
          <cell r="C132">
            <v>6.258333333332744E-4</v>
          </cell>
          <cell r="D132">
            <v>5.4374999999997958E-4</v>
          </cell>
          <cell r="E132">
            <v>1.9270833333331699E-4</v>
          </cell>
          <cell r="F132">
            <v>4.7761431648902781E-4</v>
          </cell>
          <cell r="G132">
            <v>1.593648173707819E-3</v>
          </cell>
          <cell r="H132">
            <v>1.8845247824623957E-3</v>
          </cell>
          <cell r="I132">
            <v>1.455476959798809E-4</v>
          </cell>
          <cell r="J132">
            <v>1.3047457693130759E-3</v>
          </cell>
          <cell r="K132">
            <v>3.0416204818044384E-3</v>
          </cell>
          <cell r="L132">
            <v>3.3241780910728724E-3</v>
          </cell>
          <cell r="M132">
            <v>7.6223093509041593E-4</v>
          </cell>
          <cell r="N132">
            <v>4.4204664758661959E-3</v>
          </cell>
          <cell r="O132">
            <v>5.6511337556674748E-3</v>
          </cell>
          <cell r="P132">
            <v>4.0199689905494832E-3</v>
          </cell>
          <cell r="Q132">
            <v>1.4092734276390539E-3</v>
          </cell>
          <cell r="R132">
            <v>7.4141756950789547E-2</v>
          </cell>
          <cell r="S132">
            <v>9.844734332907247E-2</v>
          </cell>
          <cell r="T132">
            <v>8.4521593425601324E-2</v>
          </cell>
          <cell r="U132">
            <v>4.0005261868324642E-2</v>
          </cell>
          <cell r="V132">
            <v>2.5729166666665112E-4</v>
          </cell>
          <cell r="W132">
            <v>4.8624999999999201E-4</v>
          </cell>
          <cell r="X132">
            <v>5.283333333332748E-4</v>
          </cell>
          <cell r="Y132">
            <v>1.5008333333343921E-4</v>
          </cell>
          <cell r="AA132">
            <v>0</v>
          </cell>
          <cell r="AB132">
            <v>1.5929023437826796E-2</v>
          </cell>
          <cell r="AC132">
            <v>1.6178704991934197E-2</v>
          </cell>
          <cell r="AD132">
            <v>1.7992250156980829E-2</v>
          </cell>
          <cell r="AH132">
            <v>2.5729166666654812E-4</v>
          </cell>
          <cell r="AI132">
            <v>1.6564825684995066E-2</v>
          </cell>
          <cell r="AJ132">
            <v>1.6731252162773602E-2</v>
          </cell>
          <cell r="AK132">
            <v>1.8188425746854975E-2</v>
          </cell>
          <cell r="AL132">
            <v>4.7761431648907227E-4</v>
          </cell>
          <cell r="AM132">
            <v>1.7548056870645201E-2</v>
          </cell>
          <cell r="AN132">
            <v>1.8093718944901971E-2</v>
          </cell>
          <cell r="AO132">
            <v>1.8140416583516616E-2</v>
          </cell>
          <cell r="AP132">
            <v>1.3047457693131648E-3</v>
          </cell>
          <cell r="AQ132">
            <v>1.901909396357504E-2</v>
          </cell>
          <cell r="AR132">
            <v>1.9556663979683142E-2</v>
          </cell>
          <cell r="AS132">
            <v>1.8768195341732685E-2</v>
          </cell>
          <cell r="AT132">
            <v>4.4204664758662471E-3</v>
          </cell>
          <cell r="AU132">
            <v>2.1670174235538742E-2</v>
          </cell>
          <cell r="AV132">
            <v>2.0263711874858537E-2</v>
          </cell>
          <cell r="AW132">
            <v>1.9426879584669487E-2</v>
          </cell>
          <cell r="AX132">
            <v>7.4141756950789617E-2</v>
          </cell>
          <cell r="AY132">
            <v>0.11594453680618</v>
          </cell>
          <cell r="AZ132">
            <v>0.10206774834301657</v>
          </cell>
          <cell r="BA132">
            <v>5.8717296704436039E-2</v>
          </cell>
          <cell r="BB132">
            <v>2.5729166666654812E-4</v>
          </cell>
          <cell r="BC132">
            <v>1.6423018925473487E-2</v>
          </cell>
          <cell r="BD132">
            <v>1.671558607440482E-2</v>
          </cell>
          <cell r="BE132">
            <v>1.8145033827192014E-2</v>
          </cell>
          <cell r="BG132">
            <v>2.5729166666654812E-4</v>
          </cell>
          <cell r="BH132">
            <v>1.6564825684995066E-2</v>
          </cell>
          <cell r="BI132">
            <v>1.6731252162773602E-2</v>
          </cell>
          <cell r="BJ132">
            <v>1.8188425746854975E-2</v>
          </cell>
          <cell r="BK132">
            <v>4.7761431648907227E-4</v>
          </cell>
          <cell r="BL132">
            <v>1.7548056870645201E-2</v>
          </cell>
          <cell r="BM132">
            <v>1.8093718944901971E-2</v>
          </cell>
          <cell r="BN132">
            <v>1.8140416583516616E-2</v>
          </cell>
          <cell r="BO132">
            <v>1.3047457693131648E-3</v>
          </cell>
          <cell r="BP132">
            <v>1.901909396357504E-2</v>
          </cell>
          <cell r="BQ132">
            <v>1.9556663979683142E-2</v>
          </cell>
          <cell r="BR132">
            <v>1.8768195341732685E-2</v>
          </cell>
          <cell r="BS132">
            <v>4.4204664758662471E-3</v>
          </cell>
          <cell r="BT132">
            <v>2.1670174235538742E-2</v>
          </cell>
          <cell r="BU132">
            <v>2.0263711874858537E-2</v>
          </cell>
          <cell r="BV132">
            <v>1.9426879584669487E-2</v>
          </cell>
          <cell r="BW132">
            <v>7.4141756950789617E-2</v>
          </cell>
          <cell r="BX132">
            <v>0.11594453680618</v>
          </cell>
          <cell r="BY132">
            <v>0.10206774834301657</v>
          </cell>
          <cell r="BZ132">
            <v>5.8717296704436039E-2</v>
          </cell>
          <cell r="CA132">
            <v>2.5729166666654812E-4</v>
          </cell>
          <cell r="CB132">
            <v>1.6423018925473487E-2</v>
          </cell>
          <cell r="CC132">
            <v>1.671558607440482E-2</v>
          </cell>
          <cell r="CD132">
            <v>1.8145033827192014E-2</v>
          </cell>
          <cell r="CF132">
            <v>1.3047457693131648E-3</v>
          </cell>
          <cell r="CG132">
            <v>3.0761805887393524E-3</v>
          </cell>
          <cell r="CH132">
            <v>1.4596078628586584E-3</v>
          </cell>
          <cell r="CI132">
            <v>1.7714348194261876E-3</v>
          </cell>
          <cell r="CJ132">
            <v>1.5486209354549359E-4</v>
          </cell>
        </row>
        <row r="133">
          <cell r="B133">
            <v>2.3281666666665098E-4</v>
          </cell>
          <cell r="C133">
            <v>4.4333333333327436E-4</v>
          </cell>
          <cell r="D133">
            <v>4.8541666666664617E-4</v>
          </cell>
          <cell r="E133">
            <v>1.7395833333331699E-4</v>
          </cell>
          <cell r="F133">
            <v>6.8624282055735892E-4</v>
          </cell>
          <cell r="G133">
            <v>7.2452444204511692E-4</v>
          </cell>
          <cell r="H133">
            <v>1.4971065536799855E-3</v>
          </cell>
          <cell r="I133">
            <v>2.0373712090329695E-4</v>
          </cell>
          <cell r="J133">
            <v>4.0230491823317841E-3</v>
          </cell>
          <cell r="K133">
            <v>1.1050754746137895E-3</v>
          </cell>
          <cell r="L133">
            <v>9.4342947776539961E-3</v>
          </cell>
          <cell r="M133">
            <v>1.4293986613734737E-3</v>
          </cell>
          <cell r="N133">
            <v>8.7123076554377933E-3</v>
          </cell>
          <cell r="O133">
            <v>1.7109819874978329E-3</v>
          </cell>
          <cell r="P133">
            <v>2.0399750856619735E-2</v>
          </cell>
          <cell r="Q133">
            <v>4.1933167993735993E-3</v>
          </cell>
          <cell r="R133">
            <v>3.3570300157977837E-2</v>
          </cell>
          <cell r="S133">
            <v>5.1945885911611547E-2</v>
          </cell>
          <cell r="T133">
            <v>6.521625914642086E-2</v>
          </cell>
          <cell r="U133">
            <v>1.3102464750314619E-2</v>
          </cell>
          <cell r="V133">
            <v>2.3281666666665098E-4</v>
          </cell>
          <cell r="W133">
            <v>3.5183333333332532E-4</v>
          </cell>
          <cell r="X133">
            <v>4.8383333333327475E-4</v>
          </cell>
          <cell r="Y133">
            <v>1.3350000000010589E-4</v>
          </cell>
          <cell r="AA133">
            <v>0</v>
          </cell>
          <cell r="AB133">
            <v>5.2640984504789615E-3</v>
          </cell>
          <cell r="AC133">
            <v>-2.4602792682646417E-2</v>
          </cell>
          <cell r="AD133">
            <v>1.7000847755402362E-2</v>
          </cell>
          <cell r="AH133">
            <v>2.3281666666674639E-4</v>
          </cell>
          <cell r="AI133">
            <v>5.7097655341253883E-3</v>
          </cell>
          <cell r="AJ133">
            <v>-2.4129318621594509E-2</v>
          </cell>
          <cell r="AK133">
            <v>1.7177763527876477E-2</v>
          </cell>
          <cell r="AL133">
            <v>6.8624282055740338E-4</v>
          </cell>
          <cell r="AM133">
            <v>5.9924368605168699E-3</v>
          </cell>
          <cell r="AN133">
            <v>-2.3142519131130523E-2</v>
          </cell>
          <cell r="AO133">
            <v>1.7208048580080515E-2</v>
          </cell>
          <cell r="AP133">
            <v>4.0230491823318726E-3</v>
          </cell>
          <cell r="AQ133">
            <v>6.3749911511863377E-3</v>
          </cell>
          <cell r="AR133">
            <v>-1.5400607903514052E-2</v>
          </cell>
          <cell r="AS133">
            <v>1.8454547405799548E-2</v>
          </cell>
          <cell r="AT133">
            <v>8.7123076554378454E-3</v>
          </cell>
          <cell r="AU133">
            <v>6.9840872156061717E-3</v>
          </cell>
          <cell r="AV133">
            <v>-4.7049326671296798E-3</v>
          </cell>
          <cell r="AW133">
            <v>2.1265454495272174E-2</v>
          </cell>
          <cell r="AX133">
            <v>3.3570300157977906E-2</v>
          </cell>
          <cell r="AY133">
            <v>5.748343261962674E-2</v>
          </cell>
          <cell r="AZ133">
            <v>3.9008964360457421E-2</v>
          </cell>
          <cell r="BA133">
            <v>3.032606551415773E-2</v>
          </cell>
          <cell r="BB133">
            <v>2.3281666666674639E-4</v>
          </cell>
          <cell r="BC133">
            <v>5.6177838691171544E-3</v>
          </cell>
          <cell r="BD133">
            <v>-2.4130863000506153E-2</v>
          </cell>
          <cell r="BE133">
            <v>1.7136617368577856E-2</v>
          </cell>
          <cell r="BG133">
            <v>2.3281666666674639E-4</v>
          </cell>
          <cell r="BH133">
            <v>5.7097655341253883E-3</v>
          </cell>
          <cell r="BI133">
            <v>-2.4129318621594509E-2</v>
          </cell>
          <cell r="BJ133">
            <v>1.7177763527876477E-2</v>
          </cell>
          <cell r="BK133">
            <v>6.8624282055740338E-4</v>
          </cell>
          <cell r="BL133">
            <v>5.9924368605168699E-3</v>
          </cell>
          <cell r="BM133">
            <v>-2.3142519131130523E-2</v>
          </cell>
          <cell r="BN133">
            <v>1.7208048580080515E-2</v>
          </cell>
          <cell r="BO133">
            <v>4.0230491823318726E-3</v>
          </cell>
          <cell r="BP133">
            <v>6.3749911511863377E-3</v>
          </cell>
          <cell r="BQ133">
            <v>-1.5400607903514052E-2</v>
          </cell>
          <cell r="BR133">
            <v>1.8454547405799548E-2</v>
          </cell>
          <cell r="BS133">
            <v>8.7123076554378454E-3</v>
          </cell>
          <cell r="BT133">
            <v>6.9840872156061717E-3</v>
          </cell>
          <cell r="BU133">
            <v>-4.7049326671296798E-3</v>
          </cell>
          <cell r="BV133">
            <v>2.1265454495272174E-2</v>
          </cell>
          <cell r="BW133">
            <v>3.3570300157977906E-2</v>
          </cell>
          <cell r="BX133">
            <v>5.748343261962674E-2</v>
          </cell>
          <cell r="BY133">
            <v>3.9008964360457421E-2</v>
          </cell>
          <cell r="BZ133">
            <v>3.032606551415773E-2</v>
          </cell>
          <cell r="CA133">
            <v>2.3281666666674639E-4</v>
          </cell>
          <cell r="CB133">
            <v>5.6177838691171544E-3</v>
          </cell>
          <cell r="CC133">
            <v>-2.4130863000506153E-2</v>
          </cell>
          <cell r="CD133">
            <v>1.7136617368577856E-2</v>
          </cell>
          <cell r="CF133">
            <v>4.0230491823318726E-3</v>
          </cell>
          <cell r="CG133">
            <v>4.2582433792173191E-3</v>
          </cell>
          <cell r="CH133">
            <v>3.7197466589722786E-3</v>
          </cell>
          <cell r="CI133">
            <v>2.3519419688544668E-4</v>
          </cell>
          <cell r="CJ133">
            <v>-3.0330252335959408E-4</v>
          </cell>
        </row>
        <row r="134">
          <cell r="B134">
            <v>2.1562499999998449E-4</v>
          </cell>
          <cell r="C134">
            <v>4.0249999999994099E-4</v>
          </cell>
          <cell r="D134">
            <v>4.447916666666463E-4</v>
          </cell>
          <cell r="E134">
            <v>1.6666666666665032E-4</v>
          </cell>
          <cell r="F134">
            <v>5.0687511491660504E-4</v>
          </cell>
          <cell r="G134">
            <v>5.2525481956804511E-4</v>
          </cell>
          <cell r="H134">
            <v>1.9164981745392129E-5</v>
          </cell>
          <cell r="I134">
            <v>8.7298123090301572E-5</v>
          </cell>
          <cell r="J134">
            <v>2.4286934496301703E-3</v>
          </cell>
          <cell r="K134">
            <v>3.1863273354264393E-3</v>
          </cell>
          <cell r="L134">
            <v>2.6952609298567143E-3</v>
          </cell>
          <cell r="M134">
            <v>1.1981475596877503E-4</v>
          </cell>
          <cell r="N134">
            <v>5.7428096088347246E-3</v>
          </cell>
          <cell r="O134">
            <v>5.2111519134132303E-3</v>
          </cell>
          <cell r="P134">
            <v>3.4144139059765432E-3</v>
          </cell>
          <cell r="Q134">
            <v>1.5517101307987746E-3</v>
          </cell>
          <cell r="R134">
            <v>3.5713235942506014E-2</v>
          </cell>
          <cell r="S134">
            <v>3.5118569312870843E-2</v>
          </cell>
          <cell r="T134">
            <v>4.5835115810059321E-2</v>
          </cell>
          <cell r="U134">
            <v>-3.4243409358848738E-2</v>
          </cell>
          <cell r="V134">
            <v>2.1562499999998449E-4</v>
          </cell>
          <cell r="W134">
            <v>2.7691666666665861E-4</v>
          </cell>
          <cell r="X134">
            <v>3.6733333333327468E-4</v>
          </cell>
          <cell r="Y134">
            <v>8.3833333333439201E-5</v>
          </cell>
          <cell r="AA134">
            <v>0</v>
          </cell>
          <cell r="AB134">
            <v>2.1334111373505639E-2</v>
          </cell>
          <cell r="AC134">
            <v>-1.789468361496515E-2</v>
          </cell>
          <cell r="AD134">
            <v>3.8259640405717964E-2</v>
          </cell>
          <cell r="AH134">
            <v>2.1562500000005258E-4</v>
          </cell>
          <cell r="AI134">
            <v>2.1745198353333439E-2</v>
          </cell>
          <cell r="AJ134">
            <v>-1.7457851354448217E-2</v>
          </cell>
          <cell r="AK134">
            <v>3.8432683679118895E-2</v>
          </cell>
          <cell r="AL134">
            <v>5.0687511491664949E-4</v>
          </cell>
          <cell r="AM134">
            <v>2.1870572037893776E-2</v>
          </cell>
          <cell r="AN134">
            <v>-1.7875861584504604E-2</v>
          </cell>
          <cell r="AO134">
            <v>3.8350278523606063E-2</v>
          </cell>
          <cell r="AP134">
            <v>2.4286934496302592E-3</v>
          </cell>
          <cell r="AQ134">
            <v>2.4588416171178684E-2</v>
          </cell>
          <cell r="AR134">
            <v>-1.5247653526707983E-2</v>
          </cell>
          <cell r="AS134">
            <v>3.8384039231165401E-2</v>
          </cell>
          <cell r="AT134">
            <v>5.7428096088347758E-3</v>
          </cell>
          <cell r="AU134">
            <v>2.6656438582223885E-2</v>
          </cell>
          <cell r="AV134">
            <v>-1.4541369565566509E-2</v>
          </cell>
          <cell r="AW134">
            <v>3.9870718408135053E-2</v>
          </cell>
          <cell r="AX134">
            <v>3.5713235942506083E-2</v>
          </cell>
          <cell r="AY134">
            <v>5.7201904155375516E-2</v>
          </cell>
          <cell r="AZ134">
            <v>2.7120227299217925E-2</v>
          </cell>
          <cell r="BA134">
            <v>2.7060905185338768E-3</v>
          </cell>
          <cell r="BB134">
            <v>2.1562500000005258E-4</v>
          </cell>
          <cell r="BC134">
            <v>2.1616935811180404E-2</v>
          </cell>
          <cell r="BD134">
            <v>-1.753392359541317E-2</v>
          </cell>
          <cell r="BE134">
            <v>3.8346681172238828E-2</v>
          </cell>
          <cell r="BG134">
            <v>2.1562500000005258E-4</v>
          </cell>
          <cell r="BH134">
            <v>2.1745198353333439E-2</v>
          </cell>
          <cell r="BI134">
            <v>-1.7457851354448217E-2</v>
          </cell>
          <cell r="BJ134">
            <v>3.8432683679118895E-2</v>
          </cell>
          <cell r="BK134">
            <v>5.0687511491664949E-4</v>
          </cell>
          <cell r="BL134">
            <v>2.1870572037893776E-2</v>
          </cell>
          <cell r="BM134">
            <v>-1.7875861584504604E-2</v>
          </cell>
          <cell r="BN134">
            <v>3.8350278523606063E-2</v>
          </cell>
          <cell r="BO134">
            <v>2.4286934496302592E-3</v>
          </cell>
          <cell r="BP134">
            <v>2.4588416171178684E-2</v>
          </cell>
          <cell r="BQ134">
            <v>-1.5247653526707983E-2</v>
          </cell>
          <cell r="BR134">
            <v>3.8384039231165401E-2</v>
          </cell>
          <cell r="BS134">
            <v>5.7428096088347758E-3</v>
          </cell>
          <cell r="BT134">
            <v>2.6656438582223885E-2</v>
          </cell>
          <cell r="BU134">
            <v>-1.4541369565566509E-2</v>
          </cell>
          <cell r="BV134">
            <v>3.9870718408135053E-2</v>
          </cell>
          <cell r="BW134">
            <v>3.5713235942506083E-2</v>
          </cell>
          <cell r="BX134">
            <v>5.7201904155375516E-2</v>
          </cell>
          <cell r="BY134">
            <v>2.7120227299217925E-2</v>
          </cell>
          <cell r="BZ134">
            <v>2.7060905185338768E-3</v>
          </cell>
          <cell r="CA134">
            <v>2.1562500000005258E-4</v>
          </cell>
          <cell r="CB134">
            <v>2.1616935811180404E-2</v>
          </cell>
          <cell r="CC134">
            <v>-1.753392359541317E-2</v>
          </cell>
          <cell r="CD134">
            <v>3.8346681172238828E-2</v>
          </cell>
          <cell r="CF134">
            <v>2.4286934496302592E-3</v>
          </cell>
          <cell r="CG134">
            <v>4.6446657217851023E-3</v>
          </cell>
          <cell r="CH134">
            <v>2.5045346406670668E-3</v>
          </cell>
          <cell r="CI134">
            <v>2.215972272154843E-3</v>
          </cell>
          <cell r="CJ134">
            <v>7.584119103680757E-5</v>
          </cell>
        </row>
        <row r="135">
          <cell r="B135">
            <v>2.0469166666665104E-4</v>
          </cell>
          <cell r="C135">
            <v>3.64999999999941E-4</v>
          </cell>
          <cell r="D135">
            <v>4.192749999999796E-4</v>
          </cell>
          <cell r="E135">
            <v>1.4635833333331697E-4</v>
          </cell>
          <cell r="F135">
            <v>4.271487818807262E-4</v>
          </cell>
          <cell r="G135">
            <v>3.1214971835584861E-4</v>
          </cell>
          <cell r="H135">
            <v>2.6830460238216566E-4</v>
          </cell>
          <cell r="I135">
            <v>1.1638733705768308E-4</v>
          </cell>
          <cell r="J135">
            <v>2.1338756205399267E-3</v>
          </cell>
          <cell r="K135">
            <v>8.3614953140796733E-4</v>
          </cell>
          <cell r="L135">
            <v>1.5421683550369447E-3</v>
          </cell>
          <cell r="M135">
            <v>-2.5522694363112343E-4</v>
          </cell>
          <cell r="N135">
            <v>2.7650612553437636E-3</v>
          </cell>
          <cell r="O135">
            <v>2.1077829344086909E-3</v>
          </cell>
          <cell r="P135">
            <v>-4.1295341619049806E-4</v>
          </cell>
          <cell r="Q135">
            <v>-2.0359990590601818E-3</v>
          </cell>
          <cell r="R135">
            <v>-1.9752525825859919E-2</v>
          </cell>
          <cell r="S135">
            <v>-4.4951838559090448E-2</v>
          </cell>
          <cell r="T135">
            <v>-1.7403922943571137E-2</v>
          </cell>
          <cell r="U135">
            <v>-9.7195070081306286E-3</v>
          </cell>
          <cell r="V135">
            <v>2.0469166666665104E-4</v>
          </cell>
          <cell r="W135">
            <v>2.542499999999919E-4</v>
          </cell>
          <cell r="X135">
            <v>3.7766666666660823E-4</v>
          </cell>
          <cell r="Y135">
            <v>4.6416666666772545E-5</v>
          </cell>
          <cell r="AA135">
            <v>0</v>
          </cell>
          <cell r="AB135">
            <v>5.5549533827360734E-3</v>
          </cell>
          <cell r="AC135">
            <v>2.9746981564795945E-2</v>
          </cell>
          <cell r="AD135">
            <v>-3.9697337821895419E-3</v>
          </cell>
          <cell r="AH135">
            <v>2.0469166666670091E-4</v>
          </cell>
          <cell r="AI135">
            <v>5.9219809407207169E-3</v>
          </cell>
          <cell r="AJ135">
            <v>3.0178728730491544E-2</v>
          </cell>
          <cell r="AK135">
            <v>-3.8239564524764624E-3</v>
          </cell>
          <cell r="AL135">
            <v>4.2714878188077066E-4</v>
          </cell>
          <cell r="AM135">
            <v>5.8688370782258303E-3</v>
          </cell>
          <cell r="AN135">
            <v>3.0023267419238886E-2</v>
          </cell>
          <cell r="AO135">
            <v>-3.8538084718755528E-3</v>
          </cell>
          <cell r="AP135">
            <v>2.1338756205400156E-3</v>
          </cell>
          <cell r="AQ135">
            <v>6.395747685812081E-3</v>
          </cell>
          <cell r="AR135">
            <v>3.1335024773460063E-2</v>
          </cell>
          <cell r="AS135">
            <v>-4.2239475428004214E-3</v>
          </cell>
          <cell r="AT135">
            <v>2.7650612553438148E-3</v>
          </cell>
          <cell r="AU135">
            <v>7.6744449530863346E-3</v>
          </cell>
          <cell r="AV135">
            <v>2.9321744030946784E-2</v>
          </cell>
          <cell r="AW135">
            <v>-5.9976504670045117E-3</v>
          </cell>
          <cell r="AX135">
            <v>-1.9752525825859957E-2</v>
          </cell>
          <cell r="AY135">
            <v>-3.9646590544018312E-2</v>
          </cell>
          <cell r="AZ135">
            <v>1.1825344446267261E-2</v>
          </cell>
          <cell r="BA135">
            <v>-1.365065693500378E-2</v>
          </cell>
          <cell r="BB135">
            <v>2.0469166666670091E-4</v>
          </cell>
          <cell r="BC135">
            <v>5.8106157296338168E-3</v>
          </cell>
          <cell r="BD135">
            <v>3.013588267483347E-2</v>
          </cell>
          <cell r="BE135">
            <v>-3.92350137733255E-3</v>
          </cell>
          <cell r="BG135">
            <v>2.0469166666670091E-4</v>
          </cell>
          <cell r="BH135">
            <v>5.9219809407207169E-3</v>
          </cell>
          <cell r="BI135">
            <v>3.0178728730491544E-2</v>
          </cell>
          <cell r="BJ135">
            <v>-3.8239564524764624E-3</v>
          </cell>
          <cell r="BK135">
            <v>4.2714878188077066E-4</v>
          </cell>
          <cell r="BL135">
            <v>5.8688370782258303E-3</v>
          </cell>
          <cell r="BM135">
            <v>3.0023267419238886E-2</v>
          </cell>
          <cell r="BN135">
            <v>-3.8538084718755528E-3</v>
          </cell>
          <cell r="BO135">
            <v>2.1338756205400156E-3</v>
          </cell>
          <cell r="BP135">
            <v>6.395747685812081E-3</v>
          </cell>
          <cell r="BQ135">
            <v>3.1335024773460063E-2</v>
          </cell>
          <cell r="BR135">
            <v>-4.2239475428004214E-3</v>
          </cell>
          <cell r="BS135">
            <v>2.7650612553438148E-3</v>
          </cell>
          <cell r="BT135">
            <v>7.6744449530863346E-3</v>
          </cell>
          <cell r="BU135">
            <v>2.9321744030946784E-2</v>
          </cell>
          <cell r="BV135">
            <v>-5.9976504670045117E-3</v>
          </cell>
          <cell r="BW135">
            <v>-1.9752525825859957E-2</v>
          </cell>
          <cell r="BX135">
            <v>-3.9646590544018312E-2</v>
          </cell>
          <cell r="BY135">
            <v>1.1825344446267261E-2</v>
          </cell>
          <cell r="BZ135">
            <v>-1.365065693500378E-2</v>
          </cell>
          <cell r="CA135">
            <v>2.0469166666670091E-4</v>
          </cell>
          <cell r="CB135">
            <v>5.8106157296338168E-3</v>
          </cell>
          <cell r="CC135">
            <v>3.013588267483347E-2</v>
          </cell>
          <cell r="CD135">
            <v>-3.92350137733255E-3</v>
          </cell>
          <cell r="CF135">
            <v>2.1338756205400156E-3</v>
          </cell>
          <cell r="CG135">
            <v>2.5600628270672221E-3</v>
          </cell>
          <cell r="CH135">
            <v>1.9994704207705102E-3</v>
          </cell>
          <cell r="CI135">
            <v>4.2618720652720665E-4</v>
          </cell>
          <cell r="CJ135">
            <v>-1.3440519976950496E-4</v>
          </cell>
        </row>
        <row r="136">
          <cell r="B136">
            <v>2.0291666666665117E-4</v>
          </cell>
          <cell r="C136">
            <v>3.516666666666076E-4</v>
          </cell>
          <cell r="D136">
            <v>4.2656666666664633E-4</v>
          </cell>
          <cell r="E136">
            <v>1.3489999999998365E-4</v>
          </cell>
          <cell r="F136">
            <v>6.3052015430371529E-4</v>
          </cell>
          <cell r="G136">
            <v>7.3048609239583341E-4</v>
          </cell>
          <cell r="H136">
            <v>5.8436395336583188E-4</v>
          </cell>
          <cell r="I136">
            <v>1.8425850498463033E-4</v>
          </cell>
          <cell r="J136">
            <v>6.1042683968214554E-3</v>
          </cell>
          <cell r="K136">
            <v>3.2170664067487781E-3</v>
          </cell>
          <cell r="L136">
            <v>5.1574811623622437E-3</v>
          </cell>
          <cell r="M136">
            <v>1.1253692617890691E-3</v>
          </cell>
          <cell r="N136">
            <v>1.5994341365236312E-2</v>
          </cell>
          <cell r="O136">
            <v>8.5596972327883492E-3</v>
          </cell>
          <cell r="P136">
            <v>8.5615880546449311E-3</v>
          </cell>
          <cell r="Q136">
            <v>5.1247663171583874E-3</v>
          </cell>
          <cell r="R136">
            <v>5.7353792704111159E-2</v>
          </cell>
          <cell r="S136">
            <v>1.9591762347366492E-2</v>
          </cell>
          <cell r="T136">
            <v>2.8967896046228004E-2</v>
          </cell>
          <cell r="U136">
            <v>-6.868040427554678E-2</v>
          </cell>
          <cell r="V136">
            <v>2.0291666666665117E-4</v>
          </cell>
          <cell r="W136">
            <v>3.0691666666665869E-4</v>
          </cell>
          <cell r="X136">
            <v>4.2649999999994147E-4</v>
          </cell>
          <cell r="Y136">
            <v>8.7333333333439205E-5</v>
          </cell>
          <cell r="AA136">
            <v>0</v>
          </cell>
          <cell r="AB136">
            <v>1.9165760765871433E-2</v>
          </cell>
          <cell r="AC136">
            <v>4.7558830222039431E-4</v>
          </cell>
          <cell r="AD136">
            <v>4.2835933900691535E-2</v>
          </cell>
          <cell r="AH136">
            <v>2.0291666666660824E-4</v>
          </cell>
          <cell r="AI136">
            <v>1.9524167391740788E-2</v>
          </cell>
          <cell r="AJ136">
            <v>9.0235783900394217E-4</v>
          </cell>
          <cell r="AK136">
            <v>4.2976612468174746E-2</v>
          </cell>
          <cell r="AL136">
            <v>6.3052015430375974E-4</v>
          </cell>
          <cell r="AM136">
            <v>1.9910247179957041E-2</v>
          </cell>
          <cell r="AN136">
            <v>1.0602301722466567E-3</v>
          </cell>
          <cell r="AO136">
            <v>4.3028085290816476E-2</v>
          </cell>
          <cell r="AP136">
            <v>6.1042683968215439E-3</v>
          </cell>
          <cell r="AQ136">
            <v>2.2444484697740075E-2</v>
          </cell>
          <cell r="AR136">
            <v>5.6355223022925838E-3</v>
          </cell>
          <cell r="AS136">
            <v>4.4009509405792402E-2</v>
          </cell>
          <cell r="AT136">
            <v>1.5994341365236364E-2</v>
          </cell>
          <cell r="AU136">
            <v>2.7889511108051712E-2</v>
          </cell>
          <cell r="AV136">
            <v>9.0412481479926754E-3</v>
          </cell>
          <cell r="AW136">
            <v>4.8180224369068103E-2</v>
          </cell>
          <cell r="AX136">
            <v>5.7353792704111228E-2</v>
          </cell>
          <cell r="AY136">
            <v>3.9133014143369449E-2</v>
          </cell>
          <cell r="AZ136">
            <v>2.9457261140948043E-2</v>
          </cell>
          <cell r="BA136">
            <v>-2.8786459632675232E-2</v>
          </cell>
          <cell r="BB136">
            <v>2.0291666666660824E-4</v>
          </cell>
          <cell r="BC136">
            <v>1.9478559723946631E-2</v>
          </cell>
          <cell r="BD136">
            <v>9.0229114063133942E-4</v>
          </cell>
          <cell r="BE136">
            <v>4.2927008238919262E-2</v>
          </cell>
          <cell r="BG136">
            <v>2.0291666666660824E-4</v>
          </cell>
          <cell r="BH136">
            <v>1.9524167391740788E-2</v>
          </cell>
          <cell r="BI136">
            <v>9.0235783900394217E-4</v>
          </cell>
          <cell r="BJ136">
            <v>4.2976612468174746E-2</v>
          </cell>
          <cell r="BK136">
            <v>6.3052015430375974E-4</v>
          </cell>
          <cell r="BL136">
            <v>1.9910247179957041E-2</v>
          </cell>
          <cell r="BM136">
            <v>1.0602301722466567E-3</v>
          </cell>
          <cell r="BN136">
            <v>4.3028085290816476E-2</v>
          </cell>
          <cell r="BO136">
            <v>6.1042683968215439E-3</v>
          </cell>
          <cell r="BP136">
            <v>2.2444484697740075E-2</v>
          </cell>
          <cell r="BQ136">
            <v>5.6355223022925838E-3</v>
          </cell>
          <cell r="BR136">
            <v>4.4009509405792402E-2</v>
          </cell>
          <cell r="BS136">
            <v>1.5994341365236364E-2</v>
          </cell>
          <cell r="BT136">
            <v>2.7889511108051712E-2</v>
          </cell>
          <cell r="BU136">
            <v>9.0412481479926754E-3</v>
          </cell>
          <cell r="BV136">
            <v>4.8180224369068103E-2</v>
          </cell>
          <cell r="BW136">
            <v>5.7353792704111228E-2</v>
          </cell>
          <cell r="BX136">
            <v>3.9133014143369449E-2</v>
          </cell>
          <cell r="BY136">
            <v>2.9457261140948043E-2</v>
          </cell>
          <cell r="BZ136">
            <v>-2.8786459632675232E-2</v>
          </cell>
          <cell r="CA136">
            <v>2.0291666666660824E-4</v>
          </cell>
          <cell r="CB136">
            <v>1.9478559723946631E-2</v>
          </cell>
          <cell r="CC136">
            <v>9.0229114063133942E-4</v>
          </cell>
          <cell r="CD136">
            <v>4.2927008238919262E-2</v>
          </cell>
          <cell r="CF136">
            <v>6.1042683968215439E-3</v>
          </cell>
          <cell r="CG136">
            <v>7.738290026913397E-3</v>
          </cell>
          <cell r="CH136">
            <v>5.8107257211853945E-3</v>
          </cell>
          <cell r="CI136">
            <v>1.6340216300918531E-3</v>
          </cell>
          <cell r="CJ136">
            <v>-2.9354267563614918E-4</v>
          </cell>
        </row>
        <row r="137">
          <cell r="B137">
            <v>1.9609166666665094E-4</v>
          </cell>
          <cell r="C137">
            <v>3.9333333333327434E-4</v>
          </cell>
          <cell r="D137">
            <v>4.2708333333331297E-4</v>
          </cell>
          <cell r="E137">
            <v>1.4791666666665032E-4</v>
          </cell>
          <cell r="F137">
            <v>-4.7135173755135078E-4</v>
          </cell>
          <cell r="G137">
            <v>6.8034442436486599E-4</v>
          </cell>
          <cell r="H137">
            <v>8.616727941171084E-5</v>
          </cell>
          <cell r="I137">
            <v>2.4240073689810201E-4</v>
          </cell>
          <cell r="J137">
            <v>-7.9043772051671009E-3</v>
          </cell>
          <cell r="K137">
            <v>7.7494050596670062E-4</v>
          </cell>
          <cell r="L137">
            <v>-2.1957133350464335E-3</v>
          </cell>
          <cell r="M137">
            <v>1.4831930805140252E-3</v>
          </cell>
          <cell r="N137">
            <v>-2.1187251858202302E-2</v>
          </cell>
          <cell r="O137">
            <v>-3.6573504897473861E-3</v>
          </cell>
          <cell r="P137">
            <v>-5.6450807782431941E-3</v>
          </cell>
          <cell r="Q137">
            <v>3.2063593467600315E-3</v>
          </cell>
          <cell r="R137">
            <v>1.7770597738287302E-2</v>
          </cell>
          <cell r="S137">
            <v>5.9955313254088885E-2</v>
          </cell>
          <cell r="T137">
            <v>4.280749343053307E-2</v>
          </cell>
          <cell r="U137">
            <v>0.12849859023813481</v>
          </cell>
          <cell r="V137">
            <v>1.9609166666665094E-4</v>
          </cell>
          <cell r="W137">
            <v>3.0191666666665867E-4</v>
          </cell>
          <cell r="X137">
            <v>3.9733333333327476E-4</v>
          </cell>
          <cell r="Y137">
            <v>5.5916666666772552E-5</v>
          </cell>
          <cell r="AA137">
            <v>0</v>
          </cell>
          <cell r="AB137">
            <v>-4.4894299821072368E-2</v>
          </cell>
          <cell r="AC137">
            <v>-1.5528097451494076E-2</v>
          </cell>
          <cell r="AD137">
            <v>-7.0911570475719138E-2</v>
          </cell>
          <cell r="AH137">
            <v>1.9609166666656463E-4</v>
          </cell>
          <cell r="AI137">
            <v>-4.4518624912335492E-2</v>
          </cell>
          <cell r="AJ137">
            <v>-1.5107645909780643E-2</v>
          </cell>
          <cell r="AK137">
            <v>-7.0774142812185303E-2</v>
          </cell>
          <cell r="AL137">
            <v>-4.7135173755130655E-4</v>
          </cell>
          <cell r="AM137">
            <v>-4.4244498983276648E-2</v>
          </cell>
          <cell r="AN137">
            <v>-1.5443268185994286E-2</v>
          </cell>
          <cell r="AO137">
            <v>-7.0686358755758905E-2</v>
          </cell>
          <cell r="AP137">
            <v>-7.9043772051671235E-3</v>
          </cell>
          <cell r="AQ137">
            <v>-4.4154149726524095E-2</v>
          </cell>
          <cell r="AR137">
            <v>-1.7689715535898376E-2</v>
          </cell>
          <cell r="AS137">
            <v>-6.9533552945863164E-2</v>
          </cell>
          <cell r="AT137">
            <v>-2.118725185820225E-2</v>
          </cell>
          <cell r="AU137">
            <v>-4.8387456121382288E-2</v>
          </cell>
          <cell r="AV137">
            <v>-2.1085520865291141E-2</v>
          </cell>
          <cell r="AW137">
            <v>-6.7932579105747459E-2</v>
          </cell>
          <cell r="AX137">
            <v>1.7770597738287375E-2</v>
          </cell>
          <cell r="AY137">
            <v>1.2369361623921105E-2</v>
          </cell>
          <cell r="AZ137">
            <v>2.6614677049395574E-2</v>
          </cell>
          <cell r="BA137">
            <v>4.8474982924713528E-2</v>
          </cell>
          <cell r="BB137">
            <v>1.9609166666656463E-4</v>
          </cell>
          <cell r="BC137">
            <v>-4.4605937491760006E-2</v>
          </cell>
          <cell r="BD137">
            <v>-1.5136933948881492E-2</v>
          </cell>
          <cell r="BE137">
            <v>-7.0859618947701541E-2</v>
          </cell>
          <cell r="BG137">
            <v>1.9609166666656463E-4</v>
          </cell>
          <cell r="BH137">
            <v>-4.4518624912335492E-2</v>
          </cell>
          <cell r="BI137">
            <v>-1.5107645909780643E-2</v>
          </cell>
          <cell r="BJ137">
            <v>-7.0774142812185303E-2</v>
          </cell>
          <cell r="BK137">
            <v>-4.7135173755130655E-4</v>
          </cell>
          <cell r="BL137">
            <v>-4.4244498983276648E-2</v>
          </cell>
          <cell r="BM137">
            <v>-1.5443268185994286E-2</v>
          </cell>
          <cell r="BN137">
            <v>-7.0686358755758905E-2</v>
          </cell>
          <cell r="BO137">
            <v>-7.9043772051671235E-3</v>
          </cell>
          <cell r="BP137">
            <v>-4.4154149726524095E-2</v>
          </cell>
          <cell r="BQ137">
            <v>-1.7689715535898376E-2</v>
          </cell>
          <cell r="BR137">
            <v>-6.9533552945863164E-2</v>
          </cell>
          <cell r="BS137">
            <v>-2.118725185820225E-2</v>
          </cell>
          <cell r="BT137">
            <v>-4.8387456121382288E-2</v>
          </cell>
          <cell r="BU137">
            <v>-2.1085520865291141E-2</v>
          </cell>
          <cell r="BV137">
            <v>-6.7932579105747459E-2</v>
          </cell>
          <cell r="BW137">
            <v>1.7770597738287375E-2</v>
          </cell>
          <cell r="BX137">
            <v>1.2369361623921105E-2</v>
          </cell>
          <cell r="BY137">
            <v>2.6614677049395574E-2</v>
          </cell>
          <cell r="BZ137">
            <v>4.8474982924713528E-2</v>
          </cell>
          <cell r="CA137">
            <v>1.9609166666656463E-4</v>
          </cell>
          <cell r="CB137">
            <v>-4.4605937491760006E-2</v>
          </cell>
          <cell r="CC137">
            <v>-1.5136933948881492E-2</v>
          </cell>
          <cell r="CD137">
            <v>-7.0859618947701541E-2</v>
          </cell>
          <cell r="CF137">
            <v>-7.9043772051671235E-3</v>
          </cell>
          <cell r="CG137">
            <v>-1.1529354457302821E-2</v>
          </cell>
          <cell r="CH137">
            <v>-7.0491515414601641E-3</v>
          </cell>
          <cell r="CI137">
            <v>-3.6249772521356975E-3</v>
          </cell>
          <cell r="CJ137">
            <v>8.5522566370695944E-4</v>
          </cell>
        </row>
        <row r="138">
          <cell r="B138">
            <v>1.9244999999998443E-4</v>
          </cell>
          <cell r="C138">
            <v>3.7749999999994103E-4</v>
          </cell>
          <cell r="D138">
            <v>4.2916666666664629E-4</v>
          </cell>
          <cell r="E138">
            <v>1.3749999999998366E-4</v>
          </cell>
          <cell r="F138">
            <v>9.5803984055815579E-4</v>
          </cell>
          <cell r="G138">
            <v>1.0410691142415563E-3</v>
          </cell>
          <cell r="H138">
            <v>4.4037259350740107E-4</v>
          </cell>
          <cell r="I138">
            <v>2.5203567274148541E-4</v>
          </cell>
          <cell r="J138">
            <v>7.5846709614272537E-3</v>
          </cell>
          <cell r="K138">
            <v>4.0999592604471363E-3</v>
          </cell>
          <cell r="L138">
            <v>2.4514699740325508E-3</v>
          </cell>
          <cell r="M138">
            <v>2.1305563350303695E-4</v>
          </cell>
          <cell r="N138">
            <v>1.5659953898436722E-2</v>
          </cell>
          <cell r="O138">
            <v>1.1136436865281513E-2</v>
          </cell>
          <cell r="P138">
            <v>4.2508331130891811E-3</v>
          </cell>
          <cell r="Q138">
            <v>2.2973310655580376E-4</v>
          </cell>
          <cell r="R138">
            <v>-3.6974262397991245E-2</v>
          </cell>
          <cell r="S138">
            <v>-6.345110895256599E-2</v>
          </cell>
          <cell r="T138">
            <v>-4.1449283930181394E-2</v>
          </cell>
          <cell r="U138">
            <v>-3.3034843985268909E-2</v>
          </cell>
          <cell r="V138">
            <v>1.9244999999998443E-4</v>
          </cell>
          <cell r="W138">
            <v>2.463333333333253E-4</v>
          </cell>
          <cell r="X138">
            <v>3.889166666666082E-4</v>
          </cell>
          <cell r="Y138">
            <v>5.4833333333439208E-5</v>
          </cell>
          <cell r="AA138">
            <v>0</v>
          </cell>
          <cell r="AB138">
            <v>-3.2753207332127686E-2</v>
          </cell>
          <cell r="AC138">
            <v>-1.0704577965517707E-2</v>
          </cell>
          <cell r="AD138">
            <v>3.0823212276958192E-2</v>
          </cell>
          <cell r="AH138">
            <v>1.9244999999989965E-4</v>
          </cell>
          <cell r="AI138">
            <v>-3.2388071667895701E-2</v>
          </cell>
          <cell r="AJ138">
            <v>-1.028000534689455E-2</v>
          </cell>
          <cell r="AK138">
            <v>3.0964950468646224E-2</v>
          </cell>
          <cell r="AL138">
            <v>9.5803984055820024E-4</v>
          </cell>
          <cell r="AM138">
            <v>-3.1746236570432074E-2</v>
          </cell>
          <cell r="AN138">
            <v>-1.0268919374771368E-2</v>
          </cell>
          <cell r="AO138">
            <v>3.1083016498742122E-2</v>
          </cell>
          <cell r="AP138">
            <v>7.5846709614273422E-3</v>
          </cell>
          <cell r="AQ138">
            <v>-2.8787534887391275E-2</v>
          </cell>
          <cell r="AR138">
            <v>-8.2793499429523187E-3</v>
          </cell>
          <cell r="AS138">
            <v>3.1042834969479571E-2</v>
          </cell>
          <cell r="AT138">
            <v>1.5659953898436774E-2</v>
          </cell>
          <cell r="AU138">
            <v>-2.1981524492435844E-2</v>
          </cell>
          <cell r="AV138">
            <v>-6.4992482269059515E-3</v>
          </cell>
          <cell r="AW138">
            <v>3.1060026495824511E-2</v>
          </cell>
          <cell r="AX138">
            <v>-3.6974262397991287E-2</v>
          </cell>
          <cell r="AY138">
            <v>-9.4126088957716902E-2</v>
          </cell>
          <cell r="AZ138">
            <v>-5.1710164804253611E-2</v>
          </cell>
          <cell r="BA138">
            <v>-3.2298717170047286E-3</v>
          </cell>
          <cell r="BB138">
            <v>1.9244999999989965E-4</v>
          </cell>
          <cell r="BC138">
            <v>-3.2514942205533859E-2</v>
          </cell>
          <cell r="BD138">
            <v>-1.0319824487631468E-2</v>
          </cell>
          <cell r="BE138">
            <v>3.0879735749764992E-2</v>
          </cell>
          <cell r="BG138">
            <v>1.9244999999989965E-4</v>
          </cell>
          <cell r="BH138">
            <v>-3.2388071667895701E-2</v>
          </cell>
          <cell r="BI138">
            <v>-1.028000534689455E-2</v>
          </cell>
          <cell r="BJ138">
            <v>3.0964950468646224E-2</v>
          </cell>
          <cell r="BK138">
            <v>9.5803984055820024E-4</v>
          </cell>
          <cell r="BL138">
            <v>-3.1746236570432074E-2</v>
          </cell>
          <cell r="BM138">
            <v>-1.0268919374771368E-2</v>
          </cell>
          <cell r="BN138">
            <v>3.1083016498742122E-2</v>
          </cell>
          <cell r="BO138">
            <v>7.5846709614273422E-3</v>
          </cell>
          <cell r="BP138">
            <v>-2.8787534887391275E-2</v>
          </cell>
          <cell r="BQ138">
            <v>-8.2793499429523187E-3</v>
          </cell>
          <cell r="BR138">
            <v>3.1042834969479571E-2</v>
          </cell>
          <cell r="BS138">
            <v>1.5659953898436774E-2</v>
          </cell>
          <cell r="BT138">
            <v>-2.1981524492435844E-2</v>
          </cell>
          <cell r="BU138">
            <v>-6.4992482269059515E-3</v>
          </cell>
          <cell r="BV138">
            <v>3.1060026495824511E-2</v>
          </cell>
          <cell r="BW138">
            <v>-3.6974262397991287E-2</v>
          </cell>
          <cell r="BX138">
            <v>-9.4126088957716902E-2</v>
          </cell>
          <cell r="BY138">
            <v>-5.1710164804253611E-2</v>
          </cell>
          <cell r="BZ138">
            <v>-3.2298717170047286E-3</v>
          </cell>
          <cell r="CA138">
            <v>1.9244999999989965E-4</v>
          </cell>
          <cell r="CB138">
            <v>-3.2514942205533859E-2</v>
          </cell>
          <cell r="CC138">
            <v>-1.0319824487631468E-2</v>
          </cell>
          <cell r="CD138">
            <v>3.0879735749764992E-2</v>
          </cell>
          <cell r="CF138">
            <v>7.5846709614273422E-3</v>
          </cell>
          <cell r="CG138">
            <v>3.9474503765454805E-3</v>
          </cell>
          <cell r="CH138">
            <v>7.2181895970988563E-3</v>
          </cell>
          <cell r="CI138">
            <v>-3.6372205848818617E-3</v>
          </cell>
          <cell r="CJ138">
            <v>-3.6648136432848588E-4</v>
          </cell>
        </row>
        <row r="139">
          <cell r="B139">
            <v>1.9088333333331774E-4</v>
          </cell>
          <cell r="C139">
            <v>3.5499999999994108E-4</v>
          </cell>
          <cell r="D139">
            <v>4.3073333333331298E-4</v>
          </cell>
          <cell r="E139">
            <v>1.296916666666503E-4</v>
          </cell>
          <cell r="F139">
            <v>1.3389801930125951E-4</v>
          </cell>
          <cell r="G139">
            <v>1.0329116789767234E-3</v>
          </cell>
          <cell r="H139">
            <v>4.1147144101130414E-4</v>
          </cell>
          <cell r="I139">
            <v>7.7529897466594079E-5</v>
          </cell>
          <cell r="J139">
            <v>1.9145334728375651E-3</v>
          </cell>
          <cell r="K139">
            <v>5.3406998158378322E-3</v>
          </cell>
          <cell r="L139">
            <v>5.9630066332478811E-3</v>
          </cell>
          <cell r="M139">
            <v>1.6625190280505068E-4</v>
          </cell>
          <cell r="N139">
            <v>5.0151093175420701E-3</v>
          </cell>
          <cell r="O139">
            <v>9.1348775289094852E-3</v>
          </cell>
          <cell r="P139">
            <v>1.2022206604935937E-2</v>
          </cell>
          <cell r="Q139">
            <v>3.8280056896264553E-4</v>
          </cell>
          <cell r="R139">
            <v>2.8513693463827188E-2</v>
          </cell>
          <cell r="S139">
            <v>-1.7415542182992894E-2</v>
          </cell>
          <cell r="T139">
            <v>3.1993709188747374E-2</v>
          </cell>
          <cell r="U139">
            <v>-7.0611607720699795E-3</v>
          </cell>
          <cell r="V139">
            <v>1.9088333333331774E-4</v>
          </cell>
          <cell r="W139">
            <v>3.0724999999999199E-4</v>
          </cell>
          <cell r="X139">
            <v>4.4358333333327483E-4</v>
          </cell>
          <cell r="Y139">
            <v>9.891666666677254E-5</v>
          </cell>
          <cell r="AA139">
            <v>0</v>
          </cell>
          <cell r="AB139">
            <v>-1.6803385534605773E-2</v>
          </cell>
          <cell r="AC139">
            <v>-4.5827750911199498E-2</v>
          </cell>
          <cell r="AD139">
            <v>1.4859937289810523E-2</v>
          </cell>
          <cell r="AH139">
            <v>1.9088333333328045E-4</v>
          </cell>
          <cell r="AI139">
            <v>-1.6454350736470724E-2</v>
          </cell>
          <cell r="AJ139">
            <v>-4.5416757117775375E-2</v>
          </cell>
          <cell r="AK139">
            <v>1.4991556166511044E-2</v>
          </cell>
          <cell r="AL139">
            <v>1.3389801930130396E-4</v>
          </cell>
          <cell r="AM139">
            <v>-1.5787830268794156E-2</v>
          </cell>
          <cell r="AN139">
            <v>-4.5435136280894017E-2</v>
          </cell>
          <cell r="AO139">
            <v>1.4938619276691822E-2</v>
          </cell>
          <cell r="AP139">
            <v>1.914533472837654E-3</v>
          </cell>
          <cell r="AQ139">
            <v>-1.1552427556798084E-2</v>
          </cell>
          <cell r="AR139">
            <v>-4.0138015460621901E-2</v>
          </cell>
          <cell r="AS139">
            <v>1.5028659685465628E-2</v>
          </cell>
          <cell r="AT139">
            <v>5.0151093175421213E-3</v>
          </cell>
          <cell r="AU139">
            <v>-7.8220048746259208E-3</v>
          </cell>
          <cell r="AV139">
            <v>-3.4356494995957498E-2</v>
          </cell>
          <cell r="AW139">
            <v>1.5248426251222469E-2</v>
          </cell>
          <cell r="AX139">
            <v>2.8513693463827261E-2</v>
          </cell>
          <cell r="AY139">
            <v>-3.392628764800365E-2</v>
          </cell>
          <cell r="AZ139">
            <v>-1.5300241457879338E-2</v>
          </cell>
          <cell r="BA139">
            <v>7.6938481114743329E-3</v>
          </cell>
          <cell r="BB139">
            <v>1.9088333333328045E-4</v>
          </cell>
          <cell r="BC139">
            <v>-1.650129837481118E-2</v>
          </cell>
          <cell r="BD139">
            <v>-4.5404496004374684E-2</v>
          </cell>
          <cell r="BE139">
            <v>1.4960323851940904E-2</v>
          </cell>
          <cell r="BG139">
            <v>1.9088333333328045E-4</v>
          </cell>
          <cell r="BH139">
            <v>-1.6454350736470724E-2</v>
          </cell>
          <cell r="BI139">
            <v>-4.5416757117775375E-2</v>
          </cell>
          <cell r="BJ139">
            <v>1.4991556166511044E-2</v>
          </cell>
          <cell r="BK139">
            <v>1.3389801930130396E-4</v>
          </cell>
          <cell r="BL139">
            <v>-1.5787830268794156E-2</v>
          </cell>
          <cell r="BM139">
            <v>-4.5435136280894017E-2</v>
          </cell>
          <cell r="BN139">
            <v>1.4938619276691822E-2</v>
          </cell>
          <cell r="BO139">
            <v>1.914533472837654E-3</v>
          </cell>
          <cell r="BP139">
            <v>-1.1552427556798084E-2</v>
          </cell>
          <cell r="BQ139">
            <v>-4.0138015460621901E-2</v>
          </cell>
          <cell r="BR139">
            <v>1.5028659685465628E-2</v>
          </cell>
          <cell r="BS139">
            <v>5.0151093175421213E-3</v>
          </cell>
          <cell r="BT139">
            <v>-7.8220048746259208E-3</v>
          </cell>
          <cell r="BU139">
            <v>-3.4356494995957498E-2</v>
          </cell>
          <cell r="BV139">
            <v>1.5248426251222469E-2</v>
          </cell>
          <cell r="BW139">
            <v>2.8513693463827261E-2</v>
          </cell>
          <cell r="BX139">
            <v>-3.392628764800365E-2</v>
          </cell>
          <cell r="BY139">
            <v>-1.5300241457879338E-2</v>
          </cell>
          <cell r="BZ139">
            <v>7.6938481114743329E-3</v>
          </cell>
          <cell r="CA139">
            <v>1.9088333333328045E-4</v>
          </cell>
          <cell r="CB139">
            <v>-1.650129837481118E-2</v>
          </cell>
          <cell r="CC139">
            <v>-4.5404496004374684E-2</v>
          </cell>
          <cell r="CD139">
            <v>1.4960323851940904E-2</v>
          </cell>
          <cell r="CF139">
            <v>1.914533472837654E-3</v>
          </cell>
          <cell r="CG139">
            <v>5.6783736987408022E-4</v>
          </cell>
          <cell r="CH139">
            <v>2.2370555406885264E-3</v>
          </cell>
          <cell r="CI139">
            <v>-1.3466961029635737E-3</v>
          </cell>
          <cell r="CJ139">
            <v>3.2252206785087227E-4</v>
          </cell>
        </row>
        <row r="140">
          <cell r="B140">
            <v>1.9062499999998443E-4</v>
          </cell>
          <cell r="C140">
            <v>3.4666666666660769E-4</v>
          </cell>
          <cell r="D140">
            <v>4.4895833333331294E-4</v>
          </cell>
          <cell r="E140">
            <v>1.3073333333331696E-4</v>
          </cell>
          <cell r="F140">
            <v>-2.4792609818846722E-5</v>
          </cell>
          <cell r="G140">
            <v>4.5536491244391186E-17</v>
          </cell>
          <cell r="H140">
            <v>7.173875614561421E-4</v>
          </cell>
          <cell r="I140">
            <v>5.8142915285636277E-5</v>
          </cell>
          <cell r="J140">
            <v>-2.4494192197398231E-3</v>
          </cell>
          <cell r="K140">
            <v>6.669032789887589E-4</v>
          </cell>
          <cell r="L140">
            <v>1.0591538228576958E-3</v>
          </cell>
          <cell r="M140">
            <v>-1.3505721750940177E-4</v>
          </cell>
          <cell r="N140">
            <v>-8.0748191198863305E-3</v>
          </cell>
          <cell r="O140">
            <v>2.0349877549874209E-3</v>
          </cell>
          <cell r="P140">
            <v>3.6798942375441345E-3</v>
          </cell>
          <cell r="Q140">
            <v>-7.0488911087287836E-4</v>
          </cell>
          <cell r="R140">
            <v>5.8796367554255699E-2</v>
          </cell>
          <cell r="S140">
            <v>7.4287054649675457E-2</v>
          </cell>
          <cell r="T140">
            <v>6.0718794588497202E-2</v>
          </cell>
          <cell r="U140">
            <v>9.5191303995741716E-2</v>
          </cell>
          <cell r="V140">
            <v>1.9062499999998443E-4</v>
          </cell>
          <cell r="W140">
            <v>2.5241666666665861E-4</v>
          </cell>
          <cell r="X140">
            <v>4.2016666666660823E-4</v>
          </cell>
          <cell r="Y140">
            <v>6.7500000000105887E-5</v>
          </cell>
          <cell r="AA140">
            <v>0</v>
          </cell>
          <cell r="AB140">
            <v>-8.8204508640422272E-3</v>
          </cell>
          <cell r="AC140">
            <v>-2.8397200906018416E-3</v>
          </cell>
          <cell r="AD140">
            <v>-4.7895519015346034E-2</v>
          </cell>
          <cell r="AH140">
            <v>1.906249999998888E-4</v>
          </cell>
          <cell r="AI140">
            <v>-8.4768419536750406E-3</v>
          </cell>
          <cell r="AJ140">
            <v>-2.3920366732674836E-3</v>
          </cell>
          <cell r="AK140">
            <v>-4.7771047222865293E-2</v>
          </cell>
          <cell r="AL140">
            <v>-2.4792609818802269E-5</v>
          </cell>
          <cell r="AM140">
            <v>-8.8204508640422619E-3</v>
          </cell>
          <cell r="AN140">
            <v>-2.124369709016749E-3</v>
          </cell>
          <cell r="AO140">
            <v>-4.7840160885164962E-2</v>
          </cell>
          <cell r="AP140">
            <v>-2.4494192197398457E-3</v>
          </cell>
          <cell r="AQ140">
            <v>-8.1594299726568398E-3</v>
          </cell>
          <cell r="AR140">
            <v>-1.7835739681340002E-3</v>
          </cell>
          <cell r="AS140">
            <v>-4.8024107597326116E-2</v>
          </cell>
          <cell r="AT140">
            <v>-8.0748191198862784E-3</v>
          </cell>
          <cell r="AU140">
            <v>-6.803412618556659E-3</v>
          </cell>
          <cell r="AV140">
            <v>8.2972427734473442E-4</v>
          </cell>
          <cell r="AW140">
            <v>-4.8566647096405346E-2</v>
          </cell>
          <cell r="AX140">
            <v>5.8796367554255768E-2</v>
          </cell>
          <cell r="AY140">
            <v>6.4811358470261204E-2</v>
          </cell>
          <cell r="AZ140">
            <v>5.770665011702536E-2</v>
          </cell>
          <cell r="BA140">
            <v>4.2736548069772118E-2</v>
          </cell>
          <cell r="BB140">
            <v>1.906249999998888E-4</v>
          </cell>
          <cell r="BC140">
            <v>-8.5702606261812697E-3</v>
          </cell>
          <cell r="BD140">
            <v>-2.4207465796600713E-3</v>
          </cell>
          <cell r="BE140">
            <v>-4.7831251962879517E-2</v>
          </cell>
          <cell r="BG140">
            <v>1.906249999998888E-4</v>
          </cell>
          <cell r="BH140">
            <v>-8.4768419536750406E-3</v>
          </cell>
          <cell r="BI140">
            <v>-2.3920366732674836E-3</v>
          </cell>
          <cell r="BJ140">
            <v>-4.7771047222865293E-2</v>
          </cell>
          <cell r="BK140">
            <v>-2.4792609818802269E-5</v>
          </cell>
          <cell r="BL140">
            <v>-8.8204508640422619E-3</v>
          </cell>
          <cell r="BM140">
            <v>-2.124369709016749E-3</v>
          </cell>
          <cell r="BN140">
            <v>-4.7840160885164962E-2</v>
          </cell>
          <cell r="BO140">
            <v>-2.4494192197398457E-3</v>
          </cell>
          <cell r="BP140">
            <v>-8.1594299726568398E-3</v>
          </cell>
          <cell r="BQ140">
            <v>-1.7835739681340002E-3</v>
          </cell>
          <cell r="BR140">
            <v>-4.8024107597326116E-2</v>
          </cell>
          <cell r="BS140">
            <v>-8.0748191198862784E-3</v>
          </cell>
          <cell r="BT140">
            <v>-6.803412618556659E-3</v>
          </cell>
          <cell r="BU140">
            <v>8.2972427734473442E-4</v>
          </cell>
          <cell r="BV140">
            <v>-4.8566647096405346E-2</v>
          </cell>
          <cell r="BW140">
            <v>5.8796367554255768E-2</v>
          </cell>
          <cell r="BX140">
            <v>6.4811358470261204E-2</v>
          </cell>
          <cell r="BY140">
            <v>5.770665011702536E-2</v>
          </cell>
          <cell r="BZ140">
            <v>4.2736548069772118E-2</v>
          </cell>
          <cell r="CA140">
            <v>1.906249999998888E-4</v>
          </cell>
          <cell r="CB140">
            <v>-8.5702606261812697E-3</v>
          </cell>
          <cell r="CC140">
            <v>-2.4207465796600713E-3</v>
          </cell>
          <cell r="CD140">
            <v>-4.7831251962879517E-2</v>
          </cell>
          <cell r="CF140">
            <v>-2.4494192197398457E-3</v>
          </cell>
          <cell r="CG140">
            <v>-3.0204202950315454E-3</v>
          </cell>
          <cell r="CH140">
            <v>-2.1443317324134296E-3</v>
          </cell>
          <cell r="CI140">
            <v>-5.7100107529169954E-4</v>
          </cell>
          <cell r="CJ140">
            <v>3.0508748732641642E-4</v>
          </cell>
        </row>
        <row r="141">
          <cell r="B141">
            <v>2.0719166666665094E-4</v>
          </cell>
          <cell r="C141">
            <v>3.3083333333327439E-4</v>
          </cell>
          <cell r="D141">
            <v>4.5624999999997968E-4</v>
          </cell>
          <cell r="E141">
            <v>1.2916666666665033E-4</v>
          </cell>
          <cell r="F141">
            <v>1.7355257155311494E-4</v>
          </cell>
          <cell r="G141">
            <v>7.562158112711004E-4</v>
          </cell>
          <cell r="H141">
            <v>2.3895776182605529E-4</v>
          </cell>
          <cell r="I141">
            <v>-3.8759689922590411E-5</v>
          </cell>
          <cell r="J141">
            <v>2.6911113851550094E-3</v>
          </cell>
          <cell r="K141">
            <v>3.8929203767639059E-3</v>
          </cell>
          <cell r="L141">
            <v>1.1643271105066144E-3</v>
          </cell>
          <cell r="M141">
            <v>4.5198327142369758E-4</v>
          </cell>
          <cell r="N141">
            <v>7.7884152197737521E-3</v>
          </cell>
          <cell r="O141">
            <v>9.2018739889494217E-3</v>
          </cell>
          <cell r="P141">
            <v>4.0195811645637129E-3</v>
          </cell>
          <cell r="Q141">
            <v>3.9380711110038342E-3</v>
          </cell>
          <cell r="R141">
            <v>1.4759327193589893E-2</v>
          </cell>
          <cell r="S141">
            <v>-3.899480069324078E-2</v>
          </cell>
          <cell r="T141">
            <v>-2.2246128275735865E-2</v>
          </cell>
          <cell r="U141">
            <v>-2.9341908071640662E-3</v>
          </cell>
          <cell r="V141">
            <v>2.0719166666665094E-4</v>
          </cell>
          <cell r="W141">
            <v>2.1883333333332533E-4</v>
          </cell>
          <cell r="X141">
            <v>4.3533333333327482E-4</v>
          </cell>
          <cell r="Y141">
            <v>9.6500000000105887E-5</v>
          </cell>
          <cell r="AA141">
            <v>0</v>
          </cell>
          <cell r="AB141">
            <v>-1.5861404481762841E-2</v>
          </cell>
          <cell r="AC141">
            <v>6.7613002778512754E-3</v>
          </cell>
          <cell r="AD141">
            <v>-3.8007439488415319E-3</v>
          </cell>
          <cell r="AH141">
            <v>2.0719166666660627E-4</v>
          </cell>
          <cell r="AI141">
            <v>-1.5535818629745735E-2</v>
          </cell>
          <cell r="AJ141">
            <v>7.2206351211030473E-3</v>
          </cell>
          <cell r="AK141">
            <v>-3.6720682116015979E-3</v>
          </cell>
          <cell r="AL141">
            <v>1.735525715531594E-4</v>
          </cell>
          <cell r="AM141">
            <v>-1.5117183315349947E-2</v>
          </cell>
          <cell r="AN141">
            <v>7.0018737048587187E-3</v>
          </cell>
          <cell r="AO141">
            <v>-3.8393563231072791E-3</v>
          </cell>
          <cell r="AP141">
            <v>2.6911113851550983E-3</v>
          </cell>
          <cell r="AQ141">
            <v>-1.2030231289710147E-2</v>
          </cell>
          <cell r="AR141">
            <v>7.9334997535736029E-3</v>
          </cell>
          <cell r="AS141">
            <v>-3.350478550101843E-3</v>
          </cell>
          <cell r="AT141">
            <v>7.7884152197738032E-3</v>
          </cell>
          <cell r="AU141">
            <v>-6.8054851381423864E-3</v>
          </cell>
          <cell r="AV141">
            <v>1.0808059037659801E-2</v>
          </cell>
          <cell r="AW141">
            <v>1.2235956221684496E-4</v>
          </cell>
          <cell r="AX141">
            <v>1.4759327193589966E-2</v>
          </cell>
          <cell r="AY141">
            <v>-5.4237692868522425E-2</v>
          </cell>
          <cell r="AZ141">
            <v>-1.5635240751176505E-2</v>
          </cell>
          <cell r="BA141">
            <v>-6.7237826480505136E-3</v>
          </cell>
          <cell r="BB141">
            <v>2.0719166666660627E-4</v>
          </cell>
          <cell r="BC141">
            <v>-1.5646042152443695E-2</v>
          </cell>
          <cell r="BD141">
            <v>7.1995770305721685E-3</v>
          </cell>
          <cell r="BE141">
            <v>-3.7046107206324397E-3</v>
          </cell>
          <cell r="BG141">
            <v>2.0719166666660627E-4</v>
          </cell>
          <cell r="BH141">
            <v>-1.5535818629745735E-2</v>
          </cell>
          <cell r="BI141">
            <v>7.2206351211030473E-3</v>
          </cell>
          <cell r="BJ141">
            <v>-3.6720682116015979E-3</v>
          </cell>
          <cell r="BK141">
            <v>1.735525715531594E-4</v>
          </cell>
          <cell r="BL141">
            <v>-1.5117183315349947E-2</v>
          </cell>
          <cell r="BM141">
            <v>7.0018737048587187E-3</v>
          </cell>
          <cell r="BN141">
            <v>-3.8393563231072791E-3</v>
          </cell>
          <cell r="BO141">
            <v>2.6911113851550983E-3</v>
          </cell>
          <cell r="BP141">
            <v>-1.2030231289710147E-2</v>
          </cell>
          <cell r="BQ141">
            <v>7.9334997535736029E-3</v>
          </cell>
          <cell r="BR141">
            <v>-3.350478550101843E-3</v>
          </cell>
          <cell r="BS141">
            <v>7.7884152197738032E-3</v>
          </cell>
          <cell r="BT141">
            <v>-6.8054851381423864E-3</v>
          </cell>
          <cell r="BU141">
            <v>1.0808059037659801E-2</v>
          </cell>
          <cell r="BV141">
            <v>1.2235956221684496E-4</v>
          </cell>
          <cell r="BW141">
            <v>1.4759327193589966E-2</v>
          </cell>
          <cell r="BX141">
            <v>-5.4237692868522425E-2</v>
          </cell>
          <cell r="BY141">
            <v>-1.5635240751176505E-2</v>
          </cell>
          <cell r="BZ141">
            <v>-6.7237826480505136E-3</v>
          </cell>
          <cell r="CA141">
            <v>2.0719166666660627E-4</v>
          </cell>
          <cell r="CB141">
            <v>-1.5646042152443695E-2</v>
          </cell>
          <cell r="CC141">
            <v>7.1995770305721685E-3</v>
          </cell>
          <cell r="CD141">
            <v>-3.7046107206324397E-3</v>
          </cell>
          <cell r="CF141">
            <v>2.6911113851550983E-3</v>
          </cell>
          <cell r="CG141">
            <v>1.2189771176685739E-3</v>
          </cell>
          <cell r="CH141">
            <v>2.8043004995796043E-3</v>
          </cell>
          <cell r="CI141">
            <v>-1.4721342674865246E-3</v>
          </cell>
          <cell r="CJ141">
            <v>1.1318911442450576E-4</v>
          </cell>
        </row>
        <row r="142">
          <cell r="B142">
            <v>2.3333333333331783E-4</v>
          </cell>
          <cell r="C142">
            <v>3.4416666666660769E-4</v>
          </cell>
          <cell r="D142">
            <v>4.6145833333331287E-4</v>
          </cell>
          <cell r="E142">
            <v>1.309416666666503E-4</v>
          </cell>
          <cell r="F142">
            <v>4.9577844652777254E-4</v>
          </cell>
          <cell r="G142">
            <v>1.2076185902641268E-3</v>
          </cell>
          <cell r="H142">
            <v>1.0416069414980434E-3</v>
          </cell>
          <cell r="I142">
            <v>2.9070894220697995E-4</v>
          </cell>
          <cell r="J142">
            <v>4.5551404304241764E-3</v>
          </cell>
          <cell r="K142">
            <v>6.5960053565832094E-3</v>
          </cell>
          <cell r="L142">
            <v>6.662594083211227E-3</v>
          </cell>
          <cell r="M142">
            <v>3.4272895332675683E-4</v>
          </cell>
          <cell r="N142">
            <v>1.2627786845529513E-2</v>
          </cell>
          <cell r="O142">
            <v>1.7764084629209281E-2</v>
          </cell>
          <cell r="P142">
            <v>1.5342141873725091E-2</v>
          </cell>
          <cell r="Q142">
            <v>1.5297027317840738E-3</v>
          </cell>
          <cell r="R142">
            <v>-8.1975916203894952E-2</v>
          </cell>
          <cell r="S142">
            <v>-7.3344078157948842E-2</v>
          </cell>
          <cell r="T142">
            <v>-6.5701593109670123E-2</v>
          </cell>
          <cell r="U142">
            <v>-0.11654638522618332</v>
          </cell>
          <cell r="V142">
            <v>2.3333333333331783E-4</v>
          </cell>
          <cell r="W142">
            <v>1.8283333333332533E-4</v>
          </cell>
          <cell r="X142">
            <v>4.252499999999413E-4</v>
          </cell>
          <cell r="Y142">
            <v>1.5416666666772547E-5</v>
          </cell>
          <cell r="AA142">
            <v>0</v>
          </cell>
          <cell r="AB142">
            <v>-7.4491415526724961E-2</v>
          </cell>
          <cell r="AC142">
            <v>-4.7320081342235192E-2</v>
          </cell>
          <cell r="AD142">
            <v>2.8516047361420018E-2</v>
          </cell>
          <cell r="AH142">
            <v>2.3333333333330764E-4</v>
          </cell>
          <cell r="AI142">
            <v>-7.4172886322235509E-2</v>
          </cell>
          <cell r="AJ142">
            <v>-4.6880459254771245E-2</v>
          </cell>
          <cell r="AK142">
            <v>2.8650722966854891E-2</v>
          </cell>
          <cell r="AL142">
            <v>4.95778446527817E-4</v>
          </cell>
          <cell r="AM142">
            <v>-7.3373754154666071E-2</v>
          </cell>
          <cell r="AN142">
            <v>-4.6327763325935467E-2</v>
          </cell>
          <cell r="AO142">
            <v>2.881504617359143E-2</v>
          </cell>
          <cell r="AP142">
            <v>4.5551404304242649E-3</v>
          </cell>
          <cell r="AQ142">
            <v>-6.8386755945975541E-2</v>
          </cell>
          <cell r="AR142">
            <v>-4.0972761752991804E-2</v>
          </cell>
          <cell r="AS142">
            <v>2.8868549589811998E-2</v>
          </cell>
          <cell r="AT142">
            <v>1.2627786845529565E-2</v>
          </cell>
          <cell r="AU142">
            <v>-5.8050602707082066E-2</v>
          </cell>
          <cell r="AV142">
            <v>-3.2703930869938835E-2</v>
          </cell>
          <cell r="AW142">
            <v>3.0089371168752432E-2</v>
          </cell>
          <cell r="AX142">
            <v>-8.1975916203894994E-2</v>
          </cell>
          <cell r="AY142">
            <v>-0.14237198948218555</v>
          </cell>
          <cell r="AZ142">
            <v>-0.10991266972164138</v>
          </cell>
          <cell r="BA142">
            <v>-9.1353780105675408E-2</v>
          </cell>
          <cell r="BB142">
            <v>2.3333333333330764E-4</v>
          </cell>
          <cell r="BC142">
            <v>-7.4322201707197166E-2</v>
          </cell>
          <cell r="BD142">
            <v>-4.6914954206826009E-2</v>
          </cell>
          <cell r="BE142">
            <v>2.8531903650483859E-2</v>
          </cell>
          <cell r="BG142">
            <v>2.3333333333330764E-4</v>
          </cell>
          <cell r="BH142">
            <v>-7.4172886322235509E-2</v>
          </cell>
          <cell r="BI142">
            <v>-4.6880459254771245E-2</v>
          </cell>
          <cell r="BJ142">
            <v>2.8650722966854891E-2</v>
          </cell>
          <cell r="BK142">
            <v>4.95778446527817E-4</v>
          </cell>
          <cell r="BL142">
            <v>-7.3373754154666071E-2</v>
          </cell>
          <cell r="BM142">
            <v>-4.6327763325935467E-2</v>
          </cell>
          <cell r="BN142">
            <v>2.881504617359143E-2</v>
          </cell>
          <cell r="BO142">
            <v>4.5551404304242649E-3</v>
          </cell>
          <cell r="BP142">
            <v>-6.8386755945975541E-2</v>
          </cell>
          <cell r="BQ142">
            <v>-4.0972761752991804E-2</v>
          </cell>
          <cell r="BR142">
            <v>2.8868549589811998E-2</v>
          </cell>
          <cell r="BS142">
            <v>1.2627786845529565E-2</v>
          </cell>
          <cell r="BT142">
            <v>-5.8050602707082066E-2</v>
          </cell>
          <cell r="BU142">
            <v>-3.2703930869938835E-2</v>
          </cell>
          <cell r="BV142">
            <v>3.0089371168752432E-2</v>
          </cell>
          <cell r="BW142">
            <v>-8.1975916203894994E-2</v>
          </cell>
          <cell r="BX142">
            <v>-0.14237198948218555</v>
          </cell>
          <cell r="BY142">
            <v>-0.10991266972164138</v>
          </cell>
          <cell r="BZ142">
            <v>-9.1353780105675408E-2</v>
          </cell>
          <cell r="CA142">
            <v>2.3333333333330764E-4</v>
          </cell>
          <cell r="CB142">
            <v>-7.4322201707197166E-2</v>
          </cell>
          <cell r="CC142">
            <v>-4.6914954206826009E-2</v>
          </cell>
          <cell r="CD142">
            <v>2.8531903650483859E-2</v>
          </cell>
          <cell r="CF142">
            <v>4.5551404304242649E-3</v>
          </cell>
          <cell r="CG142">
            <v>-2.7390492072157154E-3</v>
          </cell>
          <cell r="CH142">
            <v>4.7165042968373323E-3</v>
          </cell>
          <cell r="CI142">
            <v>-7.2941896376399803E-3</v>
          </cell>
          <cell r="CJ142">
            <v>1.6136386641306746E-4</v>
          </cell>
        </row>
        <row r="143">
          <cell r="B143">
            <v>2.9270833333331779E-4</v>
          </cell>
          <cell r="C143">
            <v>3.5749999999994098E-4</v>
          </cell>
          <cell r="D143">
            <v>4.7161666666664616E-4</v>
          </cell>
          <cell r="E143">
            <v>1.3489999999998365E-4</v>
          </cell>
          <cell r="F143">
            <v>5.5995203242771292E-4</v>
          </cell>
          <cell r="G143">
            <v>-3.8794684422855828E-4</v>
          </cell>
          <cell r="H143">
            <v>5.727650231493154E-4</v>
          </cell>
          <cell r="I143">
            <v>4.8437409179730352E-5</v>
          </cell>
          <cell r="J143">
            <v>4.308667849864856E-3</v>
          </cell>
          <cell r="K143">
            <v>-8.6898679536352719E-4</v>
          </cell>
          <cell r="L143">
            <v>3.8017014358195833E-3</v>
          </cell>
          <cell r="M143">
            <v>4.30859954941512E-4</v>
          </cell>
          <cell r="N143">
            <v>1.4036304639187317E-2</v>
          </cell>
          <cell r="O143">
            <v>4.1339687691046281E-3</v>
          </cell>
          <cell r="P143">
            <v>9.7048504373925763E-3</v>
          </cell>
          <cell r="Q143">
            <v>3.1990507077600283E-3</v>
          </cell>
          <cell r="R143">
            <v>-5.3882376699314463E-2</v>
          </cell>
          <cell r="S143">
            <v>-1.4151846942450187E-2</v>
          </cell>
          <cell r="T143">
            <v>-5.2339532382628409E-2</v>
          </cell>
          <cell r="U143">
            <v>-3.9520099910940194E-2</v>
          </cell>
          <cell r="V143">
            <v>2.9270833333331779E-4</v>
          </cell>
          <cell r="W143">
            <v>1.224166666666587E-4</v>
          </cell>
          <cell r="X143">
            <v>4.0524999999994146E-4</v>
          </cell>
          <cell r="Y143">
            <v>4.4166666667725461E-6</v>
          </cell>
          <cell r="AA143">
            <v>0</v>
          </cell>
          <cell r="AB143">
            <v>-5.6680174290445126E-3</v>
          </cell>
          <cell r="AC143">
            <v>2.8752363278226507E-2</v>
          </cell>
          <cell r="AD143">
            <v>3.236406824198914E-2</v>
          </cell>
          <cell r="AH143">
            <v>2.9270833333328028E-4</v>
          </cell>
          <cell r="AI143">
            <v>-5.3125437452754554E-3</v>
          </cell>
          <cell r="AJ143">
            <v>2.9237540038621335E-2</v>
          </cell>
          <cell r="AK143">
            <v>3.2503334154795116E-2</v>
          </cell>
          <cell r="AL143">
            <v>5.5995203242775737E-4</v>
          </cell>
          <cell r="AM143">
            <v>-6.0537653837985372E-3</v>
          </cell>
          <cell r="AN143">
            <v>2.9341596649394397E-2</v>
          </cell>
          <cell r="AO143">
            <v>3.2414073282785116E-2</v>
          </cell>
          <cell r="AP143">
            <v>4.3086678498649444E-3</v>
          </cell>
          <cell r="AQ143">
            <v>-6.5320787921063772E-3</v>
          </cell>
          <cell r="AR143">
            <v>3.2663372614804231E-2</v>
          </cell>
          <cell r="AS143">
            <v>3.2808872577915205E-2</v>
          </cell>
          <cell r="AT143">
            <v>1.4036304639187369E-2</v>
          </cell>
          <cell r="AU143">
            <v>-1.557480066974315E-3</v>
          </cell>
          <cell r="AV143">
            <v>3.873625110095591E-2</v>
          </cell>
          <cell r="AW143">
            <v>3.5666653245164603E-2</v>
          </cell>
          <cell r="AX143">
            <v>-5.3882376699314505E-2</v>
          </cell>
          <cell r="AY143">
            <v>-1.9739651456371798E-2</v>
          </cell>
          <cell r="AZ143">
            <v>-2.5092054353279769E-2</v>
          </cell>
          <cell r="BA143">
            <v>-8.4350628793988802E-3</v>
          </cell>
          <cell r="BB143">
            <v>2.9270833333328028E-4</v>
          </cell>
          <cell r="BC143">
            <v>-5.5462946221781495E-3</v>
          </cell>
          <cell r="BD143">
            <v>2.916926517344498E-2</v>
          </cell>
          <cell r="BE143">
            <v>3.2368627849957532E-2</v>
          </cell>
          <cell r="BG143">
            <v>2.9270833333328028E-4</v>
          </cell>
          <cell r="BH143">
            <v>-5.3125437452754554E-3</v>
          </cell>
          <cell r="BI143">
            <v>2.9237540038621335E-2</v>
          </cell>
          <cell r="BJ143">
            <v>3.2503334154795116E-2</v>
          </cell>
          <cell r="BK143">
            <v>5.5995203242775737E-4</v>
          </cell>
          <cell r="BL143">
            <v>-6.0537653837985372E-3</v>
          </cell>
          <cell r="BM143">
            <v>2.9341596649394397E-2</v>
          </cell>
          <cell r="BN143">
            <v>3.2414073282785116E-2</v>
          </cell>
          <cell r="BO143">
            <v>4.3086678498649444E-3</v>
          </cell>
          <cell r="BP143">
            <v>-6.5320787921063772E-3</v>
          </cell>
          <cell r="BQ143">
            <v>3.2663372614804231E-2</v>
          </cell>
          <cell r="BR143">
            <v>3.2808872577915205E-2</v>
          </cell>
          <cell r="BS143">
            <v>1.4036304639187369E-2</v>
          </cell>
          <cell r="BT143">
            <v>-1.557480066974315E-3</v>
          </cell>
          <cell r="BU143">
            <v>3.873625110095591E-2</v>
          </cell>
          <cell r="BV143">
            <v>3.5666653245164603E-2</v>
          </cell>
          <cell r="BW143">
            <v>-5.3882376699314505E-2</v>
          </cell>
          <cell r="BX143">
            <v>-1.9739651456371798E-2</v>
          </cell>
          <cell r="BY143">
            <v>-2.5092054353279769E-2</v>
          </cell>
          <cell r="BZ143">
            <v>-8.4350628793988802E-3</v>
          </cell>
          <cell r="CA143">
            <v>2.9270833333328028E-4</v>
          </cell>
          <cell r="CB143">
            <v>-5.5462946221781495E-3</v>
          </cell>
          <cell r="CC143">
            <v>2.916926517344498E-2</v>
          </cell>
          <cell r="CD143">
            <v>3.2368627849957532E-2</v>
          </cell>
          <cell r="CF143">
            <v>4.3086678498649444E-3</v>
          </cell>
          <cell r="CG143">
            <v>3.2245931856678123E-3</v>
          </cell>
          <cell r="CH143">
            <v>3.8084934812189553E-3</v>
          </cell>
          <cell r="CI143">
            <v>-1.0840746641971322E-3</v>
          </cell>
          <cell r="CJ143">
            <v>-5.0017436864598921E-4</v>
          </cell>
        </row>
        <row r="144">
          <cell r="B144">
            <v>2.9036666666665116E-4</v>
          </cell>
          <cell r="C144">
            <v>4.0416666666660763E-4</v>
          </cell>
          <cell r="D144">
            <v>4.7395833333331301E-4</v>
          </cell>
          <cell r="E144">
            <v>1.3177499999998362E-4</v>
          </cell>
          <cell r="F144">
            <v>3.0705838071272136E-4</v>
          </cell>
          <cell r="G144">
            <v>1.4112632923214425E-5</v>
          </cell>
          <cell r="H144">
            <v>2.1943424128225927E-4</v>
          </cell>
          <cell r="I144">
            <v>1.549922019547236E-4</v>
          </cell>
          <cell r="J144">
            <v>2.6015611172713004E-3</v>
          </cell>
          <cell r="K144">
            <v>-2.7027180164203163E-3</v>
          </cell>
          <cell r="L144">
            <v>4.170397933551573E-4</v>
          </cell>
          <cell r="M144">
            <v>2.438758619974695E-4</v>
          </cell>
          <cell r="N144">
            <v>1.1109320490331146E-2</v>
          </cell>
          <cell r="O144">
            <v>-6.6224266236940832E-3</v>
          </cell>
          <cell r="P144">
            <v>1.456852691943089E-3</v>
          </cell>
          <cell r="Q144">
            <v>2.7572758114988367E-4</v>
          </cell>
          <cell r="R144">
            <v>6.8777832756061238E-2</v>
          </cell>
          <cell r="S144">
            <v>6.5603966859931764E-2</v>
          </cell>
          <cell r="T144">
            <v>6.9383571255697316E-2</v>
          </cell>
          <cell r="U144">
            <v>1.6483633604188246E-2</v>
          </cell>
          <cell r="V144">
            <v>2.9036666666665116E-4</v>
          </cell>
          <cell r="W144">
            <v>3.0199999999999195E-4</v>
          </cell>
          <cell r="X144">
            <v>4.7524999999994143E-4</v>
          </cell>
          <cell r="Y144">
            <v>-2.6083333333227456E-5</v>
          </cell>
          <cell r="AA144">
            <v>0</v>
          </cell>
          <cell r="AB144">
            <v>6.6523214851397602E-2</v>
          </cell>
          <cell r="AC144">
            <v>5.0702380659082953E-2</v>
          </cell>
          <cell r="AD144">
            <v>2.291509129854177E-2</v>
          </cell>
          <cell r="AH144">
            <v>2.9036666666670818E-4</v>
          </cell>
          <cell r="AI144">
            <v>6.6954267984066673E-2</v>
          </cell>
          <cell r="AJ144">
            <v>5.1200369808249491E-2</v>
          </cell>
          <cell r="AK144">
            <v>2.30498859346977E-2</v>
          </cell>
          <cell r="AL144">
            <v>3.0705838071276581E-4</v>
          </cell>
          <cell r="AM144">
            <v>6.6538266302032856E-2</v>
          </cell>
          <cell r="AN144">
            <v>5.0932940738796395E-2</v>
          </cell>
          <cell r="AO144">
            <v>2.3073635160955064E-2</v>
          </cell>
          <cell r="AP144">
            <v>2.6015611172713893E-3</v>
          </cell>
          <cell r="AQ144">
            <v>6.3640703343688321E-2</v>
          </cell>
          <cell r="AR144">
            <v>5.1140565362790769E-2</v>
          </cell>
          <cell r="AS144">
            <v>2.3164555598182313E-2</v>
          </cell>
          <cell r="AT144">
            <v>1.1109320490331198E-2</v>
          </cell>
          <cell r="AU144">
            <v>5.9460243118578004E-2</v>
          </cell>
          <cell r="AV144">
            <v>5.2233099250777126E-2</v>
          </cell>
          <cell r="AW144">
            <v>2.3197137202387141E-2</v>
          </cell>
          <cell r="AX144">
            <v>6.8777832756061308E-2</v>
          </cell>
          <cell r="AY144">
            <v>0.13649136849385668</v>
          </cell>
          <cell r="AZ144">
            <v>0.12360386415607327</v>
          </cell>
          <cell r="BA144">
            <v>3.9776448871701842E-2</v>
          </cell>
          <cell r="BB144">
            <v>2.9036666666670818E-4</v>
          </cell>
          <cell r="BC144">
            <v>6.6845304862282795E-2</v>
          </cell>
          <cell r="BD144">
            <v>5.120172696549119E-2</v>
          </cell>
          <cell r="BE144">
            <v>2.2888410263243841E-2</v>
          </cell>
          <cell r="BG144">
            <v>2.9036666666670818E-4</v>
          </cell>
          <cell r="BH144">
            <v>6.6954267984066673E-2</v>
          </cell>
          <cell r="BI144">
            <v>5.1200369808249491E-2</v>
          </cell>
          <cell r="BJ144">
            <v>2.30498859346977E-2</v>
          </cell>
          <cell r="BK144">
            <v>3.0705838071276581E-4</v>
          </cell>
          <cell r="BL144">
            <v>6.6538266302032856E-2</v>
          </cell>
          <cell r="BM144">
            <v>5.0932940738796395E-2</v>
          </cell>
          <cell r="BN144">
            <v>2.3073635160955064E-2</v>
          </cell>
          <cell r="BO144">
            <v>2.6015611172713893E-3</v>
          </cell>
          <cell r="BP144">
            <v>6.3640703343688321E-2</v>
          </cell>
          <cell r="BQ144">
            <v>5.1140565362790769E-2</v>
          </cell>
          <cell r="BR144">
            <v>2.3164555598182313E-2</v>
          </cell>
          <cell r="BS144">
            <v>1.1109320490331198E-2</v>
          </cell>
          <cell r="BT144">
            <v>5.9460243118578004E-2</v>
          </cell>
          <cell r="BU144">
            <v>5.2233099250777126E-2</v>
          </cell>
          <cell r="BV144">
            <v>2.3197137202387141E-2</v>
          </cell>
          <cell r="BW144">
            <v>6.8777832756061308E-2</v>
          </cell>
          <cell r="BX144">
            <v>0.13649136849385668</v>
          </cell>
          <cell r="BY144">
            <v>0.12360386415607327</v>
          </cell>
          <cell r="BZ144">
            <v>3.9776448871701842E-2</v>
          </cell>
          <cell r="CA144">
            <v>2.9036666666670818E-4</v>
          </cell>
          <cell r="CB144">
            <v>6.6845304862282795E-2</v>
          </cell>
          <cell r="CC144">
            <v>5.120172696549119E-2</v>
          </cell>
          <cell r="CD144">
            <v>2.2888410263243841E-2</v>
          </cell>
          <cell r="CF144">
            <v>2.6015611172713893E-3</v>
          </cell>
          <cell r="CG144">
            <v>8.7054753399130828E-3</v>
          </cell>
          <cell r="CH144">
            <v>2.0499815203514739E-3</v>
          </cell>
          <cell r="CI144">
            <v>6.1039142226416935E-3</v>
          </cell>
          <cell r="CJ144">
            <v>-5.5157959691991536E-4</v>
          </cell>
        </row>
        <row r="145">
          <cell r="B145">
            <v>2.5416666666665103E-4</v>
          </cell>
          <cell r="C145">
            <v>5.3749999999994102E-4</v>
          </cell>
          <cell r="D145">
            <v>4.7708333333331288E-4</v>
          </cell>
          <cell r="E145">
            <v>1.2916666666665033E-4</v>
          </cell>
          <cell r="F145">
            <v>4.2083791303988423E-4</v>
          </cell>
          <cell r="G145">
            <v>8.5380224246582983E-4</v>
          </cell>
          <cell r="H145">
            <v>7.5354356244885742E-4</v>
          </cell>
          <cell r="I145">
            <v>2.1308125175548162E-4</v>
          </cell>
          <cell r="J145">
            <v>1.9175118639854992E-3</v>
          </cell>
          <cell r="K145">
            <v>5.0167034065859845E-3</v>
          </cell>
          <cell r="L145">
            <v>5.2399079663405408E-3</v>
          </cell>
          <cell r="M145">
            <v>6.4844787516614975E-4</v>
          </cell>
          <cell r="N145">
            <v>9.0390906557841801E-3</v>
          </cell>
          <cell r="O145">
            <v>1.6814534319421454E-2</v>
          </cell>
          <cell r="P145">
            <v>1.7254597996511876E-2</v>
          </cell>
          <cell r="Q145">
            <v>2.8004602182841475E-3</v>
          </cell>
          <cell r="R145">
            <v>-4.7449164851125672E-2</v>
          </cell>
          <cell r="S145">
            <v>-4.3466052061528634E-2</v>
          </cell>
          <cell r="T145">
            <v>-6.2380896230902049E-3</v>
          </cell>
          <cell r="U145">
            <v>-7.4784268084258643E-2</v>
          </cell>
          <cell r="V145">
            <v>2.5416666666665103E-4</v>
          </cell>
          <cell r="W145">
            <v>3.94749999999992E-4</v>
          </cell>
          <cell r="X145">
            <v>5.2733333333327467E-4</v>
          </cell>
          <cell r="Y145">
            <v>1.328333333334392E-4</v>
          </cell>
          <cell r="AA145">
            <v>0</v>
          </cell>
          <cell r="AB145">
            <v>-2.8566997832678874E-2</v>
          </cell>
          <cell r="AC145">
            <v>-2.0991482276442756E-2</v>
          </cell>
          <cell r="AD145">
            <v>2.7207890388308755E-2</v>
          </cell>
          <cell r="AH145">
            <v>2.5416666666666643E-4</v>
          </cell>
          <cell r="AI145">
            <v>-2.8044852594014125E-2</v>
          </cell>
          <cell r="AJ145">
            <v>-2.0524413629445459E-2</v>
          </cell>
          <cell r="AK145">
            <v>2.7340571407484138E-2</v>
          </cell>
          <cell r="AL145">
            <v>4.2083791303992868E-4</v>
          </cell>
          <cell r="AM145">
            <v>-2.7737586157023153E-2</v>
          </cell>
          <cell r="AN145">
            <v>-2.0253756710329585E-2</v>
          </cell>
          <cell r="AO145">
            <v>2.742676913140607E-2</v>
          </cell>
          <cell r="AP145">
            <v>1.9175118639855881E-3</v>
          </cell>
          <cell r="AQ145">
            <v>-2.3693606581436044E-2</v>
          </cell>
          <cell r="AR145">
            <v>-1.5861567745307892E-2</v>
          </cell>
          <cell r="AS145">
            <v>2.7873981162184869E-2</v>
          </cell>
          <cell r="AT145">
            <v>9.0390906557842321E-3</v>
          </cell>
          <cell r="AU145">
            <v>-1.2232804278717868E-2</v>
          </cell>
          <cell r="AV145">
            <v>-4.0990838679617614E-3</v>
          </cell>
          <cell r="AW145">
            <v>3.0084545221248815E-2</v>
          </cell>
          <cell r="AX145">
            <v>-4.7449164851125714E-2</v>
          </cell>
          <cell r="AY145">
            <v>-7.0791355279170798E-2</v>
          </cell>
          <cell r="AZ145">
            <v>-2.7098625151771083E-2</v>
          </cell>
          <cell r="BA145">
            <v>-4.9611099864756203E-2</v>
          </cell>
          <cell r="BB145">
            <v>2.5416666666666643E-4</v>
          </cell>
          <cell r="BC145">
            <v>-2.8183524655073455E-2</v>
          </cell>
          <cell r="BD145">
            <v>-2.0475218451429855E-2</v>
          </cell>
          <cell r="BE145">
            <v>2.7344337836415544E-2</v>
          </cell>
          <cell r="BG145">
            <v>2.5416666666666643E-4</v>
          </cell>
          <cell r="BH145">
            <v>-2.8044852594014125E-2</v>
          </cell>
          <cell r="BI145">
            <v>-2.0524413629445459E-2</v>
          </cell>
          <cell r="BJ145">
            <v>2.7340571407484138E-2</v>
          </cell>
          <cell r="BK145">
            <v>4.2083791303992868E-4</v>
          </cell>
          <cell r="BL145">
            <v>-2.7737586157023153E-2</v>
          </cell>
          <cell r="BM145">
            <v>-2.0253756710329585E-2</v>
          </cell>
          <cell r="BN145">
            <v>2.742676913140607E-2</v>
          </cell>
          <cell r="BO145">
            <v>1.9175118639855881E-3</v>
          </cell>
          <cell r="BP145">
            <v>-2.3693606581436044E-2</v>
          </cell>
          <cell r="BQ145">
            <v>-1.5861567745307892E-2</v>
          </cell>
          <cell r="BR145">
            <v>2.7873981162184869E-2</v>
          </cell>
          <cell r="BS145">
            <v>9.0390906557842321E-3</v>
          </cell>
          <cell r="BT145">
            <v>-1.2232804278717868E-2</v>
          </cell>
          <cell r="BU145">
            <v>-4.0990838679617614E-3</v>
          </cell>
          <cell r="BV145">
            <v>3.0084545221248815E-2</v>
          </cell>
          <cell r="BW145">
            <v>-4.7449164851125714E-2</v>
          </cell>
          <cell r="BX145">
            <v>-7.0791355279170798E-2</v>
          </cell>
          <cell r="BY145">
            <v>-2.7098625151771083E-2</v>
          </cell>
          <cell r="BZ145">
            <v>-4.9611099864756203E-2</v>
          </cell>
          <cell r="CA145">
            <v>2.5416666666666643E-4</v>
          </cell>
          <cell r="CB145">
            <v>-2.8183524655073455E-2</v>
          </cell>
          <cell r="CC145">
            <v>-2.0475218451429855E-2</v>
          </cell>
          <cell r="CD145">
            <v>2.7344337836415544E-2</v>
          </cell>
          <cell r="CF145">
            <v>1.9175118639855881E-3</v>
          </cell>
          <cell r="CG145">
            <v>-6.435999805565753E-4</v>
          </cell>
          <cell r="CH145">
            <v>2.2001691516174374E-3</v>
          </cell>
          <cell r="CI145">
            <v>-2.5611118445421637E-3</v>
          </cell>
          <cell r="CJ145">
            <v>2.8265728763184885E-4</v>
          </cell>
        </row>
        <row r="146">
          <cell r="B146">
            <v>2.1484166666665104E-4</v>
          </cell>
          <cell r="C146">
            <v>5.1833333333327434E-4</v>
          </cell>
          <cell r="D146">
            <v>4.7395833333331301E-4</v>
          </cell>
          <cell r="E146">
            <v>1.2344166666665034E-4</v>
          </cell>
          <cell r="F146">
            <v>2.5734548135987185E-4</v>
          </cell>
          <cell r="G146">
            <v>-7.1206993795820293E-4</v>
          </cell>
          <cell r="H146">
            <v>3.2406569002165994E-4</v>
          </cell>
          <cell r="I146">
            <v>9.6834480819709366E-6</v>
          </cell>
          <cell r="J146">
            <v>1.6468570380662405E-3</v>
          </cell>
          <cell r="K146">
            <v>-3.6942819186524117E-3</v>
          </cell>
          <cell r="L146">
            <v>2.121685067997159E-4</v>
          </cell>
          <cell r="M146">
            <v>-2.0736885216144653E-4</v>
          </cell>
          <cell r="N146">
            <v>4.2955326460480435E-3</v>
          </cell>
          <cell r="O146">
            <v>-6.8140161241894426E-3</v>
          </cell>
          <cell r="P146">
            <v>1.0739240743961264E-3</v>
          </cell>
          <cell r="Q146">
            <v>8.7643466378880381E-5</v>
          </cell>
          <cell r="R146">
            <v>8.7551104037814673E-2</v>
          </cell>
          <cell r="S146">
            <v>4.7637202386625846E-2</v>
          </cell>
          <cell r="T146">
            <v>6.1892130857648039E-2</v>
          </cell>
          <cell r="U146">
            <v>6.1795817344850505E-2</v>
          </cell>
          <cell r="V146">
            <v>2.1484166666665104E-4</v>
          </cell>
          <cell r="W146">
            <v>2.8333333333332533E-4</v>
          </cell>
          <cell r="X146">
            <v>4.5866666666660814E-4</v>
          </cell>
          <cell r="Y146">
            <v>-5.9999999999894122E-5</v>
          </cell>
          <cell r="AA146">
            <v>0</v>
          </cell>
          <cell r="AB146">
            <v>7.5363195725920359E-2</v>
          </cell>
          <cell r="AC146">
            <v>2.4692476537155901E-2</v>
          </cell>
          <cell r="AD146">
            <v>8.2693407099677894E-3</v>
          </cell>
          <cell r="AH146">
            <v>2.1484166666674298E-4</v>
          </cell>
          <cell r="AI146">
            <v>7.5920592315704916E-2</v>
          </cell>
          <cell r="AJ146">
            <v>2.5178138075514722E-2</v>
          </cell>
          <cell r="AK146">
            <v>8.3938031578341121E-3</v>
          </cell>
          <cell r="AL146">
            <v>2.5734548135991631E-4</v>
          </cell>
          <cell r="AM146">
            <v>7.4597461921857233E-2</v>
          </cell>
          <cell r="AN146">
            <v>2.5024544211624811E-2</v>
          </cell>
          <cell r="AO146">
            <v>8.2791042337813092E-3</v>
          </cell>
          <cell r="AP146">
            <v>1.6468570380663294E-3</v>
          </cell>
          <cell r="AQ146">
            <v>7.1390500915965882E-2</v>
          </cell>
          <cell r="AR146">
            <v>2.4909884009831629E-2</v>
          </cell>
          <cell r="AS146">
            <v>8.0602570541152829E-3</v>
          </cell>
          <cell r="AT146">
            <v>4.2955326460480947E-3</v>
          </cell>
          <cell r="AU146">
            <v>6.8035653570884147E-2</v>
          </cell>
          <cell r="AV146">
            <v>2.5792918456561731E-2</v>
          </cell>
          <cell r="AW146">
            <v>8.3577089300310714E-3</v>
          </cell>
          <cell r="AX146">
            <v>8.7551104037814742E-2</v>
          </cell>
          <cell r="AY146">
            <v>0.1265904899198449</v>
          </cell>
          <cell r="AZ146">
            <v>8.8112877383841104E-2</v>
          </cell>
          <cell r="BA146">
            <v>7.0576168722893851E-2</v>
          </cell>
          <cell r="BB146">
            <v>2.1484166666674298E-4</v>
          </cell>
          <cell r="BC146">
            <v>7.5667881964709416E-2</v>
          </cell>
          <cell r="BD146">
            <v>2.5162468819727613E-2</v>
          </cell>
          <cell r="BE146">
            <v>8.2088445495254181E-3</v>
          </cell>
          <cell r="BG146">
            <v>2.1484166666674298E-4</v>
          </cell>
          <cell r="BH146">
            <v>7.5920592315704916E-2</v>
          </cell>
          <cell r="BI146">
            <v>2.5178138075514722E-2</v>
          </cell>
          <cell r="BJ146">
            <v>8.3938031578341121E-3</v>
          </cell>
          <cell r="BK146">
            <v>2.5734548135991631E-4</v>
          </cell>
          <cell r="BL146">
            <v>7.4597461921857233E-2</v>
          </cell>
          <cell r="BM146">
            <v>2.5024544211624811E-2</v>
          </cell>
          <cell r="BN146">
            <v>8.2791042337813092E-3</v>
          </cell>
          <cell r="BO146">
            <v>1.6468570380663294E-3</v>
          </cell>
          <cell r="BP146">
            <v>7.1390500915965882E-2</v>
          </cell>
          <cell r="BQ146">
            <v>2.4909884009831629E-2</v>
          </cell>
          <cell r="BR146">
            <v>8.0602570541152829E-3</v>
          </cell>
          <cell r="BS146">
            <v>4.2955326460480947E-3</v>
          </cell>
          <cell r="BT146">
            <v>6.8035653570884147E-2</v>
          </cell>
          <cell r="BU146">
            <v>2.5792918456561731E-2</v>
          </cell>
          <cell r="BV146">
            <v>8.3577089300310714E-3</v>
          </cell>
          <cell r="BW146">
            <v>8.7551104037814742E-2</v>
          </cell>
          <cell r="BX146">
            <v>0.1265904899198449</v>
          </cell>
          <cell r="BY146">
            <v>8.8112877383841104E-2</v>
          </cell>
          <cell r="BZ146">
            <v>7.0576168722893851E-2</v>
          </cell>
          <cell r="CA146">
            <v>2.1484166666674298E-4</v>
          </cell>
          <cell r="CB146">
            <v>7.5667881964709416E-2</v>
          </cell>
          <cell r="CC146">
            <v>2.5162468819727613E-2</v>
          </cell>
          <cell r="CD146">
            <v>8.2088445495254181E-3</v>
          </cell>
          <cell r="CF146">
            <v>1.6468570380663294E-3</v>
          </cell>
          <cell r="CG146">
            <v>8.6212214258562861E-3</v>
          </cell>
          <cell r="CH146">
            <v>1.0759173960520185E-3</v>
          </cell>
          <cell r="CI146">
            <v>6.9743643877899558E-3</v>
          </cell>
          <cell r="CJ146">
            <v>-5.7093964201431185E-4</v>
          </cell>
        </row>
        <row r="147">
          <cell r="B147">
            <v>2.1354166666665095E-4</v>
          </cell>
          <cell r="C147">
            <v>5.2083333333327435E-4</v>
          </cell>
          <cell r="D147">
            <v>4.7369999999997969E-4</v>
          </cell>
          <cell r="E147">
            <v>1.1666666666665032E-4</v>
          </cell>
          <cell r="F147">
            <v>3.2159908962721136E-4</v>
          </cell>
          <cell r="G147">
            <v>4.2331327298851269E-5</v>
          </cell>
          <cell r="H147">
            <v>6.860344351174131E-4</v>
          </cell>
          <cell r="I147">
            <v>1.3556696039498958E-4</v>
          </cell>
          <cell r="J147">
            <v>2.1871135306671618E-3</v>
          </cell>
          <cell r="K147">
            <v>-2.2015246125345472E-3</v>
          </cell>
          <cell r="L147">
            <v>6.5565445724512618E-4</v>
          </cell>
          <cell r="M147">
            <v>8.2964745168659295E-5</v>
          </cell>
          <cell r="N147">
            <v>6.0621387610266296E-3</v>
          </cell>
          <cell r="O147">
            <v>-6.4501573621811581E-3</v>
          </cell>
          <cell r="P147">
            <v>2.4819917707885521E-5</v>
          </cell>
          <cell r="Q147">
            <v>-9.8391086643892295E-4</v>
          </cell>
          <cell r="R147">
            <v>3.6855941114616028E-2</v>
          </cell>
          <cell r="S147">
            <v>3.5332435678154153E-2</v>
          </cell>
          <cell r="T147">
            <v>2.2805670599175865E-2</v>
          </cell>
          <cell r="U147">
            <v>-1.7813402210398739E-2</v>
          </cell>
          <cell r="V147">
            <v>2.1354166666665095E-4</v>
          </cell>
          <cell r="W147">
            <v>4.37999999999992E-4</v>
          </cell>
          <cell r="X147">
            <v>4.3866666666660808E-4</v>
          </cell>
          <cell r="Y147">
            <v>-4.1333333333227454E-5</v>
          </cell>
          <cell r="AA147">
            <v>0</v>
          </cell>
          <cell r="AB147">
            <v>2.2834041852879773E-2</v>
          </cell>
          <cell r="AC147">
            <v>2.1333643689728461E-2</v>
          </cell>
          <cell r="AD147">
            <v>3.9178618694521238E-2</v>
          </cell>
          <cell r="AH147">
            <v>2.1354166666665009E-4</v>
          </cell>
          <cell r="AI147">
            <v>2.3366767916344955E-2</v>
          </cell>
          <cell r="AJ147">
            <v>2.1817449436744241E-2</v>
          </cell>
          <cell r="AK147">
            <v>3.929985620003551E-2</v>
          </cell>
          <cell r="AL147">
            <v>3.2159908962725581E-4</v>
          </cell>
          <cell r="AM147">
            <v>2.287733977547779E-2</v>
          </cell>
          <cell r="AN147">
            <v>2.2034313739043521E-2</v>
          </cell>
          <cell r="AO147">
            <v>3.9319496981165214E-2</v>
          </cell>
          <cell r="AP147">
            <v>2.1871135306672507E-3</v>
          </cell>
          <cell r="AQ147">
            <v>2.0582247535202658E-2</v>
          </cell>
          <cell r="AR147">
            <v>2.2003285645548099E-2</v>
          </cell>
          <cell r="AS147">
            <v>3.9264833883805972E-2</v>
          </cell>
          <cell r="AT147">
            <v>6.0621387610266808E-3</v>
          </cell>
          <cell r="AU147">
            <v>1.6236601327533018E-2</v>
          </cell>
          <cell r="AV147">
            <v>2.1358993106717294E-2</v>
          </cell>
          <cell r="AW147">
            <v>3.8156159559416869E-2</v>
          </cell>
          <cell r="AX147">
            <v>3.6855941114616098E-2</v>
          </cell>
          <cell r="AY147">
            <v>5.8973259846073045E-2</v>
          </cell>
          <cell r="AZ147">
            <v>4.4625842339572452E-2</v>
          </cell>
          <cell r="BA147">
            <v>2.0667311991269255E-2</v>
          </cell>
          <cell r="BB147">
            <v>2.1354166666665009E-4</v>
          </cell>
          <cell r="BC147">
            <v>2.3282043163211252E-2</v>
          </cell>
          <cell r="BD147">
            <v>2.1781668714760283E-2</v>
          </cell>
          <cell r="BE147">
            <v>3.9135665978281997E-2</v>
          </cell>
          <cell r="BG147">
            <v>2.1354166666665009E-4</v>
          </cell>
          <cell r="BH147">
            <v>2.3366767916344955E-2</v>
          </cell>
          <cell r="BI147">
            <v>2.1817449436744241E-2</v>
          </cell>
          <cell r="BJ147">
            <v>3.929985620003551E-2</v>
          </cell>
          <cell r="BK147">
            <v>3.2159908962725581E-4</v>
          </cell>
          <cell r="BL147">
            <v>2.287733977547779E-2</v>
          </cell>
          <cell r="BM147">
            <v>2.2034313739043521E-2</v>
          </cell>
          <cell r="BN147">
            <v>3.9319496981165214E-2</v>
          </cell>
          <cell r="BO147">
            <v>2.1871135306672507E-3</v>
          </cell>
          <cell r="BP147">
            <v>2.0582247535202658E-2</v>
          </cell>
          <cell r="BQ147">
            <v>2.2003285645548099E-2</v>
          </cell>
          <cell r="BR147">
            <v>3.9264833883805972E-2</v>
          </cell>
          <cell r="BS147">
            <v>6.0621387610266808E-3</v>
          </cell>
          <cell r="BT147">
            <v>1.6236601327533018E-2</v>
          </cell>
          <cell r="BU147">
            <v>2.1358993106717294E-2</v>
          </cell>
          <cell r="BV147">
            <v>3.8156159559416869E-2</v>
          </cell>
          <cell r="BW147">
            <v>3.6855941114616098E-2</v>
          </cell>
          <cell r="BX147">
            <v>5.8973259846073045E-2</v>
          </cell>
          <cell r="BY147">
            <v>4.4625842339572452E-2</v>
          </cell>
          <cell r="BZ147">
            <v>2.0667311991269255E-2</v>
          </cell>
          <cell r="CA147">
            <v>2.1354166666665009E-4</v>
          </cell>
          <cell r="CB147">
            <v>2.3282043163211252E-2</v>
          </cell>
          <cell r="CC147">
            <v>2.1781668714760283E-2</v>
          </cell>
          <cell r="CD147">
            <v>3.9135665978281997E-2</v>
          </cell>
          <cell r="CF147">
            <v>2.1871135306672507E-3</v>
          </cell>
          <cell r="CG147">
            <v>4.0266269311207917E-3</v>
          </cell>
          <cell r="CH147">
            <v>1.7197767814663314E-3</v>
          </cell>
          <cell r="CI147">
            <v>1.8395134004535406E-3</v>
          </cell>
          <cell r="CJ147">
            <v>-4.6733674920091989E-4</v>
          </cell>
        </row>
        <row r="148">
          <cell r="B148">
            <v>2.1145833333331763E-4</v>
          </cell>
          <cell r="C148">
            <v>7.0583333333327429E-4</v>
          </cell>
          <cell r="D148">
            <v>4.7395833333331301E-4</v>
          </cell>
          <cell r="E148">
            <v>1.0520833333331698E-4</v>
          </cell>
          <cell r="F148">
            <v>3.9568701157355292E-5</v>
          </cell>
          <cell r="G148">
            <v>1.4885886627394218E-3</v>
          </cell>
          <cell r="H148">
            <v>5.1417308589554408E-4</v>
          </cell>
          <cell r="I148">
            <v>-1.9364083498091077E-5</v>
          </cell>
          <cell r="J148">
            <v>-1.8098113085894597E-3</v>
          </cell>
          <cell r="K148">
            <v>4.0971604204638051E-3</v>
          </cell>
          <cell r="L148">
            <v>6.6486051579682905E-4</v>
          </cell>
          <cell r="M148">
            <v>-9.0216675567345874E-4</v>
          </cell>
          <cell r="N148">
            <v>-7.3960645423601333E-3</v>
          </cell>
          <cell r="O148">
            <v>4.2212967714685126E-3</v>
          </cell>
          <cell r="P148">
            <v>-3.0982761616122675E-3</v>
          </cell>
          <cell r="Q148">
            <v>-4.5376248046188599E-3</v>
          </cell>
          <cell r="R148">
            <v>-2.2902827780878097E-3</v>
          </cell>
          <cell r="S148">
            <v>-6.8190046362201592E-2</v>
          </cell>
          <cell r="T148">
            <v>-2.5882970700385543E-2</v>
          </cell>
          <cell r="U148">
            <v>7.9825481257708608E-2</v>
          </cell>
          <cell r="V148">
            <v>2.1145833333331763E-4</v>
          </cell>
          <cell r="W148">
            <v>5.611666666666586E-4</v>
          </cell>
          <cell r="X148">
            <v>4.3508333333327478E-4</v>
          </cell>
          <cell r="Y148">
            <v>-2.1833333333227454E-5</v>
          </cell>
          <cell r="AA148">
            <v>0</v>
          </cell>
          <cell r="AB148">
            <v>-6.9112008494672764E-2</v>
          </cell>
          <cell r="AC148">
            <v>-2.8918626870103374E-2</v>
          </cell>
          <cell r="AD148">
            <v>-3.9063475292468099E-2</v>
          </cell>
          <cell r="AH148">
            <v>2.1145833333324759E-4</v>
          </cell>
          <cell r="AI148">
            <v>-6.8454956720668814E-2</v>
          </cell>
          <cell r="AJ148">
            <v>-2.8458374760963689E-2</v>
          </cell>
          <cell r="AK148">
            <v>-3.896237676226455E-2</v>
          </cell>
          <cell r="AL148">
            <v>3.9568701157399744E-5</v>
          </cell>
          <cell r="AM148">
            <v>-6.7726299184237782E-2</v>
          </cell>
          <cell r="AN148">
            <v>-2.8419322963825544E-2</v>
          </cell>
          <cell r="AO148">
            <v>-3.9082082947568986E-2</v>
          </cell>
          <cell r="AP148">
            <v>-1.8098113085894818E-3</v>
          </cell>
          <cell r="AQ148">
            <v>-6.5298011059992112E-2</v>
          </cell>
          <cell r="AR148">
            <v>-2.8272993207483554E-2</v>
          </cell>
          <cell r="AS148">
            <v>-3.9930400279371669E-2</v>
          </cell>
          <cell r="AT148">
            <v>-7.3960645423600813E-3</v>
          </cell>
          <cell r="AU148">
            <v>-6.5182454021532554E-2</v>
          </cell>
          <cell r="AV148">
            <v>-3.1927305139457518E-2</v>
          </cell>
          <cell r="AW148">
            <v>-4.3423844702645265E-2</v>
          </cell>
          <cell r="AX148">
            <v>-2.2902827780878487E-3</v>
          </cell>
          <cell r="AY148">
            <v>-0.13258930379343781</v>
          </cell>
          <cell r="AZ148">
            <v>-5.4053097598514732E-2</v>
          </cell>
          <cell r="BA148">
            <v>3.7643745250420579E-2</v>
          </cell>
          <cell r="BB148">
            <v>2.1145833333324759E-4</v>
          </cell>
          <cell r="BC148">
            <v>-6.8589625183439695E-2</v>
          </cell>
          <cell r="BD148">
            <v>-2.8496125549344109E-2</v>
          </cell>
          <cell r="BE148">
            <v>-3.908445573992414E-2</v>
          </cell>
          <cell r="BG148">
            <v>2.1145833333324759E-4</v>
          </cell>
          <cell r="BH148">
            <v>-6.8454956720668814E-2</v>
          </cell>
          <cell r="BI148">
            <v>-2.8458374760963689E-2</v>
          </cell>
          <cell r="BJ148">
            <v>-3.896237676226455E-2</v>
          </cell>
          <cell r="BK148">
            <v>3.9568701157399744E-5</v>
          </cell>
          <cell r="BL148">
            <v>-6.7726299184237782E-2</v>
          </cell>
          <cell r="BM148">
            <v>-2.8419322963825544E-2</v>
          </cell>
          <cell r="BN148">
            <v>-3.9082082947568986E-2</v>
          </cell>
          <cell r="BO148">
            <v>-1.8098113085894818E-3</v>
          </cell>
          <cell r="BP148">
            <v>-6.5298011059992112E-2</v>
          </cell>
          <cell r="BQ148">
            <v>-2.8272993207483554E-2</v>
          </cell>
          <cell r="BR148">
            <v>-3.9930400279371669E-2</v>
          </cell>
          <cell r="BS148">
            <v>-7.3960645423600813E-3</v>
          </cell>
          <cell r="BT148">
            <v>-6.5182454021532554E-2</v>
          </cell>
          <cell r="BU148">
            <v>-3.1927305139457518E-2</v>
          </cell>
          <cell r="BV148">
            <v>-4.3423844702645265E-2</v>
          </cell>
          <cell r="BW148">
            <v>-2.2902827780878487E-3</v>
          </cell>
          <cell r="BX148">
            <v>-0.13258930379343781</v>
          </cell>
          <cell r="BY148">
            <v>-5.4053097598514732E-2</v>
          </cell>
          <cell r="BZ148">
            <v>3.7643745250420579E-2</v>
          </cell>
          <cell r="CA148">
            <v>2.1145833333324759E-4</v>
          </cell>
          <cell r="CB148">
            <v>-6.8589625183439695E-2</v>
          </cell>
          <cell r="CC148">
            <v>-2.8496125549344109E-2</v>
          </cell>
          <cell r="CD148">
            <v>-3.908445573992414E-2</v>
          </cell>
          <cell r="CF148">
            <v>-1.8098113085894818E-3</v>
          </cell>
          <cell r="CG148">
            <v>-8.1586312837297441E-3</v>
          </cell>
          <cell r="CH148">
            <v>-1.2785229320524498E-3</v>
          </cell>
          <cell r="CI148">
            <v>-6.3488199751402631E-3</v>
          </cell>
          <cell r="CJ148">
            <v>5.3128837653703114E-4</v>
          </cell>
        </row>
        <row r="149">
          <cell r="B149">
            <v>2.1719166666665096E-4</v>
          </cell>
          <cell r="C149">
            <v>6.7499999999994106E-4</v>
          </cell>
          <cell r="D149">
            <v>4.8229166666664629E-4</v>
          </cell>
          <cell r="E149">
            <v>9.9999999999983633E-5</v>
          </cell>
          <cell r="F149">
            <v>2.1267335351256018E-4</v>
          </cell>
          <cell r="G149">
            <v>9.6508777367647737E-4</v>
          </cell>
          <cell r="H149">
            <v>1.8081977978059668E-4</v>
          </cell>
          <cell r="I149">
            <v>6.7775604655123857E-5</v>
          </cell>
          <cell r="J149">
            <v>-1.8651260014177274E-3</v>
          </cell>
          <cell r="K149">
            <v>1.053382717727244E-3</v>
          </cell>
          <cell r="L149">
            <v>-1.7493151190578586E-3</v>
          </cell>
          <cell r="M149">
            <v>4.9819663198335238E-4</v>
          </cell>
          <cell r="N149">
            <v>-1.4140913981205479E-2</v>
          </cell>
          <cell r="O149">
            <v>-3.443792467976021E-3</v>
          </cell>
          <cell r="P149">
            <v>-8.0083541379954767E-3</v>
          </cell>
          <cell r="Q149">
            <v>2.4553982712075284E-3</v>
          </cell>
          <cell r="R149">
            <v>6.5300072000338868E-2</v>
          </cell>
          <cell r="S149">
            <v>5.3500767637750593E-2</v>
          </cell>
          <cell r="T149">
            <v>6.7230797338045864E-2</v>
          </cell>
          <cell r="U149">
            <v>2.9372931979744436E-2</v>
          </cell>
          <cell r="V149">
            <v>2.1719166666665096E-4</v>
          </cell>
          <cell r="W149">
            <v>3.1266666666665858E-4</v>
          </cell>
          <cell r="X149">
            <v>4.1466666666660815E-4</v>
          </cell>
          <cell r="Y149">
            <v>-2.3158333333322744E-4</v>
          </cell>
          <cell r="AA149">
            <v>0</v>
          </cell>
          <cell r="AB149">
            <v>3.088051518061611E-2</v>
          </cell>
          <cell r="AC149">
            <v>4.0830619657221756E-3</v>
          </cell>
          <cell r="AD149">
            <v>3.192973000188961E-2</v>
          </cell>
          <cell r="AH149">
            <v>2.1719166666667178E-4</v>
          </cell>
          <cell r="AI149">
            <v>3.1576359528363129E-2</v>
          </cell>
          <cell r="AJ149">
            <v>4.5673228591494031E-3</v>
          </cell>
          <cell r="AK149">
            <v>3.203292297488991E-2</v>
          </cell>
          <cell r="AL149">
            <v>2.1267335351260463E-4</v>
          </cell>
          <cell r="AM149">
            <v>3.1875405361938336E-2</v>
          </cell>
          <cell r="AN149">
            <v>4.2646200438682946E-3</v>
          </cell>
          <cell r="AO149">
            <v>3.1999669663302255E-2</v>
          </cell>
          <cell r="AP149">
            <v>-1.8651260014177495E-3</v>
          </cell>
          <cell r="AQ149">
            <v>3.1966426899349143E-2</v>
          </cell>
          <cell r="AR149">
            <v>2.3266042846357138E-3</v>
          </cell>
          <cell r="AS149">
            <v>3.2443833917820131E-2</v>
          </cell>
          <cell r="AT149">
            <v>-1.4140913981205427E-2</v>
          </cell>
          <cell r="AU149">
            <v>2.7330376627054065E-2</v>
          </cell>
          <cell r="AV149">
            <v>-3.9579907784622614E-3</v>
          </cell>
          <cell r="AW149">
            <v>3.4463528476943894E-2</v>
          </cell>
          <cell r="AX149">
            <v>6.5300072000338938E-2</v>
          </cell>
          <cell r="AY149">
            <v>8.6033414085578963E-2</v>
          </cell>
          <cell r="AZ149">
            <v>7.1588366815304338E-2</v>
          </cell>
          <cell r="BA149">
            <v>6.2240531769111263E-2</v>
          </cell>
          <cell r="BB149">
            <v>2.1719166666667178E-4</v>
          </cell>
          <cell r="BC149">
            <v>3.120283715502925E-2</v>
          </cell>
          <cell r="BD149">
            <v>4.4994217420839533E-3</v>
          </cell>
          <cell r="BE149">
            <v>3.1690752275250311E-2</v>
          </cell>
          <cell r="BG149">
            <v>2.1719166666667178E-4</v>
          </cell>
          <cell r="BH149">
            <v>3.1576359528363129E-2</v>
          </cell>
          <cell r="BI149">
            <v>4.5673228591494031E-3</v>
          </cell>
          <cell r="BJ149">
            <v>3.203292297488991E-2</v>
          </cell>
          <cell r="BK149">
            <v>2.1267335351260463E-4</v>
          </cell>
          <cell r="BL149">
            <v>3.1875405361938336E-2</v>
          </cell>
          <cell r="BM149">
            <v>4.2646200438682946E-3</v>
          </cell>
          <cell r="BN149">
            <v>3.1999669663302255E-2</v>
          </cell>
          <cell r="BO149">
            <v>-1.8651260014177495E-3</v>
          </cell>
          <cell r="BP149">
            <v>3.1966426899349143E-2</v>
          </cell>
          <cell r="BQ149">
            <v>2.3266042846357138E-3</v>
          </cell>
          <cell r="BR149">
            <v>3.2443833917820131E-2</v>
          </cell>
          <cell r="BS149">
            <v>-1.4140913981205427E-2</v>
          </cell>
          <cell r="BT149">
            <v>2.7330376627054065E-2</v>
          </cell>
          <cell r="BU149">
            <v>-3.9579907784622614E-3</v>
          </cell>
          <cell r="BV149">
            <v>3.4463528476943894E-2</v>
          </cell>
          <cell r="BW149">
            <v>6.5300072000338938E-2</v>
          </cell>
          <cell r="BX149">
            <v>8.6033414085578963E-2</v>
          </cell>
          <cell r="BY149">
            <v>7.1588366815304338E-2</v>
          </cell>
          <cell r="BZ149">
            <v>6.2240531769111263E-2</v>
          </cell>
          <cell r="CA149">
            <v>2.1719166666667178E-4</v>
          </cell>
          <cell r="CB149">
            <v>3.120283715502925E-2</v>
          </cell>
          <cell r="CC149">
            <v>4.4994217420839533E-3</v>
          </cell>
          <cell r="CD149">
            <v>3.1690752275250311E-2</v>
          </cell>
          <cell r="CF149">
            <v>-1.8651260014177495E-3</v>
          </cell>
          <cell r="CG149">
            <v>1.5180292886589396E-3</v>
          </cell>
          <cell r="CH149">
            <v>-1.5805352601773186E-3</v>
          </cell>
          <cell r="CI149">
            <v>3.3831552900766893E-3</v>
          </cell>
          <cell r="CJ149">
            <v>2.8459074124043138E-4</v>
          </cell>
        </row>
        <row r="150">
          <cell r="B150">
            <v>2.1719166666665096E-4</v>
          </cell>
          <cell r="C150">
            <v>6.5166666666660773E-4</v>
          </cell>
          <cell r="D150">
            <v>4.9374999999997967E-4</v>
          </cell>
          <cell r="E150">
            <v>1.0520833333331698E-4</v>
          </cell>
          <cell r="F150">
            <v>4.7470466941263996E-4</v>
          </cell>
          <cell r="G150">
            <v>-1.3160394952600007E-3</v>
          </cell>
          <cell r="H150">
            <v>1.903021998934907E-4</v>
          </cell>
          <cell r="I150">
            <v>1.8394988817785359E-4</v>
          </cell>
          <cell r="J150">
            <v>1.6699757592863128E-3</v>
          </cell>
          <cell r="K150">
            <v>-7.7534510070150914E-3</v>
          </cell>
          <cell r="L150">
            <v>-1.5417733769981334E-3</v>
          </cell>
          <cell r="M150">
            <v>-1.971046366271518E-4</v>
          </cell>
          <cell r="N150">
            <v>5.85817964279695E-3</v>
          </cell>
          <cell r="O150">
            <v>-1.4576081974578076E-2</v>
          </cell>
          <cell r="P150">
            <v>-7.0677142518529076E-3</v>
          </cell>
          <cell r="Q150">
            <v>-2.7051109415144026E-3</v>
          </cell>
          <cell r="R150">
            <v>2.2645590152984656E-2</v>
          </cell>
          <cell r="S150">
            <v>5.757979390007241E-2</v>
          </cell>
          <cell r="T150">
            <v>-6.2712502161039307E-3</v>
          </cell>
          <cell r="U150">
            <v>8.7985828415892454E-4</v>
          </cell>
          <cell r="V150">
            <v>2.1719166666665096E-4</v>
          </cell>
          <cell r="W150">
            <v>2.3941666666665862E-4</v>
          </cell>
          <cell r="X150">
            <v>4.3816666666660824E-4</v>
          </cell>
          <cell r="Y150">
            <v>-9.8916666666560795E-5</v>
          </cell>
          <cell r="AA150">
            <v>0</v>
          </cell>
          <cell r="AB150">
            <v>2.3105303580909599E-2</v>
          </cell>
          <cell r="AC150">
            <v>2.6424869838249661E-2</v>
          </cell>
          <cell r="AD150">
            <v>-1.096577149495068E-2</v>
          </cell>
          <cell r="AH150">
            <v>2.1719166666667178E-4</v>
          </cell>
          <cell r="AI150">
            <v>2.3772027203743384E-2</v>
          </cell>
          <cell r="AJ150">
            <v>2.6931667117732205E-2</v>
          </cell>
          <cell r="AK150">
            <v>-1.0861716852160086E-2</v>
          </cell>
          <cell r="AL150">
            <v>4.7470466941268441E-4</v>
          </cell>
          <cell r="AM150">
            <v>2.1758856593587117E-2</v>
          </cell>
          <cell r="AN150">
            <v>2.6620200749005285E-2</v>
          </cell>
          <cell r="AO150">
            <v>-1.0783838759213071E-2</v>
          </cell>
          <cell r="AP150">
            <v>1.6699757592864017E-3</v>
          </cell>
          <cell r="AQ150">
            <v>1.5172706734577712E-2</v>
          </cell>
          <cell r="AR150">
            <v>2.4842355300444208E-2</v>
          </cell>
          <cell r="AS150">
            <v>-1.116071472717195E-2</v>
          </cell>
          <cell r="AT150">
            <v>5.8581796427970012E-3</v>
          </cell>
          <cell r="AU150">
            <v>8.192436807288761E-3</v>
          </cell>
          <cell r="AV150">
            <v>1.9170392157237481E-2</v>
          </cell>
          <cell r="AW150">
            <v>-1.3641218808011946E-2</v>
          </cell>
          <cell r="AX150">
            <v>2.2645590152984729E-2</v>
          </cell>
          <cell r="AY150">
            <v>8.2015496099169471E-2</v>
          </cell>
          <cell r="AZ150">
            <v>1.9987902651461997E-2</v>
          </cell>
          <cell r="BA150">
            <v>-1.0095561535683806E-2</v>
          </cell>
          <cell r="BB150">
            <v>2.1719166666667178E-4</v>
          </cell>
          <cell r="BC150">
            <v>2.3350252042341868E-2</v>
          </cell>
          <cell r="BD150">
            <v>2.6874615002050461E-2</v>
          </cell>
          <cell r="BE150">
            <v>-1.1063603464053662E-2</v>
          </cell>
          <cell r="BG150">
            <v>2.1719166666667178E-4</v>
          </cell>
          <cell r="BH150">
            <v>2.3772027203743384E-2</v>
          </cell>
          <cell r="BI150">
            <v>2.6931667117732205E-2</v>
          </cell>
          <cell r="BJ150">
            <v>-1.0861716852160086E-2</v>
          </cell>
          <cell r="BK150">
            <v>4.7470466941268441E-4</v>
          </cell>
          <cell r="BL150">
            <v>2.1758856593587117E-2</v>
          </cell>
          <cell r="BM150">
            <v>2.6620200749005285E-2</v>
          </cell>
          <cell r="BN150">
            <v>-1.0783838759213071E-2</v>
          </cell>
          <cell r="BO150">
            <v>1.6699757592864017E-3</v>
          </cell>
          <cell r="BP150">
            <v>1.5172706734577712E-2</v>
          </cell>
          <cell r="BQ150">
            <v>2.4842355300444208E-2</v>
          </cell>
          <cell r="BR150">
            <v>-1.116071472717195E-2</v>
          </cell>
          <cell r="BS150">
            <v>5.8581796427970012E-3</v>
          </cell>
          <cell r="BT150">
            <v>8.192436807288761E-3</v>
          </cell>
          <cell r="BU150">
            <v>1.9170392157237481E-2</v>
          </cell>
          <cell r="BV150">
            <v>-1.3641218808011946E-2</v>
          </cell>
          <cell r="BW150">
            <v>2.2645590152984729E-2</v>
          </cell>
          <cell r="BX150">
            <v>8.2015496099169471E-2</v>
          </cell>
          <cell r="BY150">
            <v>1.9987902651461997E-2</v>
          </cell>
          <cell r="BZ150">
            <v>-1.0095561535683806E-2</v>
          </cell>
          <cell r="CA150">
            <v>2.1719166666667178E-4</v>
          </cell>
          <cell r="CB150">
            <v>2.3350252042341868E-2</v>
          </cell>
          <cell r="CC150">
            <v>2.6874615002050461E-2</v>
          </cell>
          <cell r="CD150">
            <v>-1.1063603464053662E-2</v>
          </cell>
          <cell r="CF150">
            <v>1.6699757592864017E-3</v>
          </cell>
          <cell r="CG150">
            <v>3.0202488568155331E-3</v>
          </cell>
          <cell r="CH150">
            <v>7.0694281924801351E-4</v>
          </cell>
          <cell r="CI150">
            <v>1.3502730975291312E-3</v>
          </cell>
          <cell r="CJ150">
            <v>-9.6303294003838866E-4</v>
          </cell>
        </row>
        <row r="151">
          <cell r="B151">
            <v>2.1666666666665104E-4</v>
          </cell>
          <cell r="C151">
            <v>7.4583333333327439E-4</v>
          </cell>
          <cell r="D151">
            <v>4.9895833333331308E-4</v>
          </cell>
          <cell r="E151">
            <v>1.0624999999998365E-4</v>
          </cell>
          <cell r="F151">
            <v>2.2735472774266792E-4</v>
          </cell>
          <cell r="G151">
            <v>8.3153636914583664E-4</v>
          </cell>
          <cell r="H151">
            <v>3.710186841203967E-4</v>
          </cell>
          <cell r="I151">
            <v>3.8719169860895931E-5</v>
          </cell>
          <cell r="J151">
            <v>-8.7307718881710636E-4</v>
          </cell>
          <cell r="K151">
            <v>1.4253988978828159E-4</v>
          </cell>
          <cell r="L151">
            <v>-2.6889857854096475E-4</v>
          </cell>
          <cell r="M151">
            <v>-5.395506165920634E-4</v>
          </cell>
          <cell r="N151">
            <v>-4.7739705483267848E-3</v>
          </cell>
          <cell r="O151">
            <v>1.517391284325569E-3</v>
          </cell>
          <cell r="P151">
            <v>1.2371232461215963E-3</v>
          </cell>
          <cell r="Q151">
            <v>-1.7989502784565826E-3</v>
          </cell>
          <cell r="R151">
            <v>3.1956582589494006E-2</v>
          </cell>
          <cell r="S151">
            <v>2.0131160639619738E-2</v>
          </cell>
          <cell r="T151">
            <v>2.2355678209226171E-2</v>
          </cell>
          <cell r="U151">
            <v>3.7719575851344882E-2</v>
          </cell>
          <cell r="V151">
            <v>2.1666666666665104E-4</v>
          </cell>
          <cell r="W151">
            <v>6.0341666666665857E-4</v>
          </cell>
          <cell r="X151">
            <v>4.4499999999994154E-4</v>
          </cell>
          <cell r="Y151">
            <v>3.2500000000105876E-5</v>
          </cell>
          <cell r="AA151">
            <v>0</v>
          </cell>
          <cell r="AB151">
            <v>8.1067555064796917E-3</v>
          </cell>
          <cell r="AC151">
            <v>1.6086441397562108E-2</v>
          </cell>
          <cell r="AD151">
            <v>3.4275318689279931E-3</v>
          </cell>
          <cell r="AH151">
            <v>2.1666666666675383E-4</v>
          </cell>
          <cell r="AI151">
            <v>8.8586351282948783E-3</v>
          </cell>
          <cell r="AJ151">
            <v>1.6593426194884353E-2</v>
          </cell>
          <cell r="AK151">
            <v>3.5341460441891126E-3</v>
          </cell>
          <cell r="AL151">
            <v>2.2735472774271237E-4</v>
          </cell>
          <cell r="AM151">
            <v>8.9450329376650206E-3</v>
          </cell>
          <cell r="AN151">
            <v>1.6463428452001994E-2</v>
          </cell>
          <cell r="AO151">
            <v>3.4663837499777639E-3</v>
          </cell>
          <cell r="AP151">
            <v>-8.7307718881712848E-4</v>
          </cell>
          <cell r="AQ151">
            <v>8.2504509323044761E-3</v>
          </cell>
          <cell r="AR151">
            <v>1.5813217197795604E-2</v>
          </cell>
          <cell r="AS151">
            <v>2.8861319254027684E-3</v>
          </cell>
          <cell r="AT151">
            <v>-4.7739705483267336E-3</v>
          </cell>
          <cell r="AU151">
            <v>9.6364479109549706E-3</v>
          </cell>
          <cell r="AV151">
            <v>1.7343465554284121E-2</v>
          </cell>
          <cell r="AW151">
            <v>1.62241563106158E-3</v>
          </cell>
          <cell r="AX151">
            <v>3.1956582589494076E-2</v>
          </cell>
          <cell r="AY151">
            <v>2.840111454346661E-2</v>
          </cell>
          <cell r="AZ151">
            <v>3.8801742914203796E-2</v>
          </cell>
          <cell r="BA151">
            <v>4.1276392768585968E-2</v>
          </cell>
          <cell r="BB151">
            <v>2.1666666666675383E-4</v>
          </cell>
          <cell r="BC151">
            <v>8.7150639245316963E-3</v>
          </cell>
          <cell r="BD151">
            <v>1.6538599863983983E-2</v>
          </cell>
          <cell r="BE151">
            <v>3.4601432637140217E-3</v>
          </cell>
          <cell r="BG151">
            <v>2.1666666666675383E-4</v>
          </cell>
          <cell r="BH151">
            <v>8.8586351282948783E-3</v>
          </cell>
          <cell r="BI151">
            <v>1.6593426194884353E-2</v>
          </cell>
          <cell r="BJ151">
            <v>3.5341460441891126E-3</v>
          </cell>
          <cell r="BK151">
            <v>2.2735472774271237E-4</v>
          </cell>
          <cell r="BL151">
            <v>8.9450329376650206E-3</v>
          </cell>
          <cell r="BM151">
            <v>1.6463428452001994E-2</v>
          </cell>
          <cell r="BN151">
            <v>3.4663837499777639E-3</v>
          </cell>
          <cell r="BO151">
            <v>-8.7307718881712848E-4</v>
          </cell>
          <cell r="BP151">
            <v>8.2504509323044761E-3</v>
          </cell>
          <cell r="BQ151">
            <v>1.5813217197795604E-2</v>
          </cell>
          <cell r="BR151">
            <v>2.8861319254027684E-3</v>
          </cell>
          <cell r="BS151">
            <v>-4.7739705483267336E-3</v>
          </cell>
          <cell r="BT151">
            <v>9.6364479109549706E-3</v>
          </cell>
          <cell r="BU151">
            <v>1.7343465554284121E-2</v>
          </cell>
          <cell r="BV151">
            <v>1.62241563106158E-3</v>
          </cell>
          <cell r="BW151">
            <v>3.1956582589494076E-2</v>
          </cell>
          <cell r="BX151">
            <v>2.840111454346661E-2</v>
          </cell>
          <cell r="BY151">
            <v>3.8801742914203796E-2</v>
          </cell>
          <cell r="BZ151">
            <v>4.1276392768585968E-2</v>
          </cell>
          <cell r="CA151">
            <v>2.1666666666675383E-4</v>
          </cell>
          <cell r="CB151">
            <v>8.7150639245316963E-3</v>
          </cell>
          <cell r="CC151">
            <v>1.6538599863983983E-2</v>
          </cell>
          <cell r="CD151">
            <v>3.4601432637140217E-3</v>
          </cell>
          <cell r="CF151">
            <v>-8.7307718881712848E-4</v>
          </cell>
          <cell r="CG151">
            <v>3.9275623295031981E-5</v>
          </cell>
          <cell r="CH151">
            <v>-8.1056410249146231E-4</v>
          </cell>
          <cell r="CI151">
            <v>9.1235281211216046E-4</v>
          </cell>
          <cell r="CJ151">
            <v>6.2513086325666168E-5</v>
          </cell>
        </row>
        <row r="152">
          <cell r="B152">
            <v>2.1749999999998442E-4</v>
          </cell>
          <cell r="C152">
            <v>7.2249999999994096E-4</v>
          </cell>
          <cell r="D152">
            <v>5.1041666666664645E-4</v>
          </cell>
          <cell r="E152">
            <v>1.1041666666665032E-4</v>
          </cell>
          <cell r="F152">
            <v>2.4706853186935436E-4</v>
          </cell>
          <cell r="G152">
            <v>2.5347828536031016E-4</v>
          </cell>
          <cell r="H152">
            <v>2.5676382483011081E-4</v>
          </cell>
          <cell r="I152">
            <v>2.1294718909717366E-4</v>
          </cell>
          <cell r="J152">
            <v>-4.7149646691999622E-4</v>
          </cell>
          <cell r="K152">
            <v>-2.8760450247842378E-3</v>
          </cell>
          <cell r="L152">
            <v>9.534776971580239E-4</v>
          </cell>
          <cell r="M152">
            <v>1.0589206276702039E-3</v>
          </cell>
          <cell r="N152">
            <v>-9.925549765811793E-4</v>
          </cell>
          <cell r="O152">
            <v>-8.2674839122028054E-3</v>
          </cell>
          <cell r="P152">
            <v>2.5763761593341704E-3</v>
          </cell>
          <cell r="Q152">
            <v>3.3274330599942525E-3</v>
          </cell>
          <cell r="R152">
            <v>-1.0473018791159082E-3</v>
          </cell>
          <cell r="S152">
            <v>-3.3912030506888388E-2</v>
          </cell>
          <cell r="T152">
            <v>-1.4222532161274403E-2</v>
          </cell>
          <cell r="U152">
            <v>-8.1794299558832773E-2</v>
          </cell>
          <cell r="V152">
            <v>2.1749999999998442E-4</v>
          </cell>
          <cell r="W152">
            <v>5.8941666666665867E-4</v>
          </cell>
          <cell r="X152">
            <v>4.6499999999994159E-4</v>
          </cell>
          <cell r="Y152">
            <v>3.850000000010588E-5</v>
          </cell>
          <cell r="AA152">
            <v>0</v>
          </cell>
          <cell r="AB152">
            <v>2.5300710414948448E-2</v>
          </cell>
          <cell r="AC152">
            <v>-1.3300451049972344E-2</v>
          </cell>
          <cell r="AD152">
            <v>-1.5991354248414667E-2</v>
          </cell>
          <cell r="AH152">
            <v>2.174999999999816E-4</v>
          </cell>
          <cell r="AI152">
            <v>2.6041490178223325E-2</v>
          </cell>
          <cell r="AJ152">
            <v>-1.2796823155195702E-2</v>
          </cell>
          <cell r="AK152">
            <v>-1.5882703293779721E-2</v>
          </cell>
          <cell r="AL152">
            <v>2.4706853186939881E-4</v>
          </cell>
          <cell r="AM152">
            <v>2.5560601881003064E-2</v>
          </cell>
          <cell r="AN152">
            <v>-1.3047102299825863E-2</v>
          </cell>
          <cell r="AO152">
            <v>-1.5781812373254489E-2</v>
          </cell>
          <cell r="AP152">
            <v>-4.7149646692001834E-4</v>
          </cell>
          <cell r="AQ152">
            <v>2.2351899407851983E-2</v>
          </cell>
          <cell r="AR152">
            <v>-1.2359655036252581E-2</v>
          </cell>
          <cell r="AS152">
            <v>-1.4949367195622565E-2</v>
          </cell>
          <cell r="AT152">
            <v>-9.9255497658112812E-4</v>
          </cell>
          <cell r="AU152">
            <v>1.682405328642278E-2</v>
          </cell>
          <cell r="AV152">
            <v>-1.0758341855631626E-2</v>
          </cell>
          <cell r="AW152">
            <v>-1.2717131349220812E-2</v>
          </cell>
          <cell r="AX152">
            <v>-1.0473018791159472E-3</v>
          </cell>
          <cell r="AY152">
            <v>-9.4693185553775816E-3</v>
          </cell>
          <cell r="AZ152">
            <v>-2.7333817118429082E-2</v>
          </cell>
          <cell r="BA152">
            <v>-9.6477652187501262E-2</v>
          </cell>
          <cell r="BB152">
            <v>2.174999999999816E-4</v>
          </cell>
          <cell r="BC152">
            <v>2.5905039742012193E-2</v>
          </cell>
          <cell r="BD152">
            <v>-1.2841635759710646E-2</v>
          </cell>
          <cell r="BE152">
            <v>-1.5953469915553242E-2</v>
          </cell>
          <cell r="BG152">
            <v>2.174999999999816E-4</v>
          </cell>
          <cell r="BH152">
            <v>2.6041490178223325E-2</v>
          </cell>
          <cell r="BI152">
            <v>-1.2796823155195702E-2</v>
          </cell>
          <cell r="BJ152">
            <v>-1.5882703293779721E-2</v>
          </cell>
          <cell r="BK152">
            <v>2.4706853186939881E-4</v>
          </cell>
          <cell r="BL152">
            <v>2.5560601881003064E-2</v>
          </cell>
          <cell r="BM152">
            <v>-1.3047102299825863E-2</v>
          </cell>
          <cell r="BN152">
            <v>-1.5781812373254489E-2</v>
          </cell>
          <cell r="BO152">
            <v>-4.7149646692001834E-4</v>
          </cell>
          <cell r="BP152">
            <v>2.2351899407851983E-2</v>
          </cell>
          <cell r="BQ152">
            <v>-1.2359655036252581E-2</v>
          </cell>
          <cell r="BR152">
            <v>-1.4949367195622565E-2</v>
          </cell>
          <cell r="BS152">
            <v>-9.9255497658112812E-4</v>
          </cell>
          <cell r="BT152">
            <v>1.682405328642278E-2</v>
          </cell>
          <cell r="BU152">
            <v>-1.0758341855631626E-2</v>
          </cell>
          <cell r="BV152">
            <v>-1.2717131349220812E-2</v>
          </cell>
          <cell r="BW152">
            <v>-1.0473018791159472E-3</v>
          </cell>
          <cell r="BX152">
            <v>-9.4693185553775816E-3</v>
          </cell>
          <cell r="BY152">
            <v>-2.7333817118429082E-2</v>
          </cell>
          <cell r="BZ152">
            <v>-9.6477652187501262E-2</v>
          </cell>
          <cell r="CA152">
            <v>2.174999999999816E-4</v>
          </cell>
          <cell r="CB152">
            <v>2.5905039742012193E-2</v>
          </cell>
          <cell r="CC152">
            <v>-1.2841635759710646E-2</v>
          </cell>
          <cell r="CD152">
            <v>-1.5953469915553242E-2</v>
          </cell>
          <cell r="CF152">
            <v>-4.7149646692001834E-4</v>
          </cell>
          <cell r="CG152">
            <v>1.8108431205571818E-3</v>
          </cell>
          <cell r="CH152">
            <v>-7.5791085364403945E-4</v>
          </cell>
          <cell r="CI152">
            <v>2.2823395874772001E-3</v>
          </cell>
          <cell r="CJ152">
            <v>-2.8641438672402089E-4</v>
          </cell>
        </row>
        <row r="153">
          <cell r="B153">
            <v>2.0287499999998432E-4</v>
          </cell>
          <cell r="C153">
            <v>8.0666666666660771E-4</v>
          </cell>
          <cell r="D153">
            <v>5.1719166666664633E-4</v>
          </cell>
          <cell r="E153">
            <v>1.2499999999998363E-4</v>
          </cell>
          <cell r="F153">
            <v>5.3847635891175467E-4</v>
          </cell>
          <cell r="G153">
            <v>1.5486414191183797E-4</v>
          </cell>
          <cell r="H153">
            <v>1.8254073890968915E-3</v>
          </cell>
          <cell r="I153">
            <v>-8.3076991466701777E-17</v>
          </cell>
          <cell r="J153">
            <v>4.3622765063330519E-3</v>
          </cell>
          <cell r="K153">
            <v>1.1605968783945234E-3</v>
          </cell>
          <cell r="L153">
            <v>5.6864534005280805E-3</v>
          </cell>
          <cell r="M153">
            <v>1.9704126977548023E-4</v>
          </cell>
          <cell r="N153">
            <v>1.2175906771479898E-2</v>
          </cell>
          <cell r="O153">
            <v>3.7741010429779001E-3</v>
          </cell>
          <cell r="P153">
            <v>1.0323786395543566E-2</v>
          </cell>
          <cell r="Q153">
            <v>1.4921790614873275E-3</v>
          </cell>
          <cell r="R153">
            <v>2.8495357625034783E-2</v>
          </cell>
          <cell r="S153">
            <v>3.4470320277851366E-2</v>
          </cell>
          <cell r="T153">
            <v>2.7271373350753626E-2</v>
          </cell>
          <cell r="U153">
            <v>9.7015919877807503E-3</v>
          </cell>
          <cell r="V153">
            <v>2.0287499999998432E-4</v>
          </cell>
          <cell r="W153">
            <v>7.6241666666665864E-4</v>
          </cell>
          <cell r="X153">
            <v>5.4691666666660814E-4</v>
          </cell>
          <cell r="Y153">
            <v>4.4250000000105877E-5</v>
          </cell>
          <cell r="AA153">
            <v>0</v>
          </cell>
          <cell r="AB153">
            <v>4.6014565370398865E-2</v>
          </cell>
          <cell r="AC153">
            <v>4.3069659107687348E-2</v>
          </cell>
          <cell r="AD153">
            <v>2.4142838732403107E-2</v>
          </cell>
          <cell r="AH153">
            <v>2.0287500000004677E-4</v>
          </cell>
          <cell r="AI153">
            <v>4.6858350453131026E-2</v>
          </cell>
          <cell r="AJ153">
            <v>4.3609126043130608E-2</v>
          </cell>
          <cell r="AK153">
            <v>2.4270856587244705E-2</v>
          </cell>
          <cell r="AL153">
            <v>5.3847635891179912E-4</v>
          </cell>
          <cell r="AM153">
            <v>4.6176555518492313E-2</v>
          </cell>
          <cell r="AN153">
            <v>4.4973686170765248E-2</v>
          </cell>
          <cell r="AO153">
            <v>2.4142838732402971E-2</v>
          </cell>
          <cell r="AP153">
            <v>4.3622765063331403E-3</v>
          </cell>
          <cell r="AQ153">
            <v>4.7228566609722966E-2</v>
          </cell>
          <cell r="AR153">
            <v>4.9001026117707847E-2</v>
          </cell>
          <cell r="AS153">
            <v>2.4344637137778458E-2</v>
          </cell>
          <cell r="AT153">
            <v>1.217590677147995E-2</v>
          </cell>
          <cell r="AU153">
            <v>4.9962330032533364E-2</v>
          </cell>
          <cell r="AV153">
            <v>5.3838087463987661E-2</v>
          </cell>
          <cell r="AW153">
            <v>2.5671043232331714E-2</v>
          </cell>
          <cell r="AX153">
            <v>2.8495357625034856E-2</v>
          </cell>
          <cell r="AY153">
            <v>8.2071022454013987E-2</v>
          </cell>
          <cell r="AZ153">
            <v>7.1515601212056357E-2</v>
          </cell>
          <cell r="BA153">
            <v>3.4078654690992582E-2</v>
          </cell>
          <cell r="BB153">
            <v>2.0287500000004677E-4</v>
          </cell>
          <cell r="BC153">
            <v>4.6812064308613399E-2</v>
          </cell>
          <cell r="BD153">
            <v>4.3640131288747552E-2</v>
          </cell>
          <cell r="BE153">
            <v>2.4188157053017356E-2</v>
          </cell>
          <cell r="BG153">
            <v>2.0287500000004677E-4</v>
          </cell>
          <cell r="BH153">
            <v>4.6858350453131026E-2</v>
          </cell>
          <cell r="BI153">
            <v>4.3609126043130608E-2</v>
          </cell>
          <cell r="BJ153">
            <v>2.4270856587244705E-2</v>
          </cell>
          <cell r="BK153">
            <v>5.3847635891179912E-4</v>
          </cell>
          <cell r="BL153">
            <v>4.6176555518492313E-2</v>
          </cell>
          <cell r="BM153">
            <v>4.4973686170765248E-2</v>
          </cell>
          <cell r="BN153">
            <v>2.4142838732402971E-2</v>
          </cell>
          <cell r="BO153">
            <v>4.3622765063331403E-3</v>
          </cell>
          <cell r="BP153">
            <v>4.7228566609722966E-2</v>
          </cell>
          <cell r="BQ153">
            <v>4.9001026117707847E-2</v>
          </cell>
          <cell r="BR153">
            <v>2.4344637137778458E-2</v>
          </cell>
          <cell r="BS153">
            <v>1.217590677147995E-2</v>
          </cell>
          <cell r="BT153">
            <v>4.9962330032533364E-2</v>
          </cell>
          <cell r="BU153">
            <v>5.3838087463987661E-2</v>
          </cell>
          <cell r="BV153">
            <v>2.5671043232331714E-2</v>
          </cell>
          <cell r="BW153">
            <v>2.8495357625034856E-2</v>
          </cell>
          <cell r="BX153">
            <v>8.2071022454013987E-2</v>
          </cell>
          <cell r="BY153">
            <v>7.1515601212056357E-2</v>
          </cell>
          <cell r="BZ153">
            <v>3.4078654690992582E-2</v>
          </cell>
          <cell r="CA153">
            <v>2.0287500000004677E-4</v>
          </cell>
          <cell r="CB153">
            <v>4.6812064308613399E-2</v>
          </cell>
          <cell r="CC153">
            <v>4.3640131288747552E-2</v>
          </cell>
          <cell r="CD153">
            <v>2.4188157053017356E-2</v>
          </cell>
          <cell r="CF153">
            <v>4.3622765063331403E-3</v>
          </cell>
          <cell r="CG153">
            <v>8.6489055166721236E-3</v>
          </cell>
          <cell r="CH153">
            <v>3.9879865858107877E-3</v>
          </cell>
          <cell r="CI153">
            <v>4.2866290103389833E-3</v>
          </cell>
          <cell r="CJ153">
            <v>-3.7428992052235179E-4</v>
          </cell>
        </row>
        <row r="154">
          <cell r="B154">
            <v>1.7520833333331759E-4</v>
          </cell>
          <cell r="C154">
            <v>1.0308333333332745E-3</v>
          </cell>
          <cell r="D154">
            <v>5.1979166666664628E-4</v>
          </cell>
          <cell r="E154">
            <v>1.2031666666665031E-4</v>
          </cell>
          <cell r="F154">
            <v>3.1106195564141177E-4</v>
          </cell>
          <cell r="G154">
            <v>1.4217142213651013E-3</v>
          </cell>
          <cell r="H154">
            <v>1.4994211095715993E-3</v>
          </cell>
          <cell r="I154">
            <v>2.6128863684751779E-4</v>
          </cell>
          <cell r="J154">
            <v>3.5685977709906335E-3</v>
          </cell>
          <cell r="K154">
            <v>5.345120008223278E-3</v>
          </cell>
          <cell r="L154">
            <v>4.5215204212405331E-3</v>
          </cell>
          <cell r="M154">
            <v>7.3098278302274043E-4</v>
          </cell>
          <cell r="N154">
            <v>1.3024084422363639E-2</v>
          </cell>
          <cell r="O154">
            <v>1.3175854351958199E-2</v>
          </cell>
          <cell r="P154">
            <v>1.0237679200923689E-2</v>
          </cell>
          <cell r="Q154">
            <v>1.9453310058602257E-3</v>
          </cell>
          <cell r="R154">
            <v>-1.3500927684601833E-2</v>
          </cell>
          <cell r="S154">
            <v>-4.9590701535906931E-2</v>
          </cell>
          <cell r="T154">
            <v>-1.3164961531491449E-2</v>
          </cell>
          <cell r="U154">
            <v>-1.5838996765396914E-2</v>
          </cell>
          <cell r="V154">
            <v>1.7520833333331759E-4</v>
          </cell>
          <cell r="W154">
            <v>9.9483333333332522E-4</v>
          </cell>
          <cell r="X154">
            <v>5.5683333333327468E-4</v>
          </cell>
          <cell r="Y154">
            <v>5.0916666666772546E-5</v>
          </cell>
          <cell r="AA154">
            <v>0</v>
          </cell>
          <cell r="AB154">
            <v>-2.7824816420607711E-2</v>
          </cell>
          <cell r="AC154">
            <v>-1.4656152874657373E-2</v>
          </cell>
          <cell r="AD154">
            <v>-3.7998159233608476E-3</v>
          </cell>
          <cell r="AH154">
            <v>1.7520833333328767E-4</v>
          </cell>
          <cell r="AI154">
            <v>-2.682266583553472E-2</v>
          </cell>
          <cell r="AJ154">
            <v>-1.4143979354120373E-2</v>
          </cell>
          <cell r="AK154">
            <v>-3.6799564378801053E-3</v>
          </cell>
          <cell r="AL154">
            <v>3.1106195564145622E-4</v>
          </cell>
          <cell r="AM154">
            <v>-2.644266113645477E-2</v>
          </cell>
          <cell r="AN154">
            <v>-1.3178707510091203E-2</v>
          </cell>
          <cell r="AO154">
            <v>-3.5395201352361738E-3</v>
          </cell>
          <cell r="AP154">
            <v>3.5685977709907224E-3</v>
          </cell>
          <cell r="AQ154">
            <v>-2.262842339535942E-2</v>
          </cell>
          <cell r="AR154">
            <v>-1.0200900547936431E-2</v>
          </cell>
          <cell r="AS154">
            <v>-3.0716107403568893E-3</v>
          </cell>
          <cell r="AT154">
            <v>1.3024084422363691E-2</v>
          </cell>
          <cell r="AU154">
            <v>-1.5015577797177437E-2</v>
          </cell>
          <cell r="AV154">
            <v>-4.5685186651840404E-3</v>
          </cell>
          <cell r="AW154">
            <v>-1.8618768172330435E-3</v>
          </cell>
          <cell r="AX154">
            <v>-1.3500927684601871E-2</v>
          </cell>
          <cell r="AY154">
            <v>-7.6035665790108897E-2</v>
          </cell>
          <cell r="AZ154">
            <v>-2.7628166717354352E-2</v>
          </cell>
          <cell r="BA154">
            <v>-1.9578627416638517E-2</v>
          </cell>
          <cell r="BB154">
            <v>1.7520833333328767E-4</v>
          </cell>
          <cell r="BC154">
            <v>-2.6857664142143411E-2</v>
          </cell>
          <cell r="BD154">
            <v>-1.4107480575783149E-2</v>
          </cell>
          <cell r="BE154">
            <v>-3.7490927306549349E-3</v>
          </cell>
          <cell r="BG154">
            <v>1.7520833333328767E-4</v>
          </cell>
          <cell r="BH154">
            <v>-2.682266583553472E-2</v>
          </cell>
          <cell r="BI154">
            <v>-1.4143979354120373E-2</v>
          </cell>
          <cell r="BJ154">
            <v>-3.6799564378801053E-3</v>
          </cell>
          <cell r="BK154">
            <v>3.1106195564145622E-4</v>
          </cell>
          <cell r="BL154">
            <v>-2.644266113645477E-2</v>
          </cell>
          <cell r="BM154">
            <v>-1.3178707510091203E-2</v>
          </cell>
          <cell r="BN154">
            <v>-3.5395201352361738E-3</v>
          </cell>
          <cell r="BO154">
            <v>3.5685977709907224E-3</v>
          </cell>
          <cell r="BP154">
            <v>-2.262842339535942E-2</v>
          </cell>
          <cell r="BQ154">
            <v>-1.0200900547936431E-2</v>
          </cell>
          <cell r="BR154">
            <v>-3.0716107403568893E-3</v>
          </cell>
          <cell r="BS154">
            <v>1.3024084422363691E-2</v>
          </cell>
          <cell r="BT154">
            <v>-1.5015577797177437E-2</v>
          </cell>
          <cell r="BU154">
            <v>-4.5685186651840404E-3</v>
          </cell>
          <cell r="BV154">
            <v>-1.8618768172330435E-3</v>
          </cell>
          <cell r="BW154">
            <v>-1.3500927684601871E-2</v>
          </cell>
          <cell r="BX154">
            <v>-7.6035665790108897E-2</v>
          </cell>
          <cell r="BY154">
            <v>-2.7628166717354352E-2</v>
          </cell>
          <cell r="BZ154">
            <v>-1.9578627416638517E-2</v>
          </cell>
          <cell r="CA154">
            <v>1.7520833333328767E-4</v>
          </cell>
          <cell r="CB154">
            <v>-2.6857664142143411E-2</v>
          </cell>
          <cell r="CC154">
            <v>-1.4107480575783149E-2</v>
          </cell>
          <cell r="CD154">
            <v>-3.7490927306549349E-3</v>
          </cell>
          <cell r="CF154">
            <v>3.5685977709907224E-3</v>
          </cell>
          <cell r="CG154">
            <v>9.4889565435570802E-4</v>
          </cell>
          <cell r="CH154">
            <v>3.6521829019033778E-3</v>
          </cell>
          <cell r="CI154">
            <v>-2.6197021166350144E-3</v>
          </cell>
          <cell r="CJ154">
            <v>8.3585130912655452E-5</v>
          </cell>
        </row>
        <row r="155">
          <cell r="B155">
            <v>1.58691666666651E-4</v>
          </cell>
          <cell r="C155">
            <v>1.0233333333332744E-3</v>
          </cell>
          <cell r="D155">
            <v>5.2083333333331283E-4</v>
          </cell>
          <cell r="E155">
            <v>1.1614999999998365E-4</v>
          </cell>
          <cell r="F155">
            <v>2.0731015079351596E-4</v>
          </cell>
          <cell r="G155">
            <v>6.957915155605854E-4</v>
          </cell>
          <cell r="H155">
            <v>-9.4757988096970999E-6</v>
          </cell>
          <cell r="I155">
            <v>1.7414692195308353E-4</v>
          </cell>
          <cell r="J155">
            <v>3.6726852945503366E-4</v>
          </cell>
          <cell r="K155">
            <v>1.2950939795168673E-3</v>
          </cell>
          <cell r="L155">
            <v>2.78256936115583E-3</v>
          </cell>
          <cell r="M155">
            <v>3.3155124538951911E-4</v>
          </cell>
          <cell r="N155">
            <v>4.0406417951438945E-4</v>
          </cell>
          <cell r="O155">
            <v>2.8288510898257504E-3</v>
          </cell>
          <cell r="P155">
            <v>6.1510797282996691E-3</v>
          </cell>
          <cell r="Q155">
            <v>6.5382928676802272E-4</v>
          </cell>
          <cell r="R155">
            <v>-1.8257508177222787E-2</v>
          </cell>
          <cell r="S155">
            <v>-4.678677251635165E-3</v>
          </cell>
          <cell r="T155">
            <v>-7.3923328753470862E-3</v>
          </cell>
          <cell r="U155">
            <v>1.2622592129139182E-2</v>
          </cell>
          <cell r="V155">
            <v>1.58691666666651E-4</v>
          </cell>
          <cell r="W155">
            <v>8.2166666666665859E-4</v>
          </cell>
          <cell r="X155">
            <v>5.2574999999994163E-4</v>
          </cell>
          <cell r="Y155">
            <v>6.3500000000105871E-5</v>
          </cell>
          <cell r="AA155">
            <v>0</v>
          </cell>
          <cell r="AB155">
            <v>7.2115396119751055E-3</v>
          </cell>
          <cell r="AC155">
            <v>-2.3272673107824653E-2</v>
          </cell>
          <cell r="AD155">
            <v>1.2164854348426426E-2</v>
          </cell>
          <cell r="AH155">
            <v>1.5869166666671042E-4</v>
          </cell>
          <cell r="AI155">
            <v>8.2422527541781143E-3</v>
          </cell>
          <cell r="AJ155">
            <v>-2.2763960958401719E-2</v>
          </cell>
          <cell r="AK155">
            <v>1.2282417296259007E-2</v>
          </cell>
          <cell r="AL155">
            <v>2.0731015079356041E-4</v>
          </cell>
          <cell r="AM155">
            <v>7.9123488556118726E-3</v>
          </cell>
          <cell r="AN155">
            <v>-2.3281928379466299E-2</v>
          </cell>
          <cell r="AO155">
            <v>1.2341119742320439E-2</v>
          </cell>
          <cell r="AP155">
            <v>3.6726852945512256E-4</v>
          </cell>
          <cell r="AQ155">
            <v>8.5159732130266619E-3</v>
          </cell>
          <cell r="AR155">
            <v>-2.0554861573810812E-2</v>
          </cell>
          <cell r="AS155">
            <v>1.2500438866425156E-2</v>
          </cell>
          <cell r="AT155">
            <v>4.0406417951444062E-4</v>
          </cell>
          <cell r="AU155">
            <v>1.006079107349156E-2</v>
          </cell>
          <cell r="AV155">
            <v>-1.7264745447301832E-2</v>
          </cell>
          <cell r="AW155">
            <v>1.2826637373236638E-2</v>
          </cell>
          <cell r="AX155">
            <v>-1.8257508177222825E-2</v>
          </cell>
          <cell r="AY155">
            <v>2.4991218940082494E-3</v>
          </cell>
          <cell r="AZ155">
            <v>-3.0492966636659569E-2</v>
          </cell>
          <cell r="BA155">
            <v>2.4940998472316345E-2</v>
          </cell>
          <cell r="BB155">
            <v>1.5869166666671042E-4</v>
          </cell>
          <cell r="BC155">
            <v>8.0391317603563106E-3</v>
          </cell>
          <cell r="BD155">
            <v>-2.2759158715711103E-2</v>
          </cell>
          <cell r="BE155">
            <v>1.2229126816677871E-2</v>
          </cell>
          <cell r="BG155">
            <v>1.5869166666671042E-4</v>
          </cell>
          <cell r="BH155">
            <v>8.2422527541781143E-3</v>
          </cell>
          <cell r="BI155">
            <v>-2.2763960958401719E-2</v>
          </cell>
          <cell r="BJ155">
            <v>1.2282417296259007E-2</v>
          </cell>
          <cell r="BK155">
            <v>2.0731015079356041E-4</v>
          </cell>
          <cell r="BL155">
            <v>7.9123488556118726E-3</v>
          </cell>
          <cell r="BM155">
            <v>-2.3281928379466299E-2</v>
          </cell>
          <cell r="BN155">
            <v>1.2341119742320439E-2</v>
          </cell>
          <cell r="BO155">
            <v>3.6726852945512256E-4</v>
          </cell>
          <cell r="BP155">
            <v>8.5159732130266619E-3</v>
          </cell>
          <cell r="BQ155">
            <v>-2.0554861573810812E-2</v>
          </cell>
          <cell r="BR155">
            <v>1.2500438866425156E-2</v>
          </cell>
          <cell r="BS155">
            <v>4.0406417951444062E-4</v>
          </cell>
          <cell r="BT155">
            <v>1.006079107349156E-2</v>
          </cell>
          <cell r="BU155">
            <v>-1.7264745447301832E-2</v>
          </cell>
          <cell r="BV155">
            <v>1.2826637373236638E-2</v>
          </cell>
          <cell r="BW155">
            <v>-1.8257508177222825E-2</v>
          </cell>
          <cell r="BX155">
            <v>2.4991218940082494E-3</v>
          </cell>
          <cell r="BY155">
            <v>-3.0492966636659569E-2</v>
          </cell>
          <cell r="BZ155">
            <v>2.4940998472316345E-2</v>
          </cell>
          <cell r="CA155">
            <v>1.5869166666671042E-4</v>
          </cell>
          <cell r="CB155">
            <v>8.0391317603563106E-3</v>
          </cell>
          <cell r="CC155">
            <v>-2.2759158715711103E-2</v>
          </cell>
          <cell r="CD155">
            <v>1.2229126816677871E-2</v>
          </cell>
          <cell r="CF155">
            <v>3.6726852945512256E-4</v>
          </cell>
          <cell r="CG155">
            <v>1.1821389978122765E-3</v>
          </cell>
          <cell r="CH155">
            <v>3.9409498844331645E-4</v>
          </cell>
          <cell r="CI155">
            <v>8.1487046835715404E-4</v>
          </cell>
          <cell r="CJ155">
            <v>2.6826458988194E-5</v>
          </cell>
        </row>
        <row r="156">
          <cell r="B156">
            <v>1.5462499999998442E-4</v>
          </cell>
          <cell r="C156">
            <v>1.1041666666666077E-3</v>
          </cell>
          <cell r="D156">
            <v>5.2578333333331293E-4</v>
          </cell>
          <cell r="E156">
            <v>1.1666666666665032E-4</v>
          </cell>
          <cell r="F156">
            <v>-2.1713704802188709E-4</v>
          </cell>
          <cell r="G156">
            <v>2.4019721455510912E-3</v>
          </cell>
          <cell r="H156">
            <v>1.2034378523846612E-3</v>
          </cell>
          <cell r="I156">
            <v>1.5477031118496539E-4</v>
          </cell>
          <cell r="J156">
            <v>2.7508293924382254E-3</v>
          </cell>
          <cell r="K156">
            <v>7.9023355287417413E-3</v>
          </cell>
          <cell r="L156">
            <v>6.7457241607158276E-3</v>
          </cell>
          <cell r="M156">
            <v>4.8680449103054849E-4</v>
          </cell>
          <cell r="N156">
            <v>1.509614915990282E-2</v>
          </cell>
          <cell r="O156">
            <v>2.026663029765749E-2</v>
          </cell>
          <cell r="P156">
            <v>1.6655405957641499E-2</v>
          </cell>
          <cell r="Q156">
            <v>2.3665904364248169E-3</v>
          </cell>
          <cell r="R156">
            <v>-2.1474436636782352E-2</v>
          </cell>
          <cell r="S156">
            <v>-6.2544540517389766E-2</v>
          </cell>
          <cell r="T156">
            <v>-2.195196200285594E-2</v>
          </cell>
          <cell r="U156">
            <v>1.725738048448994E-3</v>
          </cell>
          <cell r="V156">
            <v>1.5462499999998442E-4</v>
          </cell>
          <cell r="W156">
            <v>9.8041666666665874E-4</v>
          </cell>
          <cell r="X156">
            <v>5.286666666666081E-4</v>
          </cell>
          <cell r="Y156">
            <v>1.1083333333439212E-5</v>
          </cell>
          <cell r="AA156">
            <v>0</v>
          </cell>
          <cell r="AB156">
            <v>-7.0944759995834258E-3</v>
          </cell>
          <cell r="AC156">
            <v>2.3960885183618615E-2</v>
          </cell>
          <cell r="AD156">
            <v>4.9753220930864338E-2</v>
          </cell>
          <cell r="AH156">
            <v>1.5462499999996382E-4</v>
          </cell>
          <cell r="AI156">
            <v>-5.9981428168329742E-3</v>
          </cell>
          <cell r="AJ156">
            <v>2.4499266751033533E-2</v>
          </cell>
          <cell r="AK156">
            <v>4.9875692139973005E-2</v>
          </cell>
          <cell r="AL156">
            <v>-2.1713704802184264E-4</v>
          </cell>
          <cell r="AM156">
            <v>-4.7095445877707309E-3</v>
          </cell>
          <cell r="AN156">
            <v>2.519315847220982E-2</v>
          </cell>
          <cell r="AO156">
            <v>4.991569156353548E-2</v>
          </cell>
          <cell r="AP156">
            <v>2.7508293924383143E-3</v>
          </cell>
          <cell r="AQ156">
            <v>7.5179659940904919E-4</v>
          </cell>
          <cell r="AR156">
            <v>3.0868242866429751E-2</v>
          </cell>
          <cell r="AS156">
            <v>5.0264245513287342E-2</v>
          </cell>
          <cell r="AT156">
            <v>1.5096149159902872E-2</v>
          </cell>
          <cell r="AU156">
            <v>1.302837317583494E-2</v>
          </cell>
          <cell r="AV156">
            <v>4.1015369411097735E-2</v>
          </cell>
          <cell r="AW156">
            <v>5.2237556864125567E-2</v>
          </cell>
          <cell r="AX156">
            <v>-2.147443663678239E-2</v>
          </cell>
          <cell r="AY156">
            <v>-6.9195295775367649E-2</v>
          </cell>
          <cell r="AZ156">
            <v>1.4829347396569936E-3</v>
          </cell>
          <cell r="BA156">
            <v>5.1564820005706613E-2</v>
          </cell>
          <cell r="BB156">
            <v>1.5462499999996382E-4</v>
          </cell>
          <cell r="BC156">
            <v>-6.1210148754280436E-3</v>
          </cell>
          <cell r="BD156">
            <v>2.4502219171585571E-2</v>
          </cell>
          <cell r="BE156">
            <v>4.9764855695729748E-2</v>
          </cell>
          <cell r="BG156">
            <v>1.5462499999996382E-4</v>
          </cell>
          <cell r="BH156">
            <v>-5.9981428168329742E-3</v>
          </cell>
          <cell r="BI156">
            <v>2.4499266751033533E-2</v>
          </cell>
          <cell r="BJ156">
            <v>4.9875692139973005E-2</v>
          </cell>
          <cell r="BK156">
            <v>-2.1713704802184264E-4</v>
          </cell>
          <cell r="BL156">
            <v>-4.7095445877707309E-3</v>
          </cell>
          <cell r="BM156">
            <v>2.519315847220982E-2</v>
          </cell>
          <cell r="BN156">
            <v>4.991569156353548E-2</v>
          </cell>
          <cell r="BO156">
            <v>2.7508293924383143E-3</v>
          </cell>
          <cell r="BP156">
            <v>7.5179659940904919E-4</v>
          </cell>
          <cell r="BQ156">
            <v>3.0868242866429751E-2</v>
          </cell>
          <cell r="BR156">
            <v>5.0264245513287342E-2</v>
          </cell>
          <cell r="BS156">
            <v>1.5096149159902872E-2</v>
          </cell>
          <cell r="BT156">
            <v>1.302837317583494E-2</v>
          </cell>
          <cell r="BU156">
            <v>4.1015369411097735E-2</v>
          </cell>
          <cell r="BV156">
            <v>5.2237556864125567E-2</v>
          </cell>
          <cell r="BW156">
            <v>-2.147443663678239E-2</v>
          </cell>
          <cell r="BX156">
            <v>-6.9195295775367649E-2</v>
          </cell>
          <cell r="BY156">
            <v>1.4829347396569936E-3</v>
          </cell>
          <cell r="BZ156">
            <v>5.1564820005706613E-2</v>
          </cell>
          <cell r="CA156">
            <v>1.5462499999996382E-4</v>
          </cell>
          <cell r="CB156">
            <v>-6.1210148754280436E-3</v>
          </cell>
          <cell r="CC156">
            <v>2.4502219171585571E-2</v>
          </cell>
          <cell r="CD156">
            <v>4.9764855695729748E-2</v>
          </cell>
          <cell r="CF156">
            <v>2.7508293924383143E-3</v>
          </cell>
          <cell r="CG156">
            <v>2.5509261131353876E-3</v>
          </cell>
          <cell r="CH156">
            <v>3.178490100678188E-3</v>
          </cell>
          <cell r="CI156">
            <v>-1.9990327930292646E-4</v>
          </cell>
          <cell r="CJ156">
            <v>4.2766070823987431E-4</v>
          </cell>
        </row>
        <row r="157">
          <cell r="B157">
            <v>1.5924999999998449E-4</v>
          </cell>
          <cell r="C157">
            <v>1.1941666666666077E-3</v>
          </cell>
          <cell r="D157">
            <v>5.2656666666664638E-4</v>
          </cell>
          <cell r="E157">
            <v>1.1692499999998364E-4</v>
          </cell>
          <cell r="F157">
            <v>9.3290488812542978E-4</v>
          </cell>
          <cell r="G157">
            <v>3.1318970047294237E-3</v>
          </cell>
          <cell r="H157">
            <v>3.9750894395121036E-4</v>
          </cell>
          <cell r="I157">
            <v>6.7701532956127209E-5</v>
          </cell>
          <cell r="J157">
            <v>3.5661791496265582E-3</v>
          </cell>
          <cell r="K157">
            <v>1.023808183711393E-2</v>
          </cell>
          <cell r="L157">
            <v>1.7402115074838143E-3</v>
          </cell>
          <cell r="M157">
            <v>5.6938764946445051E-4</v>
          </cell>
          <cell r="N157">
            <v>1.3954445792833284E-2</v>
          </cell>
          <cell r="O157">
            <v>1.9097651559203371E-2</v>
          </cell>
          <cell r="P157">
            <v>6.527829697605592E-3</v>
          </cell>
          <cell r="Q157">
            <v>1.2758955117096759E-3</v>
          </cell>
          <cell r="R157">
            <v>-5.6791097904478852E-2</v>
          </cell>
          <cell r="S157">
            <v>-0.13791721746424657</v>
          </cell>
          <cell r="T157">
            <v>-7.2338135125421602E-2</v>
          </cell>
          <cell r="U157">
            <v>-8.9273601321261054E-2</v>
          </cell>
          <cell r="V157">
            <v>1.5924999999998449E-4</v>
          </cell>
          <cell r="W157">
            <v>8.0566666666665864E-4</v>
          </cell>
          <cell r="X157">
            <v>4.7516666666660816E-4</v>
          </cell>
          <cell r="Y157">
            <v>-2.4299999999989413E-4</v>
          </cell>
          <cell r="AA157">
            <v>0</v>
          </cell>
          <cell r="AB157">
            <v>-1.7639218488314163E-3</v>
          </cell>
          <cell r="AC157">
            <v>-9.7578625029692764E-3</v>
          </cell>
          <cell r="AD157">
            <v>1.5527316933156251E-3</v>
          </cell>
          <cell r="AH157">
            <v>1.5925000000005518E-4</v>
          </cell>
          <cell r="AI157">
            <v>-5.7186159883937382E-4</v>
          </cell>
          <cell r="AJ157">
            <v>-9.2364340014345903E-3</v>
          </cell>
          <cell r="AK157">
            <v>1.6698382464688244E-3</v>
          </cell>
          <cell r="AL157">
            <v>9.3290488812547423E-4</v>
          </cell>
          <cell r="AM157">
            <v>1.3624507343430459E-3</v>
          </cell>
          <cell r="AN157">
            <v>-9.3642323966368624E-3</v>
          </cell>
          <cell r="AO157">
            <v>1.6205383485878855E-3</v>
          </cell>
          <cell r="AP157">
            <v>3.5661791496266471E-3</v>
          </cell>
          <cell r="AQ157">
            <v>8.4561008120398462E-3</v>
          </cell>
          <cell r="AR157">
            <v>-8.0346317401015499E-3</v>
          </cell>
          <cell r="AS157">
            <v>2.1230034490291594E-3</v>
          </cell>
          <cell r="AT157">
            <v>1.3954445792833337E-2</v>
          </cell>
          <cell r="AU157">
            <v>1.7300042945525229E-2</v>
          </cell>
          <cell r="AV157">
            <v>-3.2937304699955927E-3</v>
          </cell>
          <cell r="AW157">
            <v>2.8306083284237449E-3</v>
          </cell>
          <cell r="AX157">
            <v>-5.6791097904478893E-2</v>
          </cell>
          <cell r="AY157">
            <v>-0.13943786411986281</v>
          </cell>
          <cell r="AZ157">
            <v>-8.1390132052115871E-2</v>
          </cell>
          <cell r="BA157">
            <v>-8.7859487578093254E-2</v>
          </cell>
          <cell r="BB157">
            <v>1.5925000000005518E-4</v>
          </cell>
          <cell r="BC157">
            <v>-9.5967631520099683E-4</v>
          </cell>
          <cell r="BD157">
            <v>-9.2873324473019547E-3</v>
          </cell>
          <cell r="BE157">
            <v>1.3093543795144047E-3</v>
          </cell>
          <cell r="BG157">
            <v>1.5925000000005518E-4</v>
          </cell>
          <cell r="BH157">
            <v>-5.7186159883937382E-4</v>
          </cell>
          <cell r="BI157">
            <v>-9.2364340014345903E-3</v>
          </cell>
          <cell r="BJ157">
            <v>1.6698382464688244E-3</v>
          </cell>
          <cell r="BK157">
            <v>9.3290488812547423E-4</v>
          </cell>
          <cell r="BL157">
            <v>1.3624507343430459E-3</v>
          </cell>
          <cell r="BM157">
            <v>-9.3642323966368624E-3</v>
          </cell>
          <cell r="BN157">
            <v>1.6205383485878855E-3</v>
          </cell>
          <cell r="BO157">
            <v>3.5661791496266471E-3</v>
          </cell>
          <cell r="BP157">
            <v>8.4561008120398462E-3</v>
          </cell>
          <cell r="BQ157">
            <v>-8.0346317401015499E-3</v>
          </cell>
          <cell r="BR157">
            <v>2.1230034490291594E-3</v>
          </cell>
          <cell r="BS157">
            <v>1.3954445792833337E-2</v>
          </cell>
          <cell r="BT157">
            <v>1.7300042945525229E-2</v>
          </cell>
          <cell r="BU157">
            <v>-3.2937304699955927E-3</v>
          </cell>
          <cell r="BV157">
            <v>2.8306083284237449E-3</v>
          </cell>
          <cell r="BW157">
            <v>-5.6791097904478893E-2</v>
          </cell>
          <cell r="BX157">
            <v>-0.13943786411986281</v>
          </cell>
          <cell r="BY157">
            <v>-8.1390132052115871E-2</v>
          </cell>
          <cell r="BZ157">
            <v>-8.7859487578093254E-2</v>
          </cell>
          <cell r="CA157">
            <v>1.5925000000005518E-4</v>
          </cell>
          <cell r="CB157">
            <v>-9.5967631520099683E-4</v>
          </cell>
          <cell r="CC157">
            <v>-9.2873324473019547E-3</v>
          </cell>
          <cell r="CD157">
            <v>1.3093543795144047E-3</v>
          </cell>
          <cell r="CF157">
            <v>3.5661791496266471E-3</v>
          </cell>
          <cell r="CG157">
            <v>4.055171315867967E-3</v>
          </cell>
          <cell r="CH157">
            <v>4.167063947388072E-3</v>
          </cell>
          <cell r="CI157">
            <v>4.8899216624131991E-4</v>
          </cell>
          <cell r="CJ157">
            <v>6.0088479776142516E-4</v>
          </cell>
        </row>
        <row r="158">
          <cell r="B158">
            <v>1.8458333333331764E-4</v>
          </cell>
          <cell r="C158">
            <v>1.1258333333332743E-3</v>
          </cell>
          <cell r="D158">
            <v>5.505749999999796E-4</v>
          </cell>
          <cell r="E158">
            <v>1.1953333333331699E-4</v>
          </cell>
          <cell r="F158">
            <v>-1.6273633754486654E-4</v>
          </cell>
          <cell r="G158">
            <v>1.6832900287766972E-3</v>
          </cell>
          <cell r="H158">
            <v>1.0406811731302986E-4</v>
          </cell>
          <cell r="I158">
            <v>8.7038935416977793E-5</v>
          </cell>
          <cell r="J158">
            <v>-1.4469050488486791E-3</v>
          </cell>
          <cell r="K158">
            <v>3.2648240282133617E-3</v>
          </cell>
          <cell r="L158">
            <v>1.6285157197439737E-3</v>
          </cell>
          <cell r="M158">
            <v>5.6906363166234133E-5</v>
          </cell>
          <cell r="N158">
            <v>-1.3851659341706469E-3</v>
          </cell>
          <cell r="O158">
            <v>8.4495095349381433E-3</v>
          </cell>
          <cell r="P158">
            <v>5.875814513820821E-3</v>
          </cell>
          <cell r="Q158">
            <v>-2.4612062292319952E-4</v>
          </cell>
          <cell r="R158">
            <v>-7.176201297902203E-2</v>
          </cell>
          <cell r="S158">
            <v>-5.3177995551848753E-2</v>
          </cell>
          <cell r="T158">
            <v>-4.9318476308408757E-2</v>
          </cell>
          <cell r="U158">
            <v>-2.8465025906735726E-2</v>
          </cell>
          <cell r="V158">
            <v>1.8458333333331764E-4</v>
          </cell>
          <cell r="W158">
            <v>5.5924999999999205E-4</v>
          </cell>
          <cell r="X158">
            <v>5.2341666666660827E-4</v>
          </cell>
          <cell r="Y158">
            <v>-4.5833333333227455E-5</v>
          </cell>
          <cell r="AA158">
            <v>0</v>
          </cell>
          <cell r="AB158">
            <v>-6.8464321634214412E-2</v>
          </cell>
          <cell r="AC158">
            <v>-4.0180510461003009E-2</v>
          </cell>
          <cell r="AD158">
            <v>-4.9424900105906368E-3</v>
          </cell>
          <cell r="AH158">
            <v>1.8458333333337684E-4</v>
          </cell>
          <cell r="AI158">
            <v>-6.7415567716321068E-2</v>
          </cell>
          <cell r="AJ158">
            <v>-3.9652057845550148E-2</v>
          </cell>
          <cell r="AK158">
            <v>-4.8235474695633718E-3</v>
          </cell>
          <cell r="AL158">
            <v>-1.6273633754482209E-4</v>
          </cell>
          <cell r="AM158">
            <v>-6.6896276915371589E-2</v>
          </cell>
          <cell r="AN158">
            <v>-4.0080623853766317E-2</v>
          </cell>
          <cell r="AO158">
            <v>-4.8558812642424121E-3</v>
          </cell>
          <cell r="AP158">
            <v>-1.4469050488487012E-3</v>
          </cell>
          <cell r="AQ158">
            <v>-6.5423021568347783E-2</v>
          </cell>
          <cell r="AR158">
            <v>-3.8617429334172115E-2</v>
          </cell>
          <cell r="AS158">
            <v>-4.88586490655607E-3</v>
          </cell>
          <cell r="AT158">
            <v>-1.3851659341705957E-3</v>
          </cell>
          <cell r="AU158">
            <v>-6.0593302037727614E-2</v>
          </cell>
          <cell r="AV158">
            <v>-3.4540789173721609E-2</v>
          </cell>
          <cell r="AW158">
            <v>-5.1873941847936367E-3</v>
          </cell>
          <cell r="AX158">
            <v>-7.1762012979022072E-2</v>
          </cell>
          <cell r="AY158">
            <v>-0.11800152179473866</v>
          </cell>
          <cell r="AZ158">
            <v>-8.7517345216181042E-2</v>
          </cell>
          <cell r="BA158">
            <v>-3.3266827811131106E-2</v>
          </cell>
          <cell r="BB158">
            <v>1.8458333333337684E-4</v>
          </cell>
          <cell r="BC158">
            <v>-6.7943360306088385E-2</v>
          </cell>
          <cell r="BD158">
            <v>-3.9678124943186899E-2</v>
          </cell>
          <cell r="BE158">
            <v>-4.988096813131726E-3</v>
          </cell>
          <cell r="BG158">
            <v>1.8458333333337684E-4</v>
          </cell>
          <cell r="BH158">
            <v>-6.7415567716321068E-2</v>
          </cell>
          <cell r="BI158">
            <v>-3.9652057845550148E-2</v>
          </cell>
          <cell r="BJ158">
            <v>-4.8235474695633718E-3</v>
          </cell>
          <cell r="BK158">
            <v>-1.6273633754482209E-4</v>
          </cell>
          <cell r="BL158">
            <v>-6.6896276915371589E-2</v>
          </cell>
          <cell r="BM158">
            <v>-4.0080623853766317E-2</v>
          </cell>
          <cell r="BN158">
            <v>-4.8558812642424121E-3</v>
          </cell>
          <cell r="BO158">
            <v>-1.4469050488487012E-3</v>
          </cell>
          <cell r="BP158">
            <v>-6.5423021568347783E-2</v>
          </cell>
          <cell r="BQ158">
            <v>-3.8617429334172115E-2</v>
          </cell>
          <cell r="BR158">
            <v>-4.88586490655607E-3</v>
          </cell>
          <cell r="BS158">
            <v>-1.3851659341705957E-3</v>
          </cell>
          <cell r="BT158">
            <v>-6.0593302037727614E-2</v>
          </cell>
          <cell r="BU158">
            <v>-3.4540789173721609E-2</v>
          </cell>
          <cell r="BV158">
            <v>-5.1873941847936367E-3</v>
          </cell>
          <cell r="BW158">
            <v>-7.1762012979022072E-2</v>
          </cell>
          <cell r="BX158">
            <v>-0.11800152179473866</v>
          </cell>
          <cell r="BY158">
            <v>-8.7517345216181042E-2</v>
          </cell>
          <cell r="BZ158">
            <v>-3.3266827811131106E-2</v>
          </cell>
          <cell r="CA158">
            <v>1.8458333333337684E-4</v>
          </cell>
          <cell r="CB158">
            <v>-6.7943360306088385E-2</v>
          </cell>
          <cell r="CC158">
            <v>-3.9678124943186899E-2</v>
          </cell>
          <cell r="CD158">
            <v>-4.988096813131726E-3</v>
          </cell>
          <cell r="CF158">
            <v>-1.4469050488487012E-3</v>
          </cell>
          <cell r="CG158">
            <v>-7.8445167007986094E-3</v>
          </cell>
          <cell r="CH158">
            <v>-1.031722336856433E-3</v>
          </cell>
          <cell r="CI158">
            <v>-6.3976116519499082E-3</v>
          </cell>
          <cell r="CJ158">
            <v>4.1518271199226815E-4</v>
          </cell>
        </row>
        <row r="159">
          <cell r="B159">
            <v>1.9953333333331776E-4</v>
          </cell>
          <cell r="C159">
            <v>1.1299999999999412E-3</v>
          </cell>
          <cell r="D159">
            <v>5.7624999999997956E-4</v>
          </cell>
          <cell r="E159">
            <v>1.1927499999998365E-4</v>
          </cell>
          <cell r="F159">
            <v>3.0086461585505648E-4</v>
          </cell>
          <cell r="G159">
            <v>2.9983334844101541E-4</v>
          </cell>
          <cell r="H159">
            <v>9.7435460831898587E-4</v>
          </cell>
          <cell r="I159">
            <v>1.160418137335086E-4</v>
          </cell>
          <cell r="J159">
            <v>9.133853519590839E-4</v>
          </cell>
          <cell r="K159">
            <v>4.859086491739576E-4</v>
          </cell>
          <cell r="L159">
            <v>2.4167882660763762E-3</v>
          </cell>
          <cell r="M159">
            <v>6.724914774657579E-5</v>
          </cell>
          <cell r="N159">
            <v>1.3118739031380876E-3</v>
          </cell>
          <cell r="O159">
            <v>7.1538821733915705E-4</v>
          </cell>
          <cell r="P159">
            <v>4.4426563829603975E-3</v>
          </cell>
          <cell r="Q159">
            <v>8.3383959308710293E-5</v>
          </cell>
          <cell r="R159">
            <v>0.10772303830584555</v>
          </cell>
          <cell r="S159">
            <v>9.4308286613508555E-2</v>
          </cell>
          <cell r="T159">
            <v>8.1064954918416518E-2</v>
          </cell>
          <cell r="U159">
            <v>3.3113838734110994E-2</v>
          </cell>
          <cell r="V159">
            <v>1.9953333333331776E-4</v>
          </cell>
          <cell r="W159">
            <v>4.2516666666665855E-4</v>
          </cell>
          <cell r="X159">
            <v>4.9608333333327486E-4</v>
          </cell>
          <cell r="Y159">
            <v>-1.9683333333322747E-4</v>
          </cell>
          <cell r="AA159">
            <v>0</v>
          </cell>
          <cell r="AB159">
            <v>3.4883354244063559E-2</v>
          </cell>
          <cell r="AC159">
            <v>3.3140280777039351E-2</v>
          </cell>
          <cell r="AD159">
            <v>-1.3951550467344951E-2</v>
          </cell>
          <cell r="AH159">
            <v>1.9953333333333489E-4</v>
          </cell>
          <cell r="AI159">
            <v>3.6052772434359337E-2</v>
          </cell>
          <cell r="AJ159">
            <v>3.3735627863836992E-2</v>
          </cell>
          <cell r="AK159">
            <v>-1.3833939538526852E-2</v>
          </cell>
          <cell r="AL159">
            <v>3.0086461585510094E-4</v>
          </cell>
          <cell r="AM159">
            <v>3.5193646785412369E-2</v>
          </cell>
          <cell r="AN159">
            <v>3.4146925770654368E-2</v>
          </cell>
          <cell r="AO159">
            <v>-1.3837127616831979E-2</v>
          </cell>
          <cell r="AP159">
            <v>9.1338535195917281E-4</v>
          </cell>
          <cell r="AQ159">
            <v>3.5386213016777024E-2</v>
          </cell>
          <cell r="AR159">
            <v>3.5637162084832141E-2</v>
          </cell>
          <cell r="AS159">
            <v>-1.388523954947718E-2</v>
          </cell>
          <cell r="AT159">
            <v>1.3118739031381388E-3</v>
          </cell>
          <cell r="AU159">
            <v>3.562369760201034E-2</v>
          </cell>
          <cell r="AV159">
            <v>3.7730168039927126E-2</v>
          </cell>
          <cell r="AW159">
            <v>-1.3869329843552824E-2</v>
          </cell>
          <cell r="AX159">
            <v>0.10772303830584562</v>
          </cell>
          <cell r="AY159">
            <v>0.13248143022766179</v>
          </cell>
          <cell r="AZ159">
            <v>0.11689175106263039</v>
          </cell>
          <cell r="BA159">
            <v>1.8700298874499532E-2</v>
          </cell>
          <cell r="BB159">
            <v>1.9953333333333489E-4</v>
          </cell>
          <cell r="BC159">
            <v>3.5323352150176346E-2</v>
          </cell>
          <cell r="BD159">
            <v>3.3652804451328011E-2</v>
          </cell>
          <cell r="BE159">
            <v>-1.4145637670494482E-2</v>
          </cell>
          <cell r="BG159">
            <v>1.9953333333333489E-4</v>
          </cell>
          <cell r="BH159">
            <v>3.6052772434359337E-2</v>
          </cell>
          <cell r="BI159">
            <v>3.3735627863836992E-2</v>
          </cell>
          <cell r="BJ159">
            <v>-1.3833939538526852E-2</v>
          </cell>
          <cell r="BK159">
            <v>3.0086461585510094E-4</v>
          </cell>
          <cell r="BL159">
            <v>3.5193646785412369E-2</v>
          </cell>
          <cell r="BM159">
            <v>3.4146925770654368E-2</v>
          </cell>
          <cell r="BN159">
            <v>-1.3837127616831979E-2</v>
          </cell>
          <cell r="BO159">
            <v>9.1338535195917281E-4</v>
          </cell>
          <cell r="BP159">
            <v>3.5386213016777024E-2</v>
          </cell>
          <cell r="BQ159">
            <v>3.5637162084832141E-2</v>
          </cell>
          <cell r="BR159">
            <v>-1.388523954947718E-2</v>
          </cell>
          <cell r="BS159">
            <v>1.3118739031381388E-3</v>
          </cell>
          <cell r="BT159">
            <v>3.562369760201034E-2</v>
          </cell>
          <cell r="BU159">
            <v>3.7730168039927126E-2</v>
          </cell>
          <cell r="BV159">
            <v>-1.3869329843552824E-2</v>
          </cell>
          <cell r="BW159">
            <v>0.10772303830584562</v>
          </cell>
          <cell r="BX159">
            <v>0.13248143022766179</v>
          </cell>
          <cell r="BY159">
            <v>0.11689175106263039</v>
          </cell>
          <cell r="BZ159">
            <v>1.8700298874499532E-2</v>
          </cell>
          <cell r="CA159">
            <v>1.9953333333333489E-4</v>
          </cell>
          <cell r="CB159">
            <v>3.5323352150176346E-2</v>
          </cell>
          <cell r="CC159">
            <v>3.3652804451328011E-2</v>
          </cell>
          <cell r="CD159">
            <v>-1.4145637670494482E-2</v>
          </cell>
          <cell r="CF159">
            <v>9.1338535195917281E-4</v>
          </cell>
          <cell r="CG159">
            <v>4.3606681184409583E-3</v>
          </cell>
          <cell r="CH159">
            <v>8.4828623675665699E-4</v>
          </cell>
          <cell r="CI159">
            <v>3.447282766481785E-3</v>
          </cell>
          <cell r="CJ159">
            <v>-6.5099115202516249E-5</v>
          </cell>
        </row>
        <row r="160">
          <cell r="B160">
            <v>2.0439999999998437E-4</v>
          </cell>
          <cell r="C160">
            <v>1.1391666666666076E-3</v>
          </cell>
          <cell r="D160">
            <v>5.8729166666664613E-4</v>
          </cell>
          <cell r="E160">
            <v>1.1927499999998365E-4</v>
          </cell>
          <cell r="F160">
            <v>2.0215965682153221E-4</v>
          </cell>
          <cell r="G160">
            <v>1.4847758197638517E-3</v>
          </cell>
          <cell r="H160">
            <v>5.5758217249149097E-4</v>
          </cell>
          <cell r="I160">
            <v>6.7683203929386394E-5</v>
          </cell>
          <cell r="J160">
            <v>4.9703066262765097E-4</v>
          </cell>
          <cell r="K160">
            <v>5.3701519461597375E-3</v>
          </cell>
          <cell r="L160">
            <v>2.351354107026572E-3</v>
          </cell>
          <cell r="M160">
            <v>2.3794252136310193E-4</v>
          </cell>
          <cell r="N160">
            <v>2.8146291041683579E-3</v>
          </cell>
          <cell r="O160">
            <v>4.5752115385448702E-3</v>
          </cell>
          <cell r="P160">
            <v>6.2596675037482011E-3</v>
          </cell>
          <cell r="Q160">
            <v>2.0248701700906408E-4</v>
          </cell>
          <cell r="R160">
            <v>-5.0586451767334513E-3</v>
          </cell>
          <cell r="S160">
            <v>-2.2970627447363324E-2</v>
          </cell>
          <cell r="T160">
            <v>-6.9982792890614497E-3</v>
          </cell>
          <cell r="U160">
            <v>-6.1610588770625085E-2</v>
          </cell>
          <cell r="V160">
            <v>2.0439999999998437E-4</v>
          </cell>
          <cell r="W160">
            <v>5.0591666666665864E-4</v>
          </cell>
          <cell r="X160">
            <v>5.0599999999994139E-4</v>
          </cell>
          <cell r="Y160">
            <v>-3.2149999999989408E-4</v>
          </cell>
          <cell r="AA160">
            <v>0</v>
          </cell>
          <cell r="AB160">
            <v>-2.9885773427168659E-2</v>
          </cell>
          <cell r="AC160">
            <v>-2.306497329253631E-2</v>
          </cell>
          <cell r="AD160">
            <v>7.334073064003379E-3</v>
          </cell>
          <cell r="AH160">
            <v>2.0439999999988245E-4</v>
          </cell>
          <cell r="AI160">
            <v>-2.8780651637397736E-2</v>
          </cell>
          <cell r="AJ160">
            <v>-2.2491227492476229E-2</v>
          </cell>
          <cell r="AK160">
            <v>7.4542228355682916E-3</v>
          </cell>
          <cell r="AL160">
            <v>2.0215965682157666E-4</v>
          </cell>
          <cell r="AM160">
            <v>-2.8445371281144438E-2</v>
          </cell>
          <cell r="AN160">
            <v>-2.2520251737961794E-2</v>
          </cell>
          <cell r="AO160">
            <v>7.4022526614958561E-3</v>
          </cell>
          <cell r="AP160">
            <v>4.9703066262773987E-4</v>
          </cell>
          <cell r="AQ160">
            <v>-2.4676112625341307E-2</v>
          </cell>
          <cell r="AR160">
            <v>-2.0767853105189582E-2</v>
          </cell>
          <cell r="AS160">
            <v>7.5737606732031448E-3</v>
          </cell>
          <cell r="AT160">
            <v>2.8146291041684091E-3</v>
          </cell>
          <cell r="AU160">
            <v>-2.5447295624046129E-2</v>
          </cell>
          <cell r="AV160">
            <v>-1.6949684852582192E-2</v>
          </cell>
          <cell r="AW160">
            <v>7.5380451355897549E-3</v>
          </cell>
          <cell r="AX160">
            <v>-5.0586451767334895E-3</v>
          </cell>
          <cell r="AY160">
            <v>-5.2169905907160197E-2</v>
          </cell>
          <cell r="AZ160">
            <v>-2.9901837456701941E-2</v>
          </cell>
          <cell r="BA160">
            <v>-5.4728372266181657E-2</v>
          </cell>
          <cell r="BB160">
            <v>2.0439999999988245E-4</v>
          </cell>
          <cell r="BC160">
            <v>-2.9394976471375123E-2</v>
          </cell>
          <cell r="BD160">
            <v>-2.2570644169022436E-2</v>
          </cell>
          <cell r="BE160">
            <v>7.0102151595134998E-3</v>
          </cell>
          <cell r="BG160">
            <v>2.0439999999988245E-4</v>
          </cell>
          <cell r="BH160">
            <v>-2.8780651637397736E-2</v>
          </cell>
          <cell r="BI160">
            <v>-2.2491227492476229E-2</v>
          </cell>
          <cell r="BJ160">
            <v>7.4542228355682916E-3</v>
          </cell>
          <cell r="BK160">
            <v>2.0215965682157666E-4</v>
          </cell>
          <cell r="BL160">
            <v>-2.8445371281144438E-2</v>
          </cell>
          <cell r="BM160">
            <v>-2.2520251737961794E-2</v>
          </cell>
          <cell r="BN160">
            <v>7.4022526614958561E-3</v>
          </cell>
          <cell r="BO160">
            <v>4.9703066262773987E-4</v>
          </cell>
          <cell r="BP160">
            <v>-2.4676112625341307E-2</v>
          </cell>
          <cell r="BQ160">
            <v>-2.0767853105189582E-2</v>
          </cell>
          <cell r="BR160">
            <v>7.5737606732031448E-3</v>
          </cell>
          <cell r="BS160">
            <v>2.8146291041684091E-3</v>
          </cell>
          <cell r="BT160">
            <v>-2.5447295624046129E-2</v>
          </cell>
          <cell r="BU160">
            <v>-1.6949684852582192E-2</v>
          </cell>
          <cell r="BV160">
            <v>7.5380451355897549E-3</v>
          </cell>
          <cell r="BW160">
            <v>-5.0586451767334895E-3</v>
          </cell>
          <cell r="BX160">
            <v>-5.2169905907160197E-2</v>
          </cell>
          <cell r="BY160">
            <v>-2.9901837456701941E-2</v>
          </cell>
          <cell r="BZ160">
            <v>-5.4728372266181657E-2</v>
          </cell>
          <cell r="CA160">
            <v>2.0439999999988245E-4</v>
          </cell>
          <cell r="CB160">
            <v>-2.9394976471375123E-2</v>
          </cell>
          <cell r="CC160">
            <v>-2.2570644169022436E-2</v>
          </cell>
          <cell r="CD160">
            <v>7.0102151595134998E-3</v>
          </cell>
          <cell r="CF160">
            <v>4.9703066262773987E-4</v>
          </cell>
          <cell r="CG160">
            <v>-2.0202836661691649E-3</v>
          </cell>
          <cell r="CH160">
            <v>9.39653980968336E-4</v>
          </cell>
          <cell r="CI160">
            <v>-2.5173143287969047E-3</v>
          </cell>
          <cell r="CJ160">
            <v>4.4262331834059613E-4</v>
          </cell>
        </row>
        <row r="161">
          <cell r="B161">
            <v>2.2619999999998436E-4</v>
          </cell>
          <cell r="C161">
            <v>1.0083333333332743E-3</v>
          </cell>
          <cell r="D161">
            <v>6.1802499999997953E-4</v>
          </cell>
          <cell r="E161">
            <v>1.197916666666503E-4</v>
          </cell>
          <cell r="F161">
            <v>5.9156720942876674E-5</v>
          </cell>
          <cell r="G161">
            <v>3.4802218989464897E-4</v>
          </cell>
          <cell r="H161">
            <v>5.1949033275702446E-4</v>
          </cell>
          <cell r="I161">
            <v>6.7678623223349689E-5</v>
          </cell>
          <cell r="J161">
            <v>5.4194590458913608E-4</v>
          </cell>
          <cell r="K161">
            <v>2.7576878485067041E-3</v>
          </cell>
          <cell r="L161">
            <v>4.2754035968475164E-3</v>
          </cell>
          <cell r="M161">
            <v>2.5857165020425613E-4</v>
          </cell>
          <cell r="N161">
            <v>3.3451696141574882E-3</v>
          </cell>
          <cell r="O161">
            <v>1.1696461302913325E-2</v>
          </cell>
          <cell r="P161">
            <v>1.0135688070631499E-2</v>
          </cell>
          <cell r="Q161">
            <v>1.9053743465161387E-3</v>
          </cell>
          <cell r="R161">
            <v>8.5407711554498604E-3</v>
          </cell>
          <cell r="S161">
            <v>-5.9559823723517192E-3</v>
          </cell>
          <cell r="T161">
            <v>1.2144395886235658E-2</v>
          </cell>
          <cell r="U161">
            <v>2.4589162984418548E-3</v>
          </cell>
          <cell r="V161">
            <v>2.2619999999998436E-4</v>
          </cell>
          <cell r="W161">
            <v>-7.3750000000008054E-5</v>
          </cell>
          <cell r="X161">
            <v>4.9749999999994157E-4</v>
          </cell>
          <cell r="Y161">
            <v>-5.8774999999989413E-4</v>
          </cell>
          <cell r="AA161">
            <v>0</v>
          </cell>
          <cell r="AB161">
            <v>-3.5818143364166742E-2</v>
          </cell>
          <cell r="AC161">
            <v>-9.6074369706782223E-3</v>
          </cell>
          <cell r="AD161">
            <v>9.4798398026071616E-3</v>
          </cell>
          <cell r="AH161">
            <v>2.2619999999995422E-4</v>
          </cell>
          <cell r="AI161">
            <v>-3.4845926658725657E-2</v>
          </cell>
          <cell r="AJ161">
            <v>-8.995349606911951E-3</v>
          </cell>
          <cell r="AK161">
            <v>9.600767075083505E-3</v>
          </cell>
          <cell r="AL161">
            <v>5.9156720942921126E-5</v>
          </cell>
          <cell r="AM161">
            <v>-3.5482586682963779E-2</v>
          </cell>
          <cell r="AN161">
            <v>-9.0929376085501223E-3</v>
          </cell>
          <cell r="AO161">
            <v>9.5481600083369145E-3</v>
          </cell>
          <cell r="AP161">
            <v>5.4194590458922498E-4</v>
          </cell>
          <cell r="AQ161">
            <v>-3.315923077437144E-2</v>
          </cell>
          <cell r="AR161">
            <v>-5.3731090444115726E-3</v>
          </cell>
          <cell r="AS161">
            <v>9.7408626706327883E-3</v>
          </cell>
          <cell r="AT161">
            <v>3.3451696141575393E-3</v>
          </cell>
          <cell r="AU161">
            <v>-2.454062758905462E-2</v>
          </cell>
          <cell r="AV161">
            <v>4.3087311566036846E-4</v>
          </cell>
          <cell r="AW161">
            <v>1.1403276792692374E-2</v>
          </cell>
          <cell r="AX161">
            <v>8.5407711554499333E-3</v>
          </cell>
          <cell r="AY161">
            <v>-4.1560793506031146E-2</v>
          </cell>
          <cell r="AZ161">
            <v>2.4202823975334464E-3</v>
          </cell>
          <cell r="BA161">
            <v>1.1962066233646373E-2</v>
          </cell>
          <cell r="BB161">
            <v>2.2619999999995422E-4</v>
          </cell>
          <cell r="BC161">
            <v>-3.58892517760937E-2</v>
          </cell>
          <cell r="BD161">
            <v>-9.1147166705710658E-3</v>
          </cell>
          <cell r="BE161">
            <v>8.8865180267634347E-3</v>
          </cell>
          <cell r="BG161">
            <v>2.2619999999995422E-4</v>
          </cell>
          <cell r="BH161">
            <v>-3.4845926658725657E-2</v>
          </cell>
          <cell r="BI161">
            <v>-8.995349606911951E-3</v>
          </cell>
          <cell r="BJ161">
            <v>9.600767075083505E-3</v>
          </cell>
          <cell r="BK161">
            <v>5.9156720942921126E-5</v>
          </cell>
          <cell r="BL161">
            <v>-3.5482586682963779E-2</v>
          </cell>
          <cell r="BM161">
            <v>-9.0929376085501223E-3</v>
          </cell>
          <cell r="BN161">
            <v>9.5481600083369145E-3</v>
          </cell>
          <cell r="BO161">
            <v>5.4194590458922498E-4</v>
          </cell>
          <cell r="BP161">
            <v>-3.315923077437144E-2</v>
          </cell>
          <cell r="BQ161">
            <v>-5.3731090444115726E-3</v>
          </cell>
          <cell r="BR161">
            <v>9.7408626706327883E-3</v>
          </cell>
          <cell r="BS161">
            <v>3.3451696141575393E-3</v>
          </cell>
          <cell r="BT161">
            <v>-2.454062758905462E-2</v>
          </cell>
          <cell r="BU161">
            <v>4.3087311566036846E-4</v>
          </cell>
          <cell r="BV161">
            <v>1.1403276792692374E-2</v>
          </cell>
          <cell r="BW161">
            <v>8.5407711554499333E-3</v>
          </cell>
          <cell r="BX161">
            <v>-4.1560793506031146E-2</v>
          </cell>
          <cell r="BY161">
            <v>2.4202823975334464E-3</v>
          </cell>
          <cell r="BZ161">
            <v>1.1962066233646373E-2</v>
          </cell>
          <cell r="CA161">
            <v>2.2619999999995422E-4</v>
          </cell>
          <cell r="CB161">
            <v>-3.58892517760937E-2</v>
          </cell>
          <cell r="CC161">
            <v>-9.1147166705710658E-3</v>
          </cell>
          <cell r="CD161">
            <v>8.8865180267634347E-3</v>
          </cell>
          <cell r="CF161">
            <v>5.4194590458922498E-4</v>
          </cell>
          <cell r="CG161">
            <v>-2.8281717633068418E-3</v>
          </cell>
          <cell r="CH161">
            <v>7.8337341430252368E-4</v>
          </cell>
          <cell r="CI161">
            <v>-3.3701176678960667E-3</v>
          </cell>
          <cell r="CJ161">
            <v>2.414275097132987E-4</v>
          </cell>
        </row>
        <row r="162">
          <cell r="B162">
            <v>2.4608333333331778E-4</v>
          </cell>
          <cell r="C162">
            <v>8.5333333333327435E-4</v>
          </cell>
          <cell r="D162">
            <v>6.4182499999997956E-4</v>
          </cell>
          <cell r="E162">
            <v>1.2024166666665031E-4</v>
          </cell>
          <cell r="F162">
            <v>1.4295361894474108E-4</v>
          </cell>
          <cell r="G162">
            <v>-4.1748133510528416E-4</v>
          </cell>
          <cell r="H162">
            <v>3.7761498376267751E-4</v>
          </cell>
          <cell r="I162">
            <v>1.5468352717099029E-4</v>
          </cell>
          <cell r="J162">
            <v>1.1337527303879823E-3</v>
          </cell>
          <cell r="K162">
            <v>-4.1017565979097081E-4</v>
          </cell>
          <cell r="L162">
            <v>-3.0386327087762342E-4</v>
          </cell>
          <cell r="M162">
            <v>2.3782442353447445E-4</v>
          </cell>
          <cell r="N162">
            <v>6.0805368183535812E-3</v>
          </cell>
          <cell r="O162">
            <v>2.6558443496164921E-3</v>
          </cell>
          <cell r="P162">
            <v>1.3649125444924692E-3</v>
          </cell>
          <cell r="Q162">
            <v>5.5467731647116031E-4</v>
          </cell>
          <cell r="R162">
            <v>4.3574717122160475E-2</v>
          </cell>
          <cell r="S162">
            <v>4.321512594159406E-2</v>
          </cell>
          <cell r="T162">
            <v>1.9620334943685359E-2</v>
          </cell>
          <cell r="U162">
            <v>4.1058028348915247E-2</v>
          </cell>
          <cell r="V162">
            <v>2.4608333333331778E-4</v>
          </cell>
          <cell r="W162">
            <v>3.916666666665871E-5</v>
          </cell>
          <cell r="X162">
            <v>4.9991666666660819E-4</v>
          </cell>
          <cell r="Y162">
            <v>-1.8216666666656079E-4</v>
          </cell>
          <cell r="AA162">
            <v>0</v>
          </cell>
          <cell r="AB162">
            <v>9.2505055553659191E-3</v>
          </cell>
          <cell r="AC162">
            <v>1.4988770604252639E-2</v>
          </cell>
          <cell r="AD162">
            <v>8.6395120773513877E-3</v>
          </cell>
          <cell r="AH162">
            <v>2.4608333333331345E-4</v>
          </cell>
          <cell r="AI162">
            <v>1.0111732653439898E-2</v>
          </cell>
          <cell r="AJ162">
            <v>1.5640215771945742E-2</v>
          </cell>
          <cell r="AK162">
            <v>8.7607925733494962E-3</v>
          </cell>
          <cell r="AL162">
            <v>1.4295361894478553E-4</v>
          </cell>
          <cell r="AM162">
            <v>8.8291623068510461E-3</v>
          </cell>
          <cell r="AN162">
            <v>1.5372045572383586E-2</v>
          </cell>
          <cell r="AO162">
            <v>8.7955319947237154E-3</v>
          </cell>
          <cell r="AP162">
            <v>1.1337527303880712E-3</v>
          </cell>
          <cell r="AQ162">
            <v>8.8365355633555076E-3</v>
          </cell>
          <cell r="AR162">
            <v>1.4680352796512697E-2</v>
          </cell>
          <cell r="AS162">
            <v>8.8793911878652931E-3</v>
          </cell>
          <cell r="AT162">
            <v>6.0805368183536324E-3</v>
          </cell>
          <cell r="AU162">
            <v>1.1930917807892794E-2</v>
          </cell>
          <cell r="AV162">
            <v>1.6374141509769347E-2</v>
          </cell>
          <cell r="AW162">
            <v>9.1989815351971593E-3</v>
          </cell>
          <cell r="AX162">
            <v>4.3574717122160544E-2</v>
          </cell>
          <cell r="AY162">
            <v>5.2865393259558635E-2</v>
          </cell>
          <cell r="AZ162">
            <v>3.490319024758759E-2</v>
          </cell>
          <cell r="BA162">
            <v>5.0052261758059435E-2</v>
          </cell>
          <cell r="BB162">
            <v>2.4608333333331345E-4</v>
          </cell>
          <cell r="BC162">
            <v>9.29003453350008E-3</v>
          </cell>
          <cell r="BD162">
            <v>1.5496180407157167E-2</v>
          </cell>
          <cell r="BE162">
            <v>8.4557715795681165E-3</v>
          </cell>
          <cell r="BG162">
            <v>2.4608333333331345E-4</v>
          </cell>
          <cell r="BH162">
            <v>1.0111732653439898E-2</v>
          </cell>
          <cell r="BI162">
            <v>1.5640215771945742E-2</v>
          </cell>
          <cell r="BJ162">
            <v>8.7607925733494962E-3</v>
          </cell>
          <cell r="BK162">
            <v>1.4295361894478553E-4</v>
          </cell>
          <cell r="BL162">
            <v>8.8291623068510461E-3</v>
          </cell>
          <cell r="BM162">
            <v>1.5372045572383586E-2</v>
          </cell>
          <cell r="BN162">
            <v>8.7955319947237154E-3</v>
          </cell>
          <cell r="BO162">
            <v>1.1337527303880712E-3</v>
          </cell>
          <cell r="BP162">
            <v>8.8365355633555076E-3</v>
          </cell>
          <cell r="BQ162">
            <v>1.4680352796512697E-2</v>
          </cell>
          <cell r="BR162">
            <v>8.8793911878652931E-3</v>
          </cell>
          <cell r="BS162">
            <v>6.0805368183536324E-3</v>
          </cell>
          <cell r="BT162">
            <v>1.1930917807892794E-2</v>
          </cell>
          <cell r="BU162">
            <v>1.6374141509769347E-2</v>
          </cell>
          <cell r="BV162">
            <v>9.1989815351971593E-3</v>
          </cell>
          <cell r="BW162">
            <v>4.3574717122160544E-2</v>
          </cell>
          <cell r="BX162">
            <v>5.2865393259558635E-2</v>
          </cell>
          <cell r="BY162">
            <v>3.490319024758759E-2</v>
          </cell>
          <cell r="BZ162">
            <v>5.0052261758059435E-2</v>
          </cell>
          <cell r="CA162">
            <v>2.4608333333331345E-4</v>
          </cell>
          <cell r="CB162">
            <v>9.29003453350008E-3</v>
          </cell>
          <cell r="CC162">
            <v>1.5496180407157167E-2</v>
          </cell>
          <cell r="CD162">
            <v>8.4557715795681165E-3</v>
          </cell>
          <cell r="CF162">
            <v>1.1337527303880712E-3</v>
          </cell>
          <cell r="CG162">
            <v>1.904031013684815E-3</v>
          </cell>
          <cell r="CH162">
            <v>9.9963589366813843E-4</v>
          </cell>
          <cell r="CI162">
            <v>7.702782832967437E-4</v>
          </cell>
          <cell r="CJ162">
            <v>-1.3411683671993291E-4</v>
          </cell>
        </row>
        <row r="163">
          <cell r="B163">
            <v>2.2062499999998429E-4</v>
          </cell>
          <cell r="C163">
            <v>5.9416666666660769E-4</v>
          </cell>
          <cell r="D163">
            <v>6.4041666666664636E-4</v>
          </cell>
          <cell r="E163">
            <v>1.2024166666665031E-4</v>
          </cell>
          <cell r="F163">
            <v>-1.133608027916067E-4</v>
          </cell>
          <cell r="G163">
            <v>-3.2020270223227397E-4</v>
          </cell>
          <cell r="H163">
            <v>1.698626000301818E-4</v>
          </cell>
          <cell r="I163">
            <v>8.6996027181346548E-5</v>
          </cell>
          <cell r="J163">
            <v>-1.4082925712345152E-3</v>
          </cell>
          <cell r="K163">
            <v>-2.9192255790257159E-4</v>
          </cell>
          <cell r="L163">
            <v>-8.8069195889285299E-4</v>
          </cell>
          <cell r="M163">
            <v>6.7712156141130062E-4</v>
          </cell>
          <cell r="N163">
            <v>-5.2399206134551811E-3</v>
          </cell>
          <cell r="O163">
            <v>2.9336734693871571E-4</v>
          </cell>
          <cell r="P163">
            <v>-6.8605661132181781E-5</v>
          </cell>
          <cell r="Q163">
            <v>2.1580825139880543E-3</v>
          </cell>
          <cell r="R163">
            <v>4.0589449943234143E-2</v>
          </cell>
          <cell r="S163">
            <v>3.9496660680443454E-2</v>
          </cell>
          <cell r="T163">
            <v>3.3423624641606794E-2</v>
          </cell>
          <cell r="U163">
            <v>0.10459857472470913</v>
          </cell>
          <cell r="V163">
            <v>2.2062499999998429E-4</v>
          </cell>
          <cell r="W163">
            <v>1.6533333333332528E-4</v>
          </cell>
          <cell r="X163">
            <v>4.5849999999994159E-4</v>
          </cell>
          <cell r="Y163">
            <v>-8.5333333333227466E-5</v>
          </cell>
          <cell r="AA163">
            <v>0</v>
          </cell>
          <cell r="AB163">
            <v>1.8348701071234354E-2</v>
          </cell>
          <cell r="AC163">
            <v>1.0672270942325708E-2</v>
          </cell>
          <cell r="AD163">
            <v>-5.9887281012121242E-2</v>
          </cell>
          <cell r="AH163">
            <v>2.2062500000008534E-4</v>
          </cell>
          <cell r="AI163">
            <v>1.8953769924454189E-2</v>
          </cell>
          <cell r="AJ163">
            <v>1.1319522309175101E-2</v>
          </cell>
          <cell r="AK163">
            <v>-5.9774240291935676E-2</v>
          </cell>
          <cell r="AL163">
            <v>-1.1336080279156224E-4</v>
          </cell>
          <cell r="AM163">
            <v>1.802262306533664E-2</v>
          </cell>
          <cell r="AN163">
            <v>1.0843946362046442E-2</v>
          </cell>
          <cell r="AO163">
            <v>-5.9805494940466608E-2</v>
          </cell>
          <cell r="AP163">
            <v>-1.4082925712345373E-3</v>
          </cell>
          <cell r="AQ163">
            <v>1.8051422113581017E-2</v>
          </cell>
          <cell r="AR163">
            <v>9.7821800002309001E-3</v>
          </cell>
          <cell r="AS163">
            <v>-5.925071041993768E-2</v>
          </cell>
          <cell r="AT163">
            <v>-5.2399206134551291E-3</v>
          </cell>
          <cell r="AU163">
            <v>1.8647451327926223E-2</v>
          </cell>
          <cell r="AV163">
            <v>1.0602933102989764E-2</v>
          </cell>
          <cell r="AW163">
            <v>-5.785844019209585E-2</v>
          </cell>
          <cell r="AX163">
            <v>4.0589449943234213E-2</v>
          </cell>
          <cell r="AY163">
            <v>5.8570074171815367E-2</v>
          </cell>
          <cell r="AZ163">
            <v>4.4452601561982386E-2</v>
          </cell>
          <cell r="BA163">
            <v>3.8447169474581822E-2</v>
          </cell>
          <cell r="BB163">
            <v>2.2062500000008534E-4</v>
          </cell>
          <cell r="BC163">
            <v>1.8517068056478125E-2</v>
          </cell>
          <cell r="BD163">
            <v>1.1135664178552718E-2</v>
          </cell>
          <cell r="BE163">
            <v>-5.9967503964141522E-2</v>
          </cell>
          <cell r="BG163">
            <v>2.2062500000008534E-4</v>
          </cell>
          <cell r="BH163">
            <v>1.8953769924454189E-2</v>
          </cell>
          <cell r="BI163">
            <v>1.1319522309175101E-2</v>
          </cell>
          <cell r="BJ163">
            <v>-5.9774240291935676E-2</v>
          </cell>
          <cell r="BK163">
            <v>-1.1336080279156224E-4</v>
          </cell>
          <cell r="BL163">
            <v>1.802262306533664E-2</v>
          </cell>
          <cell r="BM163">
            <v>1.0843946362046442E-2</v>
          </cell>
          <cell r="BN163">
            <v>-5.9805494940466608E-2</v>
          </cell>
          <cell r="BO163">
            <v>-1.4082925712345373E-3</v>
          </cell>
          <cell r="BP163">
            <v>1.8051422113581017E-2</v>
          </cell>
          <cell r="BQ163">
            <v>9.7821800002309001E-3</v>
          </cell>
          <cell r="BR163">
            <v>-5.925071041993768E-2</v>
          </cell>
          <cell r="BS163">
            <v>-5.2399206134551291E-3</v>
          </cell>
          <cell r="BT163">
            <v>1.8647451327926223E-2</v>
          </cell>
          <cell r="BU163">
            <v>1.0602933102989764E-2</v>
          </cell>
          <cell r="BV163">
            <v>-5.785844019209585E-2</v>
          </cell>
          <cell r="BW163">
            <v>4.0589449943234213E-2</v>
          </cell>
          <cell r="BX163">
            <v>5.8570074171815367E-2</v>
          </cell>
          <cell r="BY163">
            <v>4.4452601561982386E-2</v>
          </cell>
          <cell r="BZ163">
            <v>3.8447169474581822E-2</v>
          </cell>
          <cell r="CA163">
            <v>2.2062500000008534E-4</v>
          </cell>
          <cell r="CB163">
            <v>1.8517068056478125E-2</v>
          </cell>
          <cell r="CC163">
            <v>1.1135664178552718E-2</v>
          </cell>
          <cell r="CD163">
            <v>-5.9967503964141522E-2</v>
          </cell>
          <cell r="CF163">
            <v>-1.4082925712345373E-3</v>
          </cell>
          <cell r="CG163">
            <v>5.376788972470182E-4</v>
          </cell>
          <cell r="CH163">
            <v>-1.2919654084007858E-3</v>
          </cell>
          <cell r="CI163">
            <v>1.9459714684815555E-3</v>
          </cell>
          <cell r="CJ163">
            <v>1.1632716283375153E-4</v>
          </cell>
        </row>
        <row r="164">
          <cell r="B164">
            <v>2.0291666666665117E-4</v>
          </cell>
          <cell r="C164">
            <v>4.6999999999994095E-4</v>
          </cell>
          <cell r="D164">
            <v>6.1515833333331297E-4</v>
          </cell>
          <cell r="E164">
            <v>1.2024166666665031E-4</v>
          </cell>
          <cell r="F164">
            <v>8.3797918853889498E-5</v>
          </cell>
          <cell r="G164">
            <v>2.0193158001018509E-4</v>
          </cell>
          <cell r="H164">
            <v>1.8870416847496471E-4</v>
          </cell>
          <cell r="I164">
            <v>1.0631922831563797E-4</v>
          </cell>
          <cell r="J164">
            <v>-5.6304910567270836E-4</v>
          </cell>
          <cell r="K164">
            <v>1.5977785368746756E-4</v>
          </cell>
          <cell r="L164">
            <v>2.9798307580940599E-4</v>
          </cell>
          <cell r="M164">
            <v>-4.648832368271135E-5</v>
          </cell>
          <cell r="N164">
            <v>-4.3183410305641058E-3</v>
          </cell>
          <cell r="O164">
            <v>5.801869349552893E-4</v>
          </cell>
          <cell r="P164">
            <v>-5.7736272100947792E-4</v>
          </cell>
          <cell r="Q164">
            <v>5.1366344771071998E-5</v>
          </cell>
          <cell r="R164">
            <v>3.1332376545017679E-2</v>
          </cell>
          <cell r="S164">
            <v>-1.386483872123433E-2</v>
          </cell>
          <cell r="T164">
            <v>-1.7552554623938409E-2</v>
          </cell>
          <cell r="U164">
            <v>3.7057606312299145E-2</v>
          </cell>
          <cell r="V164">
            <v>2.0291666666665117E-4</v>
          </cell>
          <cell r="W164">
            <v>9.0333333333325301E-5</v>
          </cell>
          <cell r="X164">
            <v>4.1399999999994154E-4</v>
          </cell>
          <cell r="Y164">
            <v>-4.1083333333227454E-5</v>
          </cell>
          <cell r="AA164">
            <v>0</v>
          </cell>
          <cell r="AB164">
            <v>1.2951823807813361E-3</v>
          </cell>
          <cell r="AC164">
            <v>6.7281646675168083E-3</v>
          </cell>
          <cell r="AD164">
            <v>-2.0507129588319326E-2</v>
          </cell>
          <cell r="AH164">
            <v>2.0291666666660824E-4</v>
          </cell>
          <cell r="AI164">
            <v>1.7657911165003259E-3</v>
          </cell>
          <cell r="AJ164">
            <v>7.3474618874134201E-3</v>
          </cell>
          <cell r="AK164">
            <v>-2.038935373309303E-2</v>
          </cell>
          <cell r="AL164">
            <v>8.379791885393395E-5</v>
          </cell>
          <cell r="AM164">
            <v>1.4973754990161847E-3</v>
          </cell>
          <cell r="AN164">
            <v>6.9181384687106995E-3</v>
          </cell>
          <cell r="AO164">
            <v>-2.0402990662196419E-2</v>
          </cell>
          <cell r="AP164">
            <v>-5.6304910567273048E-4</v>
          </cell>
          <cell r="AQ164">
            <v>1.4551671759297502E-3</v>
          </cell>
          <cell r="AR164">
            <v>7.0281526225284274E-3</v>
          </cell>
          <cell r="AS164">
            <v>-2.0552664569923995E-2</v>
          </cell>
          <cell r="AT164">
            <v>-4.3183410305640546E-3</v>
          </cell>
          <cell r="AU164">
            <v>1.8761207636324162E-3</v>
          </cell>
          <cell r="AV164">
            <v>6.1469173550474654E-3</v>
          </cell>
          <cell r="AW164">
            <v>-2.0456816619837115E-2</v>
          </cell>
          <cell r="AX164">
            <v>3.1332376545017748E-2</v>
          </cell>
          <cell r="AY164">
            <v>-1.2587613835277067E-2</v>
          </cell>
          <cell r="AZ164">
            <v>-1.0942486434267096E-2</v>
          </cell>
          <cell r="BA164">
            <v>1.5790531589100487E-2</v>
          </cell>
          <cell r="BB164">
            <v>2.0291666666660824E-4</v>
          </cell>
          <cell r="BC164">
            <v>1.385632712256557E-3</v>
          </cell>
          <cell r="BD164">
            <v>7.1449501276890093E-3</v>
          </cell>
          <cell r="BE164">
            <v>-2.0547370420411992E-2</v>
          </cell>
          <cell r="BG164">
            <v>2.0291666666660824E-4</v>
          </cell>
          <cell r="BH164">
            <v>1.7657911165003259E-3</v>
          </cell>
          <cell r="BI164">
            <v>7.3474618874134201E-3</v>
          </cell>
          <cell r="BJ164">
            <v>-2.038935373309303E-2</v>
          </cell>
          <cell r="BK164">
            <v>8.379791885393395E-5</v>
          </cell>
          <cell r="BL164">
            <v>1.4973754990161847E-3</v>
          </cell>
          <cell r="BM164">
            <v>6.9181384687106995E-3</v>
          </cell>
          <cell r="BN164">
            <v>-2.0402990662196419E-2</v>
          </cell>
          <cell r="BO164">
            <v>-5.6304910567273048E-4</v>
          </cell>
          <cell r="BP164">
            <v>1.4551671759297502E-3</v>
          </cell>
          <cell r="BQ164">
            <v>7.0281526225284274E-3</v>
          </cell>
          <cell r="BR164">
            <v>-2.0552664569923995E-2</v>
          </cell>
          <cell r="BS164">
            <v>-4.3183410305640546E-3</v>
          </cell>
          <cell r="BT164">
            <v>1.8761207636324162E-3</v>
          </cell>
          <cell r="BU164">
            <v>6.1469173550474654E-3</v>
          </cell>
          <cell r="BV164">
            <v>-2.0456816619837115E-2</v>
          </cell>
          <cell r="BW164">
            <v>3.1332376545017748E-2</v>
          </cell>
          <cell r="BX164">
            <v>-1.2587613835277067E-2</v>
          </cell>
          <cell r="BY164">
            <v>-1.0942486434267096E-2</v>
          </cell>
          <cell r="BZ164">
            <v>1.5790531589100487E-2</v>
          </cell>
          <cell r="CA164">
            <v>2.0291666666660824E-4</v>
          </cell>
          <cell r="CB164">
            <v>1.385632712256557E-3</v>
          </cell>
          <cell r="CC164">
            <v>7.1449501276890093E-3</v>
          </cell>
          <cell r="CD164">
            <v>-2.0547370420411992E-2</v>
          </cell>
          <cell r="CF164">
            <v>-5.6304910567273048E-4</v>
          </cell>
          <cell r="CG164">
            <v>-3.6122747751248245E-4</v>
          </cell>
          <cell r="CH164">
            <v>-4.7949908207147731E-4</v>
          </cell>
          <cell r="CI164">
            <v>2.0182162816024805E-4</v>
          </cell>
          <cell r="CJ164">
            <v>8.3550023601253193E-5</v>
          </cell>
        </row>
        <row r="165">
          <cell r="B165">
            <v>2.0104166666665103E-4</v>
          </cell>
          <cell r="C165">
            <v>3.491666666666077E-4</v>
          </cell>
          <cell r="D165">
            <v>5.7999999999997962E-4</v>
          </cell>
          <cell r="E165">
            <v>1.2024166666665031E-4</v>
          </cell>
          <cell r="F165">
            <v>2.2672831047971793E-4</v>
          </cell>
          <cell r="G165">
            <v>2.8543183748479641E-4</v>
          </cell>
          <cell r="H165">
            <v>4.8110484312216214E-4</v>
          </cell>
          <cell r="I165">
            <v>1.2563663950984646E-4</v>
          </cell>
          <cell r="J165">
            <v>2.1055372884718703E-3</v>
          </cell>
          <cell r="K165">
            <v>2.4486175914857217E-3</v>
          </cell>
          <cell r="L165">
            <v>5.1468650133380551E-5</v>
          </cell>
          <cell r="M165">
            <v>4.4424241171980009E-4</v>
          </cell>
          <cell r="N165">
            <v>8.8587192261568339E-3</v>
          </cell>
          <cell r="O165">
            <v>7.4977007758951488E-3</v>
          </cell>
          <cell r="P165">
            <v>-8.5488684406884738E-4</v>
          </cell>
          <cell r="Q165">
            <v>2.4654579074426552E-3</v>
          </cell>
          <cell r="R165">
            <v>-7.4974972842872419E-3</v>
          </cell>
          <cell r="S165">
            <v>-6.8966770005812958E-2</v>
          </cell>
          <cell r="T165">
            <v>-5.3168528807566286E-3</v>
          </cell>
          <cell r="U165">
            <v>-5.5800729107577059E-2</v>
          </cell>
          <cell r="V165">
            <v>2.0104166666665103E-4</v>
          </cell>
          <cell r="W165">
            <v>6.9999999999991944E-5</v>
          </cell>
          <cell r="X165">
            <v>3.979166666666081E-4</v>
          </cell>
          <cell r="Y165">
            <v>-3.5083333333227451E-5</v>
          </cell>
          <cell r="AA165">
            <v>0</v>
          </cell>
          <cell r="AB165">
            <v>-7.8494719938672838E-3</v>
          </cell>
          <cell r="AC165">
            <v>1.4765412402171003E-2</v>
          </cell>
          <cell r="AD165">
            <v>3.8459245128874241E-2</v>
          </cell>
          <cell r="AH165">
            <v>2.0104166666667922E-4</v>
          </cell>
          <cell r="AI165">
            <v>-7.5030461011719174E-3</v>
          </cell>
          <cell r="AJ165">
            <v>1.5353976341364373E-2</v>
          </cell>
          <cell r="AK165">
            <v>3.8584111199273963E-2</v>
          </cell>
          <cell r="AL165">
            <v>2.2672831047976238E-4</v>
          </cell>
          <cell r="AM165">
            <v>-7.5662806455970566E-3</v>
          </cell>
          <cell r="AN165">
            <v>1.5253620956710456E-2</v>
          </cell>
          <cell r="AO165">
            <v>3.8589713658700342E-2</v>
          </cell>
          <cell r="AP165">
            <v>2.1055372884719592E-3</v>
          </cell>
          <cell r="AQ165">
            <v>-5.4200747575896546E-3</v>
          </cell>
          <cell r="AR165">
            <v>1.4817641008149307E-2</v>
          </cell>
          <cell r="AS165">
            <v>3.8920572768402995E-2</v>
          </cell>
          <cell r="AT165">
            <v>8.8587192261568859E-3</v>
          </cell>
          <cell r="AU165">
            <v>-4.1062421023096984E-4</v>
          </cell>
          <cell r="AV165">
            <v>1.3897902801292217E-2</v>
          </cell>
          <cell r="AW165">
            <v>4.1019522686334131E-2</v>
          </cell>
          <cell r="AX165">
            <v>-7.49749728428728E-3</v>
          </cell>
          <cell r="AY165">
            <v>-7.6274889270012136E-2</v>
          </cell>
          <cell r="AZ165">
            <v>9.3700539959482576E-3</v>
          </cell>
          <cell r="BA165">
            <v>-1.9487537897820983E-2</v>
          </cell>
          <cell r="BB165">
            <v>2.0104166666667922E-4</v>
          </cell>
          <cell r="BC165">
            <v>-7.780021456906927E-3</v>
          </cell>
          <cell r="BD165">
            <v>1.5169204472522679E-2</v>
          </cell>
          <cell r="BE165">
            <v>3.8422812517024507E-2</v>
          </cell>
          <cell r="BG165">
            <v>2.0104166666667922E-4</v>
          </cell>
          <cell r="BH165">
            <v>-7.5030461011719174E-3</v>
          </cell>
          <cell r="BI165">
            <v>1.5353976341364373E-2</v>
          </cell>
          <cell r="BJ165">
            <v>3.8584111199273963E-2</v>
          </cell>
          <cell r="BK165">
            <v>2.2672831047976238E-4</v>
          </cell>
          <cell r="BL165">
            <v>-7.5662806455970566E-3</v>
          </cell>
          <cell r="BM165">
            <v>1.5253620956710456E-2</v>
          </cell>
          <cell r="BN165">
            <v>3.8589713658700342E-2</v>
          </cell>
          <cell r="BO165">
            <v>2.1055372884719592E-3</v>
          </cell>
          <cell r="BP165">
            <v>-5.4200747575896546E-3</v>
          </cell>
          <cell r="BQ165">
            <v>1.4817641008149307E-2</v>
          </cell>
          <cell r="BR165">
            <v>3.8920572768402995E-2</v>
          </cell>
          <cell r="BS165">
            <v>8.8587192261568859E-3</v>
          </cell>
          <cell r="BT165">
            <v>-4.1062421023096984E-4</v>
          </cell>
          <cell r="BU165">
            <v>1.3897902801292217E-2</v>
          </cell>
          <cell r="BV165">
            <v>4.1019522686334131E-2</v>
          </cell>
          <cell r="BW165">
            <v>-7.49749728428728E-3</v>
          </cell>
          <cell r="BX165">
            <v>-7.6274889270012136E-2</v>
          </cell>
          <cell r="BY165">
            <v>9.3700539959482576E-3</v>
          </cell>
          <cell r="BZ165">
            <v>-1.9487537897820983E-2</v>
          </cell>
          <cell r="CA165">
            <v>2.0104166666667922E-4</v>
          </cell>
          <cell r="CB165">
            <v>-7.780021456906927E-3</v>
          </cell>
          <cell r="CC165">
            <v>1.5169204472522679E-2</v>
          </cell>
          <cell r="CD165">
            <v>3.8422812517024507E-2</v>
          </cell>
          <cell r="CF165">
            <v>2.1055372884719592E-3</v>
          </cell>
          <cell r="CG165">
            <v>1.3529760838657976E-3</v>
          </cell>
          <cell r="CH165">
            <v>2.1510823962231584E-3</v>
          </cell>
          <cell r="CI165">
            <v>-7.5256120460616134E-4</v>
          </cell>
          <cell r="CJ165">
            <v>4.5545107751199373E-5</v>
          </cell>
        </row>
        <row r="166">
          <cell r="B166">
            <v>1.9895833333331771E-4</v>
          </cell>
          <cell r="C166">
            <v>3.333333333332744E-4</v>
          </cell>
          <cell r="D166">
            <v>5.7135833333331288E-4</v>
          </cell>
          <cell r="E166">
            <v>1.2024166666665031E-4</v>
          </cell>
          <cell r="F166">
            <v>2.1189363924851707E-4</v>
          </cell>
          <cell r="G166">
            <v>4.8022382606176641E-4</v>
          </cell>
          <cell r="H166">
            <v>1.0371781211991028E-3</v>
          </cell>
          <cell r="I166">
            <v>7.73051427244433E-5</v>
          </cell>
          <cell r="J166">
            <v>4.1102973999032058E-4</v>
          </cell>
          <cell r="K166">
            <v>1.7584784764981124E-3</v>
          </cell>
          <cell r="L166">
            <v>5.0982532751091443E-3</v>
          </cell>
          <cell r="M166">
            <v>2.5300246806502495E-4</v>
          </cell>
          <cell r="N166">
            <v>4.0702883479654716E-3</v>
          </cell>
          <cell r="O166">
            <v>9.0652083627602298E-3</v>
          </cell>
          <cell r="P166">
            <v>1.4914982654283504E-2</v>
          </cell>
          <cell r="Q166">
            <v>1.8997245005341911E-3</v>
          </cell>
          <cell r="R166">
            <v>-6.2650671359386692E-2</v>
          </cell>
          <cell r="S166">
            <v>-8.129013236907244E-2</v>
          </cell>
          <cell r="T166">
            <v>-7.2662249162568207E-2</v>
          </cell>
          <cell r="U166">
            <v>-0.10273829442415572</v>
          </cell>
          <cell r="V166">
            <v>1.9895833333331771E-4</v>
          </cell>
          <cell r="W166">
            <v>8.758333333332537E-5</v>
          </cell>
          <cell r="X166">
            <v>3.8199999999994141E-4</v>
          </cell>
          <cell r="Y166">
            <v>-5.1916666666560791E-5</v>
          </cell>
          <cell r="AA166">
            <v>0</v>
          </cell>
          <cell r="AB166">
            <v>-6.5947288239548055E-2</v>
          </cell>
          <cell r="AC166">
            <v>-5.0189310120722801E-2</v>
          </cell>
          <cell r="AD166">
            <v>1.9400466554302966E-2</v>
          </cell>
          <cell r="AH166">
            <v>1.9895833333327673E-4</v>
          </cell>
          <cell r="AI166">
            <v>-6.5635937335628003E-2</v>
          </cell>
          <cell r="AJ166">
            <v>-4.9646627867971249E-2</v>
          </cell>
          <cell r="AK166">
            <v>1.9523040965402139E-2</v>
          </cell>
          <cell r="AL166">
            <v>2.1189363924856153E-4</v>
          </cell>
          <cell r="AM166">
            <v>-6.549873387256322E-2</v>
          </cell>
          <cell r="AN166">
            <v>-4.9204187253898968E-2</v>
          </cell>
          <cell r="AO166">
            <v>1.9479271452863545E-2</v>
          </cell>
          <cell r="AP166">
            <v>4.1102973999040948E-4</v>
          </cell>
          <cell r="AQ166">
            <v>-6.4304776650002671E-2</v>
          </cell>
          <cell r="AR166">
            <v>-4.5346934660312144E-2</v>
          </cell>
          <cell r="AS166">
            <v>1.9658377388287906E-2</v>
          </cell>
          <cell r="AT166">
            <v>4.0702883479655227E-3</v>
          </cell>
          <cell r="AU166">
            <v>-5.747990578563833E-2</v>
          </cell>
          <cell r="AV166">
            <v>-3.6022900156320259E-2</v>
          </cell>
          <cell r="AW166">
            <v>2.1337046596472176E-2</v>
          </cell>
          <cell r="AX166">
            <v>-6.2650671359386734E-2</v>
          </cell>
          <cell r="AY166">
            <v>-0.14187655681824629</v>
          </cell>
          <cell r="AZ166">
            <v>-0.11920469112600174</v>
          </cell>
          <cell r="BA166">
            <v>-8.5330998714674644E-2</v>
          </cell>
          <cell r="BB166">
            <v>1.9895833333327673E-4</v>
          </cell>
          <cell r="BC166">
            <v>-6.5865480789543018E-2</v>
          </cell>
          <cell r="BD166">
            <v>-4.9826482437189012E-2</v>
          </cell>
          <cell r="BE166">
            <v>1.9347542680081098E-2</v>
          </cell>
          <cell r="BG166">
            <v>1.9895833333327673E-4</v>
          </cell>
          <cell r="BH166">
            <v>-6.5635937335628003E-2</v>
          </cell>
          <cell r="BI166">
            <v>-4.9646627867971249E-2</v>
          </cell>
          <cell r="BJ166">
            <v>1.9523040965402139E-2</v>
          </cell>
          <cell r="BK166">
            <v>2.1189363924856153E-4</v>
          </cell>
          <cell r="BL166">
            <v>-6.549873387256322E-2</v>
          </cell>
          <cell r="BM166">
            <v>-4.9204187253898968E-2</v>
          </cell>
          <cell r="BN166">
            <v>1.9479271452863545E-2</v>
          </cell>
          <cell r="BO166">
            <v>4.1102973999040948E-4</v>
          </cell>
          <cell r="BP166">
            <v>-6.4304776650002671E-2</v>
          </cell>
          <cell r="BQ166">
            <v>-4.5346934660312144E-2</v>
          </cell>
          <cell r="BR166">
            <v>1.9658377388287906E-2</v>
          </cell>
          <cell r="BS166">
            <v>4.0702883479655227E-3</v>
          </cell>
          <cell r="BT166">
            <v>-5.747990578563833E-2</v>
          </cell>
          <cell r="BU166">
            <v>-3.6022900156320259E-2</v>
          </cell>
          <cell r="BV166">
            <v>2.1337046596472176E-2</v>
          </cell>
          <cell r="BW166">
            <v>-6.2650671359386734E-2</v>
          </cell>
          <cell r="BX166">
            <v>-0.14187655681824629</v>
          </cell>
          <cell r="BY166">
            <v>-0.11920469112600174</v>
          </cell>
          <cell r="BZ166">
            <v>-8.5330998714674644E-2</v>
          </cell>
          <cell r="CA166">
            <v>1.9895833333327673E-4</v>
          </cell>
          <cell r="CB166">
            <v>-6.5865480789543018E-2</v>
          </cell>
          <cell r="CC166">
            <v>-4.9826482437189012E-2</v>
          </cell>
          <cell r="CD166">
            <v>1.9347542680081098E-2</v>
          </cell>
          <cell r="CF166">
            <v>4.1102973999040948E-4</v>
          </cell>
          <cell r="CG166">
            <v>-6.0605508990088982E-3</v>
          </cell>
          <cell r="CH166">
            <v>5.4589301327873183E-4</v>
          </cell>
          <cell r="CI166">
            <v>-6.4715806389993077E-3</v>
          </cell>
          <cell r="CJ166">
            <v>1.3486327328832235E-4</v>
          </cell>
        </row>
        <row r="167">
          <cell r="B167">
            <v>1.9895833333331771E-4</v>
          </cell>
          <cell r="C167">
            <v>3.2166666666660773E-4</v>
          </cell>
          <cell r="D167">
            <v>5.5833333333331304E-4</v>
          </cell>
          <cell r="E167">
            <v>1.2024166666665031E-4</v>
          </cell>
          <cell r="F167">
            <v>4.9267151127185393E-6</v>
          </cell>
          <cell r="G167">
            <v>5.5651399632640226E-5</v>
          </cell>
          <cell r="H167">
            <v>-3.767649081163108E-5</v>
          </cell>
          <cell r="I167">
            <v>9.6623958876801609E-5</v>
          </cell>
          <cell r="J167">
            <v>-5.7785592479040479E-4</v>
          </cell>
          <cell r="K167">
            <v>-1.9007600297319543E-3</v>
          </cell>
          <cell r="L167">
            <v>-1.2754686416258753E-3</v>
          </cell>
          <cell r="M167">
            <v>9.80781837985805E-5</v>
          </cell>
          <cell r="N167">
            <v>-1.3902071322879307E-3</v>
          </cell>
          <cell r="O167">
            <v>-8.2859596231831534E-3</v>
          </cell>
          <cell r="P167">
            <v>-3.6595787077664307E-3</v>
          </cell>
          <cell r="Q167">
            <v>5.0746844057711555E-4</v>
          </cell>
          <cell r="R167">
            <v>3.9554921279372365E-2</v>
          </cell>
          <cell r="S167">
            <v>6.8798550218505353E-2</v>
          </cell>
          <cell r="T167">
            <v>4.703938836954917E-2</v>
          </cell>
          <cell r="U167">
            <v>5.4321042570700577E-2</v>
          </cell>
          <cell r="V167">
            <v>1.9895833333331771E-4</v>
          </cell>
          <cell r="W167">
            <v>6.8749999999991995E-5</v>
          </cell>
          <cell r="X167">
            <v>3.4233333333327483E-4</v>
          </cell>
          <cell r="Y167">
            <v>-1.0108333333322747E-4</v>
          </cell>
          <cell r="AA167">
            <v>0</v>
          </cell>
          <cell r="AB167">
            <v>2.376144063912481E-2</v>
          </cell>
          <cell r="AC167">
            <v>2.027979357620336E-2</v>
          </cell>
          <cell r="AD167">
            <v>-1.8175090887659538E-2</v>
          </cell>
          <cell r="AH167">
            <v>1.9895833333327673E-4</v>
          </cell>
          <cell r="AI167">
            <v>2.4090750569196961E-2</v>
          </cell>
          <cell r="AJ167">
            <v>2.084944979428327E-2</v>
          </cell>
          <cell r="AK167">
            <v>-1.8057034624213153E-2</v>
          </cell>
          <cell r="AL167">
            <v>4.9267151127629916E-6</v>
          </cell>
          <cell r="AM167">
            <v>2.3818414396186371E-2</v>
          </cell>
          <cell r="AN167">
            <v>2.024135301393537E-2</v>
          </cell>
          <cell r="AO167">
            <v>-1.8080223078017155E-2</v>
          </cell>
          <cell r="AP167">
            <v>-5.7785592479042691E-4</v>
          </cell>
          <cell r="AQ167">
            <v>2.1815515812777297E-2</v>
          </cell>
          <cell r="AR167">
            <v>1.8978458693812428E-2</v>
          </cell>
          <cell r="AS167">
            <v>-1.8078795283765769E-2</v>
          </cell>
          <cell r="AT167">
            <v>-1.3902071322878795E-3</v>
          </cell>
          <cell r="AU167">
            <v>1.5278594678217239E-2</v>
          </cell>
          <cell r="AV167">
            <v>1.6545999367667541E-2</v>
          </cell>
          <cell r="AW167">
            <v>-1.7676845732112589E-2</v>
          </cell>
          <cell r="AX167">
            <v>3.9554921279372435E-2</v>
          </cell>
          <cell r="AY167">
            <v>9.4194743524705027E-2</v>
          </cell>
          <cell r="AZ167">
            <v>6.8273131031837853E-2</v>
          </cell>
          <cell r="BA167">
            <v>3.515866179720617E-2</v>
          </cell>
          <cell r="BB167">
            <v>1.9895833333327673E-4</v>
          </cell>
          <cell r="BC167">
            <v>2.3831824238168986E-2</v>
          </cell>
          <cell r="BD167">
            <v>2.0629069358870877E-2</v>
          </cell>
          <cell r="BE167">
            <v>-1.8274337022222253E-2</v>
          </cell>
          <cell r="BG167">
            <v>1.9895833333327673E-4</v>
          </cell>
          <cell r="BH167">
            <v>2.4090750569196961E-2</v>
          </cell>
          <cell r="BI167">
            <v>2.084944979428327E-2</v>
          </cell>
          <cell r="BJ167">
            <v>-1.8057034624213153E-2</v>
          </cell>
          <cell r="BK167">
            <v>4.9267151127629916E-6</v>
          </cell>
          <cell r="BL167">
            <v>2.3818414396186371E-2</v>
          </cell>
          <cell r="BM167">
            <v>2.024135301393537E-2</v>
          </cell>
          <cell r="BN167">
            <v>-1.8080223078017155E-2</v>
          </cell>
          <cell r="BO167">
            <v>-5.7785592479042691E-4</v>
          </cell>
          <cell r="BP167">
            <v>2.1815515812777297E-2</v>
          </cell>
          <cell r="BQ167">
            <v>1.8978458693812428E-2</v>
          </cell>
          <cell r="BR167">
            <v>-1.8078795283765769E-2</v>
          </cell>
          <cell r="BS167">
            <v>-1.3902071322878795E-3</v>
          </cell>
          <cell r="BT167">
            <v>1.5278594678217239E-2</v>
          </cell>
          <cell r="BU167">
            <v>1.6545999367667541E-2</v>
          </cell>
          <cell r="BV167">
            <v>-1.7676845732112589E-2</v>
          </cell>
          <cell r="BW167">
            <v>3.9554921279372435E-2</v>
          </cell>
          <cell r="BX167">
            <v>9.4194743524705027E-2</v>
          </cell>
          <cell r="BY167">
            <v>6.8273131031837853E-2</v>
          </cell>
          <cell r="BZ167">
            <v>3.515866179720617E-2</v>
          </cell>
          <cell r="CA167">
            <v>1.9895833333327673E-4</v>
          </cell>
          <cell r="CB167">
            <v>2.3831824238168986E-2</v>
          </cell>
          <cell r="CC167">
            <v>2.0629069358870877E-2</v>
          </cell>
          <cell r="CD167">
            <v>-1.8274337022222253E-2</v>
          </cell>
          <cell r="CF167">
            <v>-5.7785592479042691E-4</v>
          </cell>
          <cell r="CG167">
            <v>1.6614812489663456E-3</v>
          </cell>
          <cell r="CH167">
            <v>-7.0180534151722553E-4</v>
          </cell>
          <cell r="CI167">
            <v>2.2393371737567725E-3</v>
          </cell>
          <cell r="CJ167">
            <v>-1.2394941672679884E-4</v>
          </cell>
        </row>
        <row r="168">
          <cell r="B168">
            <v>2.0479166666665109E-4</v>
          </cell>
          <cell r="C168">
            <v>3.1083333333327434E-4</v>
          </cell>
          <cell r="D168">
            <v>5.1333333333331292E-4</v>
          </cell>
          <cell r="E168">
            <v>1.1904999999998364E-4</v>
          </cell>
          <cell r="F168">
            <v>3.5964843134168585E-4</v>
          </cell>
          <cell r="G168">
            <v>6.2604340567622542E-4</v>
          </cell>
          <cell r="H168">
            <v>1.2433710426420742E-3</v>
          </cell>
          <cell r="I168">
            <v>9.6614623589147598E-5</v>
          </cell>
          <cell r="J168">
            <v>2.3879071642517679E-3</v>
          </cell>
          <cell r="K168">
            <v>3.6960906627680895E-3</v>
          </cell>
          <cell r="L168">
            <v>4.679583684845879E-3</v>
          </cell>
          <cell r="M168">
            <v>1.0839157229735322E-4</v>
          </cell>
          <cell r="N168">
            <v>6.4862892210925715E-3</v>
          </cell>
          <cell r="O168">
            <v>1.1104439879917799E-2</v>
          </cell>
          <cell r="P168">
            <v>1.0231893868299613E-2</v>
          </cell>
          <cell r="Q168">
            <v>8.492836135446123E-4</v>
          </cell>
          <cell r="R168">
            <v>1.2597639043871272E-2</v>
          </cell>
          <cell r="S168">
            <v>2.6934897029213378E-2</v>
          </cell>
          <cell r="T168">
            <v>1.1511088374931576E-2</v>
          </cell>
          <cell r="U168">
            <v>-3.4609483078303367E-2</v>
          </cell>
          <cell r="V168">
            <v>2.0479166666665109E-4</v>
          </cell>
          <cell r="W168">
            <v>-3.2833333333341305E-5</v>
          </cell>
          <cell r="X168">
            <v>2.7274999999994144E-4</v>
          </cell>
          <cell r="Y168">
            <v>-2.2099999999989413E-4</v>
          </cell>
          <cell r="AA168">
            <v>0</v>
          </cell>
          <cell r="AB168">
            <v>-2.821325303285379E-2</v>
          </cell>
          <cell r="AC168">
            <v>-9.20305141495762E-4</v>
          </cell>
          <cell r="AD168">
            <v>2.1625638587376452E-2</v>
          </cell>
          <cell r="AH168">
            <v>2.047916666667593E-4</v>
          </cell>
          <cell r="AI168">
            <v>-2.7911189319004936E-2</v>
          </cell>
          <cell r="AJ168">
            <v>-4.0744423146832354E-4</v>
          </cell>
          <cell r="AK168">
            <v>2.1747263119650251E-2</v>
          </cell>
          <cell r="AL168">
            <v>3.596484313417303E-4</v>
          </cell>
          <cell r="AM168">
            <v>-2.7604872348191534E-2</v>
          </cell>
          <cell r="AN168">
            <v>3.219216203829145E-4</v>
          </cell>
          <cell r="AO168">
            <v>2.1724342563897769E-2</v>
          </cell>
          <cell r="AP168">
            <v>2.3879071642518568E-3</v>
          </cell>
          <cell r="AQ168">
            <v>-2.4621441111186804E-2</v>
          </cell>
          <cell r="AR168">
            <v>3.7549718984248859E-3</v>
          </cell>
          <cell r="AS168">
            <v>2.1736374196642316E-2</v>
          </cell>
          <cell r="AT168">
            <v>6.4862892210926226E-3</v>
          </cell>
          <cell r="AU168">
            <v>-1.7422105525056186E-2</v>
          </cell>
          <cell r="AV168">
            <v>9.3021722622697034E-3</v>
          </cell>
          <cell r="AW168">
            <v>2.249328850140575E-2</v>
          </cell>
          <cell r="AX168">
            <v>1.2597639043871345E-2</v>
          </cell>
          <cell r="AY168">
            <v>-2.0382770689395535E-3</v>
          </cell>
          <cell r="AZ168">
            <v>1.0580189519620253E-2</v>
          </cell>
          <cell r="BA168">
            <v>-1.3732296663674148E-2</v>
          </cell>
          <cell r="BB168">
            <v>2.047916666667593E-4</v>
          </cell>
          <cell r="BC168">
            <v>-2.8245160031045935E-2</v>
          </cell>
          <cell r="BD168">
            <v>-6.4780615472315173E-4</v>
          </cell>
          <cell r="BE168">
            <v>2.1399859321248771E-2</v>
          </cell>
          <cell r="BG168">
            <v>2.047916666667593E-4</v>
          </cell>
          <cell r="BH168">
            <v>-2.7911189319004936E-2</v>
          </cell>
          <cell r="BI168">
            <v>-4.0744423146832354E-4</v>
          </cell>
          <cell r="BJ168">
            <v>2.1747263119650251E-2</v>
          </cell>
          <cell r="BK168">
            <v>3.596484313417303E-4</v>
          </cell>
          <cell r="BL168">
            <v>-2.7604872348191534E-2</v>
          </cell>
          <cell r="BM168">
            <v>3.219216203829145E-4</v>
          </cell>
          <cell r="BN168">
            <v>2.1724342563897769E-2</v>
          </cell>
          <cell r="BO168">
            <v>2.3879071642518568E-3</v>
          </cell>
          <cell r="BP168">
            <v>-2.4621441111186804E-2</v>
          </cell>
          <cell r="BQ168">
            <v>3.7549718984248859E-3</v>
          </cell>
          <cell r="BR168">
            <v>2.1736374196642316E-2</v>
          </cell>
          <cell r="BS168">
            <v>6.4862892210926226E-3</v>
          </cell>
          <cell r="BT168">
            <v>-1.7422105525056186E-2</v>
          </cell>
          <cell r="BU168">
            <v>9.3021722622697034E-3</v>
          </cell>
          <cell r="BV168">
            <v>2.249328850140575E-2</v>
          </cell>
          <cell r="BW168">
            <v>1.2597639043871345E-2</v>
          </cell>
          <cell r="BX168">
            <v>-2.0382770689395535E-3</v>
          </cell>
          <cell r="BY168">
            <v>1.0580189519620253E-2</v>
          </cell>
          <cell r="BZ168">
            <v>-1.3732296663674148E-2</v>
          </cell>
          <cell r="CA168">
            <v>2.047916666667593E-4</v>
          </cell>
          <cell r="CB168">
            <v>-2.8245160031045935E-2</v>
          </cell>
          <cell r="CC168">
            <v>-6.4780615472315173E-4</v>
          </cell>
          <cell r="CD168">
            <v>2.1399859321248771E-2</v>
          </cell>
          <cell r="CF168">
            <v>2.3879071642518568E-3</v>
          </cell>
          <cell r="CG168">
            <v>-3.1302766329200944E-4</v>
          </cell>
          <cell r="CH168">
            <v>2.5319675064792604E-3</v>
          </cell>
          <cell r="CI168">
            <v>-2.7009348275438662E-3</v>
          </cell>
          <cell r="CJ168">
            <v>1.4406034222740364E-4</v>
          </cell>
        </row>
        <row r="169">
          <cell r="B169">
            <v>2.0474999999998446E-4</v>
          </cell>
          <cell r="C169">
            <v>1.2416666666660776E-4</v>
          </cell>
          <cell r="D169">
            <v>4.6594166666664625E-4</v>
          </cell>
          <cell r="E169">
            <v>1.1904999999998364E-4</v>
          </cell>
          <cell r="F169">
            <v>8.8648552812386995E-5</v>
          </cell>
          <cell r="G169">
            <v>-3.6843934654147035E-4</v>
          </cell>
          <cell r="H169">
            <v>-3.104567477303121E-4</v>
          </cell>
          <cell r="I169">
            <v>4.8302645052761462E-5</v>
          </cell>
          <cell r="J169">
            <v>8.7315677926769111E-5</v>
          </cell>
          <cell r="K169">
            <v>-7.0637904080296521E-4</v>
          </cell>
          <cell r="L169">
            <v>-6.7268838754265146E-4</v>
          </cell>
          <cell r="M169">
            <v>1.3418454503698877E-4</v>
          </cell>
          <cell r="N169">
            <v>1.0643057138179412E-3</v>
          </cell>
          <cell r="O169">
            <v>-1.0209481900047843E-3</v>
          </cell>
          <cell r="P169">
            <v>-1.0406183811304546E-4</v>
          </cell>
          <cell r="Q169">
            <v>-3.5356789289245133E-4</v>
          </cell>
          <cell r="R169">
            <v>1.9763361656468231E-2</v>
          </cell>
          <cell r="S169">
            <v>4.9442753211908622E-2</v>
          </cell>
          <cell r="T169">
            <v>1.3521954543518499E-2</v>
          </cell>
          <cell r="U169">
            <v>1.665888447003238E-2</v>
          </cell>
          <cell r="V169">
            <v>2.0474999999998446E-4</v>
          </cell>
          <cell r="W169">
            <v>-1.2841666666667468E-4</v>
          </cell>
          <cell r="X169">
            <v>2.2074999999994148E-4</v>
          </cell>
          <cell r="Y169">
            <v>-9.2749999999894105E-5</v>
          </cell>
          <cell r="AA169">
            <v>0</v>
          </cell>
          <cell r="AB169">
            <v>2.2093756346255468E-2</v>
          </cell>
          <cell r="AC169">
            <v>1.2703469109861316E-2</v>
          </cell>
          <cell r="AD169">
            <v>-3.1960464413378388E-3</v>
          </cell>
          <cell r="AH169">
            <v>2.0474999999997578E-4</v>
          </cell>
          <cell r="AI169">
            <v>2.2220666321001836E-2</v>
          </cell>
          <cell r="AJ169">
            <v>1.3175329852097351E-2</v>
          </cell>
          <cell r="AK169">
            <v>-3.0773769306667864E-3</v>
          </cell>
          <cell r="AL169">
            <v>8.8648552812431447E-5</v>
          </cell>
          <cell r="AM169">
            <v>2.1717176790563064E-2</v>
          </cell>
          <cell r="AN169">
            <v>1.2389068484426335E-2</v>
          </cell>
          <cell r="AO169">
            <v>-3.1478981737818046E-3</v>
          </cell>
          <cell r="AP169">
            <v>8.7315677926858015E-5</v>
          </cell>
          <cell r="AQ169">
            <v>2.1371770739037066E-2</v>
          </cell>
          <cell r="AR169">
            <v>1.2022235246166968E-2</v>
          </cell>
          <cell r="AS169">
            <v>-3.0622907563385704E-3</v>
          </cell>
          <cell r="AT169">
            <v>1.0643057138179923E-3</v>
          </cell>
          <cell r="AU169">
            <v>2.1050251575698731E-2</v>
          </cell>
          <cell r="AV169">
            <v>1.2598085325402186E-2</v>
          </cell>
          <cell r="AW169">
            <v>-3.5484843148244627E-3</v>
          </cell>
          <cell r="AX169">
            <v>1.9763361656468303E-2</v>
          </cell>
          <cell r="AY169">
            <v>7.2628885700716017E-2</v>
          </cell>
          <cell r="AZ169">
            <v>2.6397199385228332E-2</v>
          </cell>
          <cell r="BA169">
            <v>1.3409595460267321E-2</v>
          </cell>
          <cell r="BB169">
            <v>2.0474999999997578E-4</v>
          </cell>
          <cell r="BC169">
            <v>2.1962502473044765E-2</v>
          </cell>
          <cell r="BD169">
            <v>1.2927023400667315E-2</v>
          </cell>
          <cell r="BE169">
            <v>-3.2885000080302706E-3</v>
          </cell>
          <cell r="BG169">
            <v>2.0474999999997578E-4</v>
          </cell>
          <cell r="BH169">
            <v>2.2220666321001836E-2</v>
          </cell>
          <cell r="BI169">
            <v>1.3175329852097351E-2</v>
          </cell>
          <cell r="BJ169">
            <v>-3.0773769306667864E-3</v>
          </cell>
          <cell r="BK169">
            <v>8.8648552812431447E-5</v>
          </cell>
          <cell r="BL169">
            <v>2.1717176790563064E-2</v>
          </cell>
          <cell r="BM169">
            <v>1.2389068484426335E-2</v>
          </cell>
          <cell r="BN169">
            <v>-3.1478981737818046E-3</v>
          </cell>
          <cell r="BO169">
            <v>8.7315677926858015E-5</v>
          </cell>
          <cell r="BP169">
            <v>2.1371770739037066E-2</v>
          </cell>
          <cell r="BQ169">
            <v>1.2022235246166968E-2</v>
          </cell>
          <cell r="BR169">
            <v>-3.0622907563385704E-3</v>
          </cell>
          <cell r="BS169">
            <v>1.0643057138179923E-3</v>
          </cell>
          <cell r="BT169">
            <v>2.1050251575698731E-2</v>
          </cell>
          <cell r="BU169">
            <v>1.2598085325402186E-2</v>
          </cell>
          <cell r="BV169">
            <v>-3.5484843148244627E-3</v>
          </cell>
          <cell r="BW169">
            <v>1.9763361656468303E-2</v>
          </cell>
          <cell r="BX169">
            <v>7.2628885700716017E-2</v>
          </cell>
          <cell r="BY169">
            <v>2.6397199385228332E-2</v>
          </cell>
          <cell r="BZ169">
            <v>1.3409595460267321E-2</v>
          </cell>
          <cell r="CA169">
            <v>2.0474999999997578E-4</v>
          </cell>
          <cell r="CB169">
            <v>2.1962502473044765E-2</v>
          </cell>
          <cell r="CC169">
            <v>1.2927023400667315E-2</v>
          </cell>
          <cell r="CD169">
            <v>-3.2885000080302706E-3</v>
          </cell>
          <cell r="CF169">
            <v>8.7315677926858015E-5</v>
          </cell>
          <cell r="CG169">
            <v>2.2157611840378788E-3</v>
          </cell>
          <cell r="CH169">
            <v>3.9985936733399809E-5</v>
          </cell>
          <cell r="CI169">
            <v>2.1284455061110208E-3</v>
          </cell>
          <cell r="CJ169">
            <v>-4.7329741193458206E-5</v>
          </cell>
        </row>
        <row r="170">
          <cell r="B170">
            <v>1.9208333333331777E-4</v>
          </cell>
          <cell r="C170">
            <v>1.0083333333327444E-4</v>
          </cell>
          <cell r="D170">
            <v>4.4270833333331298E-4</v>
          </cell>
          <cell r="E170">
            <v>1.1738333333331699E-4</v>
          </cell>
          <cell r="F170">
            <v>2.3637518651482554E-4</v>
          </cell>
          <cell r="G170">
            <v>1.3908496004804262E-4</v>
          </cell>
          <cell r="H170">
            <v>4.7053509250740777E-5</v>
          </cell>
          <cell r="I170">
            <v>1.0626068644384331E-4</v>
          </cell>
          <cell r="J170">
            <v>8.5544255482705635E-5</v>
          </cell>
          <cell r="K170">
            <v>-9.0688658438022041E-4</v>
          </cell>
          <cell r="L170">
            <v>-1.2395082819580783E-3</v>
          </cell>
          <cell r="M170">
            <v>9.8044780663655775E-5</v>
          </cell>
          <cell r="N170">
            <v>1.81101812776795E-5</v>
          </cell>
          <cell r="O170">
            <v>-1.9209270506574125E-3</v>
          </cell>
          <cell r="P170">
            <v>-2.3543268211765108E-3</v>
          </cell>
          <cell r="Q170">
            <v>5.9341816724187352E-4</v>
          </cell>
          <cell r="R170">
            <v>2.4236090375236479E-2</v>
          </cell>
          <cell r="S170">
            <v>5.5516632455310366E-3</v>
          </cell>
          <cell r="T170">
            <v>5.3558797369507747E-3</v>
          </cell>
          <cell r="U170">
            <v>3.4219805405257767E-3</v>
          </cell>
          <cell r="V170">
            <v>1.9208333333331777E-4</v>
          </cell>
          <cell r="W170">
            <v>-1.06000000000008E-4</v>
          </cell>
          <cell r="X170">
            <v>3.034999999999414E-4</v>
          </cell>
          <cell r="Y170">
            <v>-3.2499999999894118E-5</v>
          </cell>
          <cell r="AA170">
            <v>0</v>
          </cell>
          <cell r="AB170">
            <v>2.2463209790593831E-2</v>
          </cell>
          <cell r="AC170">
            <v>1.9882788962554805E-2</v>
          </cell>
          <cell r="AD170">
            <v>5.7639194866100606E-3</v>
          </cell>
          <cell r="AH170">
            <v>1.9208333333331495E-4</v>
          </cell>
          <cell r="AI170">
            <v>2.2566308164247761E-2</v>
          </cell>
          <cell r="AJ170">
            <v>2.0334299572251746E-2</v>
          </cell>
          <cell r="AK170">
            <v>5.881979408025817E-3</v>
          </cell>
          <cell r="AL170">
            <v>2.3637518651486999E-4</v>
          </cell>
          <cell r="AM170">
            <v>2.2605419045278241E-2</v>
          </cell>
          <cell r="AN170">
            <v>1.9930778026799878E-2</v>
          </cell>
          <cell r="AO170">
            <v>5.8707926510952468E-3</v>
          </cell>
          <cell r="AP170">
            <v>8.554425548279454E-5</v>
          </cell>
          <cell r="AQ170">
            <v>2.153595162261257E-2</v>
          </cell>
          <cell r="AR170">
            <v>1.8618635799009242E-2</v>
          </cell>
          <cell r="AS170">
            <v>5.8625293894956076E-3</v>
          </cell>
          <cell r="AT170">
            <v>1.8110181277730675E-5</v>
          </cell>
          <cell r="AU170">
            <v>2.0499132552605159E-2</v>
          </cell>
          <cell r="AV170">
            <v>1.748165155804382E-2</v>
          </cell>
          <cell r="AW170">
            <v>6.3607580683897602E-3</v>
          </cell>
          <cell r="AX170">
            <v>2.4236090375236552E-2</v>
          </cell>
          <cell r="AY170">
            <v>2.8139581212295983E-2</v>
          </cell>
          <cell r="AZ170">
            <v>2.5345158526024258E-2</v>
          </cell>
          <cell r="BA170">
            <v>9.2056240474562845E-3</v>
          </cell>
          <cell r="BB170">
            <v>1.9208333333331495E-4</v>
          </cell>
          <cell r="BC170">
            <v>2.2354828690356099E-2</v>
          </cell>
          <cell r="BD170">
            <v>2.0192323389004896E-2</v>
          </cell>
          <cell r="BE170">
            <v>5.7312321592268844E-3</v>
          </cell>
          <cell r="BG170">
            <v>1.9208333333331495E-4</v>
          </cell>
          <cell r="BH170">
            <v>2.2566308164247761E-2</v>
          </cell>
          <cell r="BI170">
            <v>2.0334299572251746E-2</v>
          </cell>
          <cell r="BJ170">
            <v>5.881979408025817E-3</v>
          </cell>
          <cell r="BK170">
            <v>2.3637518651486999E-4</v>
          </cell>
          <cell r="BL170">
            <v>2.2605419045278241E-2</v>
          </cell>
          <cell r="BM170">
            <v>1.9930778026799878E-2</v>
          </cell>
          <cell r="BN170">
            <v>5.8707926510952468E-3</v>
          </cell>
          <cell r="BO170">
            <v>8.554425548279454E-5</v>
          </cell>
          <cell r="BP170">
            <v>2.153595162261257E-2</v>
          </cell>
          <cell r="BQ170">
            <v>1.8618635799009242E-2</v>
          </cell>
          <cell r="BR170">
            <v>5.8625293894956076E-3</v>
          </cell>
          <cell r="BS170">
            <v>1.8110181277730675E-5</v>
          </cell>
          <cell r="BT170">
            <v>2.0499132552605159E-2</v>
          </cell>
          <cell r="BU170">
            <v>1.748165155804382E-2</v>
          </cell>
          <cell r="BV170">
            <v>6.3607580683897602E-3</v>
          </cell>
          <cell r="BW170">
            <v>2.4236090375236552E-2</v>
          </cell>
          <cell r="BX170">
            <v>2.8139581212295983E-2</v>
          </cell>
          <cell r="BY170">
            <v>2.5345158526024258E-2</v>
          </cell>
          <cell r="BZ170">
            <v>9.2056240474562845E-3</v>
          </cell>
          <cell r="CA170">
            <v>1.9208333333331495E-4</v>
          </cell>
          <cell r="CB170">
            <v>2.2354828690356099E-2</v>
          </cell>
          <cell r="CC170">
            <v>2.0192323389004896E-2</v>
          </cell>
          <cell r="CD170">
            <v>5.7312321592268844E-3</v>
          </cell>
          <cell r="CF170">
            <v>8.554425548279454E-5</v>
          </cell>
          <cell r="CG170">
            <v>2.2305849921957725E-3</v>
          </cell>
          <cell r="CH170">
            <v>1.4310456493494064E-5</v>
          </cell>
          <cell r="CI170">
            <v>2.1450407367129779E-3</v>
          </cell>
          <cell r="CJ170">
            <v>-7.1233798989300476E-5</v>
          </cell>
        </row>
        <row r="171">
          <cell r="B171">
            <v>1.7854166666665108E-4</v>
          </cell>
          <cell r="C171">
            <v>9.5833333333274423E-5</v>
          </cell>
          <cell r="D171">
            <v>4.2812499999997974E-4</v>
          </cell>
          <cell r="E171">
            <v>1.1619166666665031E-4</v>
          </cell>
          <cell r="F171">
            <v>6.4003150924207787E-5</v>
          </cell>
          <cell r="G171">
            <v>-1.8773858445115697E-4</v>
          </cell>
          <cell r="H171">
            <v>1.8820518128872762E-4</v>
          </cell>
          <cell r="I171">
            <v>8.69313242536642E-5</v>
          </cell>
          <cell r="J171">
            <v>-5.555491868258545E-4</v>
          </cell>
          <cell r="K171">
            <v>-2.5229395536587062E-4</v>
          </cell>
          <cell r="L171">
            <v>-1.4703535510819476E-3</v>
          </cell>
          <cell r="M171">
            <v>9.2875423099206191E-5</v>
          </cell>
          <cell r="N171">
            <v>-2.238164811383221E-3</v>
          </cell>
          <cell r="O171">
            <v>1.0866498793179937E-4</v>
          </cell>
          <cell r="P171">
            <v>-3.2287775934540571E-3</v>
          </cell>
          <cell r="Q171">
            <v>1.1390013707299402E-4</v>
          </cell>
          <cell r="R171">
            <v>-1.9789403541407864E-2</v>
          </cell>
          <cell r="S171">
            <v>2.0120117672943982E-2</v>
          </cell>
          <cell r="T171">
            <v>7.0758454703615968E-3</v>
          </cell>
          <cell r="U171">
            <v>6.5534330835070823E-3</v>
          </cell>
          <cell r="V171">
            <v>1.7854166666665108E-4</v>
          </cell>
          <cell r="W171">
            <v>-1.1533333333334141E-4</v>
          </cell>
          <cell r="X171">
            <v>2.7333333333327478E-4</v>
          </cell>
          <cell r="Y171">
            <v>-6.7333333333227462E-5</v>
          </cell>
          <cell r="AA171">
            <v>0</v>
          </cell>
          <cell r="AB171">
            <v>7.4748862400108376E-3</v>
          </cell>
          <cell r="AC171">
            <v>-1.614981397577534E-3</v>
          </cell>
          <cell r="AD171">
            <v>-2.2441963988154099E-2</v>
          </cell>
          <cell r="AH171">
            <v>1.7854166666664284E-4</v>
          </cell>
          <cell r="AI171">
            <v>7.5714359166088041E-3</v>
          </cell>
          <cell r="AJ171">
            <v>-1.187547811488332E-3</v>
          </cell>
          <cell r="AK171">
            <v>-2.2328379890686589E-2</v>
          </cell>
          <cell r="AL171">
            <v>6.4003150924252239E-5</v>
          </cell>
          <cell r="AM171">
            <v>7.2857443309981562E-3</v>
          </cell>
          <cell r="AN171">
            <v>-1.427080164155603E-3</v>
          </cell>
          <cell r="AO171">
            <v>-2.2356983573548761E-2</v>
          </cell>
          <cell r="AP171">
            <v>-5.5554918682587662E-4</v>
          </cell>
          <cell r="AQ171">
            <v>7.2207064160296763E-3</v>
          </cell>
          <cell r="AR171">
            <v>-3.0829603550266427E-3</v>
          </cell>
          <cell r="AS171">
            <v>-2.2351172871955649E-2</v>
          </cell>
          <cell r="AT171">
            <v>-2.2381648113831698E-3</v>
          </cell>
          <cell r="AU171">
            <v>7.5843634863657083E-3</v>
          </cell>
          <cell r="AV171">
            <v>-4.8385445752813228E-3</v>
          </cell>
          <cell r="AW171">
            <v>-2.233061999385566E-2</v>
          </cell>
          <cell r="AX171">
            <v>-1.9789403541407902E-2</v>
          </cell>
          <cell r="AY171">
            <v>2.7745399503695811E-2</v>
          </cell>
          <cell r="AZ171">
            <v>5.4494367139774624E-3</v>
          </cell>
          <cell r="BA171">
            <v>-1.6035602813905925E-2</v>
          </cell>
          <cell r="BB171">
            <v>1.7854166666664284E-4</v>
          </cell>
          <cell r="BC171">
            <v>7.3586908031311182E-3</v>
          </cell>
          <cell r="BD171">
            <v>-1.3420894924928151E-3</v>
          </cell>
          <cell r="BE171">
            <v>-2.250778622924543E-2</v>
          </cell>
          <cell r="BG171">
            <v>1.7854166666664284E-4</v>
          </cell>
          <cell r="BH171">
            <v>7.5714359166088041E-3</v>
          </cell>
          <cell r="BI171">
            <v>-1.187547811488332E-3</v>
          </cell>
          <cell r="BJ171">
            <v>-2.2328379890686589E-2</v>
          </cell>
          <cell r="BK171">
            <v>6.4003150924252239E-5</v>
          </cell>
          <cell r="BL171">
            <v>7.2857443309981562E-3</v>
          </cell>
          <cell r="BM171">
            <v>-1.427080164155603E-3</v>
          </cell>
          <cell r="BN171">
            <v>-2.2356983573548761E-2</v>
          </cell>
          <cell r="BO171">
            <v>-5.5554918682587662E-4</v>
          </cell>
          <cell r="BP171">
            <v>7.2207064160296763E-3</v>
          </cell>
          <cell r="BQ171">
            <v>-3.0829603550266427E-3</v>
          </cell>
          <cell r="BR171">
            <v>-2.2351172871955649E-2</v>
          </cell>
          <cell r="BS171">
            <v>-2.2381648113831698E-3</v>
          </cell>
          <cell r="BT171">
            <v>7.5843634863657083E-3</v>
          </cell>
          <cell r="BU171">
            <v>-4.8385445752813228E-3</v>
          </cell>
          <cell r="BV171">
            <v>-2.233061999385566E-2</v>
          </cell>
          <cell r="BW171">
            <v>-1.9789403541407902E-2</v>
          </cell>
          <cell r="BX171">
            <v>2.7745399503695811E-2</v>
          </cell>
          <cell r="BY171">
            <v>5.4494367139774624E-3</v>
          </cell>
          <cell r="BZ171">
            <v>-1.6035602813905925E-2</v>
          </cell>
          <cell r="CA171">
            <v>1.7854166666664284E-4</v>
          </cell>
          <cell r="CB171">
            <v>7.3586908031311182E-3</v>
          </cell>
          <cell r="CC171">
            <v>-1.3420894924928151E-3</v>
          </cell>
          <cell r="CD171">
            <v>-2.250778622924543E-2</v>
          </cell>
          <cell r="CF171">
            <v>-5.5554918682587662E-4</v>
          </cell>
          <cell r="CG171">
            <v>2.2207637345967874E-4</v>
          </cell>
          <cell r="CH171">
            <v>-4.9593854018676882E-4</v>
          </cell>
          <cell r="CI171">
            <v>7.7762556028555536E-4</v>
          </cell>
          <cell r="CJ171">
            <v>5.9610646639107799E-5</v>
          </cell>
        </row>
        <row r="172">
          <cell r="B172">
            <v>1.7666666666665094E-4</v>
          </cell>
          <cell r="C172">
            <v>9.1666666666607782E-5</v>
          </cell>
          <cell r="D172">
            <v>4.1666666666664636E-4</v>
          </cell>
          <cell r="E172">
            <v>1.1261666666665032E-4</v>
          </cell>
          <cell r="F172">
            <v>2.2153518963414771E-4</v>
          </cell>
          <cell r="G172">
            <v>-1.3909173099467802E-5</v>
          </cell>
          <cell r="H172">
            <v>-7.5267906705509457E-5</v>
          </cell>
          <cell r="I172">
            <v>3.8632785713505114E-5</v>
          </cell>
          <cell r="J172">
            <v>8.9025510352627171E-4</v>
          </cell>
          <cell r="K172">
            <v>5.0197222968927069E-4</v>
          </cell>
          <cell r="L172">
            <v>-5.0739052312432807E-4</v>
          </cell>
          <cell r="M172">
            <v>4.1274132469451476E-5</v>
          </cell>
          <cell r="N172">
            <v>3.9023525687462189E-3</v>
          </cell>
          <cell r="O172">
            <v>3.1718370954498523E-3</v>
          </cell>
          <cell r="P172">
            <v>3.2545519056350605E-4</v>
          </cell>
          <cell r="Q172">
            <v>5.3016439023254242E-4</v>
          </cell>
          <cell r="R172">
            <v>2.8467029231814935E-3</v>
          </cell>
          <cell r="S172">
            <v>2.8602354971162047E-2</v>
          </cell>
          <cell r="T172">
            <v>1.4546837982257243E-2</v>
          </cell>
          <cell r="U172">
            <v>5.7986467733462936E-2</v>
          </cell>
          <cell r="V172">
            <v>1.7666666666665094E-4</v>
          </cell>
          <cell r="W172">
            <v>-8.5416666666674607E-5</v>
          </cell>
          <cell r="X172">
            <v>2.7999999999994154E-4</v>
          </cell>
          <cell r="Y172">
            <v>-6.2416666666560776E-5</v>
          </cell>
          <cell r="AA172">
            <v>0</v>
          </cell>
          <cell r="AB172">
            <v>2.5586995318006914E-3</v>
          </cell>
          <cell r="AC172">
            <v>-6.4013911705573722E-3</v>
          </cell>
          <cell r="AD172">
            <v>-3.2608179612681899E-2</v>
          </cell>
          <cell r="AH172">
            <v>1.7666666666671382E-4</v>
          </cell>
          <cell r="AI172">
            <v>2.6506007459243808E-3</v>
          </cell>
          <cell r="AJ172">
            <v>-5.9873917502116791E-3</v>
          </cell>
          <cell r="AK172">
            <v>-3.2499235170509233E-2</v>
          </cell>
          <cell r="AL172">
            <v>2.2153518963419216E-4</v>
          </cell>
          <cell r="AM172">
            <v>2.5447547693064898E-3</v>
          </cell>
          <cell r="AN172">
            <v>-6.476177257949467E-3</v>
          </cell>
          <cell r="AO172">
            <v>-3.2570806571783795E-2</v>
          </cell>
          <cell r="AP172">
            <v>8.9025510352636061E-4</v>
          </cell>
          <cell r="AQ172">
            <v>3.0619561575990772E-3</v>
          </cell>
          <cell r="AR172">
            <v>-6.9055336884669138E-3</v>
          </cell>
          <cell r="AS172">
            <v>-3.2568251354537447E-2</v>
          </cell>
          <cell r="AT172">
            <v>3.9023525687462701E-3</v>
          </cell>
          <cell r="AU172">
            <v>5.7386524053417709E-3</v>
          </cell>
          <cell r="AV172">
            <v>-6.0780193459770704E-3</v>
          </cell>
          <cell r="AW172">
            <v>-3.2095302918110358E-2</v>
          </cell>
          <cell r="AX172">
            <v>2.8467029231815655E-3</v>
          </cell>
          <cell r="AY172">
            <v>3.1234239335235836E-2</v>
          </cell>
          <cell r="AZ172">
            <v>8.0523268114807145E-3</v>
          </cell>
          <cell r="BA172">
            <v>2.3487454965823273E-2</v>
          </cell>
          <cell r="BB172">
            <v>1.7666666666671382E-4</v>
          </cell>
          <cell r="BC172">
            <v>2.4730643095489668E-3</v>
          </cell>
          <cell r="BD172">
            <v>-6.1231835600853435E-3</v>
          </cell>
          <cell r="BE172">
            <v>-3.2668560985470996E-2</v>
          </cell>
          <cell r="BG172">
            <v>1.7666666666671382E-4</v>
          </cell>
          <cell r="BH172">
            <v>2.6506007459243808E-3</v>
          </cell>
          <cell r="BI172">
            <v>-5.9873917502116791E-3</v>
          </cell>
          <cell r="BJ172">
            <v>-3.2499235170509233E-2</v>
          </cell>
          <cell r="BK172">
            <v>2.2153518963419216E-4</v>
          </cell>
          <cell r="BL172">
            <v>2.5447547693064898E-3</v>
          </cell>
          <cell r="BM172">
            <v>-6.476177257949467E-3</v>
          </cell>
          <cell r="BN172">
            <v>-3.2570806571783795E-2</v>
          </cell>
          <cell r="BO172">
            <v>8.9025510352636061E-4</v>
          </cell>
          <cell r="BP172">
            <v>3.0619561575990772E-3</v>
          </cell>
          <cell r="BQ172">
            <v>-6.9055336884669138E-3</v>
          </cell>
          <cell r="BR172">
            <v>-3.2568251354537447E-2</v>
          </cell>
          <cell r="BS172">
            <v>3.9023525687462701E-3</v>
          </cell>
          <cell r="BT172">
            <v>5.7386524053417709E-3</v>
          </cell>
          <cell r="BU172">
            <v>-6.0780193459770704E-3</v>
          </cell>
          <cell r="BV172">
            <v>-3.2095302918110358E-2</v>
          </cell>
          <cell r="BW172">
            <v>2.8467029231815655E-3</v>
          </cell>
          <cell r="BX172">
            <v>3.1234239335235836E-2</v>
          </cell>
          <cell r="BY172">
            <v>8.0523268114807145E-3</v>
          </cell>
          <cell r="BZ172">
            <v>2.3487454965823273E-2</v>
          </cell>
          <cell r="CA172">
            <v>1.7666666666671382E-4</v>
          </cell>
          <cell r="CB172">
            <v>2.4730643095489668E-3</v>
          </cell>
          <cell r="CC172">
            <v>-6.1231835600853435E-3</v>
          </cell>
          <cell r="CD172">
            <v>-3.2668560985470996E-2</v>
          </cell>
          <cell r="CF172">
            <v>8.9025510352636061E-4</v>
          </cell>
          <cell r="CG172">
            <v>1.1074252089336323E-3</v>
          </cell>
          <cell r="CH172">
            <v>8.7778544464540715E-4</v>
          </cell>
          <cell r="CI172">
            <v>2.1717010540727171E-4</v>
          </cell>
          <cell r="CJ172">
            <v>-1.24696588809536E-5</v>
          </cell>
        </row>
        <row r="173">
          <cell r="B173">
            <v>1.7874999999998448E-4</v>
          </cell>
          <cell r="C173">
            <v>9.416666666660768E-5</v>
          </cell>
          <cell r="D173">
            <v>4.1354166666664628E-4</v>
          </cell>
          <cell r="E173">
            <v>1.1142499999998364E-4</v>
          </cell>
          <cell r="F173">
            <v>2.6578334719657977E-4</v>
          </cell>
          <cell r="G173">
            <v>-1.3909366567487185E-5</v>
          </cell>
          <cell r="H173">
            <v>3.7636786194841462E-4</v>
          </cell>
          <cell r="I173">
            <v>2.8973469959364862E-5</v>
          </cell>
          <cell r="J173">
            <v>3.3762579425791186E-4</v>
          </cell>
          <cell r="K173">
            <v>4.1398785452860499E-4</v>
          </cell>
          <cell r="L173">
            <v>3.9742481141712529E-4</v>
          </cell>
          <cell r="M173">
            <v>2.0636214492877815E-5</v>
          </cell>
          <cell r="N173">
            <v>-1.5288170040610961E-3</v>
          </cell>
          <cell r="O173">
            <v>3.0014267712270273E-3</v>
          </cell>
          <cell r="P173">
            <v>-3.6490157226662942E-4</v>
          </cell>
          <cell r="Q173">
            <v>1.0205163027485404E-4</v>
          </cell>
          <cell r="R173">
            <v>7.0683105254979841E-3</v>
          </cell>
          <cell r="S173">
            <v>2.3562760897000167E-2</v>
          </cell>
          <cell r="T173">
            <v>5.2822483048739375E-3</v>
          </cell>
          <cell r="U173">
            <v>0.10048369629081488</v>
          </cell>
          <cell r="V173">
            <v>1.7874999999998448E-4</v>
          </cell>
          <cell r="W173">
            <v>-1.4875000000000803E-4</v>
          </cell>
          <cell r="X173">
            <v>2.5833333333327474E-4</v>
          </cell>
          <cell r="Y173">
            <v>-1.9149999999989412E-4</v>
          </cell>
          <cell r="AA173">
            <v>0</v>
          </cell>
          <cell r="AB173">
            <v>1.5660168008843213E-2</v>
          </cell>
          <cell r="AC173">
            <v>1.5591503762874222E-2</v>
          </cell>
          <cell r="AD173">
            <v>-4.8973631581476253E-2</v>
          </cell>
          <cell r="AH173">
            <v>1.7874999999989427E-4</v>
          </cell>
          <cell r="AI173">
            <v>1.5755809341330584E-2</v>
          </cell>
          <cell r="AJ173">
            <v>1.6011493165992707E-2</v>
          </cell>
          <cell r="AK173">
            <v>-4.8867663468375233E-2</v>
          </cell>
          <cell r="AL173">
            <v>2.6578334719662422E-4</v>
          </cell>
          <cell r="AM173">
            <v>1.5646040819258467E-2</v>
          </cell>
          <cell r="AN173">
            <v>1.5973739765758443E-2</v>
          </cell>
          <cell r="AO173">
            <v>-4.8946077047560266E-2</v>
          </cell>
          <cell r="AP173">
            <v>3.3762579425800077E-4</v>
          </cell>
          <cell r="AQ173">
            <v>1.6080638982727491E-2</v>
          </cell>
          <cell r="AR173">
            <v>1.5995125024734103E-2</v>
          </cell>
          <cell r="AS173">
            <v>-4.8954005997349337E-2</v>
          </cell>
          <cell r="AT173">
            <v>-1.5288170040610449E-3</v>
          </cell>
          <cell r="AU173">
            <v>1.8708597627574042E-2</v>
          </cell>
          <cell r="AV173">
            <v>1.5220912826370503E-2</v>
          </cell>
          <cell r="AW173">
            <v>-4.8876577790144871E-2</v>
          </cell>
          <cell r="AX173">
            <v>7.0683105254980561E-3</v>
          </cell>
          <cell r="AY173">
            <v>3.9591925700242614E-2</v>
          </cell>
          <cell r="AZ173">
            <v>2.0956110262070116E-2</v>
          </cell>
          <cell r="BA173">
            <v>4.6589013187247286E-2</v>
          </cell>
          <cell r="BB173">
            <v>1.7874999999989427E-4</v>
          </cell>
          <cell r="BC173">
            <v>1.5509088558852024E-2</v>
          </cell>
          <cell r="BD173">
            <v>1.5853864901346215E-2</v>
          </cell>
          <cell r="BE173">
            <v>-4.9155753131028379E-2</v>
          </cell>
          <cell r="BG173">
            <v>1.7874999999989427E-4</v>
          </cell>
          <cell r="BH173">
            <v>1.5755809341330584E-2</v>
          </cell>
          <cell r="BI173">
            <v>1.6011493165992707E-2</v>
          </cell>
          <cell r="BJ173">
            <v>-4.8867663468375233E-2</v>
          </cell>
          <cell r="BK173">
            <v>2.6578334719662422E-4</v>
          </cell>
          <cell r="BL173">
            <v>1.5646040819258467E-2</v>
          </cell>
          <cell r="BM173">
            <v>1.5973739765758443E-2</v>
          </cell>
          <cell r="BN173">
            <v>-4.8946077047560266E-2</v>
          </cell>
          <cell r="BO173">
            <v>3.3762579425800077E-4</v>
          </cell>
          <cell r="BP173">
            <v>1.6080638982727491E-2</v>
          </cell>
          <cell r="BQ173">
            <v>1.5995125024734103E-2</v>
          </cell>
          <cell r="BR173">
            <v>-4.8954005997349337E-2</v>
          </cell>
          <cell r="BS173">
            <v>-1.5288170040610449E-3</v>
          </cell>
          <cell r="BT173">
            <v>1.8708597627574042E-2</v>
          </cell>
          <cell r="BU173">
            <v>1.5220912826370503E-2</v>
          </cell>
          <cell r="BV173">
            <v>-4.8876577790144871E-2</v>
          </cell>
          <cell r="BW173">
            <v>7.0683105254980561E-3</v>
          </cell>
          <cell r="BX173">
            <v>3.9591925700242614E-2</v>
          </cell>
          <cell r="BY173">
            <v>2.0956110262070116E-2</v>
          </cell>
          <cell r="BZ173">
            <v>4.6589013187247286E-2</v>
          </cell>
          <cell r="CA173">
            <v>1.7874999999989427E-4</v>
          </cell>
          <cell r="CB173">
            <v>1.5509088558852024E-2</v>
          </cell>
          <cell r="CC173">
            <v>1.5853864901346215E-2</v>
          </cell>
          <cell r="CD173">
            <v>-4.9155753131028379E-2</v>
          </cell>
          <cell r="CF173">
            <v>3.3762579425800077E-4</v>
          </cell>
          <cell r="CG173">
            <v>1.91192711310495E-3</v>
          </cell>
          <cell r="CH173">
            <v>3.7889325721973698E-4</v>
          </cell>
          <cell r="CI173">
            <v>1.5743013188469492E-3</v>
          </cell>
          <cell r="CJ173">
            <v>4.1267462961736218E-5</v>
          </cell>
        </row>
        <row r="174">
          <cell r="B174">
            <v>1.7391666666665101E-4</v>
          </cell>
          <cell r="C174">
            <v>9.083333333327441E-5</v>
          </cell>
          <cell r="D174">
            <v>4.1094166666664632E-4</v>
          </cell>
          <cell r="E174">
            <v>1.0904999999998365E-4</v>
          </cell>
          <cell r="F174">
            <v>2.3618908904827758E-4</v>
          </cell>
          <cell r="G174">
            <v>-3.8251290111697032E-4</v>
          </cell>
          <cell r="H174">
            <v>2.3514141404626051E-4</v>
          </cell>
          <cell r="I174">
            <v>2.4143858768069256E-4</v>
          </cell>
          <cell r="J174">
            <v>1.1015399528537797E-4</v>
          </cell>
          <cell r="K174">
            <v>-4.4752477418224107E-3</v>
          </cell>
          <cell r="L174">
            <v>-1.1080022904922482E-3</v>
          </cell>
          <cell r="M174">
            <v>6.9645786687876619E-4</v>
          </cell>
          <cell r="N174">
            <v>-3.0820210644716918E-3</v>
          </cell>
          <cell r="O174">
            <v>-1.2841971483513431E-2</v>
          </cell>
          <cell r="P174">
            <v>-3.7869166942144702E-3</v>
          </cell>
          <cell r="Q174">
            <v>1.562015549511605E-3</v>
          </cell>
          <cell r="R174">
            <v>5.0428063581991076E-2</v>
          </cell>
          <cell r="S174">
            <v>2.5436942559172736E-2</v>
          </cell>
          <cell r="T174">
            <v>6.427300981211663E-2</v>
          </cell>
          <cell r="U174">
            <v>7.1521609053426749E-2</v>
          </cell>
          <cell r="V174">
            <v>1.7391666666665101E-4</v>
          </cell>
          <cell r="W174">
            <v>-8.1916666666674576E-5</v>
          </cell>
          <cell r="X174">
            <v>2.574166666666081E-4</v>
          </cell>
          <cell r="Y174">
            <v>-6.3833333333227459E-5</v>
          </cell>
          <cell r="AA174">
            <v>0</v>
          </cell>
          <cell r="AB174">
            <v>2.9153084480710557E-2</v>
          </cell>
          <cell r="AC174">
            <v>-2.329965446879511E-2</v>
          </cell>
          <cell r="AD174">
            <v>-5.3835253716404054E-2</v>
          </cell>
          <cell r="AH174">
            <v>1.7391666666655148E-4</v>
          </cell>
          <cell r="AI174">
            <v>2.9246565885884257E-2</v>
          </cell>
          <cell r="AJ174">
            <v>-2.289828760096857E-2</v>
          </cell>
          <cell r="AK174">
            <v>-5.3732074450821843E-2</v>
          </cell>
          <cell r="AL174">
            <v>2.3618908904832203E-4</v>
          </cell>
          <cell r="AM174">
            <v>2.8759420148672499E-2</v>
          </cell>
          <cell r="AN174">
            <v>-2.3069991768447484E-2</v>
          </cell>
          <cell r="AO174">
            <v>-5.3606813036348067E-2</v>
          </cell>
          <cell r="AP174">
            <v>1.1015399528546688E-4</v>
          </cell>
          <cell r="AQ174">
            <v>2.454736946339886E-2</v>
          </cell>
          <cell r="AR174">
            <v>-2.4381840688768253E-2</v>
          </cell>
          <cell r="AS174">
            <v>-5.3176289835491608E-2</v>
          </cell>
          <cell r="AT174">
            <v>-3.0820210644716406E-3</v>
          </cell>
          <cell r="AU174">
            <v>1.5936729917639392E-2</v>
          </cell>
          <cell r="AV174">
            <v>-2.6998337312532317E-2</v>
          </cell>
          <cell r="AW174">
            <v>-5.2357329670309483E-2</v>
          </cell>
          <cell r="AX174">
            <v>5.0428063581991145E-2</v>
          </cell>
          <cell r="AY174">
            <v>5.5331592375241989E-2</v>
          </cell>
          <cell r="AZ174">
            <v>3.9475816423029775E-2</v>
          </cell>
          <cell r="BA174">
            <v>1.3835971367426092E-2</v>
          </cell>
          <cell r="BB174">
            <v>1.7391666666655148E-4</v>
          </cell>
          <cell r="BC174">
            <v>2.9068779690540225E-2</v>
          </cell>
          <cell r="BD174">
            <v>-2.3048235521516247E-2</v>
          </cell>
          <cell r="BE174">
            <v>-5.3895650566041731E-2</v>
          </cell>
          <cell r="BG174">
            <v>1.7391666666655148E-4</v>
          </cell>
          <cell r="BH174">
            <v>2.9246565885884257E-2</v>
          </cell>
          <cell r="BI174">
            <v>-2.289828760096857E-2</v>
          </cell>
          <cell r="BJ174">
            <v>-5.3732074450821843E-2</v>
          </cell>
          <cell r="BK174">
            <v>2.3618908904832203E-4</v>
          </cell>
          <cell r="BL174">
            <v>2.8759420148672499E-2</v>
          </cell>
          <cell r="BM174">
            <v>-2.3069991768447484E-2</v>
          </cell>
          <cell r="BN174">
            <v>-5.3606813036348067E-2</v>
          </cell>
          <cell r="BO174">
            <v>1.1015399528546688E-4</v>
          </cell>
          <cell r="BP174">
            <v>2.454736946339886E-2</v>
          </cell>
          <cell r="BQ174">
            <v>-2.4381840688768253E-2</v>
          </cell>
          <cell r="BR174">
            <v>-5.3176289835491608E-2</v>
          </cell>
          <cell r="BS174">
            <v>-3.0820210644716406E-3</v>
          </cell>
          <cell r="BT174">
            <v>1.5936729917639392E-2</v>
          </cell>
          <cell r="BU174">
            <v>-2.6998337312532317E-2</v>
          </cell>
          <cell r="BV174">
            <v>-5.2357329670309483E-2</v>
          </cell>
          <cell r="BW174">
            <v>5.0428063581991145E-2</v>
          </cell>
          <cell r="BX174">
            <v>5.5331592375241989E-2</v>
          </cell>
          <cell r="BY174">
            <v>3.9475816423029775E-2</v>
          </cell>
          <cell r="BZ174">
            <v>1.3835971367426092E-2</v>
          </cell>
          <cell r="CA174">
            <v>1.7391666666655148E-4</v>
          </cell>
          <cell r="CB174">
            <v>2.9068779690540225E-2</v>
          </cell>
          <cell r="CC174">
            <v>-2.3048235521516247E-2</v>
          </cell>
          <cell r="CD174">
            <v>-5.3895650566041731E-2</v>
          </cell>
          <cell r="CF174">
            <v>1.1015399528546688E-4</v>
          </cell>
          <cell r="CG174">
            <v>2.5538755420968064E-3</v>
          </cell>
          <cell r="CH174">
            <v>-3.3561076029056105E-4</v>
          </cell>
          <cell r="CI174">
            <v>2.4437215468113395E-3</v>
          </cell>
          <cell r="CJ174">
            <v>-4.4576475557602793E-4</v>
          </cell>
        </row>
        <row r="175">
          <cell r="B175">
            <v>1.664166666666511E-4</v>
          </cell>
          <cell r="C175">
            <v>1.0083333333327444E-4</v>
          </cell>
          <cell r="D175">
            <v>4.1041666666664619E-4</v>
          </cell>
          <cell r="E175">
            <v>1.0785833333331697E-4</v>
          </cell>
          <cell r="F175">
            <v>7.8711105645012892E-5</v>
          </cell>
          <cell r="G175">
            <v>5.4268042384735373E-4</v>
          </cell>
          <cell r="H175">
            <v>3.1031369893932633E-4</v>
          </cell>
          <cell r="I175">
            <v>9.6552123663912382E-5</v>
          </cell>
          <cell r="J175">
            <v>8.3091021235350828E-4</v>
          </cell>
          <cell r="K175">
            <v>4.6054786752298543E-3</v>
          </cell>
          <cell r="L175">
            <v>3.4939233076842669E-3</v>
          </cell>
          <cell r="M175">
            <v>4.0727317719479176E-4</v>
          </cell>
          <cell r="N175">
            <v>4.4190937759264791E-3</v>
          </cell>
          <cell r="O175">
            <v>1.1734215187583191E-2</v>
          </cell>
          <cell r="P175">
            <v>8.2291292984163714E-3</v>
          </cell>
          <cell r="Q175">
            <v>8.9734597193533367E-4</v>
          </cell>
          <cell r="R175">
            <v>1.1060603026480081E-2</v>
          </cell>
          <cell r="S175">
            <v>-2.5686464568735124E-2</v>
          </cell>
          <cell r="T175">
            <v>1.3371292744165974E-2</v>
          </cell>
          <cell r="U175">
            <v>3.7769354662050995E-2</v>
          </cell>
          <cell r="V175">
            <v>1.664166666666511E-4</v>
          </cell>
          <cell r="W175">
            <v>-6.4166666666747463E-6</v>
          </cell>
          <cell r="X175">
            <v>3.4016666666660802E-4</v>
          </cell>
          <cell r="Y175">
            <v>-2.699999999989412E-5</v>
          </cell>
          <cell r="AA175">
            <v>0</v>
          </cell>
          <cell r="AB175">
            <v>-3.81740802672614E-2</v>
          </cell>
          <cell r="AC175">
            <v>-4.2871695712644035E-2</v>
          </cell>
          <cell r="AD175">
            <v>-8.9349620620245741E-3</v>
          </cell>
          <cell r="AH175">
            <v>1.6641666666661337E-4</v>
          </cell>
          <cell r="AI175">
            <v>-3.8077096153688483E-2</v>
          </cell>
          <cell r="AJ175">
            <v>-4.2478874304425984E-2</v>
          </cell>
          <cell r="AK175">
            <v>-8.8280674388075964E-3</v>
          </cell>
          <cell r="AL175">
            <v>7.8711105645057344E-5</v>
          </cell>
          <cell r="AM175">
            <v>-3.7652116169473504E-2</v>
          </cell>
          <cell r="AN175">
            <v>-4.2574685688181124E-2</v>
          </cell>
          <cell r="AO175">
            <v>-8.8392726279225009E-3</v>
          </cell>
          <cell r="AP175">
            <v>8.3091021235359719E-4</v>
          </cell>
          <cell r="AQ175">
            <v>-3.3744411504648908E-2</v>
          </cell>
          <cell r="AR175">
            <v>-3.9527562821850104E-2</v>
          </cell>
          <cell r="AS175">
            <v>-8.5313278552170413E-3</v>
          </cell>
          <cell r="AT175">
            <v>4.4190937759265303E-3</v>
          </cell>
          <cell r="AU175">
            <v>-2.6887807952122311E-2</v>
          </cell>
          <cell r="AV175">
            <v>-3.4995363141489322E-2</v>
          </cell>
          <cell r="AW175">
            <v>-8.0456338423050555E-3</v>
          </cell>
          <cell r="AX175">
            <v>1.1060603026480154E-2</v>
          </cell>
          <cell r="AY175">
            <v>-6.2879987675767524E-2</v>
          </cell>
          <cell r="AZ175">
            <v>-3.0073652962290587E-2</v>
          </cell>
          <cell r="BA175">
            <v>2.8496924849013894E-2</v>
          </cell>
          <cell r="BB175">
            <v>1.6641666666661337E-4</v>
          </cell>
          <cell r="BC175">
            <v>-3.8180251983579772E-2</v>
          </cell>
          <cell r="BD175">
            <v>-4.2546112567802274E-2</v>
          </cell>
          <cell r="BE175">
            <v>-8.9617208180488017E-3</v>
          </cell>
          <cell r="BG175">
            <v>1.6641666666661337E-4</v>
          </cell>
          <cell r="BH175">
            <v>-3.8077096153688483E-2</v>
          </cell>
          <cell r="BI175">
            <v>-4.2478874304425984E-2</v>
          </cell>
          <cell r="BJ175">
            <v>-8.8280674388075964E-3</v>
          </cell>
          <cell r="BK175">
            <v>7.8711105645057344E-5</v>
          </cell>
          <cell r="BL175">
            <v>-3.7652116169473504E-2</v>
          </cell>
          <cell r="BM175">
            <v>-4.2574685688181124E-2</v>
          </cell>
          <cell r="BN175">
            <v>-8.8392726279225009E-3</v>
          </cell>
          <cell r="BO175">
            <v>8.3091021235359719E-4</v>
          </cell>
          <cell r="BP175">
            <v>-3.3744411504648908E-2</v>
          </cell>
          <cell r="BQ175">
            <v>-3.9527562821850104E-2</v>
          </cell>
          <cell r="BR175">
            <v>-8.5313278552170413E-3</v>
          </cell>
          <cell r="BS175">
            <v>4.4190937759265303E-3</v>
          </cell>
          <cell r="BT175">
            <v>-2.6887807952122311E-2</v>
          </cell>
          <cell r="BU175">
            <v>-3.4995363141489322E-2</v>
          </cell>
          <cell r="BV175">
            <v>-8.0456338423050555E-3</v>
          </cell>
          <cell r="BW175">
            <v>1.1060603026480154E-2</v>
          </cell>
          <cell r="BX175">
            <v>-6.2879987675767524E-2</v>
          </cell>
          <cell r="BY175">
            <v>-3.0073652962290587E-2</v>
          </cell>
          <cell r="BZ175">
            <v>2.8496924849013894E-2</v>
          </cell>
          <cell r="CA175">
            <v>1.6641666666661337E-4</v>
          </cell>
          <cell r="CB175">
            <v>-3.8180251983579772E-2</v>
          </cell>
          <cell r="CC175">
            <v>-4.2546112567802274E-2</v>
          </cell>
          <cell r="CD175">
            <v>-8.9617208180488017E-3</v>
          </cell>
          <cell r="CF175">
            <v>8.3091021235359719E-4</v>
          </cell>
          <cell r="CG175">
            <v>-2.6266219593466538E-3</v>
          </cell>
          <cell r="CH175">
            <v>1.208044905677985E-3</v>
          </cell>
          <cell r="CI175">
            <v>-3.4575321717002509E-3</v>
          </cell>
          <cell r="CJ175">
            <v>3.7713469332438781E-4</v>
          </cell>
        </row>
        <row r="176">
          <cell r="B176">
            <v>1.6974999999998437E-4</v>
          </cell>
          <cell r="C176">
            <v>9.8333333333274322E-5</v>
          </cell>
          <cell r="D176">
            <v>4.1041666666664619E-4</v>
          </cell>
          <cell r="E176">
            <v>1.0475833333331696E-4</v>
          </cell>
          <cell r="F176">
            <v>2.2627661824676788E-4</v>
          </cell>
          <cell r="G176">
            <v>4.8675673984411878E-5</v>
          </cell>
          <cell r="H176">
            <v>5.4523064196223777E-4</v>
          </cell>
          <cell r="I176">
            <v>1.2550564292671004E-4</v>
          </cell>
          <cell r="J176">
            <v>2.3418729525106477E-4</v>
          </cell>
          <cell r="K176">
            <v>9.1248876515347111E-4</v>
          </cell>
          <cell r="L176">
            <v>1.314367632806891E-3</v>
          </cell>
          <cell r="M176">
            <v>-2.0613031558433601E-5</v>
          </cell>
          <cell r="N176">
            <v>6.5899032470290598E-4</v>
          </cell>
          <cell r="O176">
            <v>4.7282405289641163E-3</v>
          </cell>
          <cell r="P176">
            <v>5.7894917420956652E-3</v>
          </cell>
          <cell r="Q176">
            <v>-3.0145717350607342E-4</v>
          </cell>
          <cell r="R176">
            <v>3.5987799403174245E-2</v>
          </cell>
          <cell r="S176">
            <v>-3.6186896014885773E-3</v>
          </cell>
          <cell r="T176">
            <v>8.0068418959219796E-3</v>
          </cell>
          <cell r="U176">
            <v>7.2542943553968398E-2</v>
          </cell>
          <cell r="V176">
            <v>1.6974999999998437E-4</v>
          </cell>
          <cell r="W176">
            <v>-4.150000000000811E-5</v>
          </cell>
          <cell r="X176">
            <v>3.4391666666660809E-4</v>
          </cell>
          <cell r="Y176">
            <v>-1.8999999999894122E-5</v>
          </cell>
          <cell r="AA176">
            <v>0</v>
          </cell>
          <cell r="AB176">
            <v>-1.8624018645143813E-2</v>
          </cell>
          <cell r="AC176">
            <v>2.9320330155999741E-3</v>
          </cell>
          <cell r="AD176">
            <v>-1.7370069619375126E-2</v>
          </cell>
          <cell r="AH176">
            <v>1.6974999999996854E-4</v>
          </cell>
          <cell r="AI176">
            <v>-1.852751667364394E-2</v>
          </cell>
          <cell r="AJ176">
            <v>3.3436530374835183E-3</v>
          </cell>
          <cell r="AK176">
            <v>-1.7267130945584963E-2</v>
          </cell>
          <cell r="AL176">
            <v>2.2627661824681233E-4</v>
          </cell>
          <cell r="AM176">
            <v>-1.8576249507819331E-2</v>
          </cell>
          <cell r="AN176">
            <v>3.4788622918056067E-3</v>
          </cell>
          <cell r="AO176">
            <v>-1.7246744018203586E-2</v>
          </cell>
          <cell r="AP176">
            <v>2.3418729525115367E-4</v>
          </cell>
          <cell r="AQ176">
            <v>-1.772852408776604E-2</v>
          </cell>
          <cell r="AR176">
            <v>4.2502544177009938E-3</v>
          </cell>
          <cell r="AS176">
            <v>-1.7390324601140317E-2</v>
          </cell>
          <cell r="AT176">
            <v>6.5899032470295715E-4</v>
          </cell>
          <cell r="AU176">
            <v>-1.3983836955949847E-2</v>
          </cell>
          <cell r="AV176">
            <v>8.7384997386270591E-3</v>
          </cell>
          <cell r="AW176">
            <v>-1.7666290460790157E-2</v>
          </cell>
          <cell r="AX176">
            <v>3.5987799403174314E-2</v>
          </cell>
          <cell r="AY176">
            <v>-2.2175313704023369E-2</v>
          </cell>
          <cell r="AZ176">
            <v>1.0962351236311507E-2</v>
          </cell>
          <cell r="BA176">
            <v>5.3912797954666525E-2</v>
          </cell>
          <cell r="BB176">
            <v>1.6974999999996854E-4</v>
          </cell>
          <cell r="BC176">
            <v>-1.8664745748370071E-2</v>
          </cell>
          <cell r="BD176">
            <v>3.2769580572877821E-3</v>
          </cell>
          <cell r="BE176">
            <v>-1.7388739588052315E-2</v>
          </cell>
          <cell r="BG176">
            <v>1.6974999999996854E-4</v>
          </cell>
          <cell r="BH176">
            <v>-1.852751667364394E-2</v>
          </cell>
          <cell r="BI176">
            <v>3.3436530374835183E-3</v>
          </cell>
          <cell r="BJ176">
            <v>-1.7267130945584963E-2</v>
          </cell>
          <cell r="BK176">
            <v>2.2627661824681233E-4</v>
          </cell>
          <cell r="BL176">
            <v>-1.8576249507819331E-2</v>
          </cell>
          <cell r="BM176">
            <v>3.4788622918056067E-3</v>
          </cell>
          <cell r="BN176">
            <v>-1.7246744018203586E-2</v>
          </cell>
          <cell r="BO176">
            <v>2.3418729525115367E-4</v>
          </cell>
          <cell r="BP176">
            <v>-1.772852408776604E-2</v>
          </cell>
          <cell r="BQ176">
            <v>4.2502544177009938E-3</v>
          </cell>
          <cell r="BR176">
            <v>-1.7390324601140317E-2</v>
          </cell>
          <cell r="BS176">
            <v>6.5899032470295715E-4</v>
          </cell>
          <cell r="BT176">
            <v>-1.3983836955949847E-2</v>
          </cell>
          <cell r="BU176">
            <v>8.7384997386270591E-3</v>
          </cell>
          <cell r="BV176">
            <v>-1.7666290460790157E-2</v>
          </cell>
          <cell r="BW176">
            <v>3.5987799403174314E-2</v>
          </cell>
          <cell r="BX176">
            <v>-2.2175313704023369E-2</v>
          </cell>
          <cell r="BY176">
            <v>1.0962351236311507E-2</v>
          </cell>
          <cell r="BZ176">
            <v>5.3912797954666525E-2</v>
          </cell>
          <cell r="CA176">
            <v>1.6974999999996854E-4</v>
          </cell>
          <cell r="CB176">
            <v>-1.8664745748370071E-2</v>
          </cell>
          <cell r="CC176">
            <v>3.2769580572877821E-3</v>
          </cell>
          <cell r="CD176">
            <v>-1.7388739588052315E-2</v>
          </cell>
          <cell r="CF176">
            <v>2.3418729525115367E-4</v>
          </cell>
          <cell r="CG176">
            <v>-1.5620838430505657E-3</v>
          </cell>
          <cell r="CH176">
            <v>3.2136573178643819E-4</v>
          </cell>
          <cell r="CI176">
            <v>-1.7962711383017194E-3</v>
          </cell>
          <cell r="CJ176">
            <v>8.7178436535284521E-5</v>
          </cell>
        </row>
        <row r="177">
          <cell r="B177">
            <v>1.6974999999998437E-4</v>
          </cell>
          <cell r="C177">
            <v>9.749999999994095E-5</v>
          </cell>
          <cell r="D177">
            <v>4.1354166666664628E-4</v>
          </cell>
          <cell r="E177">
            <v>1.0357499999998364E-4</v>
          </cell>
          <cell r="F177">
            <v>2.5573309333766221E-4</v>
          </cell>
          <cell r="G177">
            <v>1.1125326806476045E-4</v>
          </cell>
          <cell r="H177">
            <v>9.3954056466418823E-5</v>
          </cell>
          <cell r="I177">
            <v>-1.5444909936865295E-4</v>
          </cell>
          <cell r="J177">
            <v>1.0131070170204203E-3</v>
          </cell>
          <cell r="K177">
            <v>-4.4077104818641987E-4</v>
          </cell>
          <cell r="L177">
            <v>-1.2678053207627491E-4</v>
          </cell>
          <cell r="M177">
            <v>-1.3295679419525004E-3</v>
          </cell>
          <cell r="N177">
            <v>3.9678152512931429E-3</v>
          </cell>
          <cell r="O177">
            <v>-7.9260948565232445E-4</v>
          </cell>
          <cell r="P177">
            <v>9.753644666638194E-4</v>
          </cell>
          <cell r="Q177">
            <v>-3.9514546757573304E-3</v>
          </cell>
          <cell r="R177">
            <v>1.8085763992887898E-2</v>
          </cell>
          <cell r="S177">
            <v>3.3528707860458487E-2</v>
          </cell>
          <cell r="T177">
            <v>2.8666165502654771E-3</v>
          </cell>
          <cell r="U177">
            <v>0.11799972737340414</v>
          </cell>
          <cell r="V177">
            <v>1.6974999999998437E-4</v>
          </cell>
          <cell r="W177">
            <v>3.9583333333325288E-5</v>
          </cell>
          <cell r="X177">
            <v>4.3991666666660803E-4</v>
          </cell>
          <cell r="Y177">
            <v>3.9250000000105884E-5</v>
          </cell>
          <cell r="AA177">
            <v>0</v>
          </cell>
          <cell r="AB177">
            <v>2.7351004337759978E-2</v>
          </cell>
          <cell r="AC177">
            <v>2.2702183660110238E-2</v>
          </cell>
          <cell r="AD177">
            <v>-3.2896932232220101E-2</v>
          </cell>
          <cell r="AH177">
            <v>1.6974999999996854E-4</v>
          </cell>
          <cell r="AI177">
            <v>2.7451171060682844E-2</v>
          </cell>
          <cell r="AJ177">
            <v>2.3125113625644733E-2</v>
          </cell>
          <cell r="AK177">
            <v>-3.2796764531975997E-2</v>
          </cell>
          <cell r="AL177">
            <v>2.5573309333770666E-4</v>
          </cell>
          <cell r="AM177">
            <v>2.7465300494442291E-2</v>
          </cell>
          <cell r="AN177">
            <v>2.2798270678822119E-2</v>
          </cell>
          <cell r="AO177">
            <v>-3.3046300430033537E-2</v>
          </cell>
          <cell r="AP177">
            <v>1.0131070170205092E-3</v>
          </cell>
          <cell r="AQ177">
            <v>2.6898177758722719E-2</v>
          </cell>
          <cell r="AR177">
            <v>2.2572524933110349E-2</v>
          </cell>
          <cell r="AS177">
            <v>-3.4182761467688061E-2</v>
          </cell>
          <cell r="AT177">
            <v>3.9678152512931941E-3</v>
          </cell>
          <cell r="AU177">
            <v>2.6536716186627451E-2</v>
          </cell>
          <cell r="AV177">
            <v>2.3699691030032E-2</v>
          </cell>
          <cell r="AW177">
            <v>-3.6718396171290357E-2</v>
          </cell>
          <cell r="AX177">
            <v>1.8085763992887971E-2</v>
          </cell>
          <cell r="AY177">
            <v>6.1796756032349354E-2</v>
          </cell>
          <cell r="AZ177">
            <v>2.5633878665783039E-2</v>
          </cell>
          <cell r="BA177">
            <v>8.1220966106360759E-2</v>
          </cell>
          <cell r="BB177">
            <v>1.6974999999996854E-4</v>
          </cell>
          <cell r="BC177">
            <v>2.7391670315014993E-2</v>
          </cell>
          <cell r="BD177">
            <v>2.3152087395738707E-2</v>
          </cell>
          <cell r="BE177">
            <v>-3.2858973436810102E-2</v>
          </cell>
          <cell r="BG177">
            <v>1.6974999999996854E-4</v>
          </cell>
          <cell r="BH177">
            <v>2.7451171060682844E-2</v>
          </cell>
          <cell r="BI177">
            <v>2.3125113625644733E-2</v>
          </cell>
          <cell r="BJ177">
            <v>-3.2796764531975997E-2</v>
          </cell>
          <cell r="BK177">
            <v>2.5573309333770666E-4</v>
          </cell>
          <cell r="BL177">
            <v>2.7465300494442291E-2</v>
          </cell>
          <cell r="BM177">
            <v>2.2798270678822119E-2</v>
          </cell>
          <cell r="BN177">
            <v>-3.3046300430033537E-2</v>
          </cell>
          <cell r="BO177">
            <v>1.0131070170205092E-3</v>
          </cell>
          <cell r="BP177">
            <v>2.6898177758722719E-2</v>
          </cell>
          <cell r="BQ177">
            <v>2.2572524933110349E-2</v>
          </cell>
          <cell r="BR177">
            <v>-3.4182761467688061E-2</v>
          </cell>
          <cell r="BS177">
            <v>3.9678152512931941E-3</v>
          </cell>
          <cell r="BT177">
            <v>2.6536716186627451E-2</v>
          </cell>
          <cell r="BU177">
            <v>2.3699691030032E-2</v>
          </cell>
          <cell r="BV177">
            <v>-3.6718396171290357E-2</v>
          </cell>
          <cell r="BW177">
            <v>1.8085763992887971E-2</v>
          </cell>
          <cell r="BX177">
            <v>6.1796756032349354E-2</v>
          </cell>
          <cell r="BY177">
            <v>2.5633878665783039E-2</v>
          </cell>
          <cell r="BZ177">
            <v>8.1220966106360759E-2</v>
          </cell>
          <cell r="CA177">
            <v>1.6974999999996854E-4</v>
          </cell>
          <cell r="CB177">
            <v>2.7391670315014993E-2</v>
          </cell>
          <cell r="CC177">
            <v>2.3152087395738707E-2</v>
          </cell>
          <cell r="CD177">
            <v>-3.2858973436810102E-2</v>
          </cell>
          <cell r="CF177">
            <v>1.0131070170205092E-3</v>
          </cell>
          <cell r="CG177">
            <v>3.6016140911907303E-3</v>
          </cell>
          <cell r="CH177">
            <v>8.7942205968922745E-4</v>
          </cell>
          <cell r="CI177">
            <v>2.5885070741702211E-3</v>
          </cell>
          <cell r="CJ177">
            <v>-1.3368495733128176E-4</v>
          </cell>
        </row>
        <row r="178">
          <cell r="B178">
            <v>1.6516666666665115E-4</v>
          </cell>
          <cell r="C178">
            <v>9.6666666666607795E-5</v>
          </cell>
          <cell r="D178">
            <v>4.0937499999997963E-4</v>
          </cell>
          <cell r="E178">
            <v>1.0119166666665031E-4</v>
          </cell>
          <cell r="F178">
            <v>3.9333493944981824E-5</v>
          </cell>
          <cell r="G178">
            <v>4.5536491244391186E-17</v>
          </cell>
          <cell r="H178">
            <v>-7.2337827046828665E-4</v>
          </cell>
          <cell r="I178">
            <v>4.8272799242937893E-5</v>
          </cell>
          <cell r="J178">
            <v>-1.4332694370679856E-3</v>
          </cell>
          <cell r="K178">
            <v>-1.1256943151067983E-3</v>
          </cell>
          <cell r="L178">
            <v>-2.7725160621922089E-3</v>
          </cell>
          <cell r="M178">
            <v>-1.7544764951738797E-4</v>
          </cell>
          <cell r="N178">
            <v>-9.9976017191386012E-3</v>
          </cell>
          <cell r="O178">
            <v>-4.8112072340012199E-3</v>
          </cell>
          <cell r="P178">
            <v>-8.436507205236676E-3</v>
          </cell>
          <cell r="Q178">
            <v>-2.2764803019579539E-3</v>
          </cell>
          <cell r="R178">
            <v>2.0762783477406382E-2</v>
          </cell>
          <cell r="S178">
            <v>2.1253687315634161E-2</v>
          </cell>
          <cell r="T178">
            <v>2.3789602682375999E-2</v>
          </cell>
          <cell r="U178">
            <v>-6.2276078107707019E-3</v>
          </cell>
          <cell r="V178">
            <v>1.6516666666665115E-4</v>
          </cell>
          <cell r="W178">
            <v>3.8249999999992066E-5</v>
          </cell>
          <cell r="X178">
            <v>4.3024999999994153E-4</v>
          </cell>
          <cell r="Y178">
            <v>8.800000000010587E-5</v>
          </cell>
          <cell r="AA178">
            <v>0</v>
          </cell>
          <cell r="AB178">
            <v>-1.3036181063490325E-2</v>
          </cell>
          <cell r="AC178">
            <v>-2.0475456320229839E-2</v>
          </cell>
          <cell r="AD178">
            <v>-2.9617334342681965E-2</v>
          </cell>
          <cell r="AH178">
            <v>1.6516666666666069E-4</v>
          </cell>
          <cell r="AI178">
            <v>-1.2940774560993185E-2</v>
          </cell>
          <cell r="AJ178">
            <v>-2.0074463460160841E-2</v>
          </cell>
          <cell r="AK178">
            <v>-2.9519139703439667E-2</v>
          </cell>
          <cell r="AL178">
            <v>3.9333493945026277E-5</v>
          </cell>
          <cell r="AM178">
            <v>-1.303618106349036E-2</v>
          </cell>
          <cell r="AN178">
            <v>-2.1184023090518145E-2</v>
          </cell>
          <cell r="AO178">
            <v>-2.9570491255073827E-2</v>
          </cell>
          <cell r="AP178">
            <v>-1.4332694370680077E-3</v>
          </cell>
          <cell r="AQ178">
            <v>-1.4147200623683243E-2</v>
          </cell>
          <cell r="AR178">
            <v>-2.319120385089346E-2</v>
          </cell>
          <cell r="AS178">
            <v>-2.9787585700503993E-2</v>
          </cell>
          <cell r="AT178">
            <v>-9.9976017191385491E-3</v>
          </cell>
          <cell r="AU178">
            <v>-1.7784668528855185E-2</v>
          </cell>
          <cell r="AV178">
            <v>-2.8739222190690361E-2</v>
          </cell>
          <cell r="AW178">
            <v>-3.1826391366412299E-2</v>
          </cell>
          <cell r="AX178">
            <v>2.0762783477406455E-2</v>
          </cell>
          <cell r="AY178">
            <v>7.9404393360302805E-3</v>
          </cell>
          <cell r="AZ178">
            <v>2.8270433915476012E-3</v>
          </cell>
          <cell r="BA178">
            <v>-3.5660497010766012E-2</v>
          </cell>
          <cell r="BB178">
            <v>1.6516666666666069E-4</v>
          </cell>
          <cell r="BC178">
            <v>-1.2998429697416047E-2</v>
          </cell>
          <cell r="BD178">
            <v>-2.0054015885311638E-2</v>
          </cell>
          <cell r="BE178">
            <v>-2.9531940668104051E-2</v>
          </cell>
          <cell r="BG178">
            <v>1.6516666666666069E-4</v>
          </cell>
          <cell r="BH178">
            <v>-1.2940774560993185E-2</v>
          </cell>
          <cell r="BI178">
            <v>-2.0074463460160841E-2</v>
          </cell>
          <cell r="BJ178">
            <v>-2.9519139703439667E-2</v>
          </cell>
          <cell r="BK178">
            <v>3.9333493945026277E-5</v>
          </cell>
          <cell r="BL178">
            <v>-1.303618106349036E-2</v>
          </cell>
          <cell r="BM178">
            <v>-2.1184023090518145E-2</v>
          </cell>
          <cell r="BN178">
            <v>-2.9570491255073827E-2</v>
          </cell>
          <cell r="BO178">
            <v>-1.4332694370680077E-3</v>
          </cell>
          <cell r="BP178">
            <v>-1.4147200623683243E-2</v>
          </cell>
          <cell r="BQ178">
            <v>-2.319120385089346E-2</v>
          </cell>
          <cell r="BR178">
            <v>-2.9787585700503993E-2</v>
          </cell>
          <cell r="BS178">
            <v>-9.9976017191385491E-3</v>
          </cell>
          <cell r="BT178">
            <v>-1.7784668528855185E-2</v>
          </cell>
          <cell r="BU178">
            <v>-2.8739222190690361E-2</v>
          </cell>
          <cell r="BV178">
            <v>-3.1826391366412299E-2</v>
          </cell>
          <cell r="BW178">
            <v>2.0762783477406455E-2</v>
          </cell>
          <cell r="BX178">
            <v>7.9404393360302805E-3</v>
          </cell>
          <cell r="BY178">
            <v>2.8270433915476012E-3</v>
          </cell>
          <cell r="BZ178">
            <v>-3.5660497010766012E-2</v>
          </cell>
          <cell r="CA178">
            <v>1.6516666666666069E-4</v>
          </cell>
          <cell r="CB178">
            <v>-1.2998429697416047E-2</v>
          </cell>
          <cell r="CC178">
            <v>-2.0054015885311638E-2</v>
          </cell>
          <cell r="CD178">
            <v>-2.9531940668104051E-2</v>
          </cell>
          <cell r="CF178">
            <v>-1.4332694370680077E-3</v>
          </cell>
          <cell r="CG178">
            <v>-2.7046625557295314E-3</v>
          </cell>
          <cell r="CH178">
            <v>-1.3883029193212605E-3</v>
          </cell>
          <cell r="CI178">
            <v>-1.2713931186615238E-3</v>
          </cell>
          <cell r="CJ178">
            <v>4.4966517746747184E-5</v>
          </cell>
        </row>
        <row r="179">
          <cell r="B179">
            <v>1.6189999999998437E-4</v>
          </cell>
          <cell r="C179">
            <v>9.416666666660768E-5</v>
          </cell>
          <cell r="D179">
            <v>4.1041666666664619E-4</v>
          </cell>
          <cell r="E179">
            <v>1.0011666666665031E-4</v>
          </cell>
          <cell r="F179">
            <v>8.3580387124593215E-5</v>
          </cell>
          <cell r="G179">
            <v>7.6478113354473427E-5</v>
          </cell>
          <cell r="H179">
            <v>6.2048736462097195E-4</v>
          </cell>
          <cell r="I179">
            <v>1.2550321964024965E-4</v>
          </cell>
          <cell r="J179">
            <v>-7.0885763849157799E-4</v>
          </cell>
          <cell r="K179">
            <v>-1.667137377055497E-3</v>
          </cell>
          <cell r="L179">
            <v>-7.8150197236216299E-4</v>
          </cell>
          <cell r="M179">
            <v>4.3353496149799712E-4</v>
          </cell>
          <cell r="N179">
            <v>-8.3546839546538264E-3</v>
          </cell>
          <cell r="O179">
            <v>-6.2662848485352252E-3</v>
          </cell>
          <cell r="P179">
            <v>-9.6730215749497358E-3</v>
          </cell>
          <cell r="Q179">
            <v>2.5259988729552118E-3</v>
          </cell>
          <cell r="R179">
            <v>-1.4999325459607433E-2</v>
          </cell>
          <cell r="S179">
            <v>-6.0314697939082271E-2</v>
          </cell>
          <cell r="T179">
            <v>-5.58430767314438E-2</v>
          </cell>
          <cell r="U179">
            <v>-7.0579489405817649E-3</v>
          </cell>
          <cell r="V179">
            <v>1.6189999999998437E-4</v>
          </cell>
          <cell r="W179">
            <v>7.6249999999991906E-5</v>
          </cell>
          <cell r="X179">
            <v>4.4233333333327488E-4</v>
          </cell>
          <cell r="Y179">
            <v>1.1333333333343921E-4</v>
          </cell>
          <cell r="AA179">
            <v>0</v>
          </cell>
          <cell r="AB179">
            <v>8.7158789912137474E-4</v>
          </cell>
          <cell r="AC179">
            <v>1.5649453912385336E-3</v>
          </cell>
          <cell r="AD179">
            <v>1.3461907716428103E-2</v>
          </cell>
          <cell r="AH179">
            <v>1.6189999999993709E-4</v>
          </cell>
          <cell r="AI179">
            <v>9.6583664031513194E-4</v>
          </cell>
          <cell r="AJ179">
            <v>1.9760043375762759E-3</v>
          </cell>
          <cell r="AK179">
            <v>1.3563372144422603E-2</v>
          </cell>
          <cell r="AL179">
            <v>8.3580387124637667E-5</v>
          </cell>
          <cell r="AM179">
            <v>9.4813266987392453E-4</v>
          </cell>
          <cell r="AN179">
            <v>2.1864037847010298E-3</v>
          </cell>
          <cell r="AO179">
            <v>1.3589100448829328E-2</v>
          </cell>
          <cell r="AP179">
            <v>-7.0885763849160011E-4</v>
          </cell>
          <cell r="AQ179">
            <v>-7.9700253469805471E-4</v>
          </cell>
          <cell r="AR179">
            <v>7.8222041096642769E-4</v>
          </cell>
          <cell r="AS179">
            <v>1.390127888556969E-2</v>
          </cell>
          <cell r="AT179">
            <v>-8.3546839546537743E-3</v>
          </cell>
          <cell r="AU179">
            <v>-5.4001585674601227E-3</v>
          </cell>
          <cell r="AV179">
            <v>-8.123213934244311E-3</v>
          </cell>
          <cell r="AW179">
            <v>1.6021911353102825E-2</v>
          </cell>
          <cell r="AX179">
            <v>-1.4999325459607471E-2</v>
          </cell>
          <cell r="AY179">
            <v>-5.9495679600823692E-2</v>
          </cell>
          <cell r="AZ179">
            <v>-5.4365522705768776E-2</v>
          </cell>
          <cell r="BA179">
            <v>6.3089453185409816E-3</v>
          </cell>
          <cell r="BB179">
            <v>1.6189999999993709E-4</v>
          </cell>
          <cell r="BC179">
            <v>9.4790435769875891E-4</v>
          </cell>
          <cell r="BD179">
            <v>2.0079709520830491E-3</v>
          </cell>
          <cell r="BE179">
            <v>1.3576766732636081E-2</v>
          </cell>
          <cell r="BG179">
            <v>1.6189999999993709E-4</v>
          </cell>
          <cell r="BH179">
            <v>9.6583664031513194E-4</v>
          </cell>
          <cell r="BI179">
            <v>1.9760043375762759E-3</v>
          </cell>
          <cell r="BJ179">
            <v>1.3563372144422603E-2</v>
          </cell>
          <cell r="BK179">
            <v>8.3580387124637667E-5</v>
          </cell>
          <cell r="BL179">
            <v>9.4813266987392453E-4</v>
          </cell>
          <cell r="BM179">
            <v>2.1864037847010298E-3</v>
          </cell>
          <cell r="BN179">
            <v>1.3589100448829328E-2</v>
          </cell>
          <cell r="BO179">
            <v>-7.0885763849160011E-4</v>
          </cell>
          <cell r="BP179">
            <v>-7.9700253469805471E-4</v>
          </cell>
          <cell r="BQ179">
            <v>7.8222041096642769E-4</v>
          </cell>
          <cell r="BR179">
            <v>1.390127888556969E-2</v>
          </cell>
          <cell r="BS179">
            <v>-8.3546839546537743E-3</v>
          </cell>
          <cell r="BT179">
            <v>-5.4001585674601227E-3</v>
          </cell>
          <cell r="BU179">
            <v>-8.123213934244311E-3</v>
          </cell>
          <cell r="BV179">
            <v>1.6021911353102825E-2</v>
          </cell>
          <cell r="BW179">
            <v>-1.4999325459607471E-2</v>
          </cell>
          <cell r="BX179">
            <v>-5.9495679600823692E-2</v>
          </cell>
          <cell r="BY179">
            <v>-5.4365522705768776E-2</v>
          </cell>
          <cell r="BZ179">
            <v>6.3089453185409816E-3</v>
          </cell>
          <cell r="CA179">
            <v>1.6189999999993709E-4</v>
          </cell>
          <cell r="CB179">
            <v>9.4790435769875891E-4</v>
          </cell>
          <cell r="CC179">
            <v>2.0079709520830491E-3</v>
          </cell>
          <cell r="CD179">
            <v>1.3576766732636081E-2</v>
          </cell>
          <cell r="CF179">
            <v>-7.0885763849160011E-4</v>
          </cell>
          <cell r="CG179">
            <v>-7.1767212811224567E-4</v>
          </cell>
          <cell r="CH179">
            <v>-7.9627256388212784E-4</v>
          </cell>
          <cell r="CI179">
            <v>-8.8144896206454739E-6</v>
          </cell>
          <cell r="CJ179">
            <v>-8.7414925390527648E-5</v>
          </cell>
        </row>
        <row r="180">
          <cell r="B180">
            <v>1.622083333333176E-4</v>
          </cell>
          <cell r="C180">
            <v>1.0249999999994096E-4</v>
          </cell>
          <cell r="D180">
            <v>4.1094166666664632E-4</v>
          </cell>
          <cell r="E180">
            <v>9.7616666666650305E-5</v>
          </cell>
          <cell r="F180">
            <v>3.14629278220746E-4</v>
          </cell>
          <cell r="G180">
            <v>1.0428036122727248E-4</v>
          </cell>
          <cell r="H180">
            <v>4.0400623860794801E-4</v>
          </cell>
          <cell r="I180">
            <v>8.6875941156000692E-5</v>
          </cell>
          <cell r="J180">
            <v>1.589672416451604E-3</v>
          </cell>
          <cell r="K180">
            <v>8.9813205013065923E-4</v>
          </cell>
          <cell r="L180">
            <v>2.3401323385185868E-3</v>
          </cell>
          <cell r="M180">
            <v>3.6112257531983042E-4</v>
          </cell>
          <cell r="N180">
            <v>3.2717734446538515E-3</v>
          </cell>
          <cell r="O180">
            <v>3.2775075026649494E-3</v>
          </cell>
          <cell r="P180">
            <v>7.8278842347180525E-3</v>
          </cell>
          <cell r="Q180">
            <v>6.643029535931842E-4</v>
          </cell>
          <cell r="R180">
            <v>4.9462111213487134E-2</v>
          </cell>
          <cell r="S180">
            <v>6.3613554190248958E-2</v>
          </cell>
          <cell r="T180">
            <v>6.5254920384138312E-2</v>
          </cell>
          <cell r="U180">
            <v>-6.5802364790768474E-4</v>
          </cell>
          <cell r="V180">
            <v>1.622083333333176E-4</v>
          </cell>
          <cell r="W180">
            <v>1.0808333333332527E-4</v>
          </cell>
          <cell r="X180">
            <v>4.3774999999994144E-4</v>
          </cell>
          <cell r="Y180">
            <v>1.1616666666677255E-4</v>
          </cell>
          <cell r="AA180">
            <v>0</v>
          </cell>
          <cell r="AB180">
            <v>2.2576364647385917E-2</v>
          </cell>
          <cell r="AC180">
            <v>5.0023718809067634E-4</v>
          </cell>
          <cell r="AD180">
            <v>1.3121176034507045E-2</v>
          </cell>
          <cell r="AH180">
            <v>1.6220833333324691E-4</v>
          </cell>
          <cell r="AI180">
            <v>2.2681178724762274E-2</v>
          </cell>
          <cell r="AJ180">
            <v>9.1138442306104572E-4</v>
          </cell>
          <cell r="AK180">
            <v>1.3220073546641009E-2</v>
          </cell>
          <cell r="AL180">
            <v>3.1462927822079045E-4</v>
          </cell>
          <cell r="AM180">
            <v>2.268299928007389E-2</v>
          </cell>
          <cell r="AN180">
            <v>9.0444552564328262E-4</v>
          </cell>
          <cell r="AO180">
            <v>1.3209191890180216E-2</v>
          </cell>
          <cell r="AP180">
            <v>1.5896724164516929E-3</v>
          </cell>
          <cell r="AQ180">
            <v>2.3494773254181922E-2</v>
          </cell>
          <cell r="AR180">
            <v>2.8415401478301128E-3</v>
          </cell>
          <cell r="AS180">
            <v>1.3487036962707588E-2</v>
          </cell>
          <cell r="AT180">
            <v>3.2717734446539026E-3</v>
          </cell>
          <cell r="AU180">
            <v>2.5927866354565676E-2</v>
          </cell>
          <cell r="AV180">
            <v>8.3320372216071359E-3</v>
          </cell>
          <cell r="AW180">
            <v>1.3794195424094546E-2</v>
          </cell>
          <cell r="AX180">
            <v>4.9462111213487203E-2</v>
          </cell>
          <cell r="AY180">
            <v>8.7626081633550346E-2</v>
          </cell>
          <cell r="AZ180">
            <v>6.5787800510111127E-2</v>
          </cell>
          <cell r="BA180">
            <v>1.2454518342480458E-2</v>
          </cell>
          <cell r="BB180">
            <v>1.6220833333324691E-4</v>
          </cell>
          <cell r="BC180">
            <v>2.2686888109465064E-2</v>
          </cell>
          <cell r="BD180">
            <v>9.3820616691964176E-4</v>
          </cell>
          <cell r="BE180">
            <v>1.3238866944456529E-2</v>
          </cell>
          <cell r="BG180">
            <v>1.6220833333324691E-4</v>
          </cell>
          <cell r="BH180">
            <v>2.2681178724762274E-2</v>
          </cell>
          <cell r="BI180">
            <v>9.1138442306104572E-4</v>
          </cell>
          <cell r="BJ180">
            <v>1.3220073546641009E-2</v>
          </cell>
          <cell r="BK180">
            <v>3.1462927822079045E-4</v>
          </cell>
          <cell r="BL180">
            <v>2.268299928007389E-2</v>
          </cell>
          <cell r="BM180">
            <v>9.0444552564328262E-4</v>
          </cell>
          <cell r="BN180">
            <v>1.3209191890180216E-2</v>
          </cell>
          <cell r="BO180">
            <v>1.5896724164516929E-3</v>
          </cell>
          <cell r="BP180">
            <v>2.3494773254181922E-2</v>
          </cell>
          <cell r="BQ180">
            <v>2.8415401478301128E-3</v>
          </cell>
          <cell r="BR180">
            <v>1.3487036962707588E-2</v>
          </cell>
          <cell r="BS180">
            <v>3.2717734446539026E-3</v>
          </cell>
          <cell r="BT180">
            <v>2.5927866354565676E-2</v>
          </cell>
          <cell r="BU180">
            <v>8.3320372216071359E-3</v>
          </cell>
          <cell r="BV180">
            <v>1.3794195424094546E-2</v>
          </cell>
          <cell r="BW180">
            <v>4.9462111213487203E-2</v>
          </cell>
          <cell r="BX180">
            <v>8.7626081633550346E-2</v>
          </cell>
          <cell r="BY180">
            <v>6.5787800510111127E-2</v>
          </cell>
          <cell r="BZ180">
            <v>1.2454518342480458E-2</v>
          </cell>
          <cell r="CA180">
            <v>1.6220833333324691E-4</v>
          </cell>
          <cell r="CB180">
            <v>2.2686888109465064E-2</v>
          </cell>
          <cell r="CC180">
            <v>9.3820616691964176E-4</v>
          </cell>
          <cell r="CD180">
            <v>1.3238866944456529E-2</v>
          </cell>
          <cell r="CF180">
            <v>1.5896724164516929E-3</v>
          </cell>
          <cell r="CG180">
            <v>3.7801825002247158E-3</v>
          </cell>
          <cell r="CH180">
            <v>1.5277145226115338E-3</v>
          </cell>
          <cell r="CI180">
            <v>2.1905100837730229E-3</v>
          </cell>
          <cell r="CJ180">
            <v>-6.1957893840159078E-5</v>
          </cell>
        </row>
        <row r="181">
          <cell r="B181">
            <v>1.5560833333331777E-4</v>
          </cell>
          <cell r="C181">
            <v>1.0916666666660772E-4</v>
          </cell>
          <cell r="D181">
            <v>4.08858333333313E-4</v>
          </cell>
          <cell r="E181">
            <v>9.6424999999983641E-5</v>
          </cell>
          <cell r="F181">
            <v>7.371804322815474E-5</v>
          </cell>
          <cell r="G181">
            <v>-1.0426948796733336E-4</v>
          </cell>
          <cell r="H181">
            <v>1.9722569193339153E-4</v>
          </cell>
          <cell r="I181">
            <v>6.7564306741735492E-5</v>
          </cell>
          <cell r="J181">
            <v>-9.1058735963975854E-4</v>
          </cell>
          <cell r="K181">
            <v>-9.4672023182286458E-4</v>
          </cell>
          <cell r="L181">
            <v>-1.5481889285913308E-3</v>
          </cell>
          <cell r="M181">
            <v>1.7018204321616318E-4</v>
          </cell>
          <cell r="N181">
            <v>-5.3606376648626629E-3</v>
          </cell>
          <cell r="O181">
            <v>-4.5484718053196158E-3</v>
          </cell>
          <cell r="P181">
            <v>-8.6266927525069145E-3</v>
          </cell>
          <cell r="Q181">
            <v>1.0566796689333879E-3</v>
          </cell>
          <cell r="R181">
            <v>-3.129801332360467E-2</v>
          </cell>
          <cell r="S181">
            <v>-1.6899373227606918E-2</v>
          </cell>
          <cell r="T181">
            <v>-3.1434543713544441E-2</v>
          </cell>
          <cell r="U181">
            <v>-2.0445819237477576E-2</v>
          </cell>
          <cell r="V181">
            <v>1.5560833333331777E-4</v>
          </cell>
          <cell r="W181">
            <v>1.2558333333332532E-4</v>
          </cell>
          <cell r="X181">
            <v>4.4124999999994147E-4</v>
          </cell>
          <cell r="Y181">
            <v>6.7000000000105875E-5</v>
          </cell>
          <cell r="AA181">
            <v>0</v>
          </cell>
          <cell r="AB181">
            <v>-6.2526840092566802E-3</v>
          </cell>
          <cell r="AC181">
            <v>2.0181214241008057E-2</v>
          </cell>
          <cell r="AD181">
            <v>-2.7057888490991978E-3</v>
          </cell>
          <cell r="AH181">
            <v>1.5560833333339019E-4</v>
          </cell>
          <cell r="AI181">
            <v>-6.1441999272611181E-3</v>
          </cell>
          <cell r="AJ181">
            <v>2.0598323831960474E-2</v>
          </cell>
          <cell r="AK181">
            <v>-2.6096247547889861E-3</v>
          </cell>
          <cell r="AL181">
            <v>7.3718043228199193E-5</v>
          </cell>
          <cell r="AM181">
            <v>-6.3563015330639905E-3</v>
          </cell>
          <cell r="AN181">
            <v>2.0382420186884076E-2</v>
          </cell>
          <cell r="AO181">
            <v>-2.638407357105188E-3</v>
          </cell>
          <cell r="AP181">
            <v>-9.1058735963978066E-4</v>
          </cell>
          <cell r="AQ181">
            <v>-7.1934846986247969E-3</v>
          </cell>
          <cell r="AR181">
            <v>1.8601780979963234E-2</v>
          </cell>
          <cell r="AS181">
            <v>-2.5360672825580632E-3</v>
          </cell>
          <cell r="AT181">
            <v>-5.3606376648626108E-3</v>
          </cell>
          <cell r="AU181">
            <v>-1.0772715657652587E-2</v>
          </cell>
          <cell r="AV181">
            <v>1.1380424353871321E-2</v>
          </cell>
          <cell r="AW181">
            <v>-1.6519683322311352E-3</v>
          </cell>
          <cell r="AX181">
            <v>-3.1298013323604712E-2</v>
          </cell>
          <cell r="AY181">
            <v>-2.3046390796116922E-2</v>
          </cell>
          <cell r="AZ181">
            <v>-1.1887716733787856E-2</v>
          </cell>
          <cell r="BA181">
            <v>-2.3096286016873302E-2</v>
          </cell>
          <cell r="BB181">
            <v>1.5560833333339019E-4</v>
          </cell>
          <cell r="BC181">
            <v>-6.127885908823516E-3</v>
          </cell>
          <cell r="BD181">
            <v>2.0631369201791872E-2</v>
          </cell>
          <cell r="BE181">
            <v>-2.6389701369520235E-3</v>
          </cell>
          <cell r="BG181">
            <v>1.5560833333339019E-4</v>
          </cell>
          <cell r="BH181">
            <v>-6.1441999272611181E-3</v>
          </cell>
          <cell r="BI181">
            <v>2.0598323831960474E-2</v>
          </cell>
          <cell r="BJ181">
            <v>-2.6096247547889861E-3</v>
          </cell>
          <cell r="BK181">
            <v>7.3718043228199193E-5</v>
          </cell>
          <cell r="BL181">
            <v>-6.3563015330639905E-3</v>
          </cell>
          <cell r="BM181">
            <v>2.0382420186884076E-2</v>
          </cell>
          <cell r="BN181">
            <v>-2.638407357105188E-3</v>
          </cell>
          <cell r="BO181">
            <v>-9.1058735963978066E-4</v>
          </cell>
          <cell r="BP181">
            <v>-7.1934846986247969E-3</v>
          </cell>
          <cell r="BQ181">
            <v>1.8601780979963234E-2</v>
          </cell>
          <cell r="BR181">
            <v>-2.5360672825580632E-3</v>
          </cell>
          <cell r="BS181">
            <v>-5.3606376648626108E-3</v>
          </cell>
          <cell r="BT181">
            <v>-1.0772715657652587E-2</v>
          </cell>
          <cell r="BU181">
            <v>1.1380424353871321E-2</v>
          </cell>
          <cell r="BV181">
            <v>-1.6519683322311352E-3</v>
          </cell>
          <cell r="BW181">
            <v>-3.1298013323604712E-2</v>
          </cell>
          <cell r="BX181">
            <v>-2.3046390796116922E-2</v>
          </cell>
          <cell r="BY181">
            <v>-1.1887716733787856E-2</v>
          </cell>
          <cell r="BZ181">
            <v>-2.3096286016873302E-2</v>
          </cell>
          <cell r="CA181">
            <v>1.5560833333339019E-4</v>
          </cell>
          <cell r="CB181">
            <v>-6.127885908823516E-3</v>
          </cell>
          <cell r="CC181">
            <v>2.0631369201791872E-2</v>
          </cell>
          <cell r="CD181">
            <v>-2.6389701369520235E-3</v>
          </cell>
          <cell r="CF181">
            <v>-9.1058735963978066E-4</v>
          </cell>
          <cell r="CG181">
            <v>-1.5388770935382823E-3</v>
          </cell>
          <cell r="CH181">
            <v>-9.1052766932259166E-4</v>
          </cell>
          <cell r="CI181">
            <v>-6.2828973389850173E-4</v>
          </cell>
          <cell r="CJ181">
            <v>5.9690317188998421E-8</v>
          </cell>
        </row>
        <row r="182">
          <cell r="B182">
            <v>1.5171666666665101E-4</v>
          </cell>
          <cell r="C182">
            <v>1.0749999999994098E-4</v>
          </cell>
          <cell r="D182">
            <v>4.0989999999997955E-4</v>
          </cell>
          <cell r="E182">
            <v>9.7024999999983642E-5</v>
          </cell>
          <cell r="F182">
            <v>2.7519374130808845E-4</v>
          </cell>
          <cell r="G182">
            <v>1.4599250571816326E-4</v>
          </cell>
          <cell r="H182">
            <v>3.5681421247349084E-4</v>
          </cell>
          <cell r="I182">
            <v>1.2546809249883181E-4</v>
          </cell>
          <cell r="J182">
            <v>2.2604909853344512E-3</v>
          </cell>
          <cell r="K182">
            <v>1.3266643044900076E-3</v>
          </cell>
          <cell r="L182">
            <v>3.0236495915735408E-4</v>
          </cell>
          <cell r="M182">
            <v>2.732761687712553E-4</v>
          </cell>
          <cell r="N182">
            <v>8.9551674196405896E-3</v>
          </cell>
          <cell r="O182">
            <v>5.7204807049109066E-3</v>
          </cell>
          <cell r="P182">
            <v>1.656988038295859E-3</v>
          </cell>
          <cell r="Q182">
            <v>1.1183487678544123E-3</v>
          </cell>
          <cell r="R182">
            <v>2.9749474883188281E-2</v>
          </cell>
          <cell r="S182">
            <v>6.3122618387062582E-2</v>
          </cell>
          <cell r="T182">
            <v>7.6860343088104742E-3</v>
          </cell>
          <cell r="U182">
            <v>7.9688636672576862E-2</v>
          </cell>
          <cell r="V182">
            <v>1.5171666666665101E-4</v>
          </cell>
          <cell r="W182">
            <v>1.2049999999999192E-4</v>
          </cell>
          <cell r="X182">
            <v>4.5874999999994141E-4</v>
          </cell>
          <cell r="Y182">
            <v>8.2166666666772539E-5</v>
          </cell>
          <cell r="AA182">
            <v>0</v>
          </cell>
          <cell r="AB182">
            <v>2.3090947391893581E-2</v>
          </cell>
          <cell r="AC182">
            <v>4.499343138868795E-2</v>
          </cell>
          <cell r="AD182">
            <v>-7.6933412305355366E-4</v>
          </cell>
          <cell r="AH182">
            <v>1.5171666666669026E-4</v>
          </cell>
          <cell r="AI182">
            <v>2.3200929668738102E-2</v>
          </cell>
          <cell r="AJ182">
            <v>4.5421774196214182E-2</v>
          </cell>
          <cell r="AK182">
            <v>-6.7238376769673813E-4</v>
          </cell>
          <cell r="AL182">
            <v>2.751937413081329E-4</v>
          </cell>
          <cell r="AM182">
            <v>2.3240311002880931E-2</v>
          </cell>
          <cell r="AN182">
            <v>4.5366299896948847E-2</v>
          </cell>
          <cell r="AO182">
            <v>-6.4396255743959241E-4</v>
          </cell>
          <cell r="AP182">
            <v>2.2604909853345401E-3</v>
          </cell>
          <cell r="AQ182">
            <v>2.4448245632045396E-2</v>
          </cell>
          <cell r="AR182">
            <v>4.5309400784889542E-2</v>
          </cell>
          <cell r="AS182">
            <v>-4.9626819496406682E-4</v>
          </cell>
          <cell r="AT182">
            <v>8.9551674196406417E-3</v>
          </cell>
          <cell r="AU182">
            <v>2.8943519415818075E-2</v>
          </cell>
          <cell r="AV182">
            <v>4.6724973004596881E-2</v>
          </cell>
          <cell r="AW182">
            <v>3.481542609322652E-4</v>
          </cell>
          <cell r="AX182">
            <v>2.9749474883188354E-2</v>
          </cell>
          <cell r="AY182">
            <v>8.7671126839370395E-2</v>
          </cell>
          <cell r="AZ182">
            <v>5.3025286754823098E-2</v>
          </cell>
          <cell r="BA182">
            <v>7.8857995362111355E-2</v>
          </cell>
          <cell r="BB182">
            <v>1.5171666666669026E-4</v>
          </cell>
          <cell r="BC182">
            <v>2.3214229851054258E-2</v>
          </cell>
          <cell r="BD182">
            <v>4.5472822125337542E-2</v>
          </cell>
          <cell r="BE182">
            <v>-6.8723067000719951E-4</v>
          </cell>
          <cell r="BG182">
            <v>1.5171666666669026E-4</v>
          </cell>
          <cell r="BH182">
            <v>2.3200929668738102E-2</v>
          </cell>
          <cell r="BI182">
            <v>4.5421774196214182E-2</v>
          </cell>
          <cell r="BJ182">
            <v>-6.7238376769673813E-4</v>
          </cell>
          <cell r="BK182">
            <v>2.751937413081329E-4</v>
          </cell>
          <cell r="BL182">
            <v>2.3240311002880931E-2</v>
          </cell>
          <cell r="BM182">
            <v>4.5366299896948847E-2</v>
          </cell>
          <cell r="BN182">
            <v>-6.4396255743959241E-4</v>
          </cell>
          <cell r="BO182">
            <v>2.2604909853345401E-3</v>
          </cell>
          <cell r="BP182">
            <v>2.4448245632045396E-2</v>
          </cell>
          <cell r="BQ182">
            <v>4.5309400784889542E-2</v>
          </cell>
          <cell r="BR182">
            <v>-4.9626819496406682E-4</v>
          </cell>
          <cell r="BS182">
            <v>8.9551674196406417E-3</v>
          </cell>
          <cell r="BT182">
            <v>2.8943519415818075E-2</v>
          </cell>
          <cell r="BU182">
            <v>4.6724973004596881E-2</v>
          </cell>
          <cell r="BV182">
            <v>3.481542609322652E-4</v>
          </cell>
          <cell r="BW182">
            <v>2.9749474883188354E-2</v>
          </cell>
          <cell r="BX182">
            <v>8.7671126839370395E-2</v>
          </cell>
          <cell r="BY182">
            <v>5.3025286754823098E-2</v>
          </cell>
          <cell r="BZ182">
            <v>7.8857995362111355E-2</v>
          </cell>
          <cell r="CA182">
            <v>1.5171666666669026E-4</v>
          </cell>
          <cell r="CB182">
            <v>2.3214229851054258E-2</v>
          </cell>
          <cell r="CC182">
            <v>4.5472822125337542E-2</v>
          </cell>
          <cell r="CD182">
            <v>-6.8723067000719951E-4</v>
          </cell>
          <cell r="CF182">
            <v>2.2604909853345401E-3</v>
          </cell>
          <cell r="CG182">
            <v>4.4792664500056256E-3</v>
          </cell>
          <cell r="CH182">
            <v>2.1730151315668693E-3</v>
          </cell>
          <cell r="CI182">
            <v>2.218775464671086E-3</v>
          </cell>
          <cell r="CJ182">
            <v>-8.7475853767670763E-5</v>
          </cell>
        </row>
        <row r="183">
          <cell r="B183">
            <v>1.4904166666665107E-4</v>
          </cell>
          <cell r="C183">
            <v>1.066666666666076E-4</v>
          </cell>
          <cell r="D183">
            <v>4.0937499999997963E-4</v>
          </cell>
          <cell r="E183">
            <v>9.5833333333316978E-5</v>
          </cell>
          <cell r="F183">
            <v>-5.8953863688859841E-5</v>
          </cell>
          <cell r="G183">
            <v>4.170605571922727E-5</v>
          </cell>
          <cell r="H183">
            <v>4.5055192610956815E-4</v>
          </cell>
          <cell r="I183">
            <v>7.7201447527125623E-5</v>
          </cell>
          <cell r="J183">
            <v>1.0262168533271775E-3</v>
          </cell>
          <cell r="K183">
            <v>8.1195104154672937E-4</v>
          </cell>
          <cell r="L183">
            <v>1.314502465467039E-3</v>
          </cell>
          <cell r="M183">
            <v>1.649518546774558E-4</v>
          </cell>
          <cell r="N183">
            <v>4.4713180586508127E-3</v>
          </cell>
          <cell r="O183">
            <v>4.2680422258873632E-3</v>
          </cell>
          <cell r="P183">
            <v>3.6180230721215788E-3</v>
          </cell>
          <cell r="Q183">
            <v>1.015188633023053E-3</v>
          </cell>
          <cell r="R183">
            <v>4.4595759864410819E-2</v>
          </cell>
          <cell r="S183">
            <v>6.0418574909700387E-2</v>
          </cell>
          <cell r="T183">
            <v>4.1659058342179575E-2</v>
          </cell>
          <cell r="U183">
            <v>-8.8448927074252833E-3</v>
          </cell>
          <cell r="V183">
            <v>1.4904166666665107E-4</v>
          </cell>
          <cell r="W183">
            <v>1.3374999999999195E-4</v>
          </cell>
          <cell r="X183">
            <v>4.4524999999994135E-4</v>
          </cell>
          <cell r="Y183">
            <v>3.9916666666772543E-5</v>
          </cell>
          <cell r="AA183">
            <v>0</v>
          </cell>
          <cell r="AB183">
            <v>4.1717718448432209E-3</v>
          </cell>
          <cell r="AC183">
            <v>-8.3375672164461775E-3</v>
          </cell>
          <cell r="AD183">
            <v>-6.6673566422590183E-4</v>
          </cell>
          <cell r="AH183">
            <v>1.4904166666673824E-4</v>
          </cell>
          <cell r="AI183">
            <v>4.2788835005067583E-3</v>
          </cell>
          <cell r="AJ183">
            <v>-7.9316054080253995E-3</v>
          </cell>
          <cell r="AK183">
            <v>-5.7096622639363215E-4</v>
          </cell>
          <cell r="AL183">
            <v>-5.8953863688815389E-5</v>
          </cell>
          <cell r="AM183">
            <v>4.2136518887114782E-3</v>
          </cell>
          <cell r="AN183">
            <v>-7.8907717973051295E-3</v>
          </cell>
          <cell r="AO183">
            <v>-5.8958568965716829E-4</v>
          </cell>
          <cell r="AP183">
            <v>1.0262168533272664E-3</v>
          </cell>
          <cell r="AQ183">
            <v>4.9871101608844892E-3</v>
          </cell>
          <cell r="AR183">
            <v>-7.0340245036411009E-3</v>
          </cell>
          <cell r="AS183">
            <v>-5.0189378883291891E-4</v>
          </cell>
          <cell r="AT183">
            <v>4.4713180586508638E-3</v>
          </cell>
          <cell r="AU183">
            <v>8.4576193691212609E-3</v>
          </cell>
          <cell r="AV183">
            <v>-4.7497096548789752E-3</v>
          </cell>
          <cell r="AW183">
            <v>3.4777610632952261E-4</v>
          </cell>
          <cell r="AX183">
            <v>4.4595759864410889E-2</v>
          </cell>
          <cell r="AY183">
            <v>6.48423992642575E-2</v>
          </cell>
          <cell r="AZ183">
            <v>3.2974155926631665E-2</v>
          </cell>
          <cell r="BA183">
            <v>-9.5057311662368749E-3</v>
          </cell>
          <cell r="BB183">
            <v>1.4904166666673824E-4</v>
          </cell>
          <cell r="BC183">
            <v>4.3060798193275129E-3</v>
          </cell>
          <cell r="BD183">
            <v>-7.8960295182494145E-3</v>
          </cell>
          <cell r="BE183">
            <v>-6.2684561142445361E-4</v>
          </cell>
          <cell r="BG183">
            <v>1.4904166666673824E-4</v>
          </cell>
          <cell r="BH183">
            <v>4.2788835005067583E-3</v>
          </cell>
          <cell r="BI183">
            <v>-7.9316054080253995E-3</v>
          </cell>
          <cell r="BJ183">
            <v>-5.7096622639363215E-4</v>
          </cell>
          <cell r="BK183">
            <v>-5.8953863688815389E-5</v>
          </cell>
          <cell r="BL183">
            <v>4.2136518887114782E-3</v>
          </cell>
          <cell r="BM183">
            <v>-7.8907717973051295E-3</v>
          </cell>
          <cell r="BN183">
            <v>-5.8958568965716829E-4</v>
          </cell>
          <cell r="BO183">
            <v>1.0262168533272664E-3</v>
          </cell>
          <cell r="BP183">
            <v>4.9871101608844892E-3</v>
          </cell>
          <cell r="BQ183">
            <v>-7.0340245036411009E-3</v>
          </cell>
          <cell r="BR183">
            <v>-5.0189378883291891E-4</v>
          </cell>
          <cell r="BS183">
            <v>4.4713180586508638E-3</v>
          </cell>
          <cell r="BT183">
            <v>8.4576193691212609E-3</v>
          </cell>
          <cell r="BU183">
            <v>-4.7497096548789752E-3</v>
          </cell>
          <cell r="BV183">
            <v>3.4777610632952261E-4</v>
          </cell>
          <cell r="BW183">
            <v>4.4595759864410889E-2</v>
          </cell>
          <cell r="BX183">
            <v>6.48423992642575E-2</v>
          </cell>
          <cell r="BY183">
            <v>3.2974155926631665E-2</v>
          </cell>
          <cell r="BZ183">
            <v>-9.5057311662368749E-3</v>
          </cell>
          <cell r="CA183">
            <v>1.4904166666673824E-4</v>
          </cell>
          <cell r="CB183">
            <v>4.3060798193275129E-3</v>
          </cell>
          <cell r="CC183">
            <v>-7.8960295182494145E-3</v>
          </cell>
          <cell r="CD183">
            <v>-6.2684561142445361E-4</v>
          </cell>
          <cell r="CF183">
            <v>1.0262168533272664E-3</v>
          </cell>
          <cell r="CG183">
            <v>1.4223061840829888E-3</v>
          </cell>
          <cell r="CH183">
            <v>1.0066023688169111E-3</v>
          </cell>
          <cell r="CI183">
            <v>3.9608933075572231E-4</v>
          </cell>
          <cell r="CJ183">
            <v>-1.9614484510355168E-5</v>
          </cell>
        </row>
        <row r="184">
          <cell r="B184">
            <v>1.3999999999998432E-4</v>
          </cell>
          <cell r="C184">
            <v>1.0833333333327435E-4</v>
          </cell>
          <cell r="D184">
            <v>4.0650833333331308E-4</v>
          </cell>
          <cell r="E184">
            <v>9.1074999999983647E-5</v>
          </cell>
          <cell r="F184">
            <v>-3.4391781346943028E-5</v>
          </cell>
          <cell r="G184">
            <v>2.7802877597783455E-5</v>
          </cell>
          <cell r="H184">
            <v>2.45029690981724E-17</v>
          </cell>
          <cell r="I184">
            <v>9.6494359904581074E-5</v>
          </cell>
          <cell r="J184">
            <v>9.3212759439977857E-4</v>
          </cell>
          <cell r="K184">
            <v>5.0157599013299337E-4</v>
          </cell>
          <cell r="L184">
            <v>-1.7957796083035603E-4</v>
          </cell>
          <cell r="M184">
            <v>3.5561877667166501E-4</v>
          </cell>
          <cell r="N184">
            <v>1.5463705882447542E-3</v>
          </cell>
          <cell r="O184">
            <v>5.8340150064980969E-4</v>
          </cell>
          <cell r="P184">
            <v>-1.5343880811703233E-3</v>
          </cell>
          <cell r="Q184">
            <v>9.3976130062975655E-4</v>
          </cell>
          <cell r="R184">
            <v>2.8049460871941417E-2</v>
          </cell>
          <cell r="S184">
            <v>6.0920158411970193E-3</v>
          </cell>
          <cell r="T184">
            <v>-1.2012306449001376E-2</v>
          </cell>
          <cell r="U184">
            <v>9.3099915270443701E-2</v>
          </cell>
          <cell r="V184">
            <v>1.3999999999998432E-4</v>
          </cell>
          <cell r="W184">
            <v>1.3641666666665861E-4</v>
          </cell>
          <cell r="X184">
            <v>4.2824999999994148E-4</v>
          </cell>
          <cell r="Y184">
            <v>5.5666666666772546E-5</v>
          </cell>
          <cell r="AA184">
            <v>0</v>
          </cell>
          <cell r="AB184">
            <v>5.0458555089331208E-4</v>
          </cell>
          <cell r="AC184">
            <v>2.1262638580248357E-2</v>
          </cell>
          <cell r="AD184">
            <v>-3.957992167664124E-2</v>
          </cell>
          <cell r="AH184">
            <v>1.4000000000002899E-4</v>
          </cell>
          <cell r="AI184">
            <v>6.1297354766143286E-4</v>
          </cell>
          <cell r="AJ184">
            <v>2.1677790353353155E-2</v>
          </cell>
          <cell r="AK184">
            <v>-3.9492451418007946E-2</v>
          </cell>
          <cell r="AL184">
            <v>-3.4391781346898576E-5</v>
          </cell>
          <cell r="AM184">
            <v>5.3240245742136594E-4</v>
          </cell>
          <cell r="AN184">
            <v>2.126263858024835E-2</v>
          </cell>
          <cell r="AO184">
            <v>-3.9487246555943822E-2</v>
          </cell>
          <cell r="AP184">
            <v>9.3212759439986748E-4</v>
          </cell>
          <cell r="AQ184">
            <v>1.006414629023622E-3</v>
          </cell>
          <cell r="AR184">
            <v>2.1079242318139846E-2</v>
          </cell>
          <cell r="AS184">
            <v>-3.9238378263297125E-2</v>
          </cell>
          <cell r="AT184">
            <v>1.5463705882448053E-3</v>
          </cell>
          <cell r="AU184">
            <v>1.0882814275108288E-3</v>
          </cell>
          <cell r="AV184">
            <v>1.9695625359866131E-2</v>
          </cell>
          <cell r="AW184">
            <v>-3.8677356054685252E-2</v>
          </cell>
          <cell r="AX184">
            <v>2.804946087194149E-2</v>
          </cell>
          <cell r="AY184">
            <v>6.5996753352597359E-3</v>
          </cell>
          <cell r="AZ184">
            <v>8.994918800706575E-3</v>
          </cell>
          <cell r="BA184">
            <v>4.9835106239296323E-2</v>
          </cell>
          <cell r="BB184">
            <v>1.4000000000002899E-4</v>
          </cell>
          <cell r="BC184">
            <v>6.4107105143884624E-4</v>
          </cell>
          <cell r="BD184">
            <v>2.1699994305220294E-2</v>
          </cell>
          <cell r="BE184">
            <v>-3.9526458292281297E-2</v>
          </cell>
          <cell r="BG184">
            <v>1.4000000000002899E-4</v>
          </cell>
          <cell r="BH184">
            <v>6.1297354766143286E-4</v>
          </cell>
          <cell r="BI184">
            <v>2.1677790353353155E-2</v>
          </cell>
          <cell r="BJ184">
            <v>-3.9492451418007946E-2</v>
          </cell>
          <cell r="BK184">
            <v>-3.4391781346898576E-5</v>
          </cell>
          <cell r="BL184">
            <v>5.3240245742136594E-4</v>
          </cell>
          <cell r="BM184">
            <v>2.126263858024835E-2</v>
          </cell>
          <cell r="BN184">
            <v>-3.9487246555943822E-2</v>
          </cell>
          <cell r="BO184">
            <v>9.3212759439986748E-4</v>
          </cell>
          <cell r="BP184">
            <v>1.006414629023622E-3</v>
          </cell>
          <cell r="BQ184">
            <v>2.1079242318139846E-2</v>
          </cell>
          <cell r="BR184">
            <v>-3.9238378263297125E-2</v>
          </cell>
          <cell r="BS184">
            <v>1.5463705882448053E-3</v>
          </cell>
          <cell r="BT184">
            <v>1.0882814275108288E-3</v>
          </cell>
          <cell r="BU184">
            <v>1.9695625359866131E-2</v>
          </cell>
          <cell r="BV184">
            <v>-3.8677356054685252E-2</v>
          </cell>
          <cell r="BW184">
            <v>2.804946087194149E-2</v>
          </cell>
          <cell r="BX184">
            <v>6.5996753352597359E-3</v>
          </cell>
          <cell r="BY184">
            <v>8.994918800706575E-3</v>
          </cell>
          <cell r="BZ184">
            <v>4.9835106239296323E-2</v>
          </cell>
          <cell r="CA184">
            <v>1.4000000000002899E-4</v>
          </cell>
          <cell r="CB184">
            <v>6.4107105143884624E-4</v>
          </cell>
          <cell r="CC184">
            <v>2.1699994305220294E-2</v>
          </cell>
          <cell r="CD184">
            <v>-3.9526458292281297E-2</v>
          </cell>
          <cell r="CF184">
            <v>9.3212759439986748E-4</v>
          </cell>
          <cell r="CG184">
            <v>9.3955629786224293E-4</v>
          </cell>
          <cell r="CH184">
            <v>8.8944919271836129E-4</v>
          </cell>
          <cell r="CI184">
            <v>7.4287034623754793E-6</v>
          </cell>
          <cell r="CJ184">
            <v>-4.267840168150624E-5</v>
          </cell>
        </row>
        <row r="185">
          <cell r="B185">
            <v>1.4020833333331772E-4</v>
          </cell>
          <cell r="C185">
            <v>1.3833333333327443E-4</v>
          </cell>
          <cell r="D185">
            <v>4.0677499999997968E-4</v>
          </cell>
          <cell r="E185">
            <v>9.2858333333316974E-5</v>
          </cell>
          <cell r="F185">
            <v>2.11271065690477E-4</v>
          </cell>
          <cell r="G185">
            <v>-8.3406313857902186E-5</v>
          </cell>
          <cell r="H185">
            <v>5.4417173309320396E-4</v>
          </cell>
          <cell r="I185">
            <v>1.9297009928115528E-5</v>
          </cell>
          <cell r="J185">
            <v>-1.3626905157969383E-3</v>
          </cell>
          <cell r="K185">
            <v>-1.6135527472858208E-3</v>
          </cell>
          <cell r="L185">
            <v>-2.1909349485864753E-3</v>
          </cell>
          <cell r="M185">
            <v>-1.5971395745418567E-4</v>
          </cell>
          <cell r="N185">
            <v>-9.4401251371616889E-3</v>
          </cell>
          <cell r="O185">
            <v>-7.7333438464204651E-3</v>
          </cell>
          <cell r="P185">
            <v>-9.897208479659669E-3</v>
          </cell>
          <cell r="Q185">
            <v>-1.1931587018432477E-3</v>
          </cell>
          <cell r="R185">
            <v>2.356283329918411E-2</v>
          </cell>
          <cell r="S185">
            <v>7.2441230593785055E-3</v>
          </cell>
          <cell r="T185">
            <v>1.4813767842455515E-2</v>
          </cell>
          <cell r="U185">
            <v>4.0189326051103695E-2</v>
          </cell>
          <cell r="V185">
            <v>1.4020833333331772E-4</v>
          </cell>
          <cell r="W185">
            <v>2.0849999999999189E-4</v>
          </cell>
          <cell r="X185">
            <v>4.1883333333327479E-4</v>
          </cell>
          <cell r="Y185">
            <v>-6.6583333333227444E-5</v>
          </cell>
          <cell r="AA185">
            <v>0</v>
          </cell>
          <cell r="AB185">
            <v>1.1091920126241973E-2</v>
          </cell>
          <cell r="AC185">
            <v>1.23937774146421E-2</v>
          </cell>
          <cell r="AD185">
            <v>-2.700460203593533E-2</v>
          </cell>
          <cell r="AH185">
            <v>1.4020833333328042E-4</v>
          </cell>
          <cell r="AI185">
            <v>1.123178784185952E-2</v>
          </cell>
          <cell r="AJ185">
            <v>1.2805593893449929E-2</v>
          </cell>
          <cell r="AK185">
            <v>-2.6914251304939407E-2</v>
          </cell>
          <cell r="AL185">
            <v>2.1127106569052145E-4</v>
          </cell>
          <cell r="AM185">
            <v>1.1007588676212876E-2</v>
          </cell>
          <cell r="AN185">
            <v>1.2944693491070636E-2</v>
          </cell>
          <cell r="AO185">
            <v>-2.6985826134080737E-2</v>
          </cell>
          <cell r="AP185">
            <v>-1.3626905157969604E-3</v>
          </cell>
          <cell r="AQ185">
            <v>9.4604699807638859E-3</v>
          </cell>
          <cell r="AR185">
            <v>1.0175688505972946E-2</v>
          </cell>
          <cell r="AS185">
            <v>-2.7160002981528875E-2</v>
          </cell>
          <cell r="AT185">
            <v>-9.4401251371616368E-3</v>
          </cell>
          <cell r="AU185">
            <v>3.2727986475682425E-3</v>
          </cell>
          <cell r="AV185">
            <v>2.3739051360591734E-3</v>
          </cell>
          <cell r="AW185">
            <v>-2.8165539961869546E-2</v>
          </cell>
          <cell r="AX185">
            <v>2.3562833299184183E-2</v>
          </cell>
          <cell r="AY185">
            <v>1.8416394419979776E-2</v>
          </cell>
          <cell r="AZ185">
            <v>2.7391143798409345E-2</v>
          </cell>
          <cell r="BA185">
            <v>1.2099427259065765E-2</v>
          </cell>
          <cell r="BB185">
            <v>1.4020833333328042E-4</v>
          </cell>
          <cell r="BC185">
            <v>1.1302732791588443E-2</v>
          </cell>
          <cell r="BD185">
            <v>1.2817801675082618E-2</v>
          </cell>
          <cell r="BE185">
            <v>-2.7069387312849691E-2</v>
          </cell>
          <cell r="BG185">
            <v>1.4020833333328042E-4</v>
          </cell>
          <cell r="BH185">
            <v>1.123178784185952E-2</v>
          </cell>
          <cell r="BI185">
            <v>1.2805593893449929E-2</v>
          </cell>
          <cell r="BJ185">
            <v>-2.6914251304939407E-2</v>
          </cell>
          <cell r="BK185">
            <v>2.1127106569052145E-4</v>
          </cell>
          <cell r="BL185">
            <v>1.1007588676212876E-2</v>
          </cell>
          <cell r="BM185">
            <v>1.2944693491070636E-2</v>
          </cell>
          <cell r="BN185">
            <v>-2.6985826134080737E-2</v>
          </cell>
          <cell r="BO185">
            <v>-1.3626905157969604E-3</v>
          </cell>
          <cell r="BP185">
            <v>9.4604699807638859E-3</v>
          </cell>
          <cell r="BQ185">
            <v>1.0175688505972946E-2</v>
          </cell>
          <cell r="BR185">
            <v>-2.7160002981528875E-2</v>
          </cell>
          <cell r="BS185">
            <v>-9.4401251371616368E-3</v>
          </cell>
          <cell r="BT185">
            <v>3.2727986475682425E-3</v>
          </cell>
          <cell r="BU185">
            <v>2.3739051360591734E-3</v>
          </cell>
          <cell r="BV185">
            <v>-2.8165539961869546E-2</v>
          </cell>
          <cell r="BW185">
            <v>2.3562833299184183E-2</v>
          </cell>
          <cell r="BX185">
            <v>1.8416394419979776E-2</v>
          </cell>
          <cell r="BY185">
            <v>2.7391143798409345E-2</v>
          </cell>
          <cell r="BZ185">
            <v>1.2099427259065765E-2</v>
          </cell>
          <cell r="CA185">
            <v>1.4020833333328042E-4</v>
          </cell>
          <cell r="CB185">
            <v>1.1302732791588443E-2</v>
          </cell>
          <cell r="CC185">
            <v>1.2817801675082618E-2</v>
          </cell>
          <cell r="CD185">
            <v>-2.7069387312849691E-2</v>
          </cell>
          <cell r="CF185">
            <v>-1.3626905157969604E-3</v>
          </cell>
          <cell r="CG185">
            <v>-2.8037446614087569E-4</v>
          </cell>
          <cell r="CH185">
            <v>-1.3966269119663921E-3</v>
          </cell>
          <cell r="CI185">
            <v>1.0823160496560846E-3</v>
          </cell>
          <cell r="CJ185">
            <v>-3.3936396169431714E-5</v>
          </cell>
        </row>
        <row r="186">
          <cell r="B186">
            <v>1.3974999999998429E-4</v>
          </cell>
          <cell r="C186">
            <v>1.7999999999994106E-4</v>
          </cell>
          <cell r="D186">
            <v>4.0781666666664623E-4</v>
          </cell>
          <cell r="E186">
            <v>9.0474999999983646E-5</v>
          </cell>
          <cell r="F186">
            <v>7.8595884522814031E-5</v>
          </cell>
          <cell r="G186">
            <v>3.0584866052190242E-4</v>
          </cell>
          <cell r="H186">
            <v>1.5003469552346224E-4</v>
          </cell>
          <cell r="I186">
            <v>1.1577982536539763E-4</v>
          </cell>
          <cell r="J186">
            <v>1.5814379055122617E-3</v>
          </cell>
          <cell r="K186">
            <v>2.4914664530077818E-3</v>
          </cell>
          <cell r="L186">
            <v>2.3276456019911585E-3</v>
          </cell>
          <cell r="M186">
            <v>3.7616068760125957E-4</v>
          </cell>
          <cell r="N186">
            <v>8.1853108364937123E-3</v>
          </cell>
          <cell r="O186">
            <v>1.1814843625839594E-2</v>
          </cell>
          <cell r="P186">
            <v>8.6938736410967724E-3</v>
          </cell>
          <cell r="Q186">
            <v>1.4609175188687617E-3</v>
          </cell>
          <cell r="R186">
            <v>-3.5582895107013804E-2</v>
          </cell>
          <cell r="S186">
            <v>-3.0569314892248331E-2</v>
          </cell>
          <cell r="T186">
            <v>-3.5360322650905676E-2</v>
          </cell>
          <cell r="U186">
            <v>-8.4510085438187499E-2</v>
          </cell>
          <cell r="V186">
            <v>1.3974999999998429E-4</v>
          </cell>
          <cell r="W186">
            <v>2.2091666666665866E-4</v>
          </cell>
          <cell r="X186">
            <v>4.0283333333327484E-4</v>
          </cell>
          <cell r="Y186">
            <v>5.3500000000105872E-5</v>
          </cell>
          <cell r="AA186">
            <v>0</v>
          </cell>
          <cell r="AB186">
            <v>-1.864996423753059E-2</v>
          </cell>
          <cell r="AC186">
            <v>-6.2645070454698725E-3</v>
          </cell>
          <cell r="AD186">
            <v>3.2294526805865774E-2</v>
          </cell>
          <cell r="AH186">
            <v>1.3974999999999405E-4</v>
          </cell>
          <cell r="AI186">
            <v>-1.8473321231093576E-2</v>
          </cell>
          <cell r="AJ186">
            <v>-5.8592451491848996E-3</v>
          </cell>
          <cell r="AK186">
            <v>3.2387923653178552E-2</v>
          </cell>
          <cell r="AL186">
            <v>7.8595884522858483E-5</v>
          </cell>
          <cell r="AM186">
            <v>-1.8349819643589615E-2</v>
          </cell>
          <cell r="AN186">
            <v>-6.1154122433536573E-3</v>
          </cell>
          <cell r="AO186">
            <v>3.2414045685905224E-2</v>
          </cell>
          <cell r="AP186">
            <v>1.5814379055123506E-3</v>
          </cell>
          <cell r="AQ186">
            <v>-1.6204963544770412E-2</v>
          </cell>
          <cell r="AR186">
            <v>-3.951442995751786E-3</v>
          </cell>
          <cell r="AS186">
            <v>3.2682835424876044E-2</v>
          </cell>
          <cell r="AT186">
            <v>8.1853108364937643E-3</v>
          </cell>
          <cell r="AU186">
            <v>-7.0554670227849225E-3</v>
          </cell>
          <cell r="AV186">
            <v>2.3749037629499092E-3</v>
          </cell>
          <cell r="AW186">
            <v>3.38026239647089E-2</v>
          </cell>
          <cell r="AX186">
            <v>-3.5582895107013846E-2</v>
          </cell>
          <cell r="AY186">
            <v>-4.8649162500272736E-2</v>
          </cell>
          <cell r="AZ186">
            <v>-4.1403314705998895E-2</v>
          </cell>
          <cell r="BA186">
            <v>-5.4944771851871188E-2</v>
          </cell>
          <cell r="BB186">
            <v>1.3974999999999405E-4</v>
          </cell>
          <cell r="BC186">
            <v>-1.8433167658796767E-2</v>
          </cell>
          <cell r="BD186">
            <v>-5.8641972643914686E-3</v>
          </cell>
          <cell r="BE186">
            <v>3.2349754563050226E-2</v>
          </cell>
          <cell r="BG186">
            <v>1.3974999999999405E-4</v>
          </cell>
          <cell r="BH186">
            <v>-1.8473321231093576E-2</v>
          </cell>
          <cell r="BI186">
            <v>-5.8592451491848996E-3</v>
          </cell>
          <cell r="BJ186">
            <v>3.2387923653178552E-2</v>
          </cell>
          <cell r="BK186">
            <v>7.8595884522858483E-5</v>
          </cell>
          <cell r="BL186">
            <v>-1.8349819643589615E-2</v>
          </cell>
          <cell r="BM186">
            <v>-6.1154122433536573E-3</v>
          </cell>
          <cell r="BN186">
            <v>3.2414045685905224E-2</v>
          </cell>
          <cell r="BO186">
            <v>1.5814379055123506E-3</v>
          </cell>
          <cell r="BP186">
            <v>-1.6204963544770412E-2</v>
          </cell>
          <cell r="BQ186">
            <v>-3.951442995751786E-3</v>
          </cell>
          <cell r="BR186">
            <v>3.2682835424876044E-2</v>
          </cell>
          <cell r="BS186">
            <v>8.1853108364937643E-3</v>
          </cell>
          <cell r="BT186">
            <v>-7.0554670227849225E-3</v>
          </cell>
          <cell r="BU186">
            <v>2.3749037629499092E-3</v>
          </cell>
          <cell r="BV186">
            <v>3.38026239647089E-2</v>
          </cell>
          <cell r="BW186">
            <v>-3.5582895107013846E-2</v>
          </cell>
          <cell r="BX186">
            <v>-4.8649162500272736E-2</v>
          </cell>
          <cell r="BY186">
            <v>-4.1403314705998895E-2</v>
          </cell>
          <cell r="BZ186">
            <v>-5.4944771851871188E-2</v>
          </cell>
          <cell r="CA186">
            <v>1.3974999999999405E-4</v>
          </cell>
          <cell r="CB186">
            <v>-1.8433167658796767E-2</v>
          </cell>
          <cell r="CC186">
            <v>-5.8641972643914686E-3</v>
          </cell>
          <cell r="CD186">
            <v>3.2349754563050226E-2</v>
          </cell>
          <cell r="CF186">
            <v>1.5814379055123506E-3</v>
          </cell>
          <cell r="CG186">
            <v>-1.9720223951592581E-4</v>
          </cell>
          <cell r="CH186">
            <v>1.6600895263637503E-3</v>
          </cell>
          <cell r="CI186">
            <v>-1.7786401450282764E-3</v>
          </cell>
          <cell r="CJ186">
            <v>7.8651620851399699E-5</v>
          </cell>
        </row>
        <row r="187">
          <cell r="B187">
            <v>1.3041666666665109E-4</v>
          </cell>
          <cell r="C187">
            <v>1.9166666666660772E-4</v>
          </cell>
          <cell r="D187">
            <v>4.0312499999997967E-4</v>
          </cell>
          <cell r="E187">
            <v>8.9283333333316968E-5</v>
          </cell>
          <cell r="F187">
            <v>1.2279641827412919E-4</v>
          </cell>
          <cell r="G187">
            <v>-1.1118368935287724E-4</v>
          </cell>
          <cell r="H187">
            <v>4.8753961259342623E-4</v>
          </cell>
          <cell r="I187">
            <v>8.6824816461966904E-5</v>
          </cell>
          <cell r="J187">
            <v>9.03880109202193E-4</v>
          </cell>
          <cell r="K187">
            <v>-7.1164247082268484E-4</v>
          </cell>
          <cell r="L187">
            <v>5.5424133959202206E-4</v>
          </cell>
          <cell r="M187">
            <v>3.0905691283066575E-4</v>
          </cell>
          <cell r="N187">
            <v>2.1617938784179213E-3</v>
          </cell>
          <cell r="O187">
            <v>-4.257412237374256E-4</v>
          </cell>
          <cell r="P187">
            <v>1.5451467761101955E-3</v>
          </cell>
          <cell r="Q187">
            <v>9.347183329944962E-4</v>
          </cell>
          <cell r="R187">
            <v>4.3117037568930636E-2</v>
          </cell>
          <cell r="S187">
            <v>4.4881153034545887E-2</v>
          </cell>
          <cell r="T187">
            <v>4.5966171257242269E-2</v>
          </cell>
          <cell r="U187">
            <v>-4.9253982525765457E-3</v>
          </cell>
          <cell r="V187">
            <v>1.3041666666665109E-4</v>
          </cell>
          <cell r="W187">
            <v>1.8924999999999194E-4</v>
          </cell>
          <cell r="X187">
            <v>4.2541666666660806E-4</v>
          </cell>
          <cell r="Y187">
            <v>5.1166666666772552E-5</v>
          </cell>
          <cell r="AA187">
            <v>0</v>
          </cell>
          <cell r="AB187">
            <v>2.3284172372637281E-2</v>
          </cell>
          <cell r="AC187">
            <v>1.9391111552317548E-2</v>
          </cell>
          <cell r="AD187">
            <v>2.6058342865024307E-3</v>
          </cell>
          <cell r="AH187">
            <v>1.3041666666668839E-4</v>
          </cell>
          <cell r="AI187">
            <v>2.3480301839008622E-2</v>
          </cell>
          <cell r="AJ187">
            <v>1.9802053594162095E-2</v>
          </cell>
          <cell r="AK187">
            <v>2.6953502774069715E-3</v>
          </cell>
          <cell r="AL187">
            <v>1.2279641827417365E-4</v>
          </cell>
          <cell r="AM187">
            <v>2.3170399863096547E-2</v>
          </cell>
          <cell r="AN187">
            <v>1.9888105099924891E-2</v>
          </cell>
          <cell r="AO187">
            <v>2.6928853540482134E-3</v>
          </cell>
          <cell r="AP187">
            <v>9.038801092022819E-4</v>
          </cell>
          <cell r="AQ187">
            <v>2.2555959895856459E-2</v>
          </cell>
          <cell r="AR187">
            <v>1.9956100247552566E-2</v>
          </cell>
          <cell r="AS187">
            <v>2.9156965504331112E-3</v>
          </cell>
          <cell r="AT187">
            <v>2.1617938784179724E-3</v>
          </cell>
          <cell r="AU187">
            <v>2.2848518116860284E-2</v>
          </cell>
          <cell r="AV187">
            <v>2.0966220441928085E-2</v>
          </cell>
          <cell r="AW187">
            <v>3.5429883405773133E-3</v>
          </cell>
          <cell r="AX187">
            <v>4.3117037568930705E-2</v>
          </cell>
          <cell r="AY187">
            <v>6.9210345910722282E-2</v>
          </cell>
          <cell r="AZ187">
            <v>6.6248617964042023E-2</v>
          </cell>
          <cell r="BA187">
            <v>-2.332398737715291E-3</v>
          </cell>
          <cell r="BB187">
            <v>1.3041666666668839E-4</v>
          </cell>
          <cell r="BC187">
            <v>2.3477828902258802E-2</v>
          </cell>
          <cell r="BD187">
            <v>1.9824777521023629E-2</v>
          </cell>
          <cell r="BE187">
            <v>2.6571342850234547E-3</v>
          </cell>
          <cell r="BG187">
            <v>1.3041666666668839E-4</v>
          </cell>
          <cell r="BH187">
            <v>2.3480301839008622E-2</v>
          </cell>
          <cell r="BI187">
            <v>1.9802053594162095E-2</v>
          </cell>
          <cell r="BJ187">
            <v>2.6953502774069715E-3</v>
          </cell>
          <cell r="BK187">
            <v>1.2279641827417365E-4</v>
          </cell>
          <cell r="BL187">
            <v>2.3170399863096547E-2</v>
          </cell>
          <cell r="BM187">
            <v>1.9888105099924891E-2</v>
          </cell>
          <cell r="BN187">
            <v>2.6928853540482134E-3</v>
          </cell>
          <cell r="BO187">
            <v>9.038801092022819E-4</v>
          </cell>
          <cell r="BP187">
            <v>2.2555959895856459E-2</v>
          </cell>
          <cell r="BQ187">
            <v>1.9956100247552566E-2</v>
          </cell>
          <cell r="BR187">
            <v>2.9156965504331112E-3</v>
          </cell>
          <cell r="BS187">
            <v>2.1617938784179724E-3</v>
          </cell>
          <cell r="BT187">
            <v>2.2848518116860284E-2</v>
          </cell>
          <cell r="BU187">
            <v>2.0966220441928085E-2</v>
          </cell>
          <cell r="BV187">
            <v>3.5429883405773133E-3</v>
          </cell>
          <cell r="BW187">
            <v>4.3117037568930705E-2</v>
          </cell>
          <cell r="BX187">
            <v>6.9210345910722282E-2</v>
          </cell>
          <cell r="BY187">
            <v>6.6248617964042023E-2</v>
          </cell>
          <cell r="BZ187">
            <v>-2.332398737715291E-3</v>
          </cell>
          <cell r="CA187">
            <v>1.3041666666668839E-4</v>
          </cell>
          <cell r="CB187">
            <v>2.3477828902258802E-2</v>
          </cell>
          <cell r="CC187">
            <v>1.9824777521023629E-2</v>
          </cell>
          <cell r="CD187">
            <v>2.6571342850234547E-3</v>
          </cell>
          <cell r="CF187">
            <v>9.038801092022819E-4</v>
          </cell>
          <cell r="CG187">
            <v>3.0690880878676999E-3</v>
          </cell>
          <cell r="CH187">
            <v>7.3434686430848837E-4</v>
          </cell>
          <cell r="CI187">
            <v>2.165207978665418E-3</v>
          </cell>
          <cell r="CJ187">
            <v>-1.6953324489379354E-4</v>
          </cell>
        </row>
        <row r="188">
          <cell r="B188">
            <v>1.2958333333331772E-4</v>
          </cell>
          <cell r="C188">
            <v>1.816666666666078E-4</v>
          </cell>
          <cell r="D188">
            <v>4.020833333333129E-4</v>
          </cell>
          <cell r="E188">
            <v>8.6308333333316977E-5</v>
          </cell>
          <cell r="F188">
            <v>3.0940897973614763E-4</v>
          </cell>
          <cell r="G188">
            <v>1.250955591077141E-4</v>
          </cell>
          <cell r="H188">
            <v>3.4673413925603532E-4</v>
          </cell>
          <cell r="I188">
            <v>1.4469546427933763E-4</v>
          </cell>
          <cell r="J188">
            <v>-1.1071510218812809E-3</v>
          </cell>
          <cell r="K188">
            <v>-6.8475891008238027E-5</v>
          </cell>
          <cell r="L188">
            <v>-9.3921267055142475E-4</v>
          </cell>
          <cell r="M188">
            <v>-2.0597428411103867E-5</v>
          </cell>
          <cell r="N188">
            <v>-6.031454209250716E-3</v>
          </cell>
          <cell r="O188">
            <v>1.3811469308764026E-3</v>
          </cell>
          <cell r="P188">
            <v>-1.4722879277516473E-3</v>
          </cell>
          <cell r="Q188">
            <v>-1.7973594445377732E-4</v>
          </cell>
          <cell r="R188">
            <v>6.9321573583584319E-3</v>
          </cell>
          <cell r="S188">
            <v>3.927944291144193E-3</v>
          </cell>
          <cell r="T188">
            <v>-3.1033672555325589E-2</v>
          </cell>
          <cell r="U188">
            <v>-8.921189644681745E-4</v>
          </cell>
          <cell r="V188">
            <v>1.2958333333331772E-4</v>
          </cell>
          <cell r="W188">
            <v>2.1458333333332531E-4</v>
          </cell>
          <cell r="X188">
            <v>4.252499999999413E-4</v>
          </cell>
          <cell r="Y188">
            <v>4.6166666666772545E-5</v>
          </cell>
          <cell r="AA188">
            <v>0</v>
          </cell>
          <cell r="AB188">
            <v>-2.379671027847273E-3</v>
          </cell>
          <cell r="AC188">
            <v>-4.0281544708826644E-3</v>
          </cell>
          <cell r="AD188">
            <v>-1.3604291803844235E-2</v>
          </cell>
          <cell r="AH188">
            <v>1.2958333333323857E-4</v>
          </cell>
          <cell r="AI188">
            <v>-2.1984366680841694E-3</v>
          </cell>
          <cell r="AJ188">
            <v>-3.627690791326188E-3</v>
          </cell>
          <cell r="AK188">
            <v>-1.3519157634262702E-2</v>
          </cell>
          <cell r="AL188">
            <v>3.0940897973619208E-4</v>
          </cell>
          <cell r="AM188">
            <v>-2.2548731550173784E-3</v>
          </cell>
          <cell r="AN188">
            <v>-3.6828170302999341E-3</v>
          </cell>
          <cell r="AO188">
            <v>-1.3461564818883609E-2</v>
          </cell>
          <cell r="AP188">
            <v>-1.107151021881303E-3</v>
          </cell>
          <cell r="AQ188">
            <v>-2.4479839687615579E-3</v>
          </cell>
          <cell r="AR188">
            <v>-4.9635838477161132E-3</v>
          </cell>
          <cell r="AS188">
            <v>-1.3624609018828893E-2</v>
          </cell>
          <cell r="AT188">
            <v>-6.031454209250664E-3</v>
          </cell>
          <cell r="AU188">
            <v>-1.0018107723074321E-3</v>
          </cell>
          <cell r="AV188">
            <v>-5.494511795435697E-3</v>
          </cell>
          <cell r="AW188">
            <v>-1.3781582568062056E-2</v>
          </cell>
          <cell r="AX188">
            <v>6.9321573583585039E-3</v>
          </cell>
          <cell r="AY188">
            <v>1.5389260480682676E-3</v>
          </cell>
          <cell r="AZ188">
            <v>-3.4936818599356712E-2</v>
          </cell>
          <cell r="BA188">
            <v>-1.448427412159603E-2</v>
          </cell>
          <cell r="BB188">
            <v>1.2958333333323857E-4</v>
          </cell>
          <cell r="BC188">
            <v>-2.1655983322553807E-3</v>
          </cell>
          <cell r="BD188">
            <v>-3.604617443571434E-3</v>
          </cell>
          <cell r="BE188">
            <v>-1.3558753201982521E-2</v>
          </cell>
          <cell r="BG188">
            <v>1.2958333333323857E-4</v>
          </cell>
          <cell r="BH188">
            <v>-2.1984366680841694E-3</v>
          </cell>
          <cell r="BI188">
            <v>-3.627690791326188E-3</v>
          </cell>
          <cell r="BJ188">
            <v>-1.3519157634262702E-2</v>
          </cell>
          <cell r="BK188">
            <v>3.0940897973619208E-4</v>
          </cell>
          <cell r="BL188">
            <v>-2.2548731550173784E-3</v>
          </cell>
          <cell r="BM188">
            <v>-3.6828170302999341E-3</v>
          </cell>
          <cell r="BN188">
            <v>-1.3461564818883609E-2</v>
          </cell>
          <cell r="BO188">
            <v>-1.107151021881303E-3</v>
          </cell>
          <cell r="BP188">
            <v>-2.4479839687615579E-3</v>
          </cell>
          <cell r="BQ188">
            <v>-4.9635838477161132E-3</v>
          </cell>
          <cell r="BR188">
            <v>-1.3624609018828893E-2</v>
          </cell>
          <cell r="BS188">
            <v>-6.031454209250664E-3</v>
          </cell>
          <cell r="BT188">
            <v>-1.0018107723074321E-3</v>
          </cell>
          <cell r="BU188">
            <v>-5.494511795435697E-3</v>
          </cell>
          <cell r="BV188">
            <v>-1.3781582568062056E-2</v>
          </cell>
          <cell r="BW188">
            <v>6.9321573583585039E-3</v>
          </cell>
          <cell r="BX188">
            <v>1.5389260480682676E-3</v>
          </cell>
          <cell r="BY188">
            <v>-3.4936818599356712E-2</v>
          </cell>
          <cell r="BZ188">
            <v>-1.448427412159603E-2</v>
          </cell>
          <cell r="CA188">
            <v>1.2958333333323857E-4</v>
          </cell>
          <cell r="CB188">
            <v>-2.1655983322553807E-3</v>
          </cell>
          <cell r="CC188">
            <v>-3.604617443571434E-3</v>
          </cell>
          <cell r="CD188">
            <v>-1.3558753201982521E-2</v>
          </cell>
          <cell r="CF188">
            <v>-1.107151021881303E-3</v>
          </cell>
          <cell r="CG188">
            <v>-1.2412343165693284E-3</v>
          </cell>
          <cell r="CH188">
            <v>-1.0117161500104665E-3</v>
          </cell>
          <cell r="CI188">
            <v>-1.3408329468802554E-4</v>
          </cell>
          <cell r="CJ188">
            <v>9.54348718708364E-5</v>
          </cell>
        </row>
        <row r="189">
          <cell r="B189">
            <v>1.2666666666665102E-4</v>
          </cell>
          <cell r="C189">
            <v>1.97499999999941E-4</v>
          </cell>
          <cell r="D189">
            <v>4.0650833333331308E-4</v>
          </cell>
          <cell r="E189">
            <v>8.452499999998365E-5</v>
          </cell>
          <cell r="F189">
            <v>1.9147964669548041E-4</v>
          </cell>
          <cell r="G189">
            <v>-1.1813102815678598E-4</v>
          </cell>
          <cell r="H189">
            <v>5.2460490692942904E-4</v>
          </cell>
          <cell r="I189">
            <v>4.8224843510441729E-5</v>
          </cell>
          <cell r="J189">
            <v>1.3240910027577878E-3</v>
          </cell>
          <cell r="K189">
            <v>-2.1913785688623894E-5</v>
          </cell>
          <cell r="L189">
            <v>1.1662141714381302E-3</v>
          </cell>
          <cell r="M189">
            <v>5.1494631684847949E-5</v>
          </cell>
          <cell r="N189">
            <v>4.0310970342642459E-3</v>
          </cell>
          <cell r="O189">
            <v>2.0007267862009728E-3</v>
          </cell>
          <cell r="P189">
            <v>1.987760324098442E-3</v>
          </cell>
          <cell r="Q189">
            <v>4.2988061043067389E-4</v>
          </cell>
          <cell r="R189">
            <v>6.2007968638175094E-3</v>
          </cell>
          <cell r="S189">
            <v>1.1636513157894835E-2</v>
          </cell>
          <cell r="T189">
            <v>2.7531041757282427E-2</v>
          </cell>
          <cell r="U189">
            <v>-3.5320070435120983E-2</v>
          </cell>
          <cell r="V189">
            <v>1.2666666666665102E-4</v>
          </cell>
          <cell r="W189">
            <v>2.5683333333332528E-4</v>
          </cell>
          <cell r="X189">
            <v>4.1891666666660828E-4</v>
          </cell>
          <cell r="Y189">
            <v>2.650000000010588E-5</v>
          </cell>
          <cell r="AA189">
            <v>0</v>
          </cell>
          <cell r="AB189">
            <v>7.1721646688857402E-3</v>
          </cell>
          <cell r="AC189">
            <v>1.3289610491916466E-2</v>
          </cell>
          <cell r="AD189">
            <v>9.9313690273642695E-3</v>
          </cell>
          <cell r="AH189">
            <v>1.2666666666660831E-4</v>
          </cell>
          <cell r="AI189">
            <v>7.3710811714078339E-3</v>
          </cell>
          <cell r="AJ189">
            <v>1.3701521162661434E-2</v>
          </cell>
          <cell r="AK189">
            <v>1.0016733476331252E-2</v>
          </cell>
          <cell r="AL189">
            <v>1.9147964669552486E-4</v>
          </cell>
          <cell r="AM189">
            <v>7.0531863855425314E-3</v>
          </cell>
          <cell r="AN189">
            <v>1.3821187193721052E-2</v>
          </cell>
          <cell r="AO189">
            <v>9.980072809592011E-3</v>
          </cell>
          <cell r="AP189">
            <v>1.3240910027578767E-3</v>
          </cell>
          <cell r="AQ189">
            <v>7.1500937139177267E-3</v>
          </cell>
          <cell r="AR189">
            <v>1.4471323195443198E-2</v>
          </cell>
          <cell r="AS189">
            <v>9.9833750712392533E-3</v>
          </cell>
          <cell r="AT189">
            <v>4.0310970342642971E-3</v>
          </cell>
          <cell r="AU189">
            <v>9.187240997054813E-3</v>
          </cell>
          <cell r="AV189">
            <v>1.5303787376473643E-2</v>
          </cell>
          <cell r="AW189">
            <v>1.0365518940774754E-2</v>
          </cell>
          <cell r="AX189">
            <v>6.2007968638175814E-3</v>
          </cell>
          <cell r="AY189">
            <v>1.8892136815320759E-2</v>
          </cell>
          <cell r="AZ189">
            <v>4.118652907058995E-2</v>
          </cell>
          <cell r="BA189">
            <v>-2.5739478061320265E-2</v>
          </cell>
          <cell r="BB189">
            <v>1.2666666666660831E-4</v>
          </cell>
          <cell r="BC189">
            <v>7.4308400531781782E-3</v>
          </cell>
          <cell r="BD189">
            <v>1.3714094397911714E-2</v>
          </cell>
          <cell r="BE189">
            <v>9.9581322086437218E-3</v>
          </cell>
          <cell r="BG189">
            <v>1.2666666666660831E-4</v>
          </cell>
          <cell r="BH189">
            <v>7.3710811714078339E-3</v>
          </cell>
          <cell r="BI189">
            <v>1.3701521162661434E-2</v>
          </cell>
          <cell r="BJ189">
            <v>1.0016733476331252E-2</v>
          </cell>
          <cell r="BK189">
            <v>1.9147964669552486E-4</v>
          </cell>
          <cell r="BL189">
            <v>7.0531863855425314E-3</v>
          </cell>
          <cell r="BM189">
            <v>1.3821187193721052E-2</v>
          </cell>
          <cell r="BN189">
            <v>9.980072809592011E-3</v>
          </cell>
          <cell r="BO189">
            <v>1.3240910027578767E-3</v>
          </cell>
          <cell r="BP189">
            <v>7.1500937139177267E-3</v>
          </cell>
          <cell r="BQ189">
            <v>1.4471323195443198E-2</v>
          </cell>
          <cell r="BR189">
            <v>9.9833750712392533E-3</v>
          </cell>
          <cell r="BS189">
            <v>4.0310970342642971E-3</v>
          </cell>
          <cell r="BT189">
            <v>9.187240997054813E-3</v>
          </cell>
          <cell r="BU189">
            <v>1.5303787376473643E-2</v>
          </cell>
          <cell r="BV189">
            <v>1.0365518940774754E-2</v>
          </cell>
          <cell r="BW189">
            <v>6.2007968638175814E-3</v>
          </cell>
          <cell r="BX189">
            <v>1.8892136815320759E-2</v>
          </cell>
          <cell r="BY189">
            <v>4.118652907058995E-2</v>
          </cell>
          <cell r="BZ189">
            <v>-2.5739478061320265E-2</v>
          </cell>
          <cell r="CA189">
            <v>1.2666666666660831E-4</v>
          </cell>
          <cell r="CB189">
            <v>7.4308400531781782E-3</v>
          </cell>
          <cell r="CC189">
            <v>1.3714094397911714E-2</v>
          </cell>
          <cell r="CD189">
            <v>9.9581322086437218E-3</v>
          </cell>
          <cell r="CF189">
            <v>1.3240910027578767E-3</v>
          </cell>
          <cell r="CG189">
            <v>1.9066912738738618E-3</v>
          </cell>
          <cell r="CH189">
            <v>1.1762739352227046E-3</v>
          </cell>
          <cell r="CI189">
            <v>5.8260027111598509E-4</v>
          </cell>
          <cell r="CJ189">
            <v>-1.4781706753517196E-4</v>
          </cell>
        </row>
        <row r="190">
          <cell r="B190">
            <v>1.2541666666665108E-4</v>
          </cell>
          <cell r="C190">
            <v>2.1749999999994105E-4</v>
          </cell>
          <cell r="D190">
            <v>4.0624999999997954E-4</v>
          </cell>
          <cell r="E190">
            <v>8.2141666666650309E-5</v>
          </cell>
          <cell r="F190">
            <v>4.41791513674072E-5</v>
          </cell>
          <cell r="G190">
            <v>5.3512728384679355E-4</v>
          </cell>
          <cell r="H190">
            <v>2.7152795333454057E-4</v>
          </cell>
          <cell r="I190">
            <v>3.8578014389362337E-5</v>
          </cell>
          <cell r="J190">
            <v>1.837264595000354E-3</v>
          </cell>
          <cell r="K190">
            <v>1.8216233540331165E-3</v>
          </cell>
          <cell r="L190">
            <v>1.0890549972772845E-3</v>
          </cell>
          <cell r="M190">
            <v>1.3902834633504883E-4</v>
          </cell>
          <cell r="N190">
            <v>7.1177810731947776E-3</v>
          </cell>
          <cell r="O190">
            <v>6.0891049324840177E-3</v>
          </cell>
          <cell r="P190">
            <v>3.7806505485272978E-3</v>
          </cell>
          <cell r="Q190">
            <v>6.1329322838341233E-4</v>
          </cell>
          <cell r="R190">
            <v>2.1030282120013604E-2</v>
          </cell>
          <cell r="S190">
            <v>1.4447894096717441E-2</v>
          </cell>
          <cell r="T190">
            <v>9.5102824028802553E-3</v>
          </cell>
          <cell r="U190">
            <v>2.2949348124420059E-2</v>
          </cell>
          <cell r="V190">
            <v>1.2541666666665108E-4</v>
          </cell>
          <cell r="W190">
            <v>2.5558333333332533E-4</v>
          </cell>
          <cell r="X190">
            <v>4.2474999999994145E-4</v>
          </cell>
          <cell r="Y190">
            <v>2.9166666667725457E-6</v>
          </cell>
          <cell r="AA190">
            <v>0</v>
          </cell>
          <cell r="AB190">
            <v>-1.6944289241518105E-2</v>
          </cell>
          <cell r="AC190">
            <v>-5.8991626741687819E-3</v>
          </cell>
          <cell r="AD190">
            <v>4.8665272895044541E-3</v>
          </cell>
          <cell r="AH190">
            <v>1.2541666666665563E-4</v>
          </cell>
          <cell r="AI190">
            <v>-1.6730474624428227E-2</v>
          </cell>
          <cell r="AJ190">
            <v>-5.4953092090052058E-3</v>
          </cell>
          <cell r="AK190">
            <v>4.9490687008337808E-3</v>
          </cell>
          <cell r="AL190">
            <v>4.4179151367451652E-5</v>
          </cell>
          <cell r="AM190">
            <v>-1.6418229309149934E-2</v>
          </cell>
          <cell r="AN190">
            <v>-5.629236508401525E-3</v>
          </cell>
          <cell r="AO190">
            <v>4.9052930448538756E-3</v>
          </cell>
          <cell r="AP190">
            <v>1.8372645950004429E-3</v>
          </cell>
          <cell r="AQ190">
            <v>-1.5153532000484859E-2</v>
          </cell>
          <cell r="AR190">
            <v>-4.8165321894815261E-3</v>
          </cell>
          <cell r="AS190">
            <v>5.0062322210808752E-3</v>
          </cell>
          <cell r="AT190">
            <v>7.1177810731948288E-3</v>
          </cell>
          <cell r="AU190">
            <v>-1.0958359864232103E-2</v>
          </cell>
          <cell r="AV190">
            <v>-2.1408147982413528E-3</v>
          </cell>
          <cell r="AW190">
            <v>5.4828051261202049E-3</v>
          </cell>
          <cell r="AX190">
            <v>2.1030282120013677E-2</v>
          </cell>
          <cell r="AY190">
            <v>-2.7412044413063219E-3</v>
          </cell>
          <cell r="AZ190">
            <v>3.5550170257396818E-3</v>
          </cell>
          <cell r="BA190">
            <v>2.7927559042848493E-2</v>
          </cell>
          <cell r="BB190">
            <v>1.2541666666665563E-4</v>
          </cell>
          <cell r="BC190">
            <v>-1.6693036586110099E-2</v>
          </cell>
          <cell r="BD190">
            <v>-5.476918343514825E-3</v>
          </cell>
          <cell r="BE190">
            <v>4.8694581502093381E-3</v>
          </cell>
          <cell r="BG190">
            <v>1.2541666666665563E-4</v>
          </cell>
          <cell r="BH190">
            <v>-1.6730474624428227E-2</v>
          </cell>
          <cell r="BI190">
            <v>-5.4953092090052058E-3</v>
          </cell>
          <cell r="BJ190">
            <v>4.9490687008337808E-3</v>
          </cell>
          <cell r="BK190">
            <v>4.4179151367451652E-5</v>
          </cell>
          <cell r="BL190">
            <v>-1.6418229309149934E-2</v>
          </cell>
          <cell r="BM190">
            <v>-5.629236508401525E-3</v>
          </cell>
          <cell r="BN190">
            <v>4.9052930448538756E-3</v>
          </cell>
          <cell r="BO190">
            <v>1.8372645950004429E-3</v>
          </cell>
          <cell r="BP190">
            <v>-1.5153532000484859E-2</v>
          </cell>
          <cell r="BQ190">
            <v>-4.8165321894815261E-3</v>
          </cell>
          <cell r="BR190">
            <v>5.0062322210808752E-3</v>
          </cell>
          <cell r="BS190">
            <v>7.1177810731948288E-3</v>
          </cell>
          <cell r="BT190">
            <v>-1.0958359864232103E-2</v>
          </cell>
          <cell r="BU190">
            <v>-2.1408147982413528E-3</v>
          </cell>
          <cell r="BV190">
            <v>5.4828051261202049E-3</v>
          </cell>
          <cell r="BW190">
            <v>2.1030282120013677E-2</v>
          </cell>
          <cell r="BX190">
            <v>-2.7412044413063219E-3</v>
          </cell>
          <cell r="BY190">
            <v>3.5550170257396818E-3</v>
          </cell>
          <cell r="BZ190">
            <v>2.7927559042848493E-2</v>
          </cell>
          <cell r="CA190">
            <v>1.2541666666665563E-4</v>
          </cell>
          <cell r="CB190">
            <v>-1.6693036586110099E-2</v>
          </cell>
          <cell r="CC190">
            <v>-5.476918343514825E-3</v>
          </cell>
          <cell r="CD190">
            <v>4.8694581502093381E-3</v>
          </cell>
          <cell r="CF190">
            <v>1.8372645950004429E-3</v>
          </cell>
          <cell r="CG190">
            <v>1.3818493545191251E-4</v>
          </cell>
          <cell r="CH190">
            <v>1.8200302607295879E-3</v>
          </cell>
          <cell r="CI190">
            <v>-1.6990796595485304E-3</v>
          </cell>
          <cell r="CJ190">
            <v>-1.7234334270855006E-5</v>
          </cell>
        </row>
        <row r="191">
          <cell r="B191">
            <v>1.2583333333331765E-4</v>
          </cell>
          <cell r="C191">
            <v>2.0916666666660766E-4</v>
          </cell>
          <cell r="D191">
            <v>4.0677499999997968E-4</v>
          </cell>
          <cell r="E191">
            <v>8.1549999999983646E-5</v>
          </cell>
          <cell r="F191">
            <v>9.3262977052432873E-5</v>
          </cell>
          <cell r="G191">
            <v>4.0286730384546778E-4</v>
          </cell>
          <cell r="H191">
            <v>1.8720982477373827E-5</v>
          </cell>
          <cell r="I191">
            <v>9.6441315459522471E-5</v>
          </cell>
          <cell r="J191">
            <v>-4.4405089802288531E-4</v>
          </cell>
          <cell r="K191">
            <v>8.0661919917755765E-4</v>
          </cell>
          <cell r="L191">
            <v>-2.821663452504574E-3</v>
          </cell>
          <cell r="M191">
            <v>3.1405741587386119E-4</v>
          </cell>
          <cell r="N191">
            <v>-1.775205241565987E-3</v>
          </cell>
          <cell r="O191">
            <v>2.4393341088954903E-3</v>
          </cell>
          <cell r="P191">
            <v>-5.8333439657043181E-3</v>
          </cell>
          <cell r="Q191">
            <v>8.6667291295814059E-4</v>
          </cell>
          <cell r="R191">
            <v>1.9058313448431823E-2</v>
          </cell>
          <cell r="S191">
            <v>-5.0422240029588273E-3</v>
          </cell>
          <cell r="T191">
            <v>-1.4693528097701813E-2</v>
          </cell>
          <cell r="U191">
            <v>3.6201902903013831E-2</v>
          </cell>
          <cell r="V191">
            <v>1.2583333333331765E-4</v>
          </cell>
          <cell r="W191">
            <v>2.4816666666665869E-4</v>
          </cell>
          <cell r="X191">
            <v>4.2383333333327481E-4</v>
          </cell>
          <cell r="Y191">
            <v>8.3333333343921266E-7</v>
          </cell>
          <cell r="AA191">
            <v>0</v>
          </cell>
          <cell r="AB191">
            <v>4.0677357462694311E-3</v>
          </cell>
          <cell r="AC191">
            <v>2.1502286544108358E-2</v>
          </cell>
          <cell r="AD191">
            <v>4.5905185360811916E-3</v>
          </cell>
          <cell r="AH191">
            <v>1.2583333333338054E-4</v>
          </cell>
          <cell r="AI191">
            <v>4.2777532476629965E-3</v>
          </cell>
          <cell r="AJ191">
            <v>2.1917808136717509E-2</v>
          </cell>
          <cell r="AK191">
            <v>4.6724428928679451E-3</v>
          </cell>
          <cell r="AL191">
            <v>9.3262977052477325E-5</v>
          </cell>
          <cell r="AM191">
            <v>4.4722418078477766E-3</v>
          </cell>
          <cell r="AN191">
            <v>2.1521410070515223E-2</v>
          </cell>
          <cell r="AO191">
            <v>4.6874025671872488E-3</v>
          </cell>
          <cell r="AP191">
            <v>-4.4405089802290743E-4</v>
          </cell>
          <cell r="AQ191">
            <v>4.8776360591971102E-3</v>
          </cell>
          <cell r="AR191">
            <v>1.8619950875516933E-2</v>
          </cell>
          <cell r="AS191">
            <v>4.9060176383439735E-3</v>
          </cell>
          <cell r="AT191">
            <v>-1.7752052415659358E-3</v>
          </cell>
          <cell r="AU191">
            <v>6.5169924217167718E-3</v>
          </cell>
          <cell r="AV191">
            <v>1.5543512344943E-2</v>
          </cell>
          <cell r="AW191">
            <v>5.461169927110987E-3</v>
          </cell>
          <cell r="AX191">
            <v>1.9058313448431896E-2</v>
          </cell>
          <cell r="AY191">
            <v>-9.9499869150687648E-4</v>
          </cell>
          <cell r="AZ191">
            <v>6.4928139949058661E-3</v>
          </cell>
          <cell r="BA191">
            <v>4.0958606945412868E-2</v>
          </cell>
          <cell r="BB191">
            <v>1.2583333333338054E-4</v>
          </cell>
          <cell r="BC191">
            <v>4.3169118893573444E-3</v>
          </cell>
          <cell r="BD191">
            <v>2.1935233263221887E-2</v>
          </cell>
          <cell r="BE191">
            <v>4.5913556948469214E-3</v>
          </cell>
          <cell r="BG191">
            <v>1.2583333333338054E-4</v>
          </cell>
          <cell r="BH191">
            <v>4.2777532476629965E-3</v>
          </cell>
          <cell r="BI191">
            <v>2.1917808136717509E-2</v>
          </cell>
          <cell r="BJ191">
            <v>4.6724428928679451E-3</v>
          </cell>
          <cell r="BK191">
            <v>9.3262977052477325E-5</v>
          </cell>
          <cell r="BL191">
            <v>4.4722418078477766E-3</v>
          </cell>
          <cell r="BM191">
            <v>2.1521410070515223E-2</v>
          </cell>
          <cell r="BN191">
            <v>4.6874025671872488E-3</v>
          </cell>
          <cell r="BO191">
            <v>-4.4405089802290743E-4</v>
          </cell>
          <cell r="BP191">
            <v>4.8776360591971102E-3</v>
          </cell>
          <cell r="BQ191">
            <v>1.8619950875516933E-2</v>
          </cell>
          <cell r="BR191">
            <v>4.9060176383439735E-3</v>
          </cell>
          <cell r="BS191">
            <v>-1.7752052415659358E-3</v>
          </cell>
          <cell r="BT191">
            <v>6.5169924217167718E-3</v>
          </cell>
          <cell r="BU191">
            <v>1.5543512344943E-2</v>
          </cell>
          <cell r="BV191">
            <v>5.461169927110987E-3</v>
          </cell>
          <cell r="BW191">
            <v>1.9058313448431896E-2</v>
          </cell>
          <cell r="BX191">
            <v>-9.9499869150687648E-4</v>
          </cell>
          <cell r="BY191">
            <v>6.4928139949058661E-3</v>
          </cell>
          <cell r="BZ191">
            <v>4.0958606945412868E-2</v>
          </cell>
          <cell r="CA191">
            <v>1.2583333333338054E-4</v>
          </cell>
          <cell r="CB191">
            <v>4.3169118893573444E-3</v>
          </cell>
          <cell r="CC191">
            <v>2.1935233263221887E-2</v>
          </cell>
          <cell r="CD191">
            <v>4.5913556948469214E-3</v>
          </cell>
          <cell r="CF191">
            <v>-4.4405089802290743E-4</v>
          </cell>
          <cell r="CG191">
            <v>8.8117797699094357E-5</v>
          </cell>
          <cell r="CH191">
            <v>-3.3099005790330203E-4</v>
          </cell>
          <cell r="CI191">
            <v>5.3216869572200178E-4</v>
          </cell>
          <cell r="CJ191">
            <v>1.130608401196054E-4</v>
          </cell>
        </row>
        <row r="192">
          <cell r="B192">
            <v>1.2933333333331768E-4</v>
          </cell>
          <cell r="C192">
            <v>8.2499999999941127E-5</v>
          </cell>
          <cell r="D192">
            <v>4.1171666666664627E-4</v>
          </cell>
          <cell r="E192">
            <v>8.1549999999983646E-5</v>
          </cell>
          <cell r="F192">
            <v>9.3254279880561298E-5</v>
          </cell>
          <cell r="G192">
            <v>-9.7204671378813261E-5</v>
          </cell>
          <cell r="H192">
            <v>5.428983282474121E-4</v>
          </cell>
          <cell r="I192">
            <v>1.4464802314365107E-4</v>
          </cell>
          <cell r="J192">
            <v>-7.8093230899742858E-4</v>
          </cell>
          <cell r="K192">
            <v>-1.4094628242311558E-17</v>
          </cell>
          <cell r="L192">
            <v>9.8092389704173112E-4</v>
          </cell>
          <cell r="M192">
            <v>1.2867164540174828E-4</v>
          </cell>
          <cell r="N192">
            <v>-4.3547074371489925E-3</v>
          </cell>
          <cell r="O192">
            <v>8.1930536798233058E-4</v>
          </cell>
          <cell r="P192">
            <v>2.3472852856397885E-3</v>
          </cell>
          <cell r="Q192">
            <v>4.7196673609648172E-4</v>
          </cell>
          <cell r="R192">
            <v>-1.5079863077291995E-2</v>
          </cell>
          <cell r="S192">
            <v>-3.491995638490307E-2</v>
          </cell>
          <cell r="T192">
            <v>-2.0507299887009946E-3</v>
          </cell>
          <cell r="U192">
            <v>3.0251086590907576E-2</v>
          </cell>
          <cell r="V192">
            <v>1.2933333333331768E-4</v>
          </cell>
          <cell r="W192">
            <v>8.0749999999992069E-5</v>
          </cell>
          <cell r="X192">
            <v>4.252499999999413E-4</v>
          </cell>
          <cell r="Y192">
            <v>-3.2083333333227453E-5</v>
          </cell>
          <cell r="AA192">
            <v>0</v>
          </cell>
          <cell r="AB192">
            <v>-2.1603465829553269E-2</v>
          </cell>
          <cell r="AC192">
            <v>-1.2029128754072131E-2</v>
          </cell>
          <cell r="AD192">
            <v>-1.4051340459126791E-2</v>
          </cell>
          <cell r="AH192">
            <v>1.2933333333342567E-4</v>
          </cell>
          <cell r="AI192">
            <v>-2.1522748115484269E-2</v>
          </cell>
          <cell r="AJ192">
            <v>-1.162236468019906E-2</v>
          </cell>
          <cell r="AK192">
            <v>-1.3970936345941265E-2</v>
          </cell>
          <cell r="AL192">
            <v>9.325427988060575E-5</v>
          </cell>
          <cell r="AM192">
            <v>-2.1698570543135509E-2</v>
          </cell>
          <cell r="AN192">
            <v>-1.1492761019715636E-2</v>
          </cell>
          <cell r="AO192">
            <v>-1.3908724934603045E-2</v>
          </cell>
          <cell r="AP192">
            <v>-7.809323089974507E-4</v>
          </cell>
          <cell r="AQ192">
            <v>-2.1603465829553303E-2</v>
          </cell>
          <cell r="AR192">
            <v>-1.1060004516885824E-2</v>
          </cell>
          <cell r="AS192">
            <v>-1.3924476822822163E-2</v>
          </cell>
          <cell r="AT192">
            <v>-4.3547074371489414E-3</v>
          </cell>
          <cell r="AU192">
            <v>-2.0801860297092079E-2</v>
          </cell>
          <cell r="AV192">
            <v>-9.71007926535572E-3</v>
          </cell>
          <cell r="AW192">
            <v>-1.3586005488324671E-2</v>
          </cell>
          <cell r="AX192">
            <v>-1.5079863077292033E-2</v>
          </cell>
          <cell r="AY192">
            <v>-5.5769030129925623E-2</v>
          </cell>
          <cell r="AZ192">
            <v>-1.4055190247699301E-2</v>
          </cell>
          <cell r="BA192">
            <v>1.5774677814833327E-2</v>
          </cell>
          <cell r="BB192">
            <v>1.2933333333342567E-4</v>
          </cell>
          <cell r="BC192">
            <v>-2.1524460309419124E-2</v>
          </cell>
          <cell r="BD192">
            <v>-1.1608994141074858E-2</v>
          </cell>
          <cell r="BE192">
            <v>-1.4082972978620378E-2</v>
          </cell>
          <cell r="BG192">
            <v>1.2933333333342567E-4</v>
          </cell>
          <cell r="BH192">
            <v>-2.1522748115484269E-2</v>
          </cell>
          <cell r="BI192">
            <v>-1.162236468019906E-2</v>
          </cell>
          <cell r="BJ192">
            <v>-1.3970936345941265E-2</v>
          </cell>
          <cell r="BK192">
            <v>9.325427988060575E-5</v>
          </cell>
          <cell r="BL192">
            <v>-2.1698570543135509E-2</v>
          </cell>
          <cell r="BM192">
            <v>-1.1492761019715636E-2</v>
          </cell>
          <cell r="BN192">
            <v>-1.3908724934603045E-2</v>
          </cell>
          <cell r="BO192">
            <v>-7.809323089974507E-4</v>
          </cell>
          <cell r="BP192">
            <v>-2.1603465829553303E-2</v>
          </cell>
          <cell r="BQ192">
            <v>-1.1060004516885824E-2</v>
          </cell>
          <cell r="BR192">
            <v>-1.3924476822822163E-2</v>
          </cell>
          <cell r="BS192">
            <v>-4.3547074371489414E-3</v>
          </cell>
          <cell r="BT192">
            <v>-2.0801860297092079E-2</v>
          </cell>
          <cell r="BU192">
            <v>-9.71007926535572E-3</v>
          </cell>
          <cell r="BV192">
            <v>-1.3586005488324671E-2</v>
          </cell>
          <cell r="BW192">
            <v>-1.5079863077292033E-2</v>
          </cell>
          <cell r="BX192">
            <v>-5.5769030129925623E-2</v>
          </cell>
          <cell r="BY192">
            <v>-1.4055190247699301E-2</v>
          </cell>
          <cell r="BZ192">
            <v>1.5774677814833327E-2</v>
          </cell>
          <cell r="CA192">
            <v>1.2933333333342567E-4</v>
          </cell>
          <cell r="CB192">
            <v>-2.1524460309419124E-2</v>
          </cell>
          <cell r="CC192">
            <v>-1.1608994141074858E-2</v>
          </cell>
          <cell r="CD192">
            <v>-1.4082972978620378E-2</v>
          </cell>
          <cell r="CF192">
            <v>-7.809323089974507E-4</v>
          </cell>
          <cell r="CG192">
            <v>-2.863185661053036E-3</v>
          </cell>
          <cell r="CH192">
            <v>-6.978062967777812E-4</v>
          </cell>
          <cell r="CI192">
            <v>-2.0822533520555853E-3</v>
          </cell>
          <cell r="CJ192">
            <v>8.3126012219669494E-5</v>
          </cell>
        </row>
        <row r="193">
          <cell r="B193">
            <v>1.2999999999998429E-4</v>
          </cell>
          <cell r="C193">
            <v>8.1666666666607756E-5</v>
          </cell>
          <cell r="D193">
            <v>4.1749999999997952E-4</v>
          </cell>
          <cell r="E193">
            <v>7.797499999998364E-5</v>
          </cell>
          <cell r="F193">
            <v>1.3250688299621944E-4</v>
          </cell>
          <cell r="G193">
            <v>2.4303530261375996E-4</v>
          </cell>
          <cell r="H193">
            <v>7.9519515024520046E-4</v>
          </cell>
          <cell r="I193">
            <v>5.7850841247569974E-5</v>
          </cell>
          <cell r="J193">
            <v>1.6672326213972521E-3</v>
          </cell>
          <cell r="K193">
            <v>9.6443080823681283E-4</v>
          </cell>
          <cell r="L193">
            <v>3.6179662911432942E-3</v>
          </cell>
          <cell r="M193">
            <v>1.0292407291145048E-4</v>
          </cell>
          <cell r="N193">
            <v>6.1215512687242167E-3</v>
          </cell>
          <cell r="O193">
            <v>4.7770700636944044E-3</v>
          </cell>
          <cell r="P193">
            <v>1.1459270934295241E-2</v>
          </cell>
          <cell r="Q193">
            <v>-3.5088403282727159E-5</v>
          </cell>
          <cell r="R193">
            <v>3.7655321727690191E-2</v>
          </cell>
          <cell r="S193">
            <v>1.8334076924805275E-2</v>
          </cell>
          <cell r="T193">
            <v>1.3319247382286447E-2</v>
          </cell>
          <cell r="U193">
            <v>-1.2558919950809162E-2</v>
          </cell>
          <cell r="V193">
            <v>1.2999999999998429E-4</v>
          </cell>
          <cell r="W193">
            <v>1.0674999999999205E-4</v>
          </cell>
          <cell r="X193">
            <v>4.4524999999994135E-4</v>
          </cell>
          <cell r="Y193">
            <v>2.9333333333439215E-5</v>
          </cell>
          <cell r="AA193">
            <v>0</v>
          </cell>
          <cell r="AB193">
            <v>-1.9605685214468004E-2</v>
          </cell>
          <cell r="AC193">
            <v>-1.629106224351539E-2</v>
          </cell>
          <cell r="AD193">
            <v>-1.214485090148951E-2</v>
          </cell>
          <cell r="AH193">
            <v>1.2999999999996348E-4</v>
          </cell>
          <cell r="AI193">
            <v>-1.9525619678760653E-2</v>
          </cell>
          <cell r="AJ193">
            <v>-1.5880363762002081E-2</v>
          </cell>
          <cell r="AK193">
            <v>-1.2067822896238645E-2</v>
          </cell>
          <cell r="AL193">
            <v>1.325068829962639E-4</v>
          </cell>
          <cell r="AM193">
            <v>-1.936741478549342E-2</v>
          </cell>
          <cell r="AN193">
            <v>-1.5508821666958661E-2</v>
          </cell>
          <cell r="AO193">
            <v>-1.2087702650083409E-2</v>
          </cell>
          <cell r="AP193">
            <v>1.667232621397341E-3</v>
          </cell>
          <cell r="AQ193">
            <v>-1.8660162733068586E-2</v>
          </cell>
          <cell r="AR193">
            <v>-1.2732036466416075E-2</v>
          </cell>
          <cell r="AS193">
            <v>-1.2043176826097901E-2</v>
          </cell>
          <cell r="AT193">
            <v>6.1215512687242679E-3</v>
          </cell>
          <cell r="AU193">
            <v>-1.492227288268988E-2</v>
          </cell>
          <cell r="AV193">
            <v>-5.0184750052759686E-3</v>
          </cell>
          <cell r="AW193">
            <v>-1.2179513161346023E-2</v>
          </cell>
          <cell r="AX193">
            <v>3.7655321727690261E-2</v>
          </cell>
          <cell r="AY193">
            <v>-1.6310604305483922E-3</v>
          </cell>
          <cell r="AZ193">
            <v>-3.188799549370458E-3</v>
          </cell>
          <cell r="BA193">
            <v>-2.4551244642012415E-2</v>
          </cell>
          <cell r="BB193">
            <v>1.2999999999996348E-4</v>
          </cell>
          <cell r="BC193">
            <v>-1.9501028121364672E-2</v>
          </cell>
          <cell r="BD193">
            <v>-1.5853065838979497E-2</v>
          </cell>
          <cell r="BE193">
            <v>-1.2115873817115874E-2</v>
          </cell>
          <cell r="BG193">
            <v>1.2999999999996348E-4</v>
          </cell>
          <cell r="BH193">
            <v>-1.9525619678760653E-2</v>
          </cell>
          <cell r="BI193">
            <v>-1.5880363762002081E-2</v>
          </cell>
          <cell r="BJ193">
            <v>-1.2067822896238645E-2</v>
          </cell>
          <cell r="BK193">
            <v>1.325068829962639E-4</v>
          </cell>
          <cell r="BL193">
            <v>-1.936741478549342E-2</v>
          </cell>
          <cell r="BM193">
            <v>-1.5508821666958661E-2</v>
          </cell>
          <cell r="BN193">
            <v>-1.2087702650083409E-2</v>
          </cell>
          <cell r="BO193">
            <v>1.667232621397341E-3</v>
          </cell>
          <cell r="BP193">
            <v>-1.8660162733068586E-2</v>
          </cell>
          <cell r="BQ193">
            <v>-1.2732036466416075E-2</v>
          </cell>
          <cell r="BR193">
            <v>-1.2043176826097901E-2</v>
          </cell>
          <cell r="BS193">
            <v>6.1215512687242679E-3</v>
          </cell>
          <cell r="BT193">
            <v>-1.492227288268988E-2</v>
          </cell>
          <cell r="BU193">
            <v>-5.0184750052759686E-3</v>
          </cell>
          <cell r="BV193">
            <v>-1.2179513161346023E-2</v>
          </cell>
          <cell r="BW193">
            <v>3.7655321727690261E-2</v>
          </cell>
          <cell r="BX193">
            <v>-1.6310604305483922E-3</v>
          </cell>
          <cell r="BY193">
            <v>-3.188799549370458E-3</v>
          </cell>
          <cell r="BZ193">
            <v>-2.4551244642012415E-2</v>
          </cell>
          <cell r="CA193">
            <v>1.2999999999996348E-4</v>
          </cell>
          <cell r="CB193">
            <v>-1.9501028121364672E-2</v>
          </cell>
          <cell r="CC193">
            <v>-1.5853065838979497E-2</v>
          </cell>
          <cell r="CD193">
            <v>-1.2115873817115874E-2</v>
          </cell>
          <cell r="CF193">
            <v>1.667232621397341E-3</v>
          </cell>
          <cell r="CG193">
            <v>-3.655069140492519E-4</v>
          </cell>
          <cell r="CH193">
            <v>1.5975958980872116E-3</v>
          </cell>
          <cell r="CI193">
            <v>-2.0327395354465929E-3</v>
          </cell>
          <cell r="CJ193">
            <v>-6.9636723310129113E-5</v>
          </cell>
        </row>
        <row r="194">
          <cell r="B194">
            <v>1.3083333333331767E-4</v>
          </cell>
          <cell r="C194">
            <v>5.5833333333274318E-5</v>
          </cell>
          <cell r="D194">
            <v>4.174499999999796E-4</v>
          </cell>
          <cell r="E194">
            <v>7.7383333333316977E-5</v>
          </cell>
          <cell r="F194">
            <v>1.2758231512828284E-4</v>
          </cell>
          <cell r="G194">
            <v>2.2909189361812856E-4</v>
          </cell>
          <cell r="H194">
            <v>-5.6086822401077907E-5</v>
          </cell>
          <cell r="I194">
            <v>-1.9282498240652345E-5</v>
          </cell>
          <cell r="J194">
            <v>-5.5918784954720477E-4</v>
          </cell>
          <cell r="K194">
            <v>9.2801851669886671E-4</v>
          </cell>
          <cell r="L194">
            <v>5.8462392793233843E-4</v>
          </cell>
          <cell r="M194">
            <v>-3.0874044190895642E-5</v>
          </cell>
          <cell r="N194">
            <v>-3.5018501688733284E-3</v>
          </cell>
          <cell r="O194">
            <v>2.4421959445730381E-3</v>
          </cell>
          <cell r="P194">
            <v>-6.9748866106231775E-4</v>
          </cell>
          <cell r="Q194">
            <v>9.7471207005735811E-5</v>
          </cell>
          <cell r="R194">
            <v>-1.551385914733679E-2</v>
          </cell>
          <cell r="S194">
            <v>1.679994200395242E-2</v>
          </cell>
          <cell r="T194">
            <v>-2.8891088383005314E-2</v>
          </cell>
          <cell r="U194">
            <v>4.85542889632724E-2</v>
          </cell>
          <cell r="V194">
            <v>1.3083333333331767E-4</v>
          </cell>
          <cell r="W194">
            <v>2.7583333333325213E-5</v>
          </cell>
          <cell r="X194">
            <v>4.3233333333327485E-4</v>
          </cell>
          <cell r="Y194">
            <v>-3.6916666666560786E-5</v>
          </cell>
          <cell r="AA194">
            <v>0</v>
          </cell>
          <cell r="AB194">
            <v>-3.8184802718122045E-2</v>
          </cell>
          <cell r="AC194">
            <v>-2.2379802953160992E-2</v>
          </cell>
          <cell r="AD194">
            <v>-5.0458523909830501E-2</v>
          </cell>
          <cell r="AH194">
            <v>1.3083333333341329E-4</v>
          </cell>
          <cell r="AI194">
            <v>-3.8131101369607179E-2</v>
          </cell>
          <cell r="AJ194">
            <v>-2.1971695401903801E-2</v>
          </cell>
          <cell r="AK194">
            <v>-5.0385045225272318E-2</v>
          </cell>
          <cell r="AL194">
            <v>1.2758231512832729E-4</v>
          </cell>
          <cell r="AM194">
            <v>-3.7964458653266142E-2</v>
          </cell>
          <cell r="AN194">
            <v>-2.2434634563528455E-2</v>
          </cell>
          <cell r="AO194">
            <v>-5.0476833441672642E-2</v>
          </cell>
          <cell r="AP194">
            <v>-5.5918784954722689E-4</v>
          </cell>
          <cell r="AQ194">
            <v>-3.7292220405402143E-2</v>
          </cell>
          <cell r="AR194">
            <v>-2.1808262793537425E-2</v>
          </cell>
          <cell r="AS194">
            <v>-5.0487840095324366E-2</v>
          </cell>
          <cell r="AT194">
            <v>-3.5018501688732773E-3</v>
          </cell>
          <cell r="AU194">
            <v>-3.5835861543891512E-2</v>
          </cell>
          <cell r="AV194">
            <v>-2.3061681955426683E-2</v>
          </cell>
          <cell r="AW194">
            <v>-5.0365970956054107E-2</v>
          </cell>
          <cell r="AX194">
            <v>-1.5513859147336828E-2</v>
          </cell>
          <cell r="AY194">
            <v>-2.2026363185266518E-2</v>
          </cell>
          <cell r="AZ194">
            <v>-5.0624314471052312E-2</v>
          </cell>
          <cell r="BA194">
            <v>-4.3542126971362061E-3</v>
          </cell>
          <cell r="BB194">
            <v>1.3083333333341329E-4</v>
          </cell>
          <cell r="BC194">
            <v>-3.8158272648930347E-2</v>
          </cell>
          <cell r="BD194">
            <v>-2.1957145154637758E-2</v>
          </cell>
          <cell r="BE194">
            <v>-5.049357781598951E-2</v>
          </cell>
          <cell r="BG194">
            <v>1.3083333333341329E-4</v>
          </cell>
          <cell r="BH194">
            <v>-3.8131101369607179E-2</v>
          </cell>
          <cell r="BI194">
            <v>-2.1971695401903801E-2</v>
          </cell>
          <cell r="BJ194">
            <v>-5.0385045225272318E-2</v>
          </cell>
          <cell r="BK194">
            <v>1.2758231512832729E-4</v>
          </cell>
          <cell r="BL194">
            <v>-3.7964458653266142E-2</v>
          </cell>
          <cell r="BM194">
            <v>-2.2434634563528455E-2</v>
          </cell>
          <cell r="BN194">
            <v>-5.0476833441672642E-2</v>
          </cell>
          <cell r="BO194">
            <v>-5.5918784954722689E-4</v>
          </cell>
          <cell r="BP194">
            <v>-3.7292220405402143E-2</v>
          </cell>
          <cell r="BQ194">
            <v>-2.1808262793537425E-2</v>
          </cell>
          <cell r="BR194">
            <v>-5.0487840095324366E-2</v>
          </cell>
          <cell r="BS194">
            <v>-3.5018501688732773E-3</v>
          </cell>
          <cell r="BT194">
            <v>-3.5835861543891512E-2</v>
          </cell>
          <cell r="BU194">
            <v>-2.3061681955426683E-2</v>
          </cell>
          <cell r="BV194">
            <v>-5.0365970956054107E-2</v>
          </cell>
          <cell r="BW194">
            <v>-1.5513859147336828E-2</v>
          </cell>
          <cell r="BX194">
            <v>-2.2026363185266518E-2</v>
          </cell>
          <cell r="BY194">
            <v>-5.0624314471052312E-2</v>
          </cell>
          <cell r="BZ194">
            <v>-4.3542126971362061E-3</v>
          </cell>
          <cell r="CA194">
            <v>1.3083333333341329E-4</v>
          </cell>
          <cell r="CB194">
            <v>-3.8158272648930347E-2</v>
          </cell>
          <cell r="CC194">
            <v>-2.1957145154637758E-2</v>
          </cell>
          <cell r="CD194">
            <v>-5.049357781598951E-2</v>
          </cell>
          <cell r="CF194">
            <v>-5.5918784954722689E-4</v>
          </cell>
          <cell r="CG194">
            <v>-4.2324911051327182E-3</v>
          </cell>
          <cell r="CH194">
            <v>-4.0358050690634173E-4</v>
          </cell>
          <cell r="CI194">
            <v>-3.6733032555854917E-3</v>
          </cell>
          <cell r="CJ194">
            <v>1.5560734264088473E-4</v>
          </cell>
        </row>
        <row r="195">
          <cell r="B195">
            <v>1.3041666666665109E-4</v>
          </cell>
          <cell r="C195">
            <v>5.8333333332744042E-6</v>
          </cell>
          <cell r="D195">
            <v>4.2296666666664625E-4</v>
          </cell>
          <cell r="E195">
            <v>7.0949999999983632E-5</v>
          </cell>
          <cell r="F195">
            <v>-6.8689406131072816E-5</v>
          </cell>
          <cell r="G195">
            <v>-1.596335369240076E-4</v>
          </cell>
          <cell r="H195">
            <v>8.8809116489521286E-4</v>
          </cell>
          <cell r="I195">
            <v>1.4462152546781978E-4</v>
          </cell>
          <cell r="J195">
            <v>2.7450503856619956E-3</v>
          </cell>
          <cell r="K195">
            <v>-4.1449420798879443E-4</v>
          </cell>
          <cell r="L195">
            <v>4.7513408431856148E-3</v>
          </cell>
          <cell r="M195">
            <v>8.4906242924508699E-4</v>
          </cell>
          <cell r="N195">
            <v>8.261135376281762E-3</v>
          </cell>
          <cell r="O195">
            <v>1.9457539999431697E-4</v>
          </cell>
          <cell r="P195">
            <v>1.0649509897064169E-2</v>
          </cell>
          <cell r="Q195">
            <v>1.7036306435201675E-3</v>
          </cell>
          <cell r="R195">
            <v>2.3201456175308815E-2</v>
          </cell>
          <cell r="S195">
            <v>-3.4907763032675718E-2</v>
          </cell>
          <cell r="T195">
            <v>-1.1513396308465441E-2</v>
          </cell>
          <cell r="U195">
            <v>1.4853909353065959E-2</v>
          </cell>
          <cell r="V195">
            <v>1.3041666666665109E-4</v>
          </cell>
          <cell r="W195">
            <v>4.833333333325229E-6</v>
          </cell>
          <cell r="X195">
            <v>4.5791666666660804E-4</v>
          </cell>
          <cell r="Y195">
            <v>-6.4166666665607865E-6</v>
          </cell>
          <cell r="AA195">
            <v>0</v>
          </cell>
          <cell r="AB195">
            <v>-8.3066090176680749E-3</v>
          </cell>
          <cell r="AC195">
            <v>-1.2631327134683616E-2</v>
          </cell>
          <cell r="AD195">
            <v>-2.3523097085552645E-2</v>
          </cell>
          <cell r="AH195">
            <v>1.3041666666668839E-4</v>
          </cell>
          <cell r="AI195">
            <v>-8.3008241395541305E-3</v>
          </cell>
          <cell r="AJ195">
            <v>-1.2213703098350681E-2</v>
          </cell>
          <cell r="AK195">
            <v>-2.3453816049290865E-2</v>
          </cell>
          <cell r="AL195">
            <v>-6.8689406131028363E-5</v>
          </cell>
          <cell r="AM195">
            <v>-8.4649165412148397E-3</v>
          </cell>
          <cell r="AN195">
            <v>-1.175445373981765E-2</v>
          </cell>
          <cell r="AO195">
            <v>-2.3381877506268967E-2</v>
          </cell>
          <cell r="AP195">
            <v>2.7450503856620845E-3</v>
          </cell>
          <cell r="AQ195">
            <v>-8.7176601843310664E-3</v>
          </cell>
          <cell r="AR195">
            <v>-7.9400020320166131E-3</v>
          </cell>
          <cell r="AS195">
            <v>-2.2694007234262514E-2</v>
          </cell>
          <cell r="AT195">
            <v>8.261135376281814E-3</v>
          </cell>
          <cell r="AU195">
            <v>-8.1136498794459611E-3</v>
          </cell>
          <cell r="AV195">
            <v>-2.1163346809531802E-3</v>
          </cell>
          <cell r="AW195">
            <v>-2.1859541111058034E-2</v>
          </cell>
          <cell r="AX195">
            <v>2.3201456175308888E-2</v>
          </cell>
          <cell r="AY195">
            <v>-4.2924406911149959E-2</v>
          </cell>
          <cell r="AZ195">
            <v>-2.3999293967945645E-2</v>
          </cell>
          <cell r="BA195">
            <v>-9.0185976842989124E-3</v>
          </cell>
          <cell r="BB195">
            <v>1.3041666666668839E-4</v>
          </cell>
          <cell r="BC195">
            <v>-8.3018158329449809E-3</v>
          </cell>
          <cell r="BD195">
            <v>-1.2179194563234241E-2</v>
          </cell>
          <cell r="BE195">
            <v>-2.3529362812346299E-2</v>
          </cell>
          <cell r="BG195">
            <v>1.3041666666668839E-4</v>
          </cell>
          <cell r="BH195">
            <v>-8.3008241395541305E-3</v>
          </cell>
          <cell r="BI195">
            <v>-1.2213703098350681E-2</v>
          </cell>
          <cell r="BJ195">
            <v>-2.3453816049290865E-2</v>
          </cell>
          <cell r="BK195">
            <v>-6.8689406131028363E-5</v>
          </cell>
          <cell r="BL195">
            <v>-8.4649165412148397E-3</v>
          </cell>
          <cell r="BM195">
            <v>-1.175445373981765E-2</v>
          </cell>
          <cell r="BN195">
            <v>-2.3381877506268967E-2</v>
          </cell>
          <cell r="BO195">
            <v>2.7450503856620845E-3</v>
          </cell>
          <cell r="BP195">
            <v>-8.7176601843310664E-3</v>
          </cell>
          <cell r="BQ195">
            <v>-7.9400020320166131E-3</v>
          </cell>
          <cell r="BR195">
            <v>-2.2694007234262514E-2</v>
          </cell>
          <cell r="BS195">
            <v>8.261135376281814E-3</v>
          </cell>
          <cell r="BT195">
            <v>-8.1136498794459611E-3</v>
          </cell>
          <cell r="BU195">
            <v>-2.1163346809531802E-3</v>
          </cell>
          <cell r="BV195">
            <v>-2.1859541111058034E-2</v>
          </cell>
          <cell r="BW195">
            <v>2.3201456175308888E-2</v>
          </cell>
          <cell r="BX195">
            <v>-4.2924406911149959E-2</v>
          </cell>
          <cell r="BY195">
            <v>-2.3999293967945645E-2</v>
          </cell>
          <cell r="BZ195">
            <v>-9.0185976842989124E-3</v>
          </cell>
          <cell r="CA195">
            <v>1.3041666666668839E-4</v>
          </cell>
          <cell r="CB195">
            <v>-8.3018158329449809E-3</v>
          </cell>
          <cell r="CC195">
            <v>-1.2179194563234241E-2</v>
          </cell>
          <cell r="CD195">
            <v>-2.3529362812346299E-2</v>
          </cell>
          <cell r="CF195">
            <v>2.7450503856620845E-3</v>
          </cell>
          <cell r="CG195">
            <v>1.5987793286627696E-3</v>
          </cell>
          <cell r="CH195">
            <v>2.4420025786239365E-3</v>
          </cell>
          <cell r="CI195">
            <v>-1.1462710569993149E-3</v>
          </cell>
          <cell r="CJ195">
            <v>-3.0304780703814798E-4</v>
          </cell>
        </row>
        <row r="196">
          <cell r="B196">
            <v>1.2991666666665102E-4</v>
          </cell>
          <cell r="C196">
            <v>8.3333333332743023E-6</v>
          </cell>
          <cell r="D196">
            <v>4.2244999999997961E-4</v>
          </cell>
          <cell r="E196">
            <v>6.9166666666650319E-5</v>
          </cell>
          <cell r="F196">
            <v>8.3414294266015388E-5</v>
          </cell>
          <cell r="G196">
            <v>-2.082509006835374E-5</v>
          </cell>
          <cell r="H196">
            <v>5.4172192852999465E-4</v>
          </cell>
          <cell r="I196">
            <v>1.4460061310642166E-4</v>
          </cell>
          <cell r="J196">
            <v>1.4437449488541531E-3</v>
          </cell>
          <cell r="K196">
            <v>-2.8099083369716193E-4</v>
          </cell>
          <cell r="L196">
            <v>3.9125971820095258E-3</v>
          </cell>
          <cell r="M196">
            <v>5.5013702010830155E-4</v>
          </cell>
          <cell r="N196">
            <v>5.654759396151292E-3</v>
          </cell>
          <cell r="O196">
            <v>2.8977988887032759E-4</v>
          </cell>
          <cell r="P196">
            <v>1.1088786751111935E-2</v>
          </cell>
          <cell r="Q196">
            <v>1.4127372075284105E-3</v>
          </cell>
          <cell r="R196">
            <v>2.4533584400782942E-2</v>
          </cell>
          <cell r="S196">
            <v>4.4200403427851823E-2</v>
          </cell>
          <cell r="T196">
            <v>2.690763113555843E-2</v>
          </cell>
          <cell r="U196">
            <v>6.3732502485719378E-2</v>
          </cell>
          <cell r="V196">
            <v>1.2991666666665102E-4</v>
          </cell>
          <cell r="W196">
            <v>2.6666666666586361E-6</v>
          </cell>
          <cell r="X196">
            <v>4.469166666666081E-4</v>
          </cell>
          <cell r="Y196">
            <v>-3.2333333333227452E-5</v>
          </cell>
          <cell r="AA196">
            <v>0</v>
          </cell>
          <cell r="AB196">
            <v>-6.2633650952029427E-3</v>
          </cell>
          <cell r="AC196">
            <v>-2.0638731896166489E-2</v>
          </cell>
          <cell r="AD196">
            <v>-5.294232216302195E-2</v>
          </cell>
          <cell r="AH196">
            <v>1.299166666666185E-4</v>
          </cell>
          <cell r="AI196">
            <v>-6.2550839565789218E-3</v>
          </cell>
          <cell r="AJ196">
            <v>-2.0225000728456011E-2</v>
          </cell>
          <cell r="AK196">
            <v>-5.2876817340305027E-2</v>
          </cell>
          <cell r="AL196">
            <v>8.3414294266059841E-5</v>
          </cell>
          <cell r="AM196">
            <v>-6.284059750129134E-3</v>
          </cell>
          <cell r="AN196">
            <v>-2.0108190421281757E-2</v>
          </cell>
          <cell r="AO196">
            <v>-5.2805377042159485E-2</v>
          </cell>
          <cell r="AP196">
            <v>1.443744948854242E-3</v>
          </cell>
          <cell r="AQ196">
            <v>-6.5425959807202672E-3</v>
          </cell>
          <cell r="AR196">
            <v>-1.6806885758414158E-2</v>
          </cell>
          <cell r="AS196">
            <v>-5.2421310674266142E-2</v>
          </cell>
          <cell r="AT196">
            <v>5.6547593961513432E-3</v>
          </cell>
          <cell r="AU196">
            <v>-5.9754002035738996E-3</v>
          </cell>
          <cell r="AV196">
            <v>-9.7788036418644531E-3</v>
          </cell>
          <cell r="AW196">
            <v>-5.1604378543866347E-2</v>
          </cell>
          <cell r="AX196">
            <v>2.4533584400783015E-2</v>
          </cell>
          <cell r="AY196">
            <v>3.7660195068624835E-2</v>
          </cell>
          <cell r="AZ196">
            <v>5.7135598544242328E-3</v>
          </cell>
          <cell r="BA196">
            <v>7.416033643842912E-3</v>
          </cell>
          <cell r="BB196">
            <v>1.299166666666185E-4</v>
          </cell>
          <cell r="BC196">
            <v>-6.2607151308432529E-3</v>
          </cell>
          <cell r="BD196">
            <v>-2.0201039022763267E-2</v>
          </cell>
          <cell r="BE196">
            <v>-5.2972943694605257E-2</v>
          </cell>
          <cell r="BG196">
            <v>1.299166666666185E-4</v>
          </cell>
          <cell r="BH196">
            <v>-6.2550839565789218E-3</v>
          </cell>
          <cell r="BI196">
            <v>-2.0225000728456011E-2</v>
          </cell>
          <cell r="BJ196">
            <v>-5.2876817340305027E-2</v>
          </cell>
          <cell r="BK196">
            <v>8.3414294266059841E-5</v>
          </cell>
          <cell r="BL196">
            <v>-6.284059750129134E-3</v>
          </cell>
          <cell r="BM196">
            <v>-2.0108190421281757E-2</v>
          </cell>
          <cell r="BN196">
            <v>-5.2805377042159485E-2</v>
          </cell>
          <cell r="BO196">
            <v>1.443744948854242E-3</v>
          </cell>
          <cell r="BP196">
            <v>-6.5425959807202672E-3</v>
          </cell>
          <cell r="BQ196">
            <v>-1.6806885758414158E-2</v>
          </cell>
          <cell r="BR196">
            <v>-5.2421310674266142E-2</v>
          </cell>
          <cell r="BS196">
            <v>5.6547593961513432E-3</v>
          </cell>
          <cell r="BT196">
            <v>-5.9754002035738996E-3</v>
          </cell>
          <cell r="BU196">
            <v>-9.7788036418644531E-3</v>
          </cell>
          <cell r="BV196">
            <v>-5.1604378543866347E-2</v>
          </cell>
          <cell r="BW196">
            <v>2.4533584400783015E-2</v>
          </cell>
          <cell r="BX196">
            <v>3.7660195068624835E-2</v>
          </cell>
          <cell r="BY196">
            <v>5.7135598544242328E-3</v>
          </cell>
          <cell r="BZ196">
            <v>7.416033643842912E-3</v>
          </cell>
          <cell r="CA196">
            <v>1.299166666666185E-4</v>
          </cell>
          <cell r="CB196">
            <v>-6.2607151308432529E-3</v>
          </cell>
          <cell r="CC196">
            <v>-2.0201039022763267E-2</v>
          </cell>
          <cell r="CD196">
            <v>-5.2972943694605257E-2</v>
          </cell>
          <cell r="CF196">
            <v>1.443744948854242E-3</v>
          </cell>
          <cell r="CG196">
            <v>6.4511085589679111E-4</v>
          </cell>
          <cell r="CH196">
            <v>1.2841740356477783E-3</v>
          </cell>
          <cell r="CI196">
            <v>-7.9863409295745087E-4</v>
          </cell>
          <cell r="CJ196">
            <v>-1.5957091320646373E-4</v>
          </cell>
        </row>
        <row r="197">
          <cell r="B197">
            <v>1.2833333333331777E-4</v>
          </cell>
          <cell r="C197">
            <v>1.6666666666607585E-5</v>
          </cell>
          <cell r="D197">
            <v>4.1879999999997961E-4</v>
          </cell>
          <cell r="E197">
            <v>6.4883333333316971E-5</v>
          </cell>
          <cell r="F197">
            <v>-1.4718941806217693E-4</v>
          </cell>
          <cell r="G197">
            <v>1.041276188096696E-4</v>
          </cell>
          <cell r="H197">
            <v>6.8145326910886935E-4</v>
          </cell>
          <cell r="I197">
            <v>2.8915941358370801E-5</v>
          </cell>
          <cell r="J197">
            <v>-2.435854242243107E-3</v>
          </cell>
          <cell r="K197">
            <v>3.9022313668456133E-4</v>
          </cell>
          <cell r="L197">
            <v>2.2589337160376821E-3</v>
          </cell>
          <cell r="M197">
            <v>5.601118168178014E-4</v>
          </cell>
          <cell r="N197">
            <v>-4.5454116853279004E-3</v>
          </cell>
          <cell r="O197">
            <v>2.6943748341338994E-3</v>
          </cell>
          <cell r="P197">
            <v>4.9276045024048368E-3</v>
          </cell>
          <cell r="Q197">
            <v>2.1685819883335588E-3</v>
          </cell>
          <cell r="R197">
            <v>-4.1885120625278667E-3</v>
          </cell>
          <cell r="S197">
            <v>-3.2144647839233639E-2</v>
          </cell>
          <cell r="T197">
            <v>-2.3284076743888615E-2</v>
          </cell>
          <cell r="U197">
            <v>-5.2005028680080466E-4</v>
          </cell>
          <cell r="V197">
            <v>1.2833333333331777E-4</v>
          </cell>
          <cell r="W197">
            <v>4.1999999999991914E-5</v>
          </cell>
          <cell r="X197">
            <v>3.8324999999994136E-4</v>
          </cell>
          <cell r="Y197">
            <v>-3.4391666666656081E-4</v>
          </cell>
          <cell r="AA197">
            <v>0</v>
          </cell>
          <cell r="AB197">
            <v>-2.8226797511612355E-2</v>
          </cell>
          <cell r="AC197">
            <v>-3.869251734128879E-3</v>
          </cell>
          <cell r="AD197">
            <v>-9.3526646117725078E-3</v>
          </cell>
          <cell r="AH197">
            <v>1.2833333333328589E-4</v>
          </cell>
          <cell r="AI197">
            <v>-2.8210601291571047E-2</v>
          </cell>
          <cell r="AJ197">
            <v>-3.4520721767551388E-3</v>
          </cell>
          <cell r="AK197">
            <v>-9.2883881104949273E-3</v>
          </cell>
          <cell r="AL197">
            <v>-1.4718941806213248E-4</v>
          </cell>
          <cell r="AM197">
            <v>-2.8125609082014225E-2</v>
          </cell>
          <cell r="AN197">
            <v>-3.1904351792633179E-3</v>
          </cell>
          <cell r="AO197">
            <v>-9.3240191115155913E-3</v>
          </cell>
          <cell r="AP197">
            <v>-2.4358542422431295E-3</v>
          </cell>
          <cell r="AQ197">
            <v>-2.7847589124391336E-2</v>
          </cell>
          <cell r="AR197">
            <v>-1.6190584012892861E-3</v>
          </cell>
          <cell r="AS197">
            <v>-8.7977913329225776E-3</v>
          </cell>
          <cell r="AT197">
            <v>-4.5454116853278492E-3</v>
          </cell>
          <cell r="AU197">
            <v>-2.5608476250341905E-2</v>
          </cell>
          <cell r="AV197">
            <v>1.0392866260100497E-3</v>
          </cell>
          <cell r="AW197">
            <v>-7.2043646434590825E-3</v>
          </cell>
          <cell r="AX197">
            <v>-4.1885120625279049E-3</v>
          </cell>
          <cell r="AY197">
            <v>-5.9464104885205926E-2</v>
          </cell>
          <cell r="AZ197">
            <v>-2.7063236523698686E-2</v>
          </cell>
          <cell r="BA197">
            <v>-9.8678510426596366E-3</v>
          </cell>
          <cell r="BB197">
            <v>1.2833333333328589E-4</v>
          </cell>
          <cell r="BC197">
            <v>-2.8185983037107731E-2</v>
          </cell>
          <cell r="BD197">
            <v>-3.487484624856152E-3</v>
          </cell>
          <cell r="BE197">
            <v>-9.6933647412013046E-3</v>
          </cell>
          <cell r="BG197">
            <v>1.2833333333328589E-4</v>
          </cell>
          <cell r="BH197">
            <v>-2.8210601291571047E-2</v>
          </cell>
          <cell r="BI197">
            <v>-3.4520721767551388E-3</v>
          </cell>
          <cell r="BJ197">
            <v>-9.2883881104949273E-3</v>
          </cell>
          <cell r="BK197">
            <v>-1.4718941806213248E-4</v>
          </cell>
          <cell r="BL197">
            <v>-2.8125609082014225E-2</v>
          </cell>
          <cell r="BM197">
            <v>-3.1904351792633179E-3</v>
          </cell>
          <cell r="BN197">
            <v>-9.3240191115155913E-3</v>
          </cell>
          <cell r="BO197">
            <v>-2.4358542422431295E-3</v>
          </cell>
          <cell r="BP197">
            <v>-2.7847589124391336E-2</v>
          </cell>
          <cell r="BQ197">
            <v>-1.6190584012892861E-3</v>
          </cell>
          <cell r="BR197">
            <v>-8.7977913329225776E-3</v>
          </cell>
          <cell r="BS197">
            <v>-4.5454116853278492E-3</v>
          </cell>
          <cell r="BT197">
            <v>-2.5608476250341905E-2</v>
          </cell>
          <cell r="BU197">
            <v>1.0392866260100497E-3</v>
          </cell>
          <cell r="BV197">
            <v>-7.2043646434590825E-3</v>
          </cell>
          <cell r="BW197">
            <v>-4.1885120625279049E-3</v>
          </cell>
          <cell r="BX197">
            <v>-5.9464104885205926E-2</v>
          </cell>
          <cell r="BY197">
            <v>-2.7063236523698686E-2</v>
          </cell>
          <cell r="BZ197">
            <v>-9.8678510426596366E-3</v>
          </cell>
          <cell r="CA197">
            <v>1.2833333333328589E-4</v>
          </cell>
          <cell r="CB197">
            <v>-2.8185983037107731E-2</v>
          </cell>
          <cell r="CC197">
            <v>-3.487484624856152E-3</v>
          </cell>
          <cell r="CD197">
            <v>-9.6933647412013046E-3</v>
          </cell>
          <cell r="CF197">
            <v>-2.4358542422431295E-3</v>
          </cell>
          <cell r="CG197">
            <v>-4.9770277304579504E-3</v>
          </cell>
          <cell r="CH197">
            <v>-2.1455960934138488E-3</v>
          </cell>
          <cell r="CI197">
            <v>-2.5411734882148209E-3</v>
          </cell>
          <cell r="CJ197">
            <v>2.902581488292812E-4</v>
          </cell>
        </row>
        <row r="198">
          <cell r="B198">
            <v>1.4270833333331762E-4</v>
          </cell>
          <cell r="C198">
            <v>1.4999999999941059E-5</v>
          </cell>
          <cell r="D198">
            <v>4.1984166666664616E-4</v>
          </cell>
          <cell r="E198">
            <v>6.6783333333316977E-5</v>
          </cell>
          <cell r="F198">
            <v>4.2691214933094908E-4</v>
          </cell>
          <cell r="G198">
            <v>1.1799901436142625E-4</v>
          </cell>
          <cell r="H198">
            <v>2.4254410104765042E-4</v>
          </cell>
          <cell r="I198">
            <v>-6.7468578918899823E-5</v>
          </cell>
          <cell r="J198">
            <v>5.0476709937820278E-3</v>
          </cell>
          <cell r="K198">
            <v>1.6284779050736856E-3</v>
          </cell>
          <cell r="L198">
            <v>2.38193632208893E-3</v>
          </cell>
          <cell r="M198">
            <v>-6.8305660125390368E-4</v>
          </cell>
          <cell r="N198">
            <v>1.7287443278125762E-2</v>
          </cell>
          <cell r="O198">
            <v>3.3215409202122783E-3</v>
          </cell>
          <cell r="P198">
            <v>1.0180656382801434E-2</v>
          </cell>
          <cell r="Q198">
            <v>-1.0897005844051877E-3</v>
          </cell>
          <cell r="R198">
            <v>-3.1040847054252432E-2</v>
          </cell>
          <cell r="S198">
            <v>6.5156383583934843E-2</v>
          </cell>
          <cell r="T198">
            <v>2.7917680080534902E-2</v>
          </cell>
          <cell r="U198">
            <v>1.2814334267198463E-2</v>
          </cell>
          <cell r="V198">
            <v>1.4270833333331762E-4</v>
          </cell>
          <cell r="W198">
            <v>-1.0500000000000808E-4</v>
          </cell>
          <cell r="X198">
            <v>4.5308333333327479E-4</v>
          </cell>
          <cell r="Y198">
            <v>-4.1666666666560793E-5</v>
          </cell>
          <cell r="AA198">
            <v>0</v>
          </cell>
          <cell r="AB198">
            <v>-6.7187217841041938E-2</v>
          </cell>
          <cell r="AC198">
            <v>-3.2187491578452014E-2</v>
          </cell>
          <cell r="AD198">
            <v>1.9739290948198953E-2</v>
          </cell>
          <cell r="AH198">
            <v>1.4270833333340782E-4</v>
          </cell>
          <cell r="AI198">
            <v>-6.717322564930972E-2</v>
          </cell>
          <cell r="AJ198">
            <v>-3.178116356189542E-2</v>
          </cell>
          <cell r="AK198">
            <v>1.9807392537179336E-2</v>
          </cell>
          <cell r="AL198">
            <v>4.2691214933099353E-4</v>
          </cell>
          <cell r="AM198">
            <v>-6.7077146852163483E-2</v>
          </cell>
          <cell r="AN198">
            <v>-3.1952754363614222E-2</v>
          </cell>
          <cell r="AO198">
            <v>1.9670490587371026E-2</v>
          </cell>
          <cell r="AP198">
            <v>5.0476709937821163E-3</v>
          </cell>
          <cell r="AQ198">
            <v>-6.5668152835725802E-2</v>
          </cell>
          <cell r="AR198">
            <v>-2.9882223811670716E-2</v>
          </cell>
          <cell r="AS198">
            <v>1.9042751293958826E-2</v>
          </cell>
          <cell r="AT198">
            <v>1.7287443278125814E-2</v>
          </cell>
          <cell r="AU198">
            <v>-6.4088842014203951E-2</v>
          </cell>
          <cell r="AV198">
            <v>-2.2334524987234983E-2</v>
          </cell>
          <cell r="AW198">
            <v>1.8628080446911888E-2</v>
          </cell>
          <cell r="AX198">
            <v>-3.1040847054252474E-2</v>
          </cell>
          <cell r="AY198">
            <v>-6.4085103946954769E-3</v>
          </cell>
          <cell r="AZ198">
            <v>-5.1684115903991579E-3</v>
          </cell>
          <cell r="BA198">
            <v>3.2806571087805159E-2</v>
          </cell>
          <cell r="BB198">
            <v>1.4270833333340782E-4</v>
          </cell>
          <cell r="BC198">
            <v>-6.7285163183168684E-2</v>
          </cell>
          <cell r="BD198">
            <v>-3.17489918610947E-2</v>
          </cell>
          <cell r="BE198">
            <v>1.9696801811076359E-2</v>
          </cell>
          <cell r="BG198">
            <v>1.4270833333340782E-4</v>
          </cell>
          <cell r="BH198">
            <v>-6.717322564930972E-2</v>
          </cell>
          <cell r="BI198">
            <v>-3.178116356189542E-2</v>
          </cell>
          <cell r="BJ198">
            <v>1.9807392537179336E-2</v>
          </cell>
          <cell r="BK198">
            <v>4.2691214933099353E-4</v>
          </cell>
          <cell r="BL198">
            <v>-6.7077146852163483E-2</v>
          </cell>
          <cell r="BM198">
            <v>-3.1952754363614222E-2</v>
          </cell>
          <cell r="BN198">
            <v>1.9670490587371026E-2</v>
          </cell>
          <cell r="BO198">
            <v>5.0476709937821163E-3</v>
          </cell>
          <cell r="BP198">
            <v>-6.5668152835725802E-2</v>
          </cell>
          <cell r="BQ198">
            <v>-2.9882223811670716E-2</v>
          </cell>
          <cell r="BR198">
            <v>1.9042751293958826E-2</v>
          </cell>
          <cell r="BS198">
            <v>1.7287443278125814E-2</v>
          </cell>
          <cell r="BT198">
            <v>-6.4088842014203951E-2</v>
          </cell>
          <cell r="BU198">
            <v>-2.2334524987234983E-2</v>
          </cell>
          <cell r="BV198">
            <v>1.8628080446911888E-2</v>
          </cell>
          <cell r="BW198">
            <v>-3.1040847054252474E-2</v>
          </cell>
          <cell r="BX198">
            <v>-6.4085103946954769E-3</v>
          </cell>
          <cell r="BY198">
            <v>-5.1684115903991579E-3</v>
          </cell>
          <cell r="BZ198">
            <v>3.2806571087805159E-2</v>
          </cell>
          <cell r="CA198">
            <v>1.4270833333340782E-4</v>
          </cell>
          <cell r="CB198">
            <v>-6.7285163183168684E-2</v>
          </cell>
          <cell r="CC198">
            <v>-3.17489918610947E-2</v>
          </cell>
          <cell r="CD198">
            <v>1.9696801811076359E-2</v>
          </cell>
          <cell r="CF198">
            <v>5.0476709937821163E-3</v>
          </cell>
          <cell r="CG198">
            <v>-2.0239113891686753E-3</v>
          </cell>
          <cell r="CH198">
            <v>4.7188757624815345E-3</v>
          </cell>
          <cell r="CI198">
            <v>-7.0715823829507925E-3</v>
          </cell>
          <cell r="CJ198">
            <v>-3.2879523130058264E-4</v>
          </cell>
        </row>
        <row r="199">
          <cell r="B199">
            <v>1.4270833333331762E-4</v>
          </cell>
          <cell r="C199">
            <v>8.3333333327439106E-7</v>
          </cell>
          <cell r="D199">
            <v>4.1879999999997961E-4</v>
          </cell>
          <cell r="E199">
            <v>6.0716666666650303E-5</v>
          </cell>
          <cell r="F199">
            <v>5.8859306637248877E-5</v>
          </cell>
          <cell r="G199">
            <v>1.6656718903989122E-4</v>
          </cell>
          <cell r="H199">
            <v>-8.3937214963223294E-5</v>
          </cell>
          <cell r="I199">
            <v>9.6390187477592658E-6</v>
          </cell>
          <cell r="J199">
            <v>-2.1577567665430394E-3</v>
          </cell>
          <cell r="K199">
            <v>9.6678349768651562E-4</v>
          </cell>
          <cell r="L199">
            <v>-2.7535594700387571E-3</v>
          </cell>
          <cell r="M199">
            <v>1.0278548668965417E-5</v>
          </cell>
          <cell r="N199">
            <v>-9.142676237318511E-3</v>
          </cell>
          <cell r="O199">
            <v>1.7116563799472731E-3</v>
          </cell>
          <cell r="P199">
            <v>-1.0395551148602888E-2</v>
          </cell>
          <cell r="Q199">
            <v>-3.493951581595967E-4</v>
          </cell>
          <cell r="R199">
            <v>5.4892505726845606E-2</v>
          </cell>
          <cell r="S199">
            <v>7.3866755782588958E-2</v>
          </cell>
          <cell r="T199">
            <v>2.9226301597178917E-2</v>
          </cell>
          <cell r="U199">
            <v>6.3569379197811138E-2</v>
          </cell>
          <cell r="V199">
            <v>1.4270833333331762E-4</v>
          </cell>
          <cell r="W199">
            <v>-5.2500000000008052E-5</v>
          </cell>
          <cell r="X199">
            <v>4.1374999999994151E-4</v>
          </cell>
          <cell r="Y199">
            <v>-9.1083333333227443E-5</v>
          </cell>
          <cell r="AA199">
            <v>0</v>
          </cell>
          <cell r="AB199">
            <v>-7.8769085343055253E-3</v>
          </cell>
          <cell r="AC199">
            <v>2.5187089490514632E-2</v>
          </cell>
          <cell r="AD199">
            <v>-1.7640219073505634E-2</v>
          </cell>
          <cell r="AH199">
            <v>1.4270833333340782E-4</v>
          </cell>
          <cell r="AI199">
            <v>-7.8760817650628256E-3</v>
          </cell>
          <cell r="AJ199">
            <v>2.5616437843593243E-2</v>
          </cell>
          <cell r="AK199">
            <v>-1.7580573462140481E-2</v>
          </cell>
          <cell r="AL199">
            <v>5.8859306637293329E-5</v>
          </cell>
          <cell r="AM199">
            <v>-7.711653379778638E-3</v>
          </cell>
          <cell r="AN199">
            <v>2.5101038141406518E-2</v>
          </cell>
          <cell r="AO199">
            <v>-1.7630750089160152E-2</v>
          </cell>
          <cell r="AP199">
            <v>-2.1577567665430619E-3</v>
          </cell>
          <cell r="AQ199">
            <v>-6.9177403018028105E-3</v>
          </cell>
          <cell r="AR199">
            <v>2.2364175871686598E-2</v>
          </cell>
          <cell r="AS199">
            <v>-1.7630121840687019E-2</v>
          </cell>
          <cell r="AT199">
            <v>-9.1426762373184589E-3</v>
          </cell>
          <cell r="AU199">
            <v>-6.1787347151052163E-3</v>
          </cell>
          <cell r="AV199">
            <v>1.4529704664828724E-2</v>
          </cell>
          <cell r="AW199">
            <v>-1.7983450824532121E-2</v>
          </cell>
          <cell r="AX199">
            <v>5.4892505726845675E-2</v>
          </cell>
          <cell r="AY199">
            <v>6.5408005569258076E-2</v>
          </cell>
          <cell r="AZ199">
            <v>5.5149516561498579E-2</v>
          </cell>
          <cell r="BA199">
            <v>4.4807782348889269E-2</v>
          </cell>
          <cell r="BB199">
            <v>1.4270833333340782E-4</v>
          </cell>
          <cell r="BC199">
            <v>-7.9289949966074857E-3</v>
          </cell>
          <cell r="BD199">
            <v>2.5611260648791268E-2</v>
          </cell>
          <cell r="BE199">
            <v>-1.7729695676884871E-2</v>
          </cell>
          <cell r="BG199">
            <v>1.4270833333340782E-4</v>
          </cell>
          <cell r="BH199">
            <v>-7.8760817650628256E-3</v>
          </cell>
          <cell r="BI199">
            <v>2.5616437843593243E-2</v>
          </cell>
          <cell r="BJ199">
            <v>-1.7580573462140481E-2</v>
          </cell>
          <cell r="BK199">
            <v>5.8859306637293329E-5</v>
          </cell>
          <cell r="BL199">
            <v>-7.711653379778638E-3</v>
          </cell>
          <cell r="BM199">
            <v>2.5101038141406518E-2</v>
          </cell>
          <cell r="BN199">
            <v>-1.7630750089160152E-2</v>
          </cell>
          <cell r="BO199">
            <v>-2.1577567665430619E-3</v>
          </cell>
          <cell r="BP199">
            <v>-6.9177403018028105E-3</v>
          </cell>
          <cell r="BQ199">
            <v>2.2364175871686598E-2</v>
          </cell>
          <cell r="BR199">
            <v>-1.7630121840687019E-2</v>
          </cell>
          <cell r="BS199">
            <v>-9.1426762373184589E-3</v>
          </cell>
          <cell r="BT199">
            <v>-6.1787347151052163E-3</v>
          </cell>
          <cell r="BU199">
            <v>1.4529704664828724E-2</v>
          </cell>
          <cell r="BV199">
            <v>-1.7983450824532121E-2</v>
          </cell>
          <cell r="BW199">
            <v>5.4892505726845675E-2</v>
          </cell>
          <cell r="BX199">
            <v>6.5408005569258076E-2</v>
          </cell>
          <cell r="BY199">
            <v>5.5149516561498579E-2</v>
          </cell>
          <cell r="BZ199">
            <v>4.4807782348889269E-2</v>
          </cell>
          <cell r="CA199">
            <v>1.4270833333340782E-4</v>
          </cell>
          <cell r="CB199">
            <v>-7.9289949966074857E-3</v>
          </cell>
          <cell r="CC199">
            <v>2.5611260648791268E-2</v>
          </cell>
          <cell r="CD199">
            <v>-1.7729695676884871E-2</v>
          </cell>
          <cell r="CF199">
            <v>-2.1577567665430619E-3</v>
          </cell>
          <cell r="CG199">
            <v>-2.633755120069037E-3</v>
          </cell>
          <cell r="CH199">
            <v>-1.8265847870749473E-3</v>
          </cell>
          <cell r="CI199">
            <v>-4.7599835352597492E-4</v>
          </cell>
          <cell r="CJ199">
            <v>3.3117197946811453E-4</v>
          </cell>
        </row>
        <row r="200">
          <cell r="B200">
            <v>1.4416666666665096E-4</v>
          </cell>
          <cell r="C200">
            <v>-4.1666666667256221E-6</v>
          </cell>
          <cell r="D200">
            <v>4.2114999999997953E-4</v>
          </cell>
          <cell r="E200">
            <v>5.8924999999983638E-5</v>
          </cell>
          <cell r="F200">
            <v>6.376049595853135E-5</v>
          </cell>
          <cell r="G200">
            <v>8.3269724515934191E-5</v>
          </cell>
          <cell r="H200">
            <v>4.5702986550269172E-4</v>
          </cell>
          <cell r="I200">
            <v>-9.6389258381040876E-5</v>
          </cell>
          <cell r="J200">
            <v>2.325148323926518E-3</v>
          </cell>
          <cell r="K200">
            <v>3.3736722967069011E-4</v>
          </cell>
          <cell r="L200">
            <v>3.5269655739480388E-3</v>
          </cell>
          <cell r="M200">
            <v>-4.4197304992222588E-4</v>
          </cell>
          <cell r="N200">
            <v>6.7848002931935646E-3</v>
          </cell>
          <cell r="O200">
            <v>1.6082179939507467E-5</v>
          </cell>
          <cell r="P200">
            <v>8.4070113956772555E-3</v>
          </cell>
          <cell r="Q200">
            <v>-1.6155465285166127E-3</v>
          </cell>
          <cell r="R200">
            <v>-1.7396056070325645E-2</v>
          </cell>
          <cell r="S200">
            <v>2.7335370936371294E-2</v>
          </cell>
          <cell r="T200">
            <v>-2.4993306135610526E-2</v>
          </cell>
          <cell r="U200">
            <v>2.1760363103616724E-2</v>
          </cell>
          <cell r="V200">
            <v>1.4416666666665096E-4</v>
          </cell>
          <cell r="W200">
            <v>-1.1791666666667458E-4</v>
          </cell>
          <cell r="X200">
            <v>4.3141666666660821E-4</v>
          </cell>
          <cell r="Y200">
            <v>-2.097499999998941E-4</v>
          </cell>
          <cell r="AA200">
            <v>0</v>
          </cell>
          <cell r="AB200">
            <v>-4.1571558142091201E-2</v>
          </cell>
          <cell r="AC200">
            <v>-3.8911097809608768E-2</v>
          </cell>
          <cell r="AD200">
            <v>-3.9138872267174586E-3</v>
          </cell>
          <cell r="AH200">
            <v>1.4416666666661193E-4</v>
          </cell>
          <cell r="AI200">
            <v>-4.1575551593932336E-2</v>
          </cell>
          <cell r="AJ200">
            <v>-3.850633521845126E-2</v>
          </cell>
          <cell r="AK200">
            <v>-3.8551928525222268E-3</v>
          </cell>
          <cell r="AL200">
            <v>6.3760495958575802E-5</v>
          </cell>
          <cell r="AM200">
            <v>-4.1491750069769573E-2</v>
          </cell>
          <cell r="AN200">
            <v>-3.8471851477904551E-2</v>
          </cell>
          <cell r="AO200">
            <v>-4.0098992284113288E-3</v>
          </cell>
          <cell r="AP200">
            <v>2.3251483239266069E-3</v>
          </cell>
          <cell r="AQ200">
            <v>-4.1248215793823984E-2</v>
          </cell>
          <cell r="AR200">
            <v>-3.5521370338079783E-2</v>
          </cell>
          <cell r="AS200">
            <v>-4.354130443965043E-3</v>
          </cell>
          <cell r="AT200">
            <v>6.7848002931936158E-3</v>
          </cell>
          <cell r="AU200">
            <v>-4.155614452343015E-2</v>
          </cell>
          <cell r="AV200">
            <v>-3.0831212456635115E-2</v>
          </cell>
          <cell r="AW200">
            <v>-5.5231106883119052E-3</v>
          </cell>
          <cell r="AX200">
            <v>-1.7396056070325683E-2</v>
          </cell>
          <cell r="AY200">
            <v>-1.5372561167936949E-2</v>
          </cell>
          <cell r="AZ200">
            <v>-6.2931886965591155E-2</v>
          </cell>
          <cell r="BA200">
            <v>1.7761308269699239E-2</v>
          </cell>
          <cell r="BB200">
            <v>1.4416666666661193E-4</v>
          </cell>
          <cell r="BC200">
            <v>-4.1684572829193689E-2</v>
          </cell>
          <cell r="BD200">
            <v>-3.8496468039055598E-2</v>
          </cell>
          <cell r="BE200">
            <v>-4.1228162888715669E-3</v>
          </cell>
          <cell r="BG200">
            <v>1.4416666666661193E-4</v>
          </cell>
          <cell r="BH200">
            <v>-4.1575551593932336E-2</v>
          </cell>
          <cell r="BI200">
            <v>-3.850633521845126E-2</v>
          </cell>
          <cell r="BJ200">
            <v>-3.8551928525222268E-3</v>
          </cell>
          <cell r="BK200">
            <v>6.3760495958575802E-5</v>
          </cell>
          <cell r="BL200">
            <v>-4.1491750069769573E-2</v>
          </cell>
          <cell r="BM200">
            <v>-3.8471851477904551E-2</v>
          </cell>
          <cell r="BN200">
            <v>-4.0098992284113288E-3</v>
          </cell>
          <cell r="BO200">
            <v>2.3251483239266069E-3</v>
          </cell>
          <cell r="BP200">
            <v>-4.1248215793823984E-2</v>
          </cell>
          <cell r="BQ200">
            <v>-3.5521370338079783E-2</v>
          </cell>
          <cell r="BR200">
            <v>-4.354130443965043E-3</v>
          </cell>
          <cell r="BS200">
            <v>6.7848002931936158E-3</v>
          </cell>
          <cell r="BT200">
            <v>-4.155614452343015E-2</v>
          </cell>
          <cell r="BU200">
            <v>-3.0831212456635115E-2</v>
          </cell>
          <cell r="BV200">
            <v>-5.5231106883119052E-3</v>
          </cell>
          <cell r="BW200">
            <v>-1.7396056070325683E-2</v>
          </cell>
          <cell r="BX200">
            <v>-1.5372561167936949E-2</v>
          </cell>
          <cell r="BY200">
            <v>-6.2931886965591155E-2</v>
          </cell>
          <cell r="BZ200">
            <v>1.7761308269699239E-2</v>
          </cell>
          <cell r="CA200">
            <v>1.4416666666661193E-4</v>
          </cell>
          <cell r="CB200">
            <v>-4.1684572829193689E-2</v>
          </cell>
          <cell r="CC200">
            <v>-3.8496468039055598E-2</v>
          </cell>
          <cell r="CD200">
            <v>-4.1228162888715669E-3</v>
          </cell>
          <cell r="CF200">
            <v>2.3251483239266069E-3</v>
          </cell>
          <cell r="CG200">
            <v>-2.0321880878484523E-3</v>
          </cell>
          <cell r="CH200">
            <v>2.1506858617375778E-3</v>
          </cell>
          <cell r="CI200">
            <v>-4.3573364117750592E-3</v>
          </cell>
          <cell r="CJ200">
            <v>-1.7446246218902946E-4</v>
          </cell>
        </row>
        <row r="201">
          <cell r="B201">
            <v>1.4687499999998426E-4</v>
          </cell>
          <cell r="C201">
            <v>-1.2500000000058905E-5</v>
          </cell>
          <cell r="D201">
            <v>4.1932499999997952E-4</v>
          </cell>
          <cell r="E201">
            <v>6.0116666666650309E-5</v>
          </cell>
          <cell r="F201">
            <v>3.6782556240528837E-4</v>
          </cell>
          <cell r="G201">
            <v>-3.5386686279687994E-4</v>
          </cell>
          <cell r="H201">
            <v>-1.8645758556121638E-5</v>
          </cell>
          <cell r="I201">
            <v>7.7118840132423173E-5</v>
          </cell>
          <cell r="J201">
            <v>4.5665826855314498E-4</v>
          </cell>
          <cell r="K201">
            <v>-9.1112827598206769E-4</v>
          </cell>
          <cell r="L201">
            <v>-2.2589319781768473E-3</v>
          </cell>
          <cell r="M201">
            <v>7.5065811122076152E-4</v>
          </cell>
          <cell r="N201">
            <v>4.8225158598429359E-5</v>
          </cell>
          <cell r="O201">
            <v>-3.8616713538766343E-3</v>
          </cell>
          <cell r="P201">
            <v>-6.0645514972933242E-3</v>
          </cell>
          <cell r="Q201">
            <v>2.1977423545794538E-3</v>
          </cell>
          <cell r="R201">
            <v>8.5207627098153153E-3</v>
          </cell>
          <cell r="S201">
            <v>-2.212106951408831E-2</v>
          </cell>
          <cell r="T201">
            <v>2.7696573473654219E-2</v>
          </cell>
          <cell r="U201">
            <v>1.6297191803608772E-2</v>
          </cell>
          <cell r="V201">
            <v>1.4687499999998426E-4</v>
          </cell>
          <cell r="W201">
            <v>-1.5875000000000806E-4</v>
          </cell>
          <cell r="X201">
            <v>4.267499999999415E-4</v>
          </cell>
          <cell r="Y201">
            <v>-1.8449999999989414E-4</v>
          </cell>
          <cell r="AA201">
            <v>0</v>
          </cell>
          <cell r="AB201">
            <v>4.5634845773628786E-2</v>
          </cell>
          <cell r="AC201">
            <v>3.6727001626578833E-2</v>
          </cell>
          <cell r="AD201">
            <v>6.5307298092442088E-3</v>
          </cell>
          <cell r="AH201">
            <v>1.4687499999999076E-4</v>
          </cell>
          <cell r="AI201">
            <v>4.5621775338056558E-2</v>
          </cell>
          <cell r="AJ201">
            <v>3.7161727176535875E-2</v>
          </cell>
          <cell r="AK201">
            <v>6.5912390816180721E-3</v>
          </cell>
          <cell r="AL201">
            <v>3.6782556240533282E-4</v>
          </cell>
          <cell r="AM201">
            <v>4.5264830251123822E-2</v>
          </cell>
          <cell r="AN201">
            <v>3.6707671065217884E-2</v>
          </cell>
          <cell r="AO201">
            <v>6.6083522916848825E-3</v>
          </cell>
          <cell r="AP201">
            <v>4.5665826855323388E-4</v>
          </cell>
          <cell r="AQ201">
            <v>4.4682138299292351E-2</v>
          </cell>
          <cell r="AR201">
            <v>3.4385105849965125E-2</v>
          </cell>
          <cell r="AS201">
            <v>7.2862902657684359E-3</v>
          </cell>
          <cell r="AT201">
            <v>4.8225158598480533E-5</v>
          </cell>
          <cell r="AU201">
            <v>4.1596947643089743E-2</v>
          </cell>
          <cell r="AV201">
            <v>3.0439717336580019E-2</v>
          </cell>
          <cell r="AW201">
            <v>8.7428250253318573E-3</v>
          </cell>
          <cell r="AX201">
            <v>8.5207627098153882E-3</v>
          </cell>
          <cell r="AY201">
            <v>2.2504284663917407E-2</v>
          </cell>
          <cell r="AZ201">
            <v>6.5440787199250616E-2</v>
          </cell>
          <cell r="BA201">
            <v>2.2934354169171778E-2</v>
          </cell>
          <cell r="BB201">
            <v>1.4687499999999076E-4</v>
          </cell>
          <cell r="BC201">
            <v>4.5468851241862396E-2</v>
          </cell>
          <cell r="BD201">
            <v>3.7169424874522905E-2</v>
          </cell>
          <cell r="BE201">
            <v>6.3450248895946526E-3</v>
          </cell>
          <cell r="BG201">
            <v>1.4687499999999076E-4</v>
          </cell>
          <cell r="BH201">
            <v>4.5621775338056558E-2</v>
          </cell>
          <cell r="BI201">
            <v>3.7161727176535875E-2</v>
          </cell>
          <cell r="BJ201">
            <v>6.5912390816180721E-3</v>
          </cell>
          <cell r="BK201">
            <v>3.6782556240533282E-4</v>
          </cell>
          <cell r="BL201">
            <v>4.5264830251123822E-2</v>
          </cell>
          <cell r="BM201">
            <v>3.6707671065217884E-2</v>
          </cell>
          <cell r="BN201">
            <v>6.6083522916848825E-3</v>
          </cell>
          <cell r="BO201">
            <v>4.5665826855323388E-4</v>
          </cell>
          <cell r="BP201">
            <v>4.4682138299292351E-2</v>
          </cell>
          <cell r="BQ201">
            <v>3.4385105849965125E-2</v>
          </cell>
          <cell r="BR201">
            <v>7.2862902657684359E-3</v>
          </cell>
          <cell r="BS201">
            <v>4.8225158598480533E-5</v>
          </cell>
          <cell r="BT201">
            <v>4.1596947643089743E-2</v>
          </cell>
          <cell r="BU201">
            <v>3.0439717336580019E-2</v>
          </cell>
          <cell r="BV201">
            <v>8.7428250253318573E-3</v>
          </cell>
          <cell r="BW201">
            <v>8.5207627098153882E-3</v>
          </cell>
          <cell r="BX201">
            <v>2.2504284663917407E-2</v>
          </cell>
          <cell r="BY201">
            <v>6.5440787199250616E-2</v>
          </cell>
          <cell r="BZ201">
            <v>2.2934354169171778E-2</v>
          </cell>
          <cell r="CA201">
            <v>1.4687499999999076E-4</v>
          </cell>
          <cell r="CB201">
            <v>4.5468851241862396E-2</v>
          </cell>
          <cell r="CC201">
            <v>3.7169424874522905E-2</v>
          </cell>
          <cell r="CD201">
            <v>6.3450248895946526E-3</v>
          </cell>
          <cell r="CF201">
            <v>4.5665826855323388E-4</v>
          </cell>
          <cell r="CG201">
            <v>4.8792062716271458E-3</v>
          </cell>
          <cell r="CH201">
            <v>3.4700864744090492E-4</v>
          </cell>
          <cell r="CI201">
            <v>4.4225480030739119E-3</v>
          </cell>
          <cell r="CJ201">
            <v>-1.0964962111232896E-4</v>
          </cell>
        </row>
        <row r="202">
          <cell r="B202">
            <v>1.5083333333331772E-4</v>
          </cell>
          <cell r="C202">
            <v>-3.3333333333392329E-5</v>
          </cell>
          <cell r="D202">
            <v>4.2296666666664625E-4</v>
          </cell>
          <cell r="E202">
            <v>6.0116666666650309E-5</v>
          </cell>
          <cell r="F202">
            <v>1.4707612660309617E-4</v>
          </cell>
          <cell r="G202">
            <v>-1.7352555337297624E-4</v>
          </cell>
          <cell r="H202">
            <v>1.2119969047466269E-4</v>
          </cell>
          <cell r="I202">
            <v>8.6752004935159078E-5</v>
          </cell>
          <cell r="J202">
            <v>7.428156879895286E-4</v>
          </cell>
          <cell r="K202">
            <v>1.9328090248559005E-4</v>
          </cell>
          <cell r="L202">
            <v>1.34532495768246E-3</v>
          </cell>
          <cell r="M202">
            <v>1.7981730561766044E-4</v>
          </cell>
          <cell r="N202">
            <v>1.1267550129709413E-3</v>
          </cell>
          <cell r="O202">
            <v>1.0150706715208171E-3</v>
          </cell>
          <cell r="P202">
            <v>3.0384658948207298E-3</v>
          </cell>
          <cell r="Q202">
            <v>1.707762946977241E-4</v>
          </cell>
          <cell r="R202">
            <v>1.0491438545008041E-2</v>
          </cell>
          <cell r="S202">
            <v>-1.2393551259960322E-2</v>
          </cell>
          <cell r="T202">
            <v>3.4192307305515477E-3</v>
          </cell>
          <cell r="U202">
            <v>5.343952180352373E-2</v>
          </cell>
          <cell r="V202">
            <v>1.5083333333331772E-4</v>
          </cell>
          <cell r="W202">
            <v>-1.3850000000000797E-4</v>
          </cell>
          <cell r="X202">
            <v>4.5349999999994136E-4</v>
          </cell>
          <cell r="Y202">
            <v>-3.291666666656079E-5</v>
          </cell>
          <cell r="AA202">
            <v>0</v>
          </cell>
          <cell r="AB202">
            <v>-2.0593008339462836E-2</v>
          </cell>
          <cell r="AC202">
            <v>-3.0188411176690277E-3</v>
          </cell>
          <cell r="AD202">
            <v>-3.8172994163460407E-2</v>
          </cell>
          <cell r="AH202">
            <v>1.5083333333332227E-4</v>
          </cell>
          <cell r="AI202">
            <v>-2.0625655239185026E-2</v>
          </cell>
          <cell r="AJ202">
            <v>-2.5971513201671348E-3</v>
          </cell>
          <cell r="AK202">
            <v>-3.8115172329959535E-2</v>
          </cell>
          <cell r="AL202">
            <v>1.4707612660314062E-4</v>
          </cell>
          <cell r="AM202">
            <v>-2.0762960479668191E-2</v>
          </cell>
          <cell r="AN202">
            <v>-2.8980073098034964E-3</v>
          </cell>
          <cell r="AO202">
            <v>-3.8089553742303273E-2</v>
          </cell>
          <cell r="AP202">
            <v>7.428156879896175E-4</v>
          </cell>
          <cell r="AQ202">
            <v>-2.0403707672214E-2</v>
          </cell>
          <cell r="AR202">
            <v>-1.677577482285475E-3</v>
          </cell>
          <cell r="AS202">
            <v>-3.8000041022800746E-2</v>
          </cell>
          <cell r="AT202">
            <v>1.1267550129709925E-3</v>
          </cell>
          <cell r="AU202">
            <v>-1.9598841026745806E-2</v>
          </cell>
          <cell r="AV202">
            <v>1.0452131373961393E-5</v>
          </cell>
          <cell r="AW202">
            <v>-3.8008736911263497E-2</v>
          </cell>
          <cell r="AX202">
            <v>1.0491438545008114E-2</v>
          </cell>
          <cell r="AY202">
            <v>-3.2731339094971279E-2</v>
          </cell>
          <cell r="AZ202">
            <v>3.9006749856240752E-4</v>
          </cell>
          <cell r="BA202">
            <v>1.3226581086159372E-2</v>
          </cell>
          <cell r="BB202">
            <v>1.5083333333332227E-4</v>
          </cell>
          <cell r="BC202">
            <v>-2.0728656207807949E-2</v>
          </cell>
          <cell r="BD202">
            <v>-2.5667101621159594E-3</v>
          </cell>
          <cell r="BE202">
            <v>-3.8204654302402496E-2</v>
          </cell>
          <cell r="BG202">
            <v>1.5083333333332227E-4</v>
          </cell>
          <cell r="BH202">
            <v>-2.0625655239185026E-2</v>
          </cell>
          <cell r="BI202">
            <v>-2.5971513201671348E-3</v>
          </cell>
          <cell r="BJ202">
            <v>-3.8115172329959535E-2</v>
          </cell>
          <cell r="BK202">
            <v>1.4707612660314062E-4</v>
          </cell>
          <cell r="BL202">
            <v>-2.0762960479668191E-2</v>
          </cell>
          <cell r="BM202">
            <v>-2.8980073098034964E-3</v>
          </cell>
          <cell r="BN202">
            <v>-3.8089553742303273E-2</v>
          </cell>
          <cell r="BO202">
            <v>7.428156879896175E-4</v>
          </cell>
          <cell r="BP202">
            <v>-2.0403707672214E-2</v>
          </cell>
          <cell r="BQ202">
            <v>-1.677577482285475E-3</v>
          </cell>
          <cell r="BR202">
            <v>-3.8000041022800746E-2</v>
          </cell>
          <cell r="BS202">
            <v>1.1267550129709925E-3</v>
          </cell>
          <cell r="BT202">
            <v>-1.9598841026745806E-2</v>
          </cell>
          <cell r="BU202">
            <v>1.0452131373961393E-5</v>
          </cell>
          <cell r="BV202">
            <v>-3.8008736911263497E-2</v>
          </cell>
          <cell r="BW202">
            <v>1.0491438545008114E-2</v>
          </cell>
          <cell r="BX202">
            <v>-3.2731339094971279E-2</v>
          </cell>
          <cell r="BY202">
            <v>3.9006749856240752E-4</v>
          </cell>
          <cell r="BZ202">
            <v>1.3226581086159372E-2</v>
          </cell>
          <cell r="CA202">
            <v>1.5083333333332227E-4</v>
          </cell>
          <cell r="CB202">
            <v>-2.0728656207807949E-2</v>
          </cell>
          <cell r="CC202">
            <v>-2.5667101621159594E-3</v>
          </cell>
          <cell r="CD202">
            <v>-3.8204654302402496E-2</v>
          </cell>
          <cell r="CF202">
            <v>7.428156879896175E-4</v>
          </cell>
          <cell r="CG202">
            <v>-1.3718366480307445E-3</v>
          </cell>
          <cell r="CH202">
            <v>7.1611230608338268E-4</v>
          </cell>
          <cell r="CI202">
            <v>-2.114652336020362E-3</v>
          </cell>
          <cell r="CJ202">
            <v>-2.6703381906234818E-5</v>
          </cell>
        </row>
        <row r="203">
          <cell r="B203">
            <v>1.5333333333331783E-4</v>
          </cell>
          <cell r="C203">
            <v>-4.916666666672574E-5</v>
          </cell>
          <cell r="D203">
            <v>4.221916666666463E-4</v>
          </cell>
          <cell r="E203">
            <v>5.2974999999983642E-5</v>
          </cell>
          <cell r="F203">
            <v>1.7646539807643076E-4</v>
          </cell>
          <cell r="G203">
            <v>1.3884453577351925E-5</v>
          </cell>
          <cell r="H203">
            <v>3.4491116207105107E-4</v>
          </cell>
          <cell r="I203">
            <v>-8.3076991466701777E-17</v>
          </cell>
          <cell r="J203">
            <v>2.5320231558714204E-4</v>
          </cell>
          <cell r="K203">
            <v>4.0826102577037676E-5</v>
          </cell>
          <cell r="L203">
            <v>-1.1076791990628598E-3</v>
          </cell>
          <cell r="M203">
            <v>-1.4382798173374352E-4</v>
          </cell>
          <cell r="N203">
            <v>-2.6269992541643706E-3</v>
          </cell>
          <cell r="O203">
            <v>-1.5019101474695049E-3</v>
          </cell>
          <cell r="P203">
            <v>-4.5942164179105568E-3</v>
          </cell>
          <cell r="Q203">
            <v>-5.2388325552679476E-4</v>
          </cell>
          <cell r="R203">
            <v>-2.1011772856471673E-2</v>
          </cell>
          <cell r="S203">
            <v>-4.102184956788156E-2</v>
          </cell>
          <cell r="T203">
            <v>-6.6354734745713143E-2</v>
          </cell>
          <cell r="U203">
            <v>-1.5922657764010036E-2</v>
          </cell>
          <cell r="V203">
            <v>1.5333333333331783E-4</v>
          </cell>
          <cell r="W203">
            <v>-1.4950000000000813E-4</v>
          </cell>
          <cell r="X203">
            <v>4.5749999999994146E-4</v>
          </cell>
          <cell r="Y203">
            <v>-1.881666666665608E-4</v>
          </cell>
          <cell r="AA203">
            <v>0</v>
          </cell>
          <cell r="AB203">
            <v>1.3214105795663768E-2</v>
          </cell>
          <cell r="AC203">
            <v>2.7818665886553802E-2</v>
          </cell>
          <cell r="AD203">
            <v>1.3717658190916773E-2</v>
          </cell>
          <cell r="AH203">
            <v>1.5333333333322763E-4</v>
          </cell>
          <cell r="AI203">
            <v>1.3164289435462218E-2</v>
          </cell>
          <cell r="AJ203">
            <v>2.825260236213567E-2</v>
          </cell>
          <cell r="AK203">
            <v>1.377135988385958E-2</v>
          </cell>
          <cell r="AL203">
            <v>1.7646539807647521E-4</v>
          </cell>
          <cell r="AM203">
            <v>1.322817371987961E-2</v>
          </cell>
          <cell r="AN203">
            <v>2.817317201700309E-2</v>
          </cell>
          <cell r="AO203">
            <v>1.3717658190916637E-2</v>
          </cell>
          <cell r="AP203">
            <v>2.5320231558723094E-4</v>
          </cell>
          <cell r="AQ203">
            <v>1.3255471378679662E-2</v>
          </cell>
          <cell r="AR203">
            <v>2.6680172529942814E-2</v>
          </cell>
          <cell r="AS203">
            <v>1.3571857226091444E-2</v>
          </cell>
          <cell r="AT203">
            <v>-2.6269992541643195E-3</v>
          </cell>
          <cell r="AU203">
            <v>1.1692349248610068E-2</v>
          </cell>
          <cell r="AV203">
            <v>2.3096644497102803E-2</v>
          </cell>
          <cell r="AW203">
            <v>1.3186588483958817E-2</v>
          </cell>
          <cell r="AX203">
            <v>-2.1011772856471711E-2</v>
          </cell>
          <cell r="AY203">
            <v>-2.834981083234156E-2</v>
          </cell>
          <cell r="AZ203">
            <v>-4.0381969055041322E-2</v>
          </cell>
          <cell r="BA203">
            <v>-2.4234211497907721E-3</v>
          </cell>
          <cell r="BB203">
            <v>1.5333333333322763E-4</v>
          </cell>
          <cell r="BC203">
            <v>1.3062630286847288E-2</v>
          </cell>
          <cell r="BD203">
            <v>2.8288892926196851E-2</v>
          </cell>
          <cell r="BE203">
            <v>1.3526910318234053E-2</v>
          </cell>
          <cell r="BG203">
            <v>1.5333333333322763E-4</v>
          </cell>
          <cell r="BH203">
            <v>1.3164289435462218E-2</v>
          </cell>
          <cell r="BI203">
            <v>2.825260236213567E-2</v>
          </cell>
          <cell r="BJ203">
            <v>1.377135988385958E-2</v>
          </cell>
          <cell r="BK203">
            <v>1.7646539807647521E-4</v>
          </cell>
          <cell r="BL203">
            <v>1.322817371987961E-2</v>
          </cell>
          <cell r="BM203">
            <v>2.817317201700309E-2</v>
          </cell>
          <cell r="BN203">
            <v>1.3717658190916637E-2</v>
          </cell>
          <cell r="BO203">
            <v>2.5320231558723094E-4</v>
          </cell>
          <cell r="BP203">
            <v>1.3255471378679662E-2</v>
          </cell>
          <cell r="BQ203">
            <v>2.6680172529942814E-2</v>
          </cell>
          <cell r="BR203">
            <v>1.3571857226091444E-2</v>
          </cell>
          <cell r="BS203">
            <v>-2.6269992541643195E-3</v>
          </cell>
          <cell r="BT203">
            <v>1.1692349248610068E-2</v>
          </cell>
          <cell r="BU203">
            <v>2.3096644497102803E-2</v>
          </cell>
          <cell r="BV203">
            <v>1.3186588483958817E-2</v>
          </cell>
          <cell r="BW203">
            <v>-2.1011772856471711E-2</v>
          </cell>
          <cell r="BX203">
            <v>-2.834981083234156E-2</v>
          </cell>
          <cell r="BY203">
            <v>-4.0381969055041322E-2</v>
          </cell>
          <cell r="BZ203">
            <v>-2.4234211497907721E-3</v>
          </cell>
          <cell r="CA203">
            <v>1.5333333333322763E-4</v>
          </cell>
          <cell r="CB203">
            <v>1.3062630286847288E-2</v>
          </cell>
          <cell r="CC203">
            <v>2.8288892926196851E-2</v>
          </cell>
          <cell r="CD203">
            <v>1.3526910318234053E-2</v>
          </cell>
          <cell r="CF203">
            <v>2.5320231558723094E-4</v>
          </cell>
          <cell r="CG203">
            <v>1.5534292218964741E-3</v>
          </cell>
          <cell r="CH203">
            <v>2.6249952654506799E-4</v>
          </cell>
          <cell r="CI203">
            <v>1.3002269063092432E-3</v>
          </cell>
          <cell r="CJ203">
            <v>9.2972109578370443E-6</v>
          </cell>
        </row>
        <row r="204">
          <cell r="B204">
            <v>1.5541666666665094E-4</v>
          </cell>
          <cell r="C204">
            <v>-5.3333333333392382E-5</v>
          </cell>
          <cell r="D204">
            <v>4.2323333333331306E-4</v>
          </cell>
          <cell r="E204">
            <v>4.8808333333316974E-5</v>
          </cell>
          <cell r="F204">
            <v>-9.8019035297714375E-6</v>
          </cell>
          <cell r="G204">
            <v>-4.2346995445958656E-4</v>
          </cell>
          <cell r="H204">
            <v>1.3978063758604228E-4</v>
          </cell>
          <cell r="I204">
            <v>-6.7467928638292684E-5</v>
          </cell>
          <cell r="J204">
            <v>5.2014702822646966E-4</v>
          </cell>
          <cell r="K204">
            <v>8.164887174853786E-5</v>
          </cell>
          <cell r="L204">
            <v>4.5239770785164947E-4</v>
          </cell>
          <cell r="M204">
            <v>-7.1924335598891407E-5</v>
          </cell>
          <cell r="N204">
            <v>3.657470108763443E-3</v>
          </cell>
          <cell r="O204">
            <v>2.7458660582688468E-3</v>
          </cell>
          <cell r="P204">
            <v>3.0950322882151936E-3</v>
          </cell>
          <cell r="Q204">
            <v>3.3002531488310544E-4</v>
          </cell>
          <cell r="R204">
            <v>1.9742039930008486E-2</v>
          </cell>
          <cell r="S204">
            <v>5.1511257775311639E-2</v>
          </cell>
          <cell r="T204">
            <v>2.688246245196273E-2</v>
          </cell>
          <cell r="U204">
            <v>1.7271924462324943E-2</v>
          </cell>
          <cell r="V204">
            <v>1.5541666666665094E-4</v>
          </cell>
          <cell r="W204">
            <v>-1.4333333333334123E-4</v>
          </cell>
          <cell r="X204">
            <v>4.4224999999994139E-4</v>
          </cell>
          <cell r="Y204">
            <v>-1.1666666666656079E-4</v>
          </cell>
          <cell r="AA204">
            <v>0</v>
          </cell>
          <cell r="AB204">
            <v>-1.3769268905430364E-2</v>
          </cell>
          <cell r="AC204">
            <v>-4.5072966104223655E-3</v>
          </cell>
          <cell r="AD204">
            <v>-1.0971359881402052E-2</v>
          </cell>
          <cell r="AH204">
            <v>1.5541666666663012E-4</v>
          </cell>
          <cell r="AI204">
            <v>-1.3821867877755412E-2</v>
          </cell>
          <cell r="AJ204">
            <v>-4.0859709152577528E-3</v>
          </cell>
          <cell r="AK204">
            <v>-1.0923087041858848E-2</v>
          </cell>
          <cell r="AL204">
            <v>-9.8019035297269852E-6</v>
          </cell>
          <cell r="AM204">
            <v>-1.4186907988213759E-2</v>
          </cell>
          <cell r="AN204">
            <v>-4.3681460056304022E-3</v>
          </cell>
          <cell r="AO204">
            <v>-1.1038087595114821E-2</v>
          </cell>
          <cell r="AP204">
            <v>5.2014702822655856E-4</v>
          </cell>
          <cell r="AQ204">
            <v>-1.3688744278952725E-2</v>
          </cell>
          <cell r="AR204">
            <v>-4.0569379932259286E-3</v>
          </cell>
          <cell r="AS204">
            <v>-1.1042495109230832E-2</v>
          </cell>
          <cell r="AT204">
            <v>3.6574701087634942E-3</v>
          </cell>
          <cell r="AU204">
            <v>-1.1061211415296146E-2</v>
          </cell>
          <cell r="AV204">
            <v>-1.4262145507488722E-3</v>
          </cell>
          <cell r="AW204">
            <v>-1.0644955393018574E-2</v>
          </cell>
          <cell r="AX204">
            <v>1.9742039930008559E-2</v>
          </cell>
          <cell r="AY204">
            <v>3.7032716509916019E-2</v>
          </cell>
          <cell r="AZ204">
            <v>2.2253998609650827E-2</v>
          </cell>
          <cell r="BA204">
            <v>6.1110680818023955E-3</v>
          </cell>
          <cell r="BB204">
            <v>1.5541666666663012E-4</v>
          </cell>
          <cell r="BC204">
            <v>-1.3910628643553968E-2</v>
          </cell>
          <cell r="BD204">
            <v>-4.0670399623484732E-3</v>
          </cell>
          <cell r="BE204">
            <v>-1.1086746556082439E-2</v>
          </cell>
          <cell r="BG204">
            <v>1.5541666666663012E-4</v>
          </cell>
          <cell r="BH204">
            <v>-1.3821867877755412E-2</v>
          </cell>
          <cell r="BI204">
            <v>-4.0859709152577528E-3</v>
          </cell>
          <cell r="BJ204">
            <v>-1.0923087041858848E-2</v>
          </cell>
          <cell r="BK204">
            <v>-9.8019035297269852E-6</v>
          </cell>
          <cell r="BL204">
            <v>-1.4186907988213759E-2</v>
          </cell>
          <cell r="BM204">
            <v>-4.3681460056304022E-3</v>
          </cell>
          <cell r="BN204">
            <v>-1.1038087595114821E-2</v>
          </cell>
          <cell r="BO204">
            <v>5.2014702822655856E-4</v>
          </cell>
          <cell r="BP204">
            <v>-1.3688744278952725E-2</v>
          </cell>
          <cell r="BQ204">
            <v>-4.0569379932259286E-3</v>
          </cell>
          <cell r="BR204">
            <v>-1.1042495109230832E-2</v>
          </cell>
          <cell r="BS204">
            <v>3.6574701087634942E-3</v>
          </cell>
          <cell r="BT204">
            <v>-1.1061211415296146E-2</v>
          </cell>
          <cell r="BU204">
            <v>-1.4262145507488722E-3</v>
          </cell>
          <cell r="BV204">
            <v>-1.0644955393018574E-2</v>
          </cell>
          <cell r="BW204">
            <v>1.9742039930008559E-2</v>
          </cell>
          <cell r="BX204">
            <v>3.7032716509916019E-2</v>
          </cell>
          <cell r="BY204">
            <v>2.2253998609650827E-2</v>
          </cell>
          <cell r="BZ204">
            <v>6.1110680818023955E-3</v>
          </cell>
          <cell r="CA204">
            <v>1.5541666666663012E-4</v>
          </cell>
          <cell r="CB204">
            <v>-1.3910628643553968E-2</v>
          </cell>
          <cell r="CC204">
            <v>-4.0670399623484732E-3</v>
          </cell>
          <cell r="CD204">
            <v>-1.1086746556082439E-2</v>
          </cell>
          <cell r="CF204">
            <v>5.2014702822655856E-4</v>
          </cell>
          <cell r="CG204">
            <v>-9.0074210249136983E-4</v>
          </cell>
          <cell r="CH204">
            <v>5.0586242853069014E-4</v>
          </cell>
          <cell r="CI204">
            <v>-1.4208891307179285E-3</v>
          </cell>
          <cell r="CJ204">
            <v>-1.4284599695868526E-5</v>
          </cell>
        </row>
        <row r="205">
          <cell r="B205">
            <v>1.5979166666665098E-4</v>
          </cell>
          <cell r="C205">
            <v>-6.2500000000059036E-5</v>
          </cell>
          <cell r="D205">
            <v>4.2260833333331287E-4</v>
          </cell>
          <cell r="E205">
            <v>4.702499999998364E-5</v>
          </cell>
          <cell r="F205">
            <v>6.3712997451403864E-5</v>
          </cell>
          <cell r="G205">
            <v>-1.0417607145070005E-4</v>
          </cell>
          <cell r="H205">
            <v>3.0747442371839248E-4</v>
          </cell>
          <cell r="I205">
            <v>3.8555703352344451E-5</v>
          </cell>
          <cell r="J205">
            <v>-4.2456590302562E-4</v>
          </cell>
          <cell r="K205">
            <v>-1.1538765079994878E-3</v>
          </cell>
          <cell r="L205">
            <v>1.8833768017307751E-3</v>
          </cell>
          <cell r="M205">
            <v>8.7342975312867867E-5</v>
          </cell>
          <cell r="N205">
            <v>1.9972152816966505E-4</v>
          </cell>
          <cell r="O205">
            <v>-2.7705627705627853E-3</v>
          </cell>
          <cell r="P205">
            <v>3.7701893207881198E-3</v>
          </cell>
          <cell r="Q205">
            <v>7.9179944185922763E-4</v>
          </cell>
          <cell r="R205">
            <v>-6.2580804623925859E-2</v>
          </cell>
          <cell r="S205">
            <v>-9.1943488609127696E-2</v>
          </cell>
          <cell r="T205">
            <v>-6.695359214369774E-2</v>
          </cell>
          <cell r="U205">
            <v>-8.2328891963368012E-2</v>
          </cell>
          <cell r="V205">
            <v>1.5979166666665098E-4</v>
          </cell>
          <cell r="W205">
            <v>-1.1600000000000802E-4</v>
          </cell>
          <cell r="X205">
            <v>4.7774999999994155E-4</v>
          </cell>
          <cell r="Y205">
            <v>-1.9083333333227455E-5</v>
          </cell>
          <cell r="AA205">
            <v>0</v>
          </cell>
          <cell r="AB205">
            <v>2.0588762256154171E-2</v>
          </cell>
          <cell r="AC205">
            <v>-1.6995227602292766E-2</v>
          </cell>
          <cell r="AD205">
            <v>2.2190034025685226E-2</v>
          </cell>
          <cell r="AH205">
            <v>1.5979166666668654E-4</v>
          </cell>
          <cell r="AI205">
            <v>2.0524975458513062E-2</v>
          </cell>
          <cell r="AJ205">
            <v>-1.6579801593771037E-2</v>
          </cell>
          <cell r="AK205">
            <v>2.2238102512035285E-2</v>
          </cell>
          <cell r="AL205">
            <v>6.3712997451448317E-5</v>
          </cell>
          <cell r="AM205">
            <v>2.0482441328335543E-2</v>
          </cell>
          <cell r="AN205">
            <v>-1.6692978776387424E-2</v>
          </cell>
          <cell r="AO205">
            <v>2.2229445281406912E-2</v>
          </cell>
          <cell r="AP205">
            <v>-4.2456590302564212E-4</v>
          </cell>
          <cell r="AQ205">
            <v>1.9411128859058602E-2</v>
          </cell>
          <cell r="AR205">
            <v>-1.5143859217968236E-2</v>
          </cell>
          <cell r="AS205">
            <v>2.2279315144592138E-2</v>
          </cell>
          <cell r="AT205">
            <v>1.9972152816971622E-4</v>
          </cell>
          <cell r="AU205">
            <v>1.776115702739256E-2</v>
          </cell>
          <cell r="AV205">
            <v>-1.3289113507115147E-2</v>
          </cell>
          <cell r="AW205">
            <v>2.2999403524100792E-2</v>
          </cell>
          <cell r="AX205">
            <v>-6.2580804623925901E-2</v>
          </cell>
          <cell r="AY205">
            <v>-7.3247728980948223E-2</v>
          </cell>
          <cell r="AZ205">
            <v>-8.2810928208717383E-2</v>
          </cell>
          <cell r="BA205">
            <v>-6.1965738851646801E-2</v>
          </cell>
          <cell r="BB205">
            <v>1.5979166666668654E-4</v>
          </cell>
          <cell r="BC205">
            <v>2.0470373959732502E-2</v>
          </cell>
          <cell r="BD205">
            <v>-1.6525597072279852E-2</v>
          </cell>
          <cell r="BE205">
            <v>2.2170527232536097E-2</v>
          </cell>
          <cell r="BG205">
            <v>1.5979166666668654E-4</v>
          </cell>
          <cell r="BH205">
            <v>2.0524975458513062E-2</v>
          </cell>
          <cell r="BI205">
            <v>-1.6579801593771037E-2</v>
          </cell>
          <cell r="BJ205">
            <v>2.2238102512035285E-2</v>
          </cell>
          <cell r="BK205">
            <v>6.3712997451448317E-5</v>
          </cell>
          <cell r="BL205">
            <v>2.0482441328335543E-2</v>
          </cell>
          <cell r="BM205">
            <v>-1.6692978776387424E-2</v>
          </cell>
          <cell r="BN205">
            <v>2.2229445281406912E-2</v>
          </cell>
          <cell r="BO205">
            <v>-4.2456590302564212E-4</v>
          </cell>
          <cell r="BP205">
            <v>1.9411128859058602E-2</v>
          </cell>
          <cell r="BQ205">
            <v>-1.5143859217968236E-2</v>
          </cell>
          <cell r="BR205">
            <v>2.2279315144592138E-2</v>
          </cell>
          <cell r="BS205">
            <v>1.9972152816971622E-4</v>
          </cell>
          <cell r="BT205">
            <v>1.776115702739256E-2</v>
          </cell>
          <cell r="BU205">
            <v>-1.3289113507115147E-2</v>
          </cell>
          <cell r="BV205">
            <v>2.2999403524100792E-2</v>
          </cell>
          <cell r="BW205">
            <v>-6.2580804623925901E-2</v>
          </cell>
          <cell r="BX205">
            <v>-7.3247728980948223E-2</v>
          </cell>
          <cell r="BY205">
            <v>-8.2810928208717383E-2</v>
          </cell>
          <cell r="BZ205">
            <v>-6.1965738851646801E-2</v>
          </cell>
          <cell r="CA205">
            <v>1.5979166666668654E-4</v>
          </cell>
          <cell r="CB205">
            <v>2.0470373959732502E-2</v>
          </cell>
          <cell r="CC205">
            <v>-1.6525597072279852E-2</v>
          </cell>
          <cell r="CD205">
            <v>2.2170527232536097E-2</v>
          </cell>
          <cell r="CF205">
            <v>-4.2456590302564212E-4</v>
          </cell>
          <cell r="CG205">
            <v>1.5590035731827823E-3</v>
          </cell>
          <cell r="CH205">
            <v>-4.7205465612379914E-4</v>
          </cell>
          <cell r="CI205">
            <v>1.9835694762084244E-3</v>
          </cell>
          <cell r="CJ205">
            <v>-4.748875309815723E-5</v>
          </cell>
        </row>
        <row r="206">
          <cell r="B206">
            <v>1.6545833333331782E-4</v>
          </cell>
          <cell r="C206">
            <v>-8.1666666666725717E-5</v>
          </cell>
          <cell r="D206">
            <v>4.2166666666664616E-4</v>
          </cell>
          <cell r="E206">
            <v>4.4166666666650307E-5</v>
          </cell>
          <cell r="F206">
            <v>6.8609625930511338E-4</v>
          </cell>
          <cell r="G206">
            <v>-1.0418692523557092E-4</v>
          </cell>
          <cell r="H206">
            <v>4.0983988300949078E-4</v>
          </cell>
          <cell r="I206">
            <v>-2.8915662650702366E-5</v>
          </cell>
          <cell r="J206">
            <v>3.0252333937220931E-3</v>
          </cell>
          <cell r="K206">
            <v>7.6287418297525645E-4</v>
          </cell>
          <cell r="L206">
            <v>2.6396732093685216E-3</v>
          </cell>
          <cell r="M206">
            <v>-1.1815958736605966E-4</v>
          </cell>
          <cell r="N206">
            <v>8.391284982439854E-3</v>
          </cell>
          <cell r="O206">
            <v>3.7211725226844175E-3</v>
          </cell>
          <cell r="P206">
            <v>7.5647170915823739E-3</v>
          </cell>
          <cell r="Q206">
            <v>1.9779324788146908E-4</v>
          </cell>
          <cell r="R206">
            <v>-2.6442819620927163E-2</v>
          </cell>
          <cell r="S206">
            <v>-5.1675571853695965E-2</v>
          </cell>
          <cell r="T206">
            <v>-2.9822629538696036E-2</v>
          </cell>
          <cell r="U206">
            <v>-7.9528418547331725E-2</v>
          </cell>
          <cell r="V206">
            <v>1.6545833333331782E-4</v>
          </cell>
          <cell r="W206">
            <v>-1.6208333333334133E-4</v>
          </cell>
          <cell r="X206">
            <v>4.3691666666660807E-4</v>
          </cell>
          <cell r="Y206">
            <v>-2.4283333333322742E-4</v>
          </cell>
          <cell r="AA206">
            <v>0</v>
          </cell>
          <cell r="AB206">
            <v>-3.0568117544242587E-3</v>
          </cell>
          <cell r="AC206">
            <v>-1.3265218086855983E-2</v>
          </cell>
          <cell r="AD206">
            <v>1.150953169707605E-2</v>
          </cell>
          <cell r="AH206">
            <v>1.654583333332571E-4</v>
          </cell>
          <cell r="AI206">
            <v>-3.1382287814644139E-3</v>
          </cell>
          <cell r="AJ206">
            <v>-1.2849144920482725E-2</v>
          </cell>
          <cell r="AK206">
            <v>1.1554206701392733E-2</v>
          </cell>
          <cell r="AL206">
            <v>6.8609625930515783E-4</v>
          </cell>
          <cell r="AM206">
            <v>-3.1606801998421696E-3</v>
          </cell>
          <cell r="AN206">
            <v>-1.2860814819275368E-2</v>
          </cell>
          <cell r="AO206">
            <v>1.1480283228689547E-2</v>
          </cell>
          <cell r="AP206">
            <v>3.025233393722182E-3</v>
          </cell>
          <cell r="AQ206">
            <v>-2.2962695342186867E-3</v>
          </cell>
          <cell r="AR206">
            <v>-1.0660560718287804E-2</v>
          </cell>
          <cell r="AS206">
            <v>1.1390012148194018E-2</v>
          </cell>
          <cell r="AT206">
            <v>8.3912849824399061E-3</v>
          </cell>
          <cell r="AU206">
            <v>6.5298584435247164E-4</v>
          </cell>
          <cell r="AV206">
            <v>-5.8008486172587137E-3</v>
          </cell>
          <cell r="AW206">
            <v>1.1709601452613461E-2</v>
          </cell>
          <cell r="AX206">
            <v>-2.6442819620927205E-2</v>
          </cell>
          <cell r="AY206">
            <v>-5.4574421112661309E-2</v>
          </cell>
          <cell r="AZ206">
            <v>-4.2692243940797736E-2</v>
          </cell>
          <cell r="BA206">
            <v>-6.8934221704344489E-2</v>
          </cell>
          <cell r="BB206">
            <v>1.654583333332571E-4</v>
          </cell>
          <cell r="BC206">
            <v>-3.2183996295190864E-3</v>
          </cell>
          <cell r="BD206">
            <v>-1.283409721505846E-2</v>
          </cell>
          <cell r="BE206">
            <v>1.1263903465795755E-2</v>
          </cell>
          <cell r="BG206">
            <v>1.654583333332571E-4</v>
          </cell>
          <cell r="BH206">
            <v>-3.1382287814644139E-3</v>
          </cell>
          <cell r="BI206">
            <v>-1.2849144920482725E-2</v>
          </cell>
          <cell r="BJ206">
            <v>1.1554206701392733E-2</v>
          </cell>
          <cell r="BK206">
            <v>6.8609625930515783E-4</v>
          </cell>
          <cell r="BL206">
            <v>-3.1606801998421696E-3</v>
          </cell>
          <cell r="BM206">
            <v>-1.2860814819275368E-2</v>
          </cell>
          <cell r="BN206">
            <v>1.1480283228689547E-2</v>
          </cell>
          <cell r="BO206">
            <v>3.025233393722182E-3</v>
          </cell>
          <cell r="BP206">
            <v>-2.2962695342186867E-3</v>
          </cell>
          <cell r="BQ206">
            <v>-1.0660560718287804E-2</v>
          </cell>
          <cell r="BR206">
            <v>1.1390012148194018E-2</v>
          </cell>
          <cell r="BS206">
            <v>8.3912849824399061E-3</v>
          </cell>
          <cell r="BT206">
            <v>6.5298584435247164E-4</v>
          </cell>
          <cell r="BU206">
            <v>-5.8008486172587137E-3</v>
          </cell>
          <cell r="BV206">
            <v>1.1709601452613461E-2</v>
          </cell>
          <cell r="BW206">
            <v>-2.6442819620927205E-2</v>
          </cell>
          <cell r="BX206">
            <v>-5.4574421112661309E-2</v>
          </cell>
          <cell r="BY206">
            <v>-4.2692243940797736E-2</v>
          </cell>
          <cell r="BZ206">
            <v>-6.8934221704344489E-2</v>
          </cell>
          <cell r="CA206">
            <v>1.654583333332571E-4</v>
          </cell>
          <cell r="CB206">
            <v>-3.2183996295190864E-3</v>
          </cell>
          <cell r="CC206">
            <v>-1.283409721505846E-2</v>
          </cell>
          <cell r="CD206">
            <v>1.1263903465795755E-2</v>
          </cell>
          <cell r="CF206">
            <v>3.025233393722182E-3</v>
          </cell>
          <cell r="CG206">
            <v>2.4930831009280954E-3</v>
          </cell>
          <cell r="CH206">
            <v>2.8314688972133299E-3</v>
          </cell>
          <cell r="CI206">
            <v>-5.3215029279408683E-4</v>
          </cell>
          <cell r="CJ206">
            <v>-1.9376449650885245E-4</v>
          </cell>
        </row>
        <row r="207">
          <cell r="B207">
            <v>1.6083333333331775E-4</v>
          </cell>
          <cell r="C207">
            <v>-9.4166666666725641E-5</v>
          </cell>
          <cell r="D207">
            <v>4.2349166666664638E-4</v>
          </cell>
          <cell r="E207">
            <v>3.2141666666650313E-5</v>
          </cell>
          <cell r="F207">
            <v>-1.1753586068090631E-4</v>
          </cell>
          <cell r="G207">
            <v>-4.8625631264908025E-5</v>
          </cell>
          <cell r="H207">
            <v>2.2345744532284114E-4</v>
          </cell>
          <cell r="I207">
            <v>9.6388329301757235E-6</v>
          </cell>
          <cell r="J207">
            <v>-9.7742671460174799E-4</v>
          </cell>
          <cell r="K207">
            <v>8.7935902078072037E-4</v>
          </cell>
          <cell r="L207">
            <v>-4.7592126382879239E-4</v>
          </cell>
          <cell r="M207">
            <v>9.248364837720894E-5</v>
          </cell>
          <cell r="N207">
            <v>-3.9193596874363369E-3</v>
          </cell>
          <cell r="O207">
            <v>2.4662202258220736E-3</v>
          </cell>
          <cell r="P207">
            <v>-1.8791075090158534E-3</v>
          </cell>
          <cell r="Q207">
            <v>7.5999627756914918E-4</v>
          </cell>
          <cell r="R207">
            <v>8.2983078389400264E-2</v>
          </cell>
          <cell r="S207">
            <v>0.10241657448228937</v>
          </cell>
          <cell r="T207">
            <v>4.9406015893467201E-2</v>
          </cell>
          <cell r="U207">
            <v>9.747730494618434E-2</v>
          </cell>
          <cell r="V207">
            <v>1.6083333333331775E-4</v>
          </cell>
          <cell r="W207">
            <v>-1.7600000000000796E-4</v>
          </cell>
          <cell r="X207">
            <v>4.1391666666660805E-4</v>
          </cell>
          <cell r="Y207">
            <v>-8.5416666666560792E-5</v>
          </cell>
          <cell r="AA207">
            <v>0</v>
          </cell>
          <cell r="AB207">
            <v>-1.5337301495401544E-2</v>
          </cell>
          <cell r="AC207">
            <v>2.0708709191787918E-2</v>
          </cell>
          <cell r="AD207">
            <v>-5.8866988893386575E-3</v>
          </cell>
          <cell r="AH207">
            <v>1.6083333333338778E-4</v>
          </cell>
          <cell r="AI207">
            <v>-1.543002389951087E-2</v>
          </cell>
          <cell r="AJ207">
            <v>2.1140970824224503E-2</v>
          </cell>
          <cell r="AK207">
            <v>-5.8547464309854913E-3</v>
          </cell>
          <cell r="AL207">
            <v>-1.1753586068086186E-4</v>
          </cell>
          <cell r="AM207">
            <v>-1.5385181340699439E-2</v>
          </cell>
          <cell r="AN207">
            <v>2.0936794152362603E-2</v>
          </cell>
          <cell r="AO207">
            <v>-5.877116797315507E-3</v>
          </cell>
          <cell r="AP207">
            <v>-9.7742671460177011E-4</v>
          </cell>
          <cell r="AQ207">
            <v>-1.4471429469045227E-2</v>
          </cell>
          <cell r="AR207">
            <v>2.0222932212908384E-2</v>
          </cell>
          <cell r="AS207">
            <v>-5.794759664351723E-3</v>
          </cell>
          <cell r="AT207">
            <v>-3.9193596874362857E-3</v>
          </cell>
          <cell r="AU207">
            <v>-1.2908906432737011E-2</v>
          </cell>
          <cell r="AV207">
            <v>1.8790687791827798E-2</v>
          </cell>
          <cell r="AW207">
            <v>-5.1311764810126892E-3</v>
          </cell>
          <cell r="AX207">
            <v>8.2983078389400333E-2</v>
          </cell>
          <cell r="AY207">
            <v>8.5508479105926627E-2</v>
          </cell>
          <cell r="AZ207">
            <v>7.1137859900717748E-2</v>
          </cell>
          <cell r="BA207">
            <v>9.1016786514083181E-2</v>
          </cell>
          <cell r="BB207">
            <v>1.6083333333338778E-4</v>
          </cell>
          <cell r="BC207">
            <v>-1.5510602130338391E-2</v>
          </cell>
          <cell r="BD207">
            <v>2.1131197538334145E-2</v>
          </cell>
          <cell r="BE207">
            <v>-5.971612733808529E-3</v>
          </cell>
          <cell r="BG207">
            <v>1.6083333333338778E-4</v>
          </cell>
          <cell r="BH207">
            <v>-1.543002389951087E-2</v>
          </cell>
          <cell r="BI207">
            <v>2.1140970824224503E-2</v>
          </cell>
          <cell r="BJ207">
            <v>-5.8547464309854913E-3</v>
          </cell>
          <cell r="BK207">
            <v>-1.1753586068086186E-4</v>
          </cell>
          <cell r="BL207">
            <v>-1.5385181340699439E-2</v>
          </cell>
          <cell r="BM207">
            <v>2.0936794152362603E-2</v>
          </cell>
          <cell r="BN207">
            <v>-5.877116797315507E-3</v>
          </cell>
          <cell r="BO207">
            <v>-9.7742671460177011E-4</v>
          </cell>
          <cell r="BP207">
            <v>-1.4471429469045227E-2</v>
          </cell>
          <cell r="BQ207">
            <v>2.0222932212908384E-2</v>
          </cell>
          <cell r="BR207">
            <v>-5.794759664351723E-3</v>
          </cell>
          <cell r="BS207">
            <v>-3.9193596874362857E-3</v>
          </cell>
          <cell r="BT207">
            <v>-1.2908906432737011E-2</v>
          </cell>
          <cell r="BU207">
            <v>1.8790687791827798E-2</v>
          </cell>
          <cell r="BV207">
            <v>-5.1311764810126892E-3</v>
          </cell>
          <cell r="BW207">
            <v>8.2983078389400333E-2</v>
          </cell>
          <cell r="BX207">
            <v>8.5508479105926627E-2</v>
          </cell>
          <cell r="BY207">
            <v>7.1137859900717748E-2</v>
          </cell>
          <cell r="BZ207">
            <v>9.1016786514083181E-2</v>
          </cell>
          <cell r="CA207">
            <v>1.6083333333338778E-4</v>
          </cell>
          <cell r="CB207">
            <v>-1.5510602130338391E-2</v>
          </cell>
          <cell r="CC207">
            <v>2.1131197538334145E-2</v>
          </cell>
          <cell r="CD207">
            <v>-5.971612733808529E-3</v>
          </cell>
          <cell r="CF207">
            <v>-9.7742671460177011E-4</v>
          </cell>
          <cell r="CG207">
            <v>-2.326826990046116E-3</v>
          </cell>
          <cell r="CH207">
            <v>-7.5968344367893792E-4</v>
          </cell>
          <cell r="CI207">
            <v>-1.3494002754443459E-3</v>
          </cell>
          <cell r="CJ207">
            <v>2.1774327092283219E-4</v>
          </cell>
        </row>
        <row r="208">
          <cell r="B208">
            <v>1.5999999999998437E-4</v>
          </cell>
          <cell r="C208">
            <v>-9.9166666666725654E-5</v>
          </cell>
          <cell r="D208">
            <v>4.255749999999797E-4</v>
          </cell>
          <cell r="E208">
            <v>4.1191666666650316E-5</v>
          </cell>
          <cell r="F208">
            <v>-3.9673015981871434E-4</v>
          </cell>
          <cell r="G208">
            <v>1.1114970475882948E-4</v>
          </cell>
          <cell r="H208">
            <v>6.8883986334913557E-4</v>
          </cell>
          <cell r="I208">
            <v>9.6387400238790078E-5</v>
          </cell>
          <cell r="J208">
            <v>-2.4550406621517192E-3</v>
          </cell>
          <cell r="K208">
            <v>1.5694872101752325E-3</v>
          </cell>
          <cell r="L208">
            <v>8.5524649750800099E-4</v>
          </cell>
          <cell r="M208">
            <v>2.9797530914953677E-4</v>
          </cell>
          <cell r="N208">
            <v>-3.6283423754337974E-3</v>
          </cell>
          <cell r="O208">
            <v>3.8848744740067323E-3</v>
          </cell>
          <cell r="P208">
            <v>2.9433075372783612E-3</v>
          </cell>
          <cell r="Q208">
            <v>1.0461385862434375E-4</v>
          </cell>
          <cell r="R208">
            <v>5.0496306555840049E-4</v>
          </cell>
          <cell r="S208">
            <v>2.5808678760645087E-2</v>
          </cell>
          <cell r="T208">
            <v>-7.8602880952800564E-4</v>
          </cell>
          <cell r="U208">
            <v>3.4814574151998505E-2</v>
          </cell>
          <cell r="V208">
            <v>1.5999999999998437E-4</v>
          </cell>
          <cell r="W208">
            <v>-9.325000000000804E-5</v>
          </cell>
          <cell r="X208">
            <v>4.6341666666660812E-4</v>
          </cell>
          <cell r="Y208">
            <v>1.7916666666772543E-5</v>
          </cell>
          <cell r="AA208">
            <v>0</v>
          </cell>
          <cell r="AB208">
            <v>-4.0182712524012475E-2</v>
          </cell>
          <cell r="AC208">
            <v>-2.3435313400180784E-2</v>
          </cell>
          <cell r="AD208">
            <v>-1.9977543876588653E-2</v>
          </cell>
          <cell r="AH208">
            <v>1.5999999999993797E-4</v>
          </cell>
          <cell r="AI208">
            <v>-4.0277894405020609E-2</v>
          </cell>
          <cell r="AJ208">
            <v>-2.3019711883681127E-2</v>
          </cell>
          <cell r="AK208">
            <v>-1.9937175118250106E-2</v>
          </cell>
          <cell r="AL208">
            <v>-3.967301598186701E-4</v>
          </cell>
          <cell r="AM208">
            <v>-4.0076029115887146E-2</v>
          </cell>
          <cell r="AN208">
            <v>-2.2762616714911754E-2</v>
          </cell>
          <cell r="AO208">
            <v>-1.9883082059867219E-2</v>
          </cell>
          <cell r="AP208">
            <v>-2.4550406621517418E-3</v>
          </cell>
          <cell r="AQ208">
            <v>-3.8676291567213861E-2</v>
          </cell>
          <cell r="AR208">
            <v>-2.2600109872376262E-2</v>
          </cell>
          <cell r="AS208">
            <v>-1.968552138225188E-2</v>
          </cell>
          <cell r="AT208">
            <v>-3.6283423754337463E-3</v>
          </cell>
          <cell r="AU208">
            <v>-3.6453942844186682E-2</v>
          </cell>
          <cell r="AV208">
            <v>-2.0560983197471572E-2</v>
          </cell>
          <cell r="AW208">
            <v>-1.9875019945915229E-2</v>
          </cell>
          <cell r="AX208">
            <v>5.0496306555847248E-4</v>
          </cell>
          <cell r="AY208">
            <v>-1.5411096482631059E-2</v>
          </cell>
          <cell r="AZ208">
            <v>-2.4202921378216002E-2</v>
          </cell>
          <cell r="BA208">
            <v>1.4141520592743539E-2</v>
          </cell>
          <cell r="BB208">
            <v>1.5999999999993797E-4</v>
          </cell>
          <cell r="BC208">
            <v>-4.027221548606974E-2</v>
          </cell>
          <cell r="BD208">
            <v>-2.2982757048332414E-2</v>
          </cell>
          <cell r="BE208">
            <v>-1.9959985140916459E-2</v>
          </cell>
          <cell r="BG208">
            <v>1.5999999999993797E-4</v>
          </cell>
          <cell r="BH208">
            <v>-4.0277894405020609E-2</v>
          </cell>
          <cell r="BI208">
            <v>-2.3019711883681127E-2</v>
          </cell>
          <cell r="BJ208">
            <v>-1.9937175118250106E-2</v>
          </cell>
          <cell r="BK208">
            <v>-3.967301598186701E-4</v>
          </cell>
          <cell r="BL208">
            <v>-4.0076029115887146E-2</v>
          </cell>
          <cell r="BM208">
            <v>-2.2762616714911754E-2</v>
          </cell>
          <cell r="BN208">
            <v>-1.9883082059867219E-2</v>
          </cell>
          <cell r="BO208">
            <v>-2.4550406621517418E-3</v>
          </cell>
          <cell r="BP208">
            <v>-3.8676291567213861E-2</v>
          </cell>
          <cell r="BQ208">
            <v>-2.2600109872376262E-2</v>
          </cell>
          <cell r="BR208">
            <v>-1.968552138225188E-2</v>
          </cell>
          <cell r="BS208">
            <v>-3.6283423754337463E-3</v>
          </cell>
          <cell r="BT208">
            <v>-3.6453942844186682E-2</v>
          </cell>
          <cell r="BU208">
            <v>-2.0560983197471572E-2</v>
          </cell>
          <cell r="BV208">
            <v>-1.9875019945915229E-2</v>
          </cell>
          <cell r="BW208">
            <v>5.0496306555847248E-4</v>
          </cell>
          <cell r="BX208">
            <v>-1.5411096482631059E-2</v>
          </cell>
          <cell r="BY208">
            <v>-2.4202921378216002E-2</v>
          </cell>
          <cell r="BZ208">
            <v>1.4141520592743539E-2</v>
          </cell>
          <cell r="CA208">
            <v>1.5999999999993797E-4</v>
          </cell>
          <cell r="CB208">
            <v>-4.027221548606974E-2</v>
          </cell>
          <cell r="CC208">
            <v>-2.2982757048332414E-2</v>
          </cell>
          <cell r="CD208">
            <v>-1.9959985140916459E-2</v>
          </cell>
          <cell r="CF208">
            <v>-2.4550406621517418E-3</v>
          </cell>
          <cell r="CG208">
            <v>-6.077165752657954E-3</v>
          </cell>
          <cell r="CH208">
            <v>-2.0339442040509864E-3</v>
          </cell>
          <cell r="CI208">
            <v>-3.6221250905062122E-3</v>
          </cell>
          <cell r="CJ208">
            <v>4.2109645810075582E-4</v>
          </cell>
        </row>
        <row r="209">
          <cell r="B209">
            <v>2.0249999999998438E-4</v>
          </cell>
          <cell r="C209">
            <v>-1.3416666666672553E-4</v>
          </cell>
          <cell r="D209">
            <v>4.1958333333331284E-4</v>
          </cell>
          <cell r="E209">
            <v>3.1549999999983636E-5</v>
          </cell>
          <cell r="F209">
            <v>9.3097095370708828E-5</v>
          </cell>
          <cell r="G209">
            <v>-4.8622591445208639E-4</v>
          </cell>
          <cell r="H209">
            <v>9.7673510013842843E-4</v>
          </cell>
          <cell r="I209">
            <v>9.6378110602537103E-6</v>
          </cell>
          <cell r="J209">
            <v>-9.3656424874131181E-4</v>
          </cell>
          <cell r="K209">
            <v>-1.6566498195338536E-3</v>
          </cell>
          <cell r="L209">
            <v>-6.3785655954419094E-4</v>
          </cell>
          <cell r="M209">
            <v>4.1087799491534009E-4</v>
          </cell>
          <cell r="N209">
            <v>-2.1368614808233112E-3</v>
          </cell>
          <cell r="O209">
            <v>-4.6214212469442304E-3</v>
          </cell>
          <cell r="P209">
            <v>-3.4203413784814393E-3</v>
          </cell>
          <cell r="Q209">
            <v>4.0678911664757329E-4</v>
          </cell>
          <cell r="R209">
            <v>-1.7530198374358836E-2</v>
          </cell>
          <cell r="S209">
            <v>-6.8140141738795554E-2</v>
          </cell>
          <cell r="T209">
            <v>-1.7899368951666949E-2</v>
          </cell>
          <cell r="U209">
            <v>-3.6144376975886135E-2</v>
          </cell>
          <cell r="V209">
            <v>2.0249999999998438E-4</v>
          </cell>
          <cell r="W209">
            <v>-6.5550000000000807E-4</v>
          </cell>
          <cell r="X209">
            <v>2.5824999999994147E-4</v>
          </cell>
          <cell r="Y209">
            <v>-8.3899999999989398E-4</v>
          </cell>
          <cell r="AA209">
            <v>0</v>
          </cell>
          <cell r="AB209">
            <v>2.7756833615517097E-2</v>
          </cell>
          <cell r="AC209">
            <v>-2.0415785710061522E-2</v>
          </cell>
          <cell r="AD209">
            <v>2.4287531789998786E-2</v>
          </cell>
          <cell r="AH209">
            <v>2.0249999999988333E-4</v>
          </cell>
          <cell r="AI209">
            <v>2.761894290700706E-2</v>
          </cell>
          <cell r="AJ209">
            <v>-2.0004768500148984E-2</v>
          </cell>
          <cell r="AK209">
            <v>2.4319848061626681E-2</v>
          </cell>
          <cell r="AL209">
            <v>9.309709537075328E-5</v>
          </cell>
          <cell r="AM209">
            <v>2.7257111609258144E-2</v>
          </cell>
          <cell r="AN209">
            <v>-1.9458991424423089E-2</v>
          </cell>
          <cell r="AO209">
            <v>2.4297403679701679E-2</v>
          </cell>
          <cell r="AP209">
            <v>-9.3656424874133393E-4</v>
          </cell>
          <cell r="AQ209">
            <v>2.6054200442583442E-2</v>
          </cell>
          <cell r="AR209">
            <v>-2.1040619926772308E-2</v>
          </cell>
          <cell r="AS209">
            <v>2.4708388997277453E-2</v>
          </cell>
          <cell r="AT209">
            <v>-2.13686148082326E-3</v>
          </cell>
          <cell r="AU209">
            <v>2.300713634795426E-2</v>
          </cell>
          <cell r="AV209">
            <v>-2.3766298131904673E-2</v>
          </cell>
          <cell r="AW209">
            <v>2.4704200810248711E-2</v>
          </cell>
          <cell r="AX209">
            <v>-1.7530198374358874E-2</v>
          </cell>
          <cell r="AY209">
            <v>-4.2274662700059862E-2</v>
          </cell>
          <cell r="AZ209">
            <v>-3.7949724980865907E-2</v>
          </cell>
          <cell r="BA209">
            <v>-1.2734702890718763E-2</v>
          </cell>
          <cell r="BB209">
            <v>2.0249999999988333E-4</v>
          </cell>
          <cell r="BC209">
            <v>2.7083139011082169E-2</v>
          </cell>
          <cell r="BD209">
            <v>-2.0162808086721218E-2</v>
          </cell>
          <cell r="BE209">
            <v>2.3428154550827252E-2</v>
          </cell>
          <cell r="BG209">
            <v>2.0249999999988333E-4</v>
          </cell>
          <cell r="BH209">
            <v>2.761894290700706E-2</v>
          </cell>
          <cell r="BI209">
            <v>-2.0004768500148984E-2</v>
          </cell>
          <cell r="BJ209">
            <v>2.4319848061626681E-2</v>
          </cell>
          <cell r="BK209">
            <v>9.309709537075328E-5</v>
          </cell>
          <cell r="BL209">
            <v>2.7257111609258144E-2</v>
          </cell>
          <cell r="BM209">
            <v>-1.9458991424423089E-2</v>
          </cell>
          <cell r="BN209">
            <v>2.4297403679701679E-2</v>
          </cell>
          <cell r="BO209">
            <v>-9.3656424874133393E-4</v>
          </cell>
          <cell r="BP209">
            <v>2.6054200442583442E-2</v>
          </cell>
          <cell r="BQ209">
            <v>-2.1040619926772308E-2</v>
          </cell>
          <cell r="BR209">
            <v>2.4708388997277453E-2</v>
          </cell>
          <cell r="BS209">
            <v>-2.13686148082326E-3</v>
          </cell>
          <cell r="BT209">
            <v>2.300713634795426E-2</v>
          </cell>
          <cell r="BU209">
            <v>-2.3766298131904673E-2</v>
          </cell>
          <cell r="BV209">
            <v>2.4704200810248711E-2</v>
          </cell>
          <cell r="BW209">
            <v>-1.7530198374358874E-2</v>
          </cell>
          <cell r="BX209">
            <v>-4.2274662700059862E-2</v>
          </cell>
          <cell r="BY209">
            <v>-3.7949724980865907E-2</v>
          </cell>
          <cell r="BZ209">
            <v>-1.2734702890718763E-2</v>
          </cell>
          <cell r="CA209">
            <v>2.0249999999988333E-4</v>
          </cell>
          <cell r="CB209">
            <v>2.7083139011082169E-2</v>
          </cell>
          <cell r="CC209">
            <v>-2.0162808086721218E-2</v>
          </cell>
          <cell r="CD209">
            <v>2.3428154550827252E-2</v>
          </cell>
          <cell r="CF209">
            <v>-9.3656424874133393E-4</v>
          </cell>
          <cell r="CG209">
            <v>1.7625122203911436E-3</v>
          </cell>
          <cell r="CH209">
            <v>-9.2555168071708506E-4</v>
          </cell>
          <cell r="CI209">
            <v>2.6990764691324776E-3</v>
          </cell>
          <cell r="CJ209">
            <v>1.1012568024248645E-5</v>
          </cell>
        </row>
        <row r="210">
          <cell r="B210">
            <v>3.5791666666665093E-4</v>
          </cell>
          <cell r="C210">
            <v>-1.7083333333339236E-4</v>
          </cell>
          <cell r="D210">
            <v>4.1932499999997952E-4</v>
          </cell>
          <cell r="E210">
            <v>4.1074999999983638E-5</v>
          </cell>
          <cell r="F210">
            <v>9.3088429108263422E-4</v>
          </cell>
          <cell r="G210">
            <v>4.5536491244391186E-17</v>
          </cell>
          <cell r="H210">
            <v>9.2931620914416761E-6</v>
          </cell>
          <cell r="I210">
            <v>1.6384120895521234E-4</v>
          </cell>
          <cell r="J210">
            <v>6.0925064514251396E-3</v>
          </cell>
          <cell r="K210">
            <v>2.1572185210676359E-3</v>
          </cell>
          <cell r="L210">
            <v>6.4614722211273519E-3</v>
          </cell>
          <cell r="M210">
            <v>7.9061529378564852E-4</v>
          </cell>
          <cell r="N210">
            <v>1.7093167032637916E-2</v>
          </cell>
          <cell r="O210">
            <v>8.1029465807975487E-3</v>
          </cell>
          <cell r="P210">
            <v>1.6571940276686313E-2</v>
          </cell>
          <cell r="Q210">
            <v>3.3381870004339531E-3</v>
          </cell>
          <cell r="R210">
            <v>-5.0735344481736291E-2</v>
          </cell>
          <cell r="S210">
            <v>-6.8073033982959483E-2</v>
          </cell>
          <cell r="T210">
            <v>-2.5396006612926025E-2</v>
          </cell>
          <cell r="U210">
            <v>-7.9617163443175265E-2</v>
          </cell>
          <cell r="V210">
            <v>3.5791666666665093E-4</v>
          </cell>
          <cell r="W210">
            <v>-2.223333333333413E-4</v>
          </cell>
          <cell r="X210">
            <v>4.4133333333327474E-4</v>
          </cell>
          <cell r="Y210">
            <v>-1.0541666666656079E-4</v>
          </cell>
          <cell r="AA210">
            <v>0</v>
          </cell>
          <cell r="AB210">
            <v>-2.5301050938026579E-3</v>
          </cell>
          <cell r="AC210">
            <v>-3.2528959892201274E-2</v>
          </cell>
          <cell r="AD210">
            <v>-7.3462483028346771E-3</v>
          </cell>
          <cell r="AH210">
            <v>3.5791666666673549E-4</v>
          </cell>
          <cell r="AI210">
            <v>-2.700506200849162E-3</v>
          </cell>
          <cell r="AJ210">
            <v>-3.2123275098308146E-2</v>
          </cell>
          <cell r="AK210">
            <v>-7.3054750499838006E-3</v>
          </cell>
          <cell r="AL210">
            <v>9.3088429108267867E-4</v>
          </cell>
          <cell r="AM210">
            <v>-2.5301050938026926E-3</v>
          </cell>
          <cell r="AN210">
            <v>-3.2519969027006823E-2</v>
          </cell>
          <cell r="AO210">
            <v>-7.183610712082622E-3</v>
          </cell>
          <cell r="AP210">
            <v>6.0925064514252281E-3</v>
          </cell>
          <cell r="AQ210">
            <v>-3.7834456230367852E-4</v>
          </cell>
          <cell r="AR210">
            <v>-2.6277672641799588E-2</v>
          </cell>
          <cell r="AS210">
            <v>-6.5614410653093147E-3</v>
          </cell>
          <cell r="AT210">
            <v>1.7093167032637968E-2</v>
          </cell>
          <cell r="AU210">
            <v>5.552340180575932E-3</v>
          </cell>
          <cell r="AV210">
            <v>-1.6496087596111209E-2</v>
          </cell>
          <cell r="AW210">
            <v>-4.0325844529872645E-3</v>
          </cell>
          <cell r="AX210">
            <v>-5.0735344481736333E-2</v>
          </cell>
          <cell r="AY210">
            <v>-7.0430907146731281E-2</v>
          </cell>
          <cell r="AZ210">
            <v>-5.7098860824593367E-2</v>
          </cell>
          <cell r="BA210">
            <v>-8.6378524294189019E-2</v>
          </cell>
          <cell r="BB210">
            <v>3.5791666666673549E-4</v>
          </cell>
          <cell r="BC210">
            <v>-2.7518759004367954E-3</v>
          </cell>
          <cell r="BD210">
            <v>-3.2101982673167107E-2</v>
          </cell>
          <cell r="BE210">
            <v>-7.450890552492595E-3</v>
          </cell>
          <cell r="BG210">
            <v>3.5791666666673549E-4</v>
          </cell>
          <cell r="BH210">
            <v>-2.700506200849162E-3</v>
          </cell>
          <cell r="BI210">
            <v>-3.2123275098308146E-2</v>
          </cell>
          <cell r="BJ210">
            <v>-7.3054750499838006E-3</v>
          </cell>
          <cell r="BK210">
            <v>9.3088429108267867E-4</v>
          </cell>
          <cell r="BL210">
            <v>-2.5301050938026926E-3</v>
          </cell>
          <cell r="BM210">
            <v>-3.2519969027006823E-2</v>
          </cell>
          <cell r="BN210">
            <v>-7.183610712082622E-3</v>
          </cell>
          <cell r="BO210">
            <v>6.0925064514252281E-3</v>
          </cell>
          <cell r="BP210">
            <v>-3.7834456230367852E-4</v>
          </cell>
          <cell r="BQ210">
            <v>-2.6277672641799588E-2</v>
          </cell>
          <cell r="BR210">
            <v>-6.5614410653093147E-3</v>
          </cell>
          <cell r="BS210">
            <v>1.7093167032637968E-2</v>
          </cell>
          <cell r="BT210">
            <v>5.552340180575932E-3</v>
          </cell>
          <cell r="BU210">
            <v>-1.6496087596111209E-2</v>
          </cell>
          <cell r="BV210">
            <v>-4.0325844529872645E-3</v>
          </cell>
          <cell r="BW210">
            <v>-5.0735344481736333E-2</v>
          </cell>
          <cell r="BX210">
            <v>-7.0430907146731281E-2</v>
          </cell>
          <cell r="BY210">
            <v>-5.7098860824593367E-2</v>
          </cell>
          <cell r="BZ210">
            <v>-8.6378524294189019E-2</v>
          </cell>
          <cell r="CA210">
            <v>3.5791666666673549E-4</v>
          </cell>
          <cell r="CB210">
            <v>-2.7518759004367954E-3</v>
          </cell>
          <cell r="CC210">
            <v>-3.2101982673167107E-2</v>
          </cell>
          <cell r="CD210">
            <v>-7.450890552492595E-3</v>
          </cell>
          <cell r="CF210">
            <v>6.0925064514252281E-3</v>
          </cell>
          <cell r="CG210">
            <v>5.4454213500523376E-3</v>
          </cell>
          <cell r="CH210">
            <v>5.7564006067626905E-3</v>
          </cell>
          <cell r="CI210">
            <v>-6.4708510137289059E-4</v>
          </cell>
          <cell r="CJ210">
            <v>-3.3610584466253751E-4</v>
          </cell>
        </row>
        <row r="211">
          <cell r="B211">
            <v>3.5416666666665108E-4</v>
          </cell>
          <cell r="C211">
            <v>-1.908333333333922E-4</v>
          </cell>
          <cell r="D211">
            <v>4.2453333333331293E-4</v>
          </cell>
          <cell r="E211">
            <v>1.785833333331698E-5</v>
          </cell>
          <cell r="F211">
            <v>4.4542993778668989E-4</v>
          </cell>
          <cell r="G211">
            <v>3.4747317507345405E-5</v>
          </cell>
          <cell r="H211">
            <v>1.8586151458557473E-4</v>
          </cell>
          <cell r="I211">
            <v>4.0471785383902636E-4</v>
          </cell>
          <cell r="J211">
            <v>1.1526283550026494E-3</v>
          </cell>
          <cell r="K211">
            <v>1.1590788173594239E-3</v>
          </cell>
          <cell r="L211">
            <v>1.9868527288722138E-3</v>
          </cell>
          <cell r="M211">
            <v>3.0060685650384806E-3</v>
          </cell>
          <cell r="N211">
            <v>4.1757555601617579E-3</v>
          </cell>
          <cell r="O211">
            <v>4.834642093059365E-3</v>
          </cell>
          <cell r="P211">
            <v>9.7053285825402739E-3</v>
          </cell>
          <cell r="Q211">
            <v>6.7429347784134525E-3</v>
          </cell>
          <cell r="R211">
            <v>-4.1283552550200504E-3</v>
          </cell>
          <cell r="S211">
            <v>-3.2623009500540298E-2</v>
          </cell>
          <cell r="T211">
            <v>2.1861372598330096E-3</v>
          </cell>
          <cell r="U211">
            <v>-8.5141823122106497E-2</v>
          </cell>
          <cell r="V211">
            <v>3.5416666666665108E-4</v>
          </cell>
          <cell r="W211">
            <v>-1.9450000000000803E-4</v>
          </cell>
          <cell r="X211">
            <v>4.8491666666660815E-4</v>
          </cell>
          <cell r="Y211">
            <v>-2.2916666666560788E-5</v>
          </cell>
          <cell r="AA211">
            <v>0</v>
          </cell>
          <cell r="AB211">
            <v>3.875279452490922E-3</v>
          </cell>
          <cell r="AC211">
            <v>-2.2160135953440123E-2</v>
          </cell>
          <cell r="AD211">
            <v>7.5232741107569195E-2</v>
          </cell>
          <cell r="AH211">
            <v>3.5416666666665542E-4</v>
          </cell>
          <cell r="AI211">
            <v>3.6837065866621721E-3</v>
          </cell>
          <cell r="AJ211">
            <v>-2.1745010336490345E-2</v>
          </cell>
          <cell r="AK211">
            <v>7.5251942972270891E-2</v>
          </cell>
          <cell r="AL211">
            <v>4.4542993778673434E-4</v>
          </cell>
          <cell r="AM211">
            <v>3.910161425563885E-3</v>
          </cell>
          <cell r="AN211">
            <v>-2.1978393155286269E-2</v>
          </cell>
          <cell r="AO211">
            <v>7.566790699492798E-2</v>
          </cell>
          <cell r="AP211">
            <v>1.1526283550027383E-3</v>
          </cell>
          <cell r="AQ211">
            <v>5.0388500241751455E-3</v>
          </cell>
          <cell r="AR211">
            <v>-2.0217312151159184E-2</v>
          </cell>
          <cell r="AS211">
            <v>7.8464964450712715E-2</v>
          </cell>
          <cell r="AT211">
            <v>4.175755560161809E-3</v>
          </cell>
          <cell r="AU211">
            <v>8.7286571347138242E-3</v>
          </cell>
          <cell r="AV211">
            <v>-1.2669878771761622E-2</v>
          </cell>
          <cell r="AW211">
            <v>8.2482965352472348E-2</v>
          </cell>
          <cell r="AX211">
            <v>-4.1283552550200886E-3</v>
          </cell>
          <cell r="AY211">
            <v>-2.8874153326445162E-2</v>
          </cell>
          <cell r="AZ211">
            <v>-2.0022443792497846E-2</v>
          </cell>
          <cell r="BA211">
            <v>-1.631453475090916E-2</v>
          </cell>
          <cell r="BB211">
            <v>3.5416666666665542E-4</v>
          </cell>
          <cell r="BC211">
            <v>3.6800257106375245E-3</v>
          </cell>
          <cell r="BD211">
            <v>-2.1685965106033045E-2</v>
          </cell>
          <cell r="BE211">
            <v>7.520810035725245E-2</v>
          </cell>
          <cell r="BG211">
            <v>3.5416666666665542E-4</v>
          </cell>
          <cell r="BH211">
            <v>3.6837065866621721E-3</v>
          </cell>
          <cell r="BI211">
            <v>-2.1745010336490345E-2</v>
          </cell>
          <cell r="BJ211">
            <v>7.5251942972270891E-2</v>
          </cell>
          <cell r="BK211">
            <v>4.4542993778673434E-4</v>
          </cell>
          <cell r="BL211">
            <v>3.910161425563885E-3</v>
          </cell>
          <cell r="BM211">
            <v>-2.1978393155286269E-2</v>
          </cell>
          <cell r="BN211">
            <v>7.566790699492798E-2</v>
          </cell>
          <cell r="BO211">
            <v>1.1526283550027383E-3</v>
          </cell>
          <cell r="BP211">
            <v>5.0388500241751455E-3</v>
          </cell>
          <cell r="BQ211">
            <v>-2.0217312151159184E-2</v>
          </cell>
          <cell r="BR211">
            <v>7.8464964450712715E-2</v>
          </cell>
          <cell r="BS211">
            <v>4.175755560161809E-3</v>
          </cell>
          <cell r="BT211">
            <v>8.7286571347138242E-3</v>
          </cell>
          <cell r="BU211">
            <v>-1.2669878771761622E-2</v>
          </cell>
          <cell r="BV211">
            <v>8.2482965352472348E-2</v>
          </cell>
          <cell r="BW211">
            <v>-4.1283552550200886E-3</v>
          </cell>
          <cell r="BX211">
            <v>-2.8874153326445162E-2</v>
          </cell>
          <cell r="BY211">
            <v>-2.0022443792497846E-2</v>
          </cell>
          <cell r="BZ211">
            <v>-1.631453475090916E-2</v>
          </cell>
          <cell r="CA211">
            <v>3.5416666666665542E-4</v>
          </cell>
          <cell r="CB211">
            <v>3.6800257106375245E-3</v>
          </cell>
          <cell r="CC211">
            <v>-2.1685965106033045E-2</v>
          </cell>
          <cell r="CD211">
            <v>7.520810035725245E-2</v>
          </cell>
          <cell r="CF211">
            <v>1.1526283550027383E-3</v>
          </cell>
          <cell r="CG211">
            <v>1.5412505219199791E-3</v>
          </cell>
          <cell r="CH211">
            <v>1.2086646175228921E-3</v>
          </cell>
          <cell r="CI211">
            <v>3.8862216691724075E-4</v>
          </cell>
          <cell r="CJ211">
            <v>5.6036262520153812E-5</v>
          </cell>
        </row>
        <row r="212">
          <cell r="B212">
            <v>3.670833333333178E-4</v>
          </cell>
          <cell r="C212">
            <v>-2.2083333333339228E-4</v>
          </cell>
          <cell r="D212">
            <v>4.2323333333331306E-4</v>
          </cell>
          <cell r="E212">
            <v>-4.4166666666683009E-5</v>
          </cell>
          <cell r="F212">
            <v>8.9535589173523884E-4</v>
          </cell>
          <cell r="G212">
            <v>-9.5899264077388023E-4</v>
          </cell>
          <cell r="H212">
            <v>-1.3007888355140765E-4</v>
          </cell>
          <cell r="I212">
            <v>-5.3940549808326166E-4</v>
          </cell>
          <cell r="J212">
            <v>1.7450488010436692E-3</v>
          </cell>
          <cell r="K212">
            <v>-1.8789500654785712E-3</v>
          </cell>
          <cell r="L212">
            <v>-1.1124758149261382E-3</v>
          </cell>
          <cell r="M212">
            <v>-8.4388185653994931E-4</v>
          </cell>
          <cell r="N212">
            <v>3.1085229013287407E-3</v>
          </cell>
          <cell r="O212">
            <v>-3.3285160052256854E-3</v>
          </cell>
          <cell r="P212">
            <v>-2.9947120720251515E-3</v>
          </cell>
          <cell r="Q212">
            <v>-1.6562321485395193E-3</v>
          </cell>
          <cell r="R212">
            <v>6.5991108718941024E-2</v>
          </cell>
          <cell r="S212">
            <v>2.0089960112025695E-2</v>
          </cell>
          <cell r="T212">
            <v>1.2761825723418706E-2</v>
          </cell>
          <cell r="U212">
            <v>4.5667995277897548E-2</v>
          </cell>
          <cell r="V212">
            <v>3.670833333333178E-4</v>
          </cell>
          <cell r="W212">
            <v>-3.524166666666747E-4</v>
          </cell>
          <cell r="X212">
            <v>4.3583333333327488E-4</v>
          </cell>
          <cell r="Y212">
            <v>-5.0183333333322737E-4</v>
          </cell>
          <cell r="AA212">
            <v>0</v>
          </cell>
          <cell r="AB212">
            <v>4.6620797963204209E-2</v>
          </cell>
          <cell r="AC212">
            <v>3.2687182575126046E-2</v>
          </cell>
          <cell r="AD212">
            <v>1.3142738114920967E-3</v>
          </cell>
          <cell r="AH212">
            <v>3.6708333333335119E-4</v>
          </cell>
          <cell r="AI212">
            <v>4.638966920365406E-2</v>
          </cell>
          <cell r="AJ212">
            <v>3.3124250213697914E-2</v>
          </cell>
          <cell r="AK212">
            <v>1.2700490977322065E-3</v>
          </cell>
          <cell r="AL212">
            <v>8.9535589173528329E-4</v>
          </cell>
          <cell r="AM212">
            <v>4.5617096320276662E-2</v>
          </cell>
          <cell r="AN212">
            <v>3.2552851779358738E-2</v>
          </cell>
          <cell r="AO212">
            <v>7.7415938688907282E-4</v>
          </cell>
          <cell r="AP212">
            <v>1.7450488010437581E-3</v>
          </cell>
          <cell r="AQ212">
            <v>4.4654249746340025E-2</v>
          </cell>
          <cell r="AR212">
            <v>3.1538343060127039E-2</v>
          </cell>
          <cell r="AS212">
            <v>4.6928286312830636E-4</v>
          </cell>
          <cell r="AT212">
            <v>3.1085229013287918E-3</v>
          </cell>
          <cell r="AU212">
            <v>4.3137103885781736E-2</v>
          </cell>
          <cell r="AV212">
            <v>2.959458180284269E-2</v>
          </cell>
          <cell r="AW212">
            <v>-3.4413507958586109E-4</v>
          </cell>
          <cell r="AX212">
            <v>6.5991108718941094E-2</v>
          </cell>
          <cell r="AY212">
            <v>6.7647368046701573E-2</v>
          </cell>
          <cell r="AZ212">
            <v>4.5866156425958149E-2</v>
          </cell>
          <cell r="BA212">
            <v>4.7042289339606747E-2</v>
          </cell>
          <cell r="BB212">
            <v>3.6708333333335119E-4</v>
          </cell>
          <cell r="BC212">
            <v>4.6251951350322118E-2</v>
          </cell>
          <cell r="BD212">
            <v>3.3137262072198137E-2</v>
          </cell>
          <cell r="BE212">
            <v>8.117809317511604E-4</v>
          </cell>
          <cell r="BG212">
            <v>3.6708333333335119E-4</v>
          </cell>
          <cell r="BH212">
            <v>4.638966920365406E-2</v>
          </cell>
          <cell r="BI212">
            <v>3.3124250213697914E-2</v>
          </cell>
          <cell r="BJ212">
            <v>1.2700490977322065E-3</v>
          </cell>
          <cell r="BK212">
            <v>8.9535589173528329E-4</v>
          </cell>
          <cell r="BL212">
            <v>4.5617096320276662E-2</v>
          </cell>
          <cell r="BM212">
            <v>3.2552851779358738E-2</v>
          </cell>
          <cell r="BN212">
            <v>7.7415938688907282E-4</v>
          </cell>
          <cell r="BO212">
            <v>1.7450488010437581E-3</v>
          </cell>
          <cell r="BP212">
            <v>4.4654249746340025E-2</v>
          </cell>
          <cell r="BQ212">
            <v>3.1538343060127039E-2</v>
          </cell>
          <cell r="BR212">
            <v>4.6928286312830636E-4</v>
          </cell>
          <cell r="BS212">
            <v>3.1085229013287918E-3</v>
          </cell>
          <cell r="BT212">
            <v>4.3137103885781736E-2</v>
          </cell>
          <cell r="BU212">
            <v>2.959458180284269E-2</v>
          </cell>
          <cell r="BV212">
            <v>-3.4413507958586109E-4</v>
          </cell>
          <cell r="BW212">
            <v>6.5991108718941094E-2</v>
          </cell>
          <cell r="BX212">
            <v>6.7647368046701573E-2</v>
          </cell>
          <cell r="BY212">
            <v>4.5866156425958149E-2</v>
          </cell>
          <cell r="BZ212">
            <v>4.7042289339606747E-2</v>
          </cell>
          <cell r="CA212">
            <v>3.6708333333335119E-4</v>
          </cell>
          <cell r="CB212">
            <v>4.6251951350322118E-2</v>
          </cell>
          <cell r="CC212">
            <v>3.3137262072198137E-2</v>
          </cell>
          <cell r="CD212">
            <v>8.117809317511604E-4</v>
          </cell>
          <cell r="CF212">
            <v>1.7450488010437581E-3</v>
          </cell>
          <cell r="CG212">
            <v>6.0359688955733855E-3</v>
          </cell>
          <cell r="CH212">
            <v>1.4474820938745079E-3</v>
          </cell>
          <cell r="CI212">
            <v>4.2909200945296273E-3</v>
          </cell>
          <cell r="CJ212">
            <v>-2.9756670716925022E-4</v>
          </cell>
        </row>
        <row r="213">
          <cell r="B213">
            <v>3.643749999999845E-4</v>
          </cell>
          <cell r="C213">
            <v>-2.7833333333339232E-4</v>
          </cell>
          <cell r="D213">
            <v>4.2578333333331288E-4</v>
          </cell>
          <cell r="E213">
            <v>-5.2616666666683025E-5</v>
          </cell>
          <cell r="F213">
            <v>5.6215201568150515E-4</v>
          </cell>
          <cell r="G213">
            <v>-6.9558926844969209E-5</v>
          </cell>
          <cell r="H213">
            <v>6.5047903134354346E-5</v>
          </cell>
          <cell r="I213">
            <v>2.1202366955144788E-4</v>
          </cell>
          <cell r="J213">
            <v>3.6216580311778648E-4</v>
          </cell>
          <cell r="K213">
            <v>-4.2647977616595855E-4</v>
          </cell>
          <cell r="L213">
            <v>-1.9655561124130132E-3</v>
          </cell>
          <cell r="M213">
            <v>4.2485667485669113E-4</v>
          </cell>
          <cell r="N213">
            <v>-6.4414843728282777E-4</v>
          </cell>
          <cell r="O213">
            <v>-1.4281452013923676E-3</v>
          </cell>
          <cell r="P213">
            <v>-4.581159623887809E-3</v>
          </cell>
          <cell r="Q213">
            <v>2.7649663403770048E-4</v>
          </cell>
          <cell r="R213">
            <v>2.699369823375858E-3</v>
          </cell>
          <cell r="S213">
            <v>7.7472686551767322E-3</v>
          </cell>
          <cell r="T213">
            <v>1.0848758684351244E-2</v>
          </cell>
          <cell r="U213">
            <v>-5.5266915572654892E-3</v>
          </cell>
          <cell r="V213">
            <v>3.643749999999845E-4</v>
          </cell>
          <cell r="W213">
            <v>-3.6708333333334143E-4</v>
          </cell>
          <cell r="X213">
            <v>4.4391666666660813E-4</v>
          </cell>
          <cell r="Y213">
            <v>-3.3883333333322748E-4</v>
          </cell>
          <cell r="AA213">
            <v>0</v>
          </cell>
          <cell r="AB213">
            <v>6.1444016816826555E-3</v>
          </cell>
          <cell r="AC213">
            <v>1.8191866135462982E-2</v>
          </cell>
          <cell r="AD213">
            <v>5.7243575600134065E-2</v>
          </cell>
          <cell r="AH213">
            <v>3.6437499999997236E-4</v>
          </cell>
          <cell r="AI213">
            <v>5.8643581565478442E-3</v>
          </cell>
          <cell r="AJ213">
            <v>1.8625395262198863E-2</v>
          </cell>
          <cell r="AK213">
            <v>5.7187946967331316E-2</v>
          </cell>
          <cell r="AL213">
            <v>5.621520156815496E-4</v>
          </cell>
          <cell r="AM213">
            <v>6.0744153568506043E-3</v>
          </cell>
          <cell r="AN213">
            <v>1.8258097381343541E-2</v>
          </cell>
          <cell r="AO213">
            <v>5.7467736262642788E-2</v>
          </cell>
          <cell r="AP213">
            <v>3.6216580311787538E-4</v>
          </cell>
          <cell r="AQ213">
            <v>5.7153014424629056E-3</v>
          </cell>
          <cell r="AR213">
            <v>1.6190552889371324E-2</v>
          </cell>
          <cell r="AS213">
            <v>5.7692752590177143E-2</v>
          </cell>
          <cell r="AT213">
            <v>-6.441484372827766E-4</v>
          </cell>
          <cell r="AU213">
            <v>4.7074813825132011E-3</v>
          </cell>
          <cell r="AV213">
            <v>1.3527366668952157E-2</v>
          </cell>
          <cell r="AW213">
            <v>5.7535899890145403E-2</v>
          </cell>
          <cell r="AX213">
            <v>2.69936982337593E-3</v>
          </cell>
          <cell r="AY213">
            <v>1.3939272667412794E-2</v>
          </cell>
          <cell r="AZ213">
            <v>2.9237983985535898E-2</v>
          </cell>
          <cell r="BA213">
            <v>5.1400516456891809E-2</v>
          </cell>
          <cell r="BB213">
            <v>3.6437499999997236E-4</v>
          </cell>
          <cell r="BC213">
            <v>5.7750628408987925E-3</v>
          </cell>
          <cell r="BD213">
            <v>1.8643858474704844E-2</v>
          </cell>
          <cell r="BE213">
            <v>5.688534623526853E-2</v>
          </cell>
          <cell r="BG213">
            <v>3.6437499999997236E-4</v>
          </cell>
          <cell r="BH213">
            <v>5.8643581565478442E-3</v>
          </cell>
          <cell r="BI213">
            <v>1.8625395262198863E-2</v>
          </cell>
          <cell r="BJ213">
            <v>5.7187946967331316E-2</v>
          </cell>
          <cell r="BK213">
            <v>5.621520156815496E-4</v>
          </cell>
          <cell r="BL213">
            <v>6.0744153568506043E-3</v>
          </cell>
          <cell r="BM213">
            <v>1.8258097381343541E-2</v>
          </cell>
          <cell r="BN213">
            <v>5.7467736262642788E-2</v>
          </cell>
          <cell r="BO213">
            <v>3.6216580311787538E-4</v>
          </cell>
          <cell r="BP213">
            <v>5.7153014424629056E-3</v>
          </cell>
          <cell r="BQ213">
            <v>1.6190552889371324E-2</v>
          </cell>
          <cell r="BR213">
            <v>5.7692752590177143E-2</v>
          </cell>
          <cell r="BS213">
            <v>-6.441484372827766E-4</v>
          </cell>
          <cell r="BT213">
            <v>4.7074813825132011E-3</v>
          </cell>
          <cell r="BU213">
            <v>1.3527366668952157E-2</v>
          </cell>
          <cell r="BV213">
            <v>5.7535899890145403E-2</v>
          </cell>
          <cell r="BW213">
            <v>2.69936982337593E-3</v>
          </cell>
          <cell r="BX213">
            <v>1.3939272667412794E-2</v>
          </cell>
          <cell r="BY213">
            <v>2.9237983985535898E-2</v>
          </cell>
          <cell r="BZ213">
            <v>5.1400516456891809E-2</v>
          </cell>
          <cell r="CA213">
            <v>3.6437499999997236E-4</v>
          </cell>
          <cell r="CB213">
            <v>5.7750628408987925E-3</v>
          </cell>
          <cell r="CC213">
            <v>1.8643858474704844E-2</v>
          </cell>
          <cell r="CD213">
            <v>5.688534623526853E-2</v>
          </cell>
          <cell r="CF213">
            <v>3.6216580311787538E-4</v>
          </cell>
          <cell r="CG213">
            <v>8.9747936705237836E-4</v>
          </cell>
          <cell r="CH213">
            <v>3.5641058296249624E-4</v>
          </cell>
          <cell r="CI213">
            <v>5.3531356393450309E-4</v>
          </cell>
          <cell r="CJ213">
            <v>-5.7552201553790362E-6</v>
          </cell>
        </row>
        <row r="214">
          <cell r="B214">
            <v>3.6312499999998434E-4</v>
          </cell>
          <cell r="C214">
            <v>-2.866666666667256E-4</v>
          </cell>
          <cell r="D214">
            <v>4.2270833333331293E-4</v>
          </cell>
          <cell r="E214">
            <v>-4.1425000000016362E-5</v>
          </cell>
          <cell r="F214">
            <v>-4.8855319856766933E-6</v>
          </cell>
          <cell r="G214">
            <v>-2.7129868594028992E-4</v>
          </cell>
          <cell r="H214">
            <v>6.968964876417317E-4</v>
          </cell>
          <cell r="I214">
            <v>1.2526015570793488E-4</v>
          </cell>
          <cell r="J214">
            <v>-1.0628856830332324E-3</v>
          </cell>
          <cell r="K214">
            <v>4.5112005500390329E-4</v>
          </cell>
          <cell r="L214">
            <v>1.9633951958646268E-3</v>
          </cell>
          <cell r="M214">
            <v>-5.6282394355408681E-5</v>
          </cell>
          <cell r="N214">
            <v>-2.0065458118289593E-3</v>
          </cell>
          <cell r="O214">
            <v>2.7966344774834331E-3</v>
          </cell>
          <cell r="P214">
            <v>3.1215838988462251E-3</v>
          </cell>
          <cell r="Q214">
            <v>9.7898822526718216E-4</v>
          </cell>
          <cell r="R214">
            <v>1.5329492083474488E-2</v>
          </cell>
          <cell r="S214">
            <v>1.1647144682832357E-2</v>
          </cell>
          <cell r="T214">
            <v>-1.7783075318534404E-3</v>
          </cell>
          <cell r="U214">
            <v>3.4137063071333566E-2</v>
          </cell>
          <cell r="V214">
            <v>3.6312499999998434E-4</v>
          </cell>
          <cell r="W214">
            <v>-3.2775000000000794E-4</v>
          </cell>
          <cell r="X214">
            <v>4.6808333333327483E-4</v>
          </cell>
          <cell r="Y214">
            <v>-1.8149999999989412E-4</v>
          </cell>
          <cell r="AA214">
            <v>0</v>
          </cell>
          <cell r="AB214">
            <v>-2.7869386643935533E-2</v>
          </cell>
          <cell r="AC214">
            <v>-8.0298046906564988E-3</v>
          </cell>
          <cell r="AD214">
            <v>-3.7952759095477552E-2</v>
          </cell>
          <cell r="AH214">
            <v>3.6312500000001968E-4</v>
          </cell>
          <cell r="AI214">
            <v>-2.8148064086431113E-2</v>
          </cell>
          <cell r="AJ214">
            <v>-7.6104906226810431E-3</v>
          </cell>
          <cell r="AK214">
            <v>-3.7992611902432083E-2</v>
          </cell>
          <cell r="AL214">
            <v>-4.885531985632241E-6</v>
          </cell>
          <cell r="AM214">
            <v>-2.813312440190141E-2</v>
          </cell>
          <cell r="AN214">
            <v>-7.3385041457001421E-3</v>
          </cell>
          <cell r="AO214">
            <v>-3.7832252908283404E-2</v>
          </cell>
          <cell r="AP214">
            <v>-1.0628856830332545E-3</v>
          </cell>
          <cell r="AQ214">
            <v>-2.7430839028167342E-2</v>
          </cell>
          <cell r="AR214">
            <v>-6.0821751747451858E-3</v>
          </cell>
          <cell r="AS214">
            <v>-3.8006905417678705E-2</v>
          </cell>
          <cell r="AT214">
            <v>-2.0065458118289081E-3</v>
          </cell>
          <cell r="AU214">
            <v>-2.5150692654006823E-2</v>
          </cell>
          <cell r="AV214">
            <v>-4.933286500843459E-3</v>
          </cell>
          <cell r="AW214">
            <v>-3.7010926174481318E-2</v>
          </cell>
          <cell r="AX214">
            <v>1.5329492083474561E-2</v>
          </cell>
          <cell r="AY214">
            <v>-1.6546840739566915E-2</v>
          </cell>
          <cell r="AZ214">
            <v>-9.7938327603492858E-3</v>
          </cell>
          <cell r="BA214">
            <v>-5.1112917551174863E-3</v>
          </cell>
          <cell r="BB214">
            <v>3.6312500000001968E-4</v>
          </cell>
          <cell r="BC214">
            <v>-2.8188002452463001E-2</v>
          </cell>
          <cell r="BD214">
            <v>-7.5654799750688451E-3</v>
          </cell>
          <cell r="BE214">
            <v>-3.8127370669701732E-2</v>
          </cell>
          <cell r="BG214">
            <v>3.6312500000001968E-4</v>
          </cell>
          <cell r="BH214">
            <v>-2.8148064086431113E-2</v>
          </cell>
          <cell r="BI214">
            <v>-7.6104906226810431E-3</v>
          </cell>
          <cell r="BJ214">
            <v>-3.7992611902432083E-2</v>
          </cell>
          <cell r="BK214">
            <v>-4.885531985632241E-6</v>
          </cell>
          <cell r="BL214">
            <v>-2.813312440190141E-2</v>
          </cell>
          <cell r="BM214">
            <v>-7.3385041457001421E-3</v>
          </cell>
          <cell r="BN214">
            <v>-3.7832252908283404E-2</v>
          </cell>
          <cell r="BO214">
            <v>-1.0628856830332545E-3</v>
          </cell>
          <cell r="BP214">
            <v>-2.7430839028167342E-2</v>
          </cell>
          <cell r="BQ214">
            <v>-6.0821751747451858E-3</v>
          </cell>
          <cell r="BR214">
            <v>-3.8006905417678705E-2</v>
          </cell>
          <cell r="BS214">
            <v>-2.0065458118289081E-3</v>
          </cell>
          <cell r="BT214">
            <v>-2.5150692654006823E-2</v>
          </cell>
          <cell r="BU214">
            <v>-4.933286500843459E-3</v>
          </cell>
          <cell r="BV214">
            <v>-3.7010926174481318E-2</v>
          </cell>
          <cell r="BW214">
            <v>1.5329492083474561E-2</v>
          </cell>
          <cell r="BX214">
            <v>-1.6546840739566915E-2</v>
          </cell>
          <cell r="BY214">
            <v>-9.7938327603492858E-3</v>
          </cell>
          <cell r="BZ214">
            <v>-5.1112917551174863E-3</v>
          </cell>
          <cell r="CA214">
            <v>3.6312500000001968E-4</v>
          </cell>
          <cell r="CB214">
            <v>-2.8188002452463001E-2</v>
          </cell>
          <cell r="CC214">
            <v>-7.5654799750688451E-3</v>
          </cell>
          <cell r="CD214">
            <v>-3.8127370669701732E-2</v>
          </cell>
          <cell r="CF214">
            <v>-1.0628856830332545E-3</v>
          </cell>
          <cell r="CG214">
            <v>-3.6996810175466636E-3</v>
          </cell>
          <cell r="CH214">
            <v>-8.4456827230036105E-4</v>
          </cell>
          <cell r="CI214">
            <v>-2.6367953345134091E-3</v>
          </cell>
          <cell r="CJ214">
            <v>2.1831741073289343E-4</v>
          </cell>
        </row>
        <row r="215">
          <cell r="B215">
            <v>3.9070833333331779E-4</v>
          </cell>
          <cell r="C215">
            <v>-2.9083333333339225E-4</v>
          </cell>
          <cell r="D215">
            <v>4.2921666666664621E-4</v>
          </cell>
          <cell r="E215">
            <v>-4.4525000000016356E-5</v>
          </cell>
          <cell r="F215">
            <v>1.2946723013409045E-3</v>
          </cell>
          <cell r="G215">
            <v>6.9582643305488197E-6</v>
          </cell>
          <cell r="H215">
            <v>7.9855146478504898E-4</v>
          </cell>
          <cell r="I215">
            <v>5.780513887679325E-5</v>
          </cell>
          <cell r="J215">
            <v>5.9906889937983102E-3</v>
          </cell>
          <cell r="K215">
            <v>1.9883793893067242E-3</v>
          </cell>
          <cell r="L215">
            <v>5.952389910887302E-3</v>
          </cell>
          <cell r="M215">
            <v>6.3960866183642427E-4</v>
          </cell>
          <cell r="N215">
            <v>1.4459853033993612E-2</v>
          </cell>
          <cell r="O215">
            <v>6.0424761042119071E-3</v>
          </cell>
          <cell r="P215">
            <v>1.75731229820534E-2</v>
          </cell>
          <cell r="Q215">
            <v>2.3702862753521591E-3</v>
          </cell>
          <cell r="R215">
            <v>9.0607355409725882E-4</v>
          </cell>
          <cell r="S215">
            <v>-6.487393421860109E-2</v>
          </cell>
          <cell r="T215">
            <v>4.3901335143697581E-2</v>
          </cell>
          <cell r="U215">
            <v>-9.626120831007634E-2</v>
          </cell>
          <cell r="V215">
            <v>3.9070833333331779E-4</v>
          </cell>
          <cell r="W215">
            <v>-4.684166666666747E-4</v>
          </cell>
          <cell r="X215">
            <v>3.8924999999994151E-4</v>
          </cell>
          <cell r="Y215">
            <v>-4.794166666665608E-4</v>
          </cell>
          <cell r="AA215">
            <v>0</v>
          </cell>
          <cell r="AB215">
            <v>-2.3713371914255363E-3</v>
          </cell>
          <cell r="AC215">
            <v>-7.9999673417227898E-2</v>
          </cell>
          <cell r="AD215">
            <v>7.3213386714884671E-2</v>
          </cell>
          <cell r="AH215">
            <v>3.9070833333321175E-4</v>
          </cell>
          <cell r="AI215">
            <v>-2.6614808608590446E-3</v>
          </cell>
          <cell r="AJ215">
            <v>-7.9604793943719887E-2</v>
          </cell>
          <cell r="AK215">
            <v>7.3165601888841358E-2</v>
          </cell>
          <cell r="AL215">
            <v>1.2946723013409489E-3</v>
          </cell>
          <cell r="AM215">
            <v>-2.3643954274860102E-3</v>
          </cell>
          <cell r="AN215">
            <v>-7.9265005808832556E-2</v>
          </cell>
          <cell r="AO215">
            <v>7.327542396374831E-2</v>
          </cell>
          <cell r="AP215">
            <v>5.9906889937983987E-3</v>
          </cell>
          <cell r="AQ215">
            <v>-3.8767292011532284E-4</v>
          </cell>
          <cell r="AR215">
            <v>-7.4523472755263609E-2</v>
          </cell>
          <cell r="AS215">
            <v>7.3899823293026357E-2</v>
          </cell>
          <cell r="AT215">
            <v>1.4459853033993664E-2</v>
          </cell>
          <cell r="AU215">
            <v>3.6568101644720574E-3</v>
          </cell>
          <cell r="AV215">
            <v>-6.3832394534659498E-2</v>
          </cell>
          <cell r="AW215">
            <v>7.575720967593913E-2</v>
          </cell>
          <cell r="AX215">
            <v>9.0607355409733081E-4</v>
          </cell>
          <cell r="AY215">
            <v>-6.7091433437060033E-2</v>
          </cell>
          <cell r="AZ215">
            <v>-3.9610430747606395E-2</v>
          </cell>
          <cell r="BA215">
            <v>-3.0095430664839329E-2</v>
          </cell>
          <cell r="BB215">
            <v>3.9070833333321175E-4</v>
          </cell>
          <cell r="BC215">
            <v>-2.8386430842294308E-3</v>
          </cell>
          <cell r="BD215">
            <v>-7.9641563290105521E-2</v>
          </cell>
          <cell r="BE215">
            <v>7.2698870330404119E-2</v>
          </cell>
          <cell r="BG215">
            <v>3.9070833333321175E-4</v>
          </cell>
          <cell r="BH215">
            <v>-2.6614808608590446E-3</v>
          </cell>
          <cell r="BI215">
            <v>-7.9604793943719887E-2</v>
          </cell>
          <cell r="BJ215">
            <v>7.3165601888841358E-2</v>
          </cell>
          <cell r="BK215">
            <v>1.2946723013409489E-3</v>
          </cell>
          <cell r="BL215">
            <v>-2.3643954274860102E-3</v>
          </cell>
          <cell r="BM215">
            <v>-7.9265005808832556E-2</v>
          </cell>
          <cell r="BN215">
            <v>7.327542396374831E-2</v>
          </cell>
          <cell r="BO215">
            <v>5.9906889937983987E-3</v>
          </cell>
          <cell r="BP215">
            <v>-3.8767292011532284E-4</v>
          </cell>
          <cell r="BQ215">
            <v>-7.4523472755263609E-2</v>
          </cell>
          <cell r="BR215">
            <v>7.3899823293026357E-2</v>
          </cell>
          <cell r="BS215">
            <v>1.4459853033993664E-2</v>
          </cell>
          <cell r="BT215">
            <v>3.6568101644720574E-3</v>
          </cell>
          <cell r="BU215">
            <v>-6.3832394534659498E-2</v>
          </cell>
          <cell r="BV215">
            <v>7.575720967593913E-2</v>
          </cell>
          <cell r="BW215">
            <v>9.0607355409733081E-4</v>
          </cell>
          <cell r="BX215">
            <v>-6.7091433437060033E-2</v>
          </cell>
          <cell r="BY215">
            <v>-3.9610430747606395E-2</v>
          </cell>
          <cell r="BZ215">
            <v>-3.0095430664839329E-2</v>
          </cell>
          <cell r="CA215">
            <v>3.9070833333321175E-4</v>
          </cell>
          <cell r="CB215">
            <v>-2.8386430842294308E-3</v>
          </cell>
          <cell r="CC215">
            <v>-7.9641563290105521E-2</v>
          </cell>
          <cell r="CD215">
            <v>7.2698870330404119E-2</v>
          </cell>
          <cell r="CF215">
            <v>5.9906889937983987E-3</v>
          </cell>
          <cell r="CG215">
            <v>5.3528528024070262E-3</v>
          </cell>
          <cell r="CH215">
            <v>5.6757879441632908E-3</v>
          </cell>
          <cell r="CI215">
            <v>-6.3783619139137196E-4</v>
          </cell>
          <cell r="CJ215">
            <v>-3.1490104963510768E-4</v>
          </cell>
        </row>
        <row r="216">
          <cell r="B216">
            <v>3.8754166666665106E-4</v>
          </cell>
          <cell r="C216">
            <v>-3.0333333333339239E-4</v>
          </cell>
          <cell r="D216">
            <v>4.2656666666664633E-4</v>
          </cell>
          <cell r="E216">
            <v>-4.345000000001637E-5</v>
          </cell>
          <cell r="F216">
            <v>2.3908270309820341E-4</v>
          </cell>
          <cell r="G216">
            <v>-6.2623943220958432E-4</v>
          </cell>
          <cell r="H216">
            <v>5.1957209526734224E-4</v>
          </cell>
          <cell r="I216">
            <v>-3.0827625405824267E-4</v>
          </cell>
          <cell r="J216">
            <v>-5.7077088298338472E-4</v>
          </cell>
          <cell r="K216">
            <v>-6.0183641435619661E-4</v>
          </cell>
          <cell r="L216">
            <v>7.3459666005381121E-4</v>
          </cell>
          <cell r="M216">
            <v>-1.0073789227690395E-3</v>
          </cell>
          <cell r="N216">
            <v>-2.6685483097193662E-4</v>
          </cell>
          <cell r="O216">
            <v>3.5539549595424956E-5</v>
          </cell>
          <cell r="P216">
            <v>3.8220754736878692E-3</v>
          </cell>
          <cell r="Q216">
            <v>-2.3493759231056044E-3</v>
          </cell>
          <cell r="R216">
            <v>3.5609807228685827E-2</v>
          </cell>
          <cell r="S216">
            <v>4.3990030508876968E-2</v>
          </cell>
          <cell r="T216">
            <v>3.3838996483880709E-2</v>
          </cell>
          <cell r="U216">
            <v>6.3774724061243182E-2</v>
          </cell>
          <cell r="V216">
            <v>3.8754166666665106E-4</v>
          </cell>
          <cell r="W216">
            <v>-5.5175000000000796E-4</v>
          </cell>
          <cell r="X216">
            <v>3.0141666666660808E-4</v>
          </cell>
          <cell r="Y216">
            <v>-3.5649999999989412E-4</v>
          </cell>
          <cell r="AA216">
            <v>0</v>
          </cell>
          <cell r="AB216">
            <v>6.1068976592130522E-3</v>
          </cell>
          <cell r="AC216">
            <v>-5.5448329080743852E-3</v>
          </cell>
          <cell r="AD216">
            <v>1.1418170494603832E-2</v>
          </cell>
          <cell r="AH216">
            <v>3.8754166666654655E-4</v>
          </cell>
          <cell r="AI216">
            <v>5.8017119002564677E-3</v>
          </cell>
          <cell r="AJ216">
            <v>-5.1206314822984655E-3</v>
          </cell>
          <cell r="AK216">
            <v>1.1374224375095832E-2</v>
          </cell>
          <cell r="AL216">
            <v>2.3908270309824786E-4</v>
          </cell>
          <cell r="AM216">
            <v>5.476833846880913E-3</v>
          </cell>
          <cell r="AN216">
            <v>-5.0281417532590522E-3</v>
          </cell>
          <cell r="AO216">
            <v>1.110637428971728E-2</v>
          </cell>
          <cell r="AP216">
            <v>-5.7077088298340684E-4</v>
          </cell>
          <cell r="AQ216">
            <v>5.5013858914669811E-3</v>
          </cell>
          <cell r="AR216">
            <v>-4.814309463755384E-3</v>
          </cell>
          <cell r="AS216">
            <v>1.0399289147541957E-2</v>
          </cell>
          <cell r="AT216">
            <v>-2.6685483097188545E-4</v>
          </cell>
          <cell r="AU216">
            <v>6.1426542452007737E-3</v>
          </cell>
          <cell r="AV216">
            <v>-1.7439502042501109E-3</v>
          </cell>
          <cell r="AW216">
            <v>9.0419689966523276E-3</v>
          </cell>
          <cell r="AX216">
            <v>3.5609807228685897E-2</v>
          </cell>
          <cell r="AY216">
            <v>5.0365570782433533E-2</v>
          </cell>
          <cell r="AZ216">
            <v>2.8106531994526396E-2</v>
          </cell>
          <cell r="BA216">
            <v>7.5921085228424667E-2</v>
          </cell>
          <cell r="BB216">
            <v>3.8754166666654655E-4</v>
          </cell>
          <cell r="BC216">
            <v>5.5517781784297782E-3</v>
          </cell>
          <cell r="BD216">
            <v>-5.2450875464601365E-3</v>
          </cell>
          <cell r="BE216">
            <v>1.1057599916822758E-2</v>
          </cell>
          <cell r="BG216">
            <v>3.8754166666654655E-4</v>
          </cell>
          <cell r="BH216">
            <v>5.8017119002564677E-3</v>
          </cell>
          <cell r="BI216">
            <v>-5.1206314822984655E-3</v>
          </cell>
          <cell r="BJ216">
            <v>1.1374224375095832E-2</v>
          </cell>
          <cell r="BK216">
            <v>2.3908270309824786E-4</v>
          </cell>
          <cell r="BL216">
            <v>5.476833846880913E-3</v>
          </cell>
          <cell r="BM216">
            <v>-5.0281417532590522E-3</v>
          </cell>
          <cell r="BN216">
            <v>1.110637428971728E-2</v>
          </cell>
          <cell r="BO216">
            <v>-5.7077088298340684E-4</v>
          </cell>
          <cell r="BP216">
            <v>5.5013858914669811E-3</v>
          </cell>
          <cell r="BQ216">
            <v>-4.814309463755384E-3</v>
          </cell>
          <cell r="BR216">
            <v>1.0399289147541957E-2</v>
          </cell>
          <cell r="BS216">
            <v>-2.6685483097188545E-4</v>
          </cell>
          <cell r="BT216">
            <v>6.1426542452007737E-3</v>
          </cell>
          <cell r="BU216">
            <v>-1.7439502042501109E-3</v>
          </cell>
          <cell r="BV216">
            <v>9.0419689966523276E-3</v>
          </cell>
          <cell r="BW216">
            <v>3.5609807228685897E-2</v>
          </cell>
          <cell r="BX216">
            <v>5.0365570782433533E-2</v>
          </cell>
          <cell r="BY216">
            <v>2.8106531994526396E-2</v>
          </cell>
          <cell r="BZ216">
            <v>7.5921085228424667E-2</v>
          </cell>
          <cell r="CA216">
            <v>3.8754166666654655E-4</v>
          </cell>
          <cell r="CB216">
            <v>5.5517781784297782E-3</v>
          </cell>
          <cell r="CC216">
            <v>-5.2450875464601365E-3</v>
          </cell>
          <cell r="CD216">
            <v>1.1057599916822758E-2</v>
          </cell>
          <cell r="CF216">
            <v>-5.7077088298340684E-4</v>
          </cell>
          <cell r="CG216">
            <v>3.6444794461631957E-5</v>
          </cell>
          <cell r="CH216">
            <v>-4.799788567146912E-4</v>
          </cell>
          <cell r="CI216">
            <v>6.0721567744503879E-4</v>
          </cell>
          <cell r="CJ216">
            <v>9.0792026268715631E-5</v>
          </cell>
        </row>
        <row r="217">
          <cell r="B217">
            <v>4.1324999999998438E-4</v>
          </cell>
          <cell r="C217">
            <v>-3.0916666666672577E-4</v>
          </cell>
          <cell r="D217">
            <v>3.5838333333331287E-4</v>
          </cell>
          <cell r="E217">
            <v>-3.1425000000016363E-5</v>
          </cell>
          <cell r="F217">
            <v>2.4390362879818102E-4</v>
          </cell>
          <cell r="G217">
            <v>-5.7093124456037867E-4</v>
          </cell>
          <cell r="H217">
            <v>1.1127906006283225E-4</v>
          </cell>
          <cell r="I217">
            <v>-3.7582754334072855E-4</v>
          </cell>
          <cell r="J217">
            <v>-1.6602050811352687E-3</v>
          </cell>
          <cell r="K217">
            <v>-9.4669997748532408E-4</v>
          </cell>
          <cell r="L217">
            <v>-6.2492057678077305E-4</v>
          </cell>
          <cell r="M217">
            <v>-1.1773136773136712E-3</v>
          </cell>
          <cell r="N217">
            <v>-4.9226364297090775E-3</v>
          </cell>
          <cell r="O217">
            <v>-1.3465061915592111E-3</v>
          </cell>
          <cell r="P217">
            <v>1.3808398260818588E-3</v>
          </cell>
          <cell r="Q217">
            <v>-3.0184250494761622E-3</v>
          </cell>
          <cell r="R217">
            <v>-1.2191755612808884E-3</v>
          </cell>
          <cell r="S217">
            <v>1.0823335874493368E-2</v>
          </cell>
          <cell r="T217">
            <v>8.4884518092981816E-3</v>
          </cell>
          <cell r="U217">
            <v>1.9200000965642998E-2</v>
          </cell>
          <cell r="V217">
            <v>4.1324999999998438E-4</v>
          </cell>
          <cell r="W217">
            <v>-5.1558333333334141E-4</v>
          </cell>
          <cell r="X217">
            <v>1.8758333333327489E-4</v>
          </cell>
          <cell r="Y217">
            <v>-3.7833333333322746E-4</v>
          </cell>
          <cell r="AA217">
            <v>0</v>
          </cell>
          <cell r="AB217">
            <v>-1.4896095038327767E-3</v>
          </cell>
          <cell r="AC217">
            <v>-5.8964543081781928E-3</v>
          </cell>
          <cell r="AD217">
            <v>-1.2997402966486302E-2</v>
          </cell>
          <cell r="AH217">
            <v>4.1325000000003165E-4</v>
          </cell>
          <cell r="AI217">
            <v>-1.7983156328945649E-3</v>
          </cell>
          <cell r="AJ217">
            <v>-5.5401841657946038E-3</v>
          </cell>
          <cell r="AK217">
            <v>-1.3028419523098078E-2</v>
          </cell>
          <cell r="AL217">
            <v>2.4390362879822547E-4</v>
          </cell>
          <cell r="AM217">
            <v>-2.059690283785276E-3</v>
          </cell>
          <cell r="AN217">
            <v>-5.7858314000085453E-3</v>
          </cell>
          <cell r="AO217">
            <v>-1.3368345727800324E-2</v>
          </cell>
          <cell r="AP217">
            <v>-1.6602050811352909E-3</v>
          </cell>
          <cell r="AQ217">
            <v>-2.4348992680344184E-3</v>
          </cell>
          <cell r="AR217">
            <v>-6.517690069331783E-3</v>
          </cell>
          <cell r="AS217">
            <v>-1.4159414623517996E-2</v>
          </cell>
          <cell r="AT217">
            <v>-4.9226364297090264E-3</v>
          </cell>
          <cell r="AU217">
            <v>-2.8341099269720837E-3</v>
          </cell>
          <cell r="AV217">
            <v>-4.523756541037649E-3</v>
          </cell>
          <cell r="AW217">
            <v>-1.5976596329270287E-2</v>
          </cell>
          <cell r="AX217">
            <v>-1.2191755612809274E-3</v>
          </cell>
          <cell r="AY217">
            <v>9.3176038266786776E-3</v>
          </cell>
          <cell r="AZ217">
            <v>2.5419457328792472E-3</v>
          </cell>
          <cell r="BA217">
            <v>5.953047849649229E-3</v>
          </cell>
          <cell r="BB217">
            <v>4.1325000000003165E-4</v>
          </cell>
          <cell r="BC217">
            <v>-2.0044248193328285E-3</v>
          </cell>
          <cell r="BD217">
            <v>-5.7099770513988624E-3</v>
          </cell>
          <cell r="BE217">
            <v>-1.3370818949030583E-2</v>
          </cell>
          <cell r="BG217">
            <v>4.1325000000003165E-4</v>
          </cell>
          <cell r="BH217">
            <v>-1.7983156328945649E-3</v>
          </cell>
          <cell r="BI217">
            <v>-5.5401841657946038E-3</v>
          </cell>
          <cell r="BJ217">
            <v>-1.3028419523098078E-2</v>
          </cell>
          <cell r="BK217">
            <v>2.4390362879822547E-4</v>
          </cell>
          <cell r="BL217">
            <v>-2.059690283785276E-3</v>
          </cell>
          <cell r="BM217">
            <v>-5.7858314000085453E-3</v>
          </cell>
          <cell r="BN217">
            <v>-1.3368345727800324E-2</v>
          </cell>
          <cell r="BO217">
            <v>-1.6602050811352909E-3</v>
          </cell>
          <cell r="BP217">
            <v>-2.4348992680344184E-3</v>
          </cell>
          <cell r="BQ217">
            <v>-6.517690069331783E-3</v>
          </cell>
          <cell r="BR217">
            <v>-1.4159414623517996E-2</v>
          </cell>
          <cell r="BS217">
            <v>-4.9226364297090264E-3</v>
          </cell>
          <cell r="BT217">
            <v>-2.8341099269720837E-3</v>
          </cell>
          <cell r="BU217">
            <v>-4.523756541037649E-3</v>
          </cell>
          <cell r="BV217">
            <v>-1.5976596329270287E-2</v>
          </cell>
          <cell r="BW217">
            <v>-1.2191755612809274E-3</v>
          </cell>
          <cell r="BX217">
            <v>9.3176038266786776E-3</v>
          </cell>
          <cell r="BY217">
            <v>2.5419457328792472E-3</v>
          </cell>
          <cell r="BZ217">
            <v>5.953047849649229E-3</v>
          </cell>
          <cell r="CA217">
            <v>4.1325000000003165E-4</v>
          </cell>
          <cell r="CB217">
            <v>-2.0044248193328285E-3</v>
          </cell>
          <cell r="CC217">
            <v>-5.7099770513988624E-3</v>
          </cell>
          <cell r="CD217">
            <v>-1.3370818949030583E-2</v>
          </cell>
          <cell r="CF217">
            <v>-1.6602050811352909E-3</v>
          </cell>
          <cell r="CG217">
            <v>-1.7376744998252036E-3</v>
          </cell>
          <cell r="CH217">
            <v>-1.4959070178919176E-3</v>
          </cell>
          <cell r="CI217">
            <v>-7.7469418689912804E-5</v>
          </cell>
          <cell r="CJ217">
            <v>1.6429806324337322E-4</v>
          </cell>
        </row>
        <row r="218">
          <cell r="B218">
            <v>4.3740833333331779E-4</v>
          </cell>
          <cell r="C218">
            <v>-3.1000000000005893E-4</v>
          </cell>
          <cell r="D218">
            <v>2.2890833333331288E-4</v>
          </cell>
          <cell r="E218">
            <v>-6.0116666666683018E-5</v>
          </cell>
          <cell r="F218">
            <v>5.5596467185887728E-4</v>
          </cell>
          <cell r="G218">
            <v>-3.1349491093264235E-4</v>
          </cell>
          <cell r="H218">
            <v>-1.4835557121537272E-4</v>
          </cell>
          <cell r="I218">
            <v>7.7121813904984705E-5</v>
          </cell>
          <cell r="J218">
            <v>1.1621035875980733E-3</v>
          </cell>
          <cell r="K218">
            <v>5.5389628020628668E-4</v>
          </cell>
          <cell r="L218">
            <v>1.5857177691635084E-4</v>
          </cell>
          <cell r="M218">
            <v>1.5169374263311801E-3</v>
          </cell>
          <cell r="N218">
            <v>2.3534364190393496E-3</v>
          </cell>
          <cell r="O218">
            <v>1.9256090183347998E-3</v>
          </cell>
          <cell r="P218">
            <v>-5.7232244016844911E-4</v>
          </cell>
          <cell r="Q218">
            <v>2.962165073380959E-3</v>
          </cell>
          <cell r="R218">
            <v>-1.2344825997834983E-3</v>
          </cell>
          <cell r="S218">
            <v>-6.9100567954405324E-3</v>
          </cell>
          <cell r="T218">
            <v>1.7373711754461604E-2</v>
          </cell>
          <cell r="U218">
            <v>-2.5910442104764571E-2</v>
          </cell>
          <cell r="V218">
            <v>4.3740833333331779E-4</v>
          </cell>
          <cell r="W218">
            <v>-6.0858333333334118E-4</v>
          </cell>
          <cell r="X218">
            <v>1.4916666666608003E-5</v>
          </cell>
          <cell r="Y218">
            <v>-6.7241666666656072E-4</v>
          </cell>
          <cell r="AA218">
            <v>0</v>
          </cell>
          <cell r="AB218">
            <v>6.8141221315750969E-3</v>
          </cell>
          <cell r="AC218">
            <v>-1.1395496773014539E-2</v>
          </cell>
          <cell r="AD218">
            <v>2.0771210741685666E-2</v>
          </cell>
          <cell r="AH218">
            <v>4.3740833333338891E-4</v>
          </cell>
          <cell r="AI218">
            <v>6.5020097537142885E-3</v>
          </cell>
          <cell r="AJ218">
            <v>-1.1169196963854988E-2</v>
          </cell>
          <cell r="AK218">
            <v>2.0709845379066616E-2</v>
          </cell>
          <cell r="AL218">
            <v>5.5596467185892173E-4</v>
          </cell>
          <cell r="AM218">
            <v>6.4984910280316832E-3</v>
          </cell>
          <cell r="AN218">
            <v>-1.1542161758796854E-2</v>
          </cell>
          <cell r="AO218">
            <v>2.0849934469040265E-2</v>
          </cell>
          <cell r="AP218">
            <v>1.1621035875981622E-3</v>
          </cell>
          <cell r="AQ218">
            <v>7.3717927286829354E-3</v>
          </cell>
          <cell r="AR218">
            <v>-1.1238732000270368E-2</v>
          </cell>
          <cell r="AS218">
            <v>2.2319656794981046E-2</v>
          </cell>
          <cell r="AT218">
            <v>2.3534364190394008E-3</v>
          </cell>
          <cell r="AU218">
            <v>8.7528524849385114E-3</v>
          </cell>
          <cell r="AV218">
            <v>-1.1961297314663E-2</v>
          </cell>
          <cell r="AW218">
            <v>2.3794903570057535E-2</v>
          </cell>
          <cell r="AX218">
            <v>-1.2344825997835374E-3</v>
          </cell>
          <cell r="AY218">
            <v>-1.430206348056462E-4</v>
          </cell>
          <cell r="AZ218">
            <v>5.7802329052139001E-3</v>
          </cell>
          <cell r="BA218">
            <v>-5.6774226164471031E-3</v>
          </cell>
          <cell r="BB218">
            <v>4.3740833333338891E-4</v>
          </cell>
          <cell r="BC218">
            <v>6.2013918370813492E-3</v>
          </cell>
          <cell r="BD218">
            <v>-1.1380750089174829E-2</v>
          </cell>
          <cell r="BE218">
            <v>2.0084827166729768E-2</v>
          </cell>
          <cell r="BG218">
            <v>4.3740833333338891E-4</v>
          </cell>
          <cell r="BH218">
            <v>6.5020097537142885E-3</v>
          </cell>
          <cell r="BI218">
            <v>-1.1169196963854988E-2</v>
          </cell>
          <cell r="BJ218">
            <v>2.0709845379066616E-2</v>
          </cell>
          <cell r="BK218">
            <v>5.5596467185892173E-4</v>
          </cell>
          <cell r="BL218">
            <v>6.4984910280316832E-3</v>
          </cell>
          <cell r="BM218">
            <v>-1.1542161758796854E-2</v>
          </cell>
          <cell r="BN218">
            <v>2.0849934469040265E-2</v>
          </cell>
          <cell r="BO218">
            <v>1.1621035875981622E-3</v>
          </cell>
          <cell r="BP218">
            <v>7.3717927286829354E-3</v>
          </cell>
          <cell r="BQ218">
            <v>-1.1238732000270368E-2</v>
          </cell>
          <cell r="BR218">
            <v>2.2319656794981046E-2</v>
          </cell>
          <cell r="BS218">
            <v>2.3534364190394008E-3</v>
          </cell>
          <cell r="BT218">
            <v>8.7528524849385114E-3</v>
          </cell>
          <cell r="BU218">
            <v>-1.1961297314663E-2</v>
          </cell>
          <cell r="BV218">
            <v>2.3794903570057535E-2</v>
          </cell>
          <cell r="BW218">
            <v>-1.2344825997835374E-3</v>
          </cell>
          <cell r="BX218">
            <v>-1.430206348056462E-4</v>
          </cell>
          <cell r="BY218">
            <v>5.7802329052139001E-3</v>
          </cell>
          <cell r="BZ218">
            <v>-5.6774226164471031E-3</v>
          </cell>
          <cell r="CA218">
            <v>4.3740833333338891E-4</v>
          </cell>
          <cell r="CB218">
            <v>6.2013918370813492E-3</v>
          </cell>
          <cell r="CC218">
            <v>-1.1380750089174829E-2</v>
          </cell>
          <cell r="CD218">
            <v>2.0084827166729768E-2</v>
          </cell>
          <cell r="CF218">
            <v>1.1621035875981622E-3</v>
          </cell>
          <cell r="CG218">
            <v>1.7830725017066397E-3</v>
          </cell>
          <cell r="CH218">
            <v>1.2066741513318438E-3</v>
          </cell>
          <cell r="CI218">
            <v>6.2096891410847745E-4</v>
          </cell>
          <cell r="CJ218">
            <v>4.4570563733681333E-5</v>
          </cell>
        </row>
        <row r="219">
          <cell r="B219">
            <v>4.4259166666665113E-4</v>
          </cell>
          <cell r="C219">
            <v>-3.0916666666672577E-4</v>
          </cell>
          <cell r="D219">
            <v>2.23958333333313E-4</v>
          </cell>
          <cell r="E219">
            <v>-3.7500000000016361E-5</v>
          </cell>
          <cell r="F219">
            <v>4.6304645574486432E-4</v>
          </cell>
          <cell r="G219">
            <v>-4.181242944151886E-4</v>
          </cell>
          <cell r="H219">
            <v>2.7820796973079343E-5</v>
          </cell>
          <cell r="I219">
            <v>-2.4098708309236417E-4</v>
          </cell>
          <cell r="J219">
            <v>-6.6904014583533131E-4</v>
          </cell>
          <cell r="K219">
            <v>-1.6010681023816004E-3</v>
          </cell>
          <cell r="L219">
            <v>-3.3878125500132021E-3</v>
          </cell>
          <cell r="M219">
            <v>-9.8758609396888144E-4</v>
          </cell>
          <cell r="N219">
            <v>-3.721075217839649E-3</v>
          </cell>
          <cell r="O219">
            <v>-6.1820721879760898E-3</v>
          </cell>
          <cell r="P219">
            <v>-1.1475163193638704E-2</v>
          </cell>
          <cell r="Q219">
            <v>-2.2553362867497018E-3</v>
          </cell>
          <cell r="R219">
            <v>-1.9425625037472322E-2</v>
          </cell>
          <cell r="S219">
            <v>1.765681624387129E-2</v>
          </cell>
          <cell r="T219">
            <v>7.9558449878466726E-3</v>
          </cell>
          <cell r="U219">
            <v>5.9282035569950813E-2</v>
          </cell>
          <cell r="V219">
            <v>4.4259166666665113E-4</v>
          </cell>
          <cell r="W219">
            <v>-6.68000000000008E-4</v>
          </cell>
          <cell r="X219">
            <v>1.0541666666660809E-4</v>
          </cell>
          <cell r="Y219">
            <v>-5.2483333333322739E-4</v>
          </cell>
          <cell r="AA219">
            <v>0</v>
          </cell>
          <cell r="AB219">
            <v>-2.2659003100509688E-2</v>
          </cell>
          <cell r="AC219">
            <v>-5.5995724490071279E-2</v>
          </cell>
          <cell r="AD219">
            <v>-3.285609895933881E-2</v>
          </cell>
          <cell r="AH219">
            <v>4.4259166666660299E-4</v>
          </cell>
          <cell r="AI219">
            <v>-2.2961164358717867E-2</v>
          </cell>
          <cell r="AJ219">
            <v>-5.578430686586866E-2</v>
          </cell>
          <cell r="AK219">
            <v>-3.2892366855627908E-2</v>
          </cell>
          <cell r="AL219">
            <v>4.6304645574490877E-4</v>
          </cell>
          <cell r="AM219">
            <v>-2.3067653115241393E-2</v>
          </cell>
          <cell r="AN219">
            <v>-5.5969461538780574E-2</v>
          </cell>
          <cell r="AO219">
            <v>-3.3089168146981263E-2</v>
          </cell>
          <cell r="AP219">
            <v>-6.6904014583535343E-4</v>
          </cell>
          <cell r="AQ219">
            <v>-2.4223792595795324E-2</v>
          </cell>
          <cell r="AR219">
            <v>-5.9193834021909919E-2</v>
          </cell>
          <cell r="AS219">
            <v>-3.381123682687337E-2</v>
          </cell>
          <cell r="AT219">
            <v>-3.7210752178395978E-3</v>
          </cell>
          <cell r="AU219">
            <v>-2.8700995695610909E-2</v>
          </cell>
          <cell r="AV219">
            <v>-6.6828327607040383E-2</v>
          </cell>
          <cell r="AW219">
            <v>-3.5037333693864525E-2</v>
          </cell>
          <cell r="AX219">
            <v>-1.942562503747236E-2</v>
          </cell>
          <cell r="AY219">
            <v>-5.4022727106534107E-3</v>
          </cell>
          <cell r="AZ219">
            <v>-4.848537280624976E-2</v>
          </cell>
          <cell r="BA219">
            <v>2.4478160183414532E-2</v>
          </cell>
          <cell r="BB219">
            <v>4.4259166666660299E-4</v>
          </cell>
          <cell r="BC219">
            <v>-2.3311866886438604E-2</v>
          </cell>
          <cell r="BD219">
            <v>-5.5896210706028127E-2</v>
          </cell>
          <cell r="BE219">
            <v>-3.3363688316734863E-2</v>
          </cell>
          <cell r="BG219">
            <v>4.4259166666660299E-4</v>
          </cell>
          <cell r="BH219">
            <v>-2.2961164358717867E-2</v>
          </cell>
          <cell r="BI219">
            <v>-5.578430686586866E-2</v>
          </cell>
          <cell r="BJ219">
            <v>-3.2892366855627908E-2</v>
          </cell>
          <cell r="BK219">
            <v>4.6304645574490877E-4</v>
          </cell>
          <cell r="BL219">
            <v>-2.3067653115241393E-2</v>
          </cell>
          <cell r="BM219">
            <v>-5.5969461538780574E-2</v>
          </cell>
          <cell r="BN219">
            <v>-3.3089168146981263E-2</v>
          </cell>
          <cell r="BO219">
            <v>-6.6904014583535343E-4</v>
          </cell>
          <cell r="BP219">
            <v>-2.4223792595795324E-2</v>
          </cell>
          <cell r="BQ219">
            <v>-5.9193834021909919E-2</v>
          </cell>
          <cell r="BR219">
            <v>-3.381123682687337E-2</v>
          </cell>
          <cell r="BS219">
            <v>-3.7210752178395978E-3</v>
          </cell>
          <cell r="BT219">
            <v>-2.8700995695610909E-2</v>
          </cell>
          <cell r="BU219">
            <v>-6.6828327607040383E-2</v>
          </cell>
          <cell r="BV219">
            <v>-3.5037333693864525E-2</v>
          </cell>
          <cell r="BW219">
            <v>-1.942562503747236E-2</v>
          </cell>
          <cell r="BX219">
            <v>-5.4022727106534107E-3</v>
          </cell>
          <cell r="BY219">
            <v>-4.848537280624976E-2</v>
          </cell>
          <cell r="BZ219">
            <v>2.4478160183414532E-2</v>
          </cell>
          <cell r="CA219">
            <v>4.4259166666660299E-4</v>
          </cell>
          <cell r="CB219">
            <v>-2.3311866886438604E-2</v>
          </cell>
          <cell r="CC219">
            <v>-5.5896210706028127E-2</v>
          </cell>
          <cell r="CD219">
            <v>-3.3363688316734863E-2</v>
          </cell>
          <cell r="CF219">
            <v>-6.6904014583535343E-4</v>
          </cell>
          <cell r="CG219">
            <v>-3.0245153908313505E-3</v>
          </cell>
          <cell r="CH219">
            <v>-6.4906953552082989E-4</v>
          </cell>
          <cell r="CI219">
            <v>-2.3554752449959971E-3</v>
          </cell>
          <cell r="CJ219">
            <v>1.9970610314523542E-5</v>
          </cell>
        </row>
        <row r="220">
          <cell r="B220">
            <v>4.4481666666665114E-4</v>
          </cell>
          <cell r="C220">
            <v>-3.1000000000005893E-4</v>
          </cell>
          <cell r="D220">
            <v>2.2083333333331292E-4</v>
          </cell>
          <cell r="E220">
            <v>-3.5116666666683033E-5</v>
          </cell>
          <cell r="F220">
            <v>-4.3847255649143201E-5</v>
          </cell>
          <cell r="G220">
            <v>-6.9716532578433226E-5</v>
          </cell>
          <cell r="H220">
            <v>6.4913386995082653E-4</v>
          </cell>
          <cell r="I220">
            <v>-4.6280672998130746E-4</v>
          </cell>
          <cell r="J220">
            <v>-3.9680668767998247E-3</v>
          </cell>
          <cell r="K220">
            <v>1.9026185467254512E-3</v>
          </cell>
          <cell r="L220">
            <v>2.4027927024738893E-3</v>
          </cell>
          <cell r="M220">
            <v>-1.6646775903663787E-3</v>
          </cell>
          <cell r="N220">
            <v>-1.6033976436216787E-2</v>
          </cell>
          <cell r="O220">
            <v>2.128441095591265E-3</v>
          </cell>
          <cell r="P220">
            <v>1.1609550979378102E-3</v>
          </cell>
          <cell r="Q220">
            <v>-3.7750790959800978E-3</v>
          </cell>
          <cell r="R220">
            <v>3.4174446769983088E-2</v>
          </cell>
          <cell r="S220">
            <v>-1.1913918664593231E-3</v>
          </cell>
          <cell r="T220">
            <v>-2.4507421393053574E-2</v>
          </cell>
          <cell r="U220">
            <v>5.0700659167105526E-2</v>
          </cell>
          <cell r="V220">
            <v>4.4481666666665114E-4</v>
          </cell>
          <cell r="W220">
            <v>-4.651666666666747E-4</v>
          </cell>
          <cell r="X220">
            <v>1.6708333333327477E-4</v>
          </cell>
          <cell r="Y220">
            <v>-2.4183333333322745E-4</v>
          </cell>
          <cell r="AA220">
            <v>0</v>
          </cell>
          <cell r="AB220">
            <v>-3.5723072624178807E-2</v>
          </cell>
          <cell r="AC220">
            <v>2.2440191350086465E-2</v>
          </cell>
          <cell r="AD220">
            <v>-8.3973291681955636E-2</v>
          </cell>
          <cell r="AH220">
            <v>4.4481666666662534E-4</v>
          </cell>
          <cell r="AI220">
            <v>-3.6021998471665428E-2</v>
          </cell>
          <cell r="AJ220">
            <v>2.2665980225676341E-2</v>
          </cell>
          <cell r="AK220">
            <v>-8.4005459486529488E-2</v>
          </cell>
          <cell r="AL220">
            <v>-4.3847255649098749E-5</v>
          </cell>
          <cell r="AM220">
            <v>-3.5790298668000875E-2</v>
          </cell>
          <cell r="AN220">
            <v>2.3103891908290874E-2</v>
          </cell>
          <cell r="AO220">
            <v>-8.4397235007407923E-2</v>
          </cell>
          <cell r="AP220">
            <v>-3.9680668767998473E-3</v>
          </cell>
          <cell r="AQ220">
            <v>-3.3888421457974105E-2</v>
          </cell>
          <cell r="AR220">
            <v>2.4896903180578356E-2</v>
          </cell>
          <cell r="AS220">
            <v>-8.5498180815469782E-2</v>
          </cell>
          <cell r="AT220">
            <v>-1.6033976436216735E-2</v>
          </cell>
          <cell r="AU220">
            <v>-3.3670665984421588E-2</v>
          </cell>
          <cell r="AV220">
            <v>2.362719850257089E-2</v>
          </cell>
          <cell r="AW220">
            <v>-8.7431364959886571E-2</v>
          </cell>
          <cell r="AX220">
            <v>3.4174446769983158E-2</v>
          </cell>
          <cell r="AY220">
            <v>-3.6871904312468784E-2</v>
          </cell>
          <cell r="AZ220">
            <v>-2.6171812685245044E-3</v>
          </cell>
          <cell r="BA220">
            <v>-3.7530133755556916E-2</v>
          </cell>
          <cell r="BB220">
            <v>4.4481666666662534E-4</v>
          </cell>
          <cell r="BC220">
            <v>-3.6171622108229773E-2</v>
          </cell>
          <cell r="BD220">
            <v>2.2611024065391172E-2</v>
          </cell>
          <cell r="BE220">
            <v>-8.4194817474250505E-2</v>
          </cell>
          <cell r="BG220">
            <v>4.4481666666662534E-4</v>
          </cell>
          <cell r="BH220">
            <v>-3.6021998471665428E-2</v>
          </cell>
          <cell r="BI220">
            <v>2.2665980225676341E-2</v>
          </cell>
          <cell r="BJ220">
            <v>-8.4005459486529488E-2</v>
          </cell>
          <cell r="BK220">
            <v>-4.3847255649098749E-5</v>
          </cell>
          <cell r="BL220">
            <v>-3.5790298668000875E-2</v>
          </cell>
          <cell r="BM220">
            <v>2.3103891908290874E-2</v>
          </cell>
          <cell r="BN220">
            <v>-8.4397235007407923E-2</v>
          </cell>
          <cell r="BO220">
            <v>-3.9680668767998473E-3</v>
          </cell>
          <cell r="BP220">
            <v>-3.3888421457974105E-2</v>
          </cell>
          <cell r="BQ220">
            <v>2.4896903180578356E-2</v>
          </cell>
          <cell r="BR220">
            <v>-8.5498180815469782E-2</v>
          </cell>
          <cell r="BS220">
            <v>-1.6033976436216735E-2</v>
          </cell>
          <cell r="BT220">
            <v>-3.3670665984421588E-2</v>
          </cell>
          <cell r="BU220">
            <v>2.362719850257089E-2</v>
          </cell>
          <cell r="BV220">
            <v>-8.7431364959886571E-2</v>
          </cell>
          <cell r="BW220">
            <v>3.4174446769983158E-2</v>
          </cell>
          <cell r="BX220">
            <v>-3.6871904312468784E-2</v>
          </cell>
          <cell r="BY220">
            <v>-2.6171812685245044E-3</v>
          </cell>
          <cell r="BZ220">
            <v>-3.7530133755556916E-2</v>
          </cell>
          <cell r="CA220">
            <v>4.4481666666662534E-4</v>
          </cell>
          <cell r="CB220">
            <v>-3.6171622108229773E-2</v>
          </cell>
          <cell r="CC220">
            <v>2.2611024065391172E-2</v>
          </cell>
          <cell r="CD220">
            <v>-8.4194817474250505E-2</v>
          </cell>
          <cell r="CF220">
            <v>-3.9680668767998473E-3</v>
          </cell>
          <cell r="CG220">
            <v>-6.9601023349172737E-3</v>
          </cell>
          <cell r="CH220">
            <v>-3.2984584574276337E-3</v>
          </cell>
          <cell r="CI220">
            <v>-2.992035458117426E-3</v>
          </cell>
          <cell r="CJ220">
            <v>6.6960841937221396E-4</v>
          </cell>
        </row>
        <row r="221">
          <cell r="B221">
            <v>5.1972499999998435E-4</v>
          </cell>
          <cell r="C221">
            <v>-3.1000000000005893E-4</v>
          </cell>
          <cell r="D221">
            <v>2.1729166666664625E-4</v>
          </cell>
          <cell r="E221">
            <v>-9.1425000000016358E-5</v>
          </cell>
          <cell r="F221">
            <v>5.1157374700978582E-4</v>
          </cell>
          <cell r="G221">
            <v>-5.9960398248588452E-4</v>
          </cell>
          <cell r="H221">
            <v>3.6142568531863047E-4</v>
          </cell>
          <cell r="I221">
            <v>-1.5434033974179287E-4</v>
          </cell>
          <cell r="J221">
            <v>2.9691875786399527E-4</v>
          </cell>
          <cell r="K221">
            <v>-1.7633622163017192E-4</v>
          </cell>
          <cell r="L221">
            <v>1.8490542873354954E-3</v>
          </cell>
          <cell r="M221">
            <v>2.1035565497583834E-4</v>
          </cell>
          <cell r="N221">
            <v>1.5029975599295965E-4</v>
          </cell>
          <cell r="O221">
            <v>3.0194540811170059E-3</v>
          </cell>
          <cell r="P221">
            <v>4.9825469441241669E-3</v>
          </cell>
          <cell r="Q221">
            <v>2.5854251480836516E-4</v>
          </cell>
          <cell r="R221">
            <v>1.8200754044232974E-2</v>
          </cell>
          <cell r="S221">
            <v>7.8289820783127531E-2</v>
          </cell>
          <cell r="T221">
            <v>5.2926166641361114E-2</v>
          </cell>
          <cell r="U221">
            <v>4.4017307826755607E-2</v>
          </cell>
          <cell r="V221">
            <v>5.1972499999998435E-4</v>
          </cell>
          <cell r="W221">
            <v>-8.9708333333334131E-4</v>
          </cell>
          <cell r="X221">
            <v>-8.4750000000058737E-5</v>
          </cell>
          <cell r="Y221">
            <v>-1.0941666666665609E-3</v>
          </cell>
          <cell r="AA221">
            <v>0</v>
          </cell>
          <cell r="AB221">
            <v>-6.5612369418976621E-3</v>
          </cell>
          <cell r="AC221">
            <v>-1.2156989353584773E-2</v>
          </cell>
          <cell r="AD221">
            <v>-2.1126558565553209E-2</v>
          </cell>
          <cell r="AH221">
            <v>5.197249999999709E-4</v>
          </cell>
          <cell r="AI221">
            <v>-6.8692029584457304E-3</v>
          </cell>
          <cell r="AJ221">
            <v>-1.1942339299396365E-2</v>
          </cell>
          <cell r="AK221">
            <v>-2.1216052069936375E-2</v>
          </cell>
          <cell r="AL221">
            <v>5.1157374700983027E-4</v>
          </cell>
          <cell r="AM221">
            <v>-7.1569067805832276E-3</v>
          </cell>
          <cell r="AN221">
            <v>-1.1799957516474668E-2</v>
          </cell>
          <cell r="AO221">
            <v>-2.1277638225068451E-2</v>
          </cell>
          <cell r="AP221">
            <v>2.9691875786408417E-4</v>
          </cell>
          <cell r="AQ221">
            <v>-6.7364161797962563E-3</v>
          </cell>
          <cell r="AR221">
            <v>-1.0330413999534604E-2</v>
          </cell>
          <cell r="AS221">
            <v>-2.0920647001641979E-2</v>
          </cell>
          <cell r="AT221">
            <v>1.5029975599301082E-4</v>
          </cell>
          <cell r="AU221">
            <v>-3.561594214442021E-3</v>
          </cell>
          <cell r="AV221">
            <v>-7.2350151796140016E-3</v>
          </cell>
          <cell r="AW221">
            <v>-2.0873478164325721E-2</v>
          </cell>
          <cell r="AX221">
            <v>1.8200754044233047E-2</v>
          </cell>
          <cell r="AY221">
            <v>7.1214905776933124E-2</v>
          </cell>
          <cell r="AZ221">
            <v>4.0125754443391282E-2</v>
          </cell>
          <cell r="BA221">
            <v>2.1960815029502534E-2</v>
          </cell>
          <cell r="BB221">
            <v>5.197249999999709E-4</v>
          </cell>
          <cell r="BC221">
            <v>-7.452434298924504E-3</v>
          </cell>
          <cell r="BD221">
            <v>-1.2240709048737086E-2</v>
          </cell>
          <cell r="BE221">
            <v>-2.2197609256055961E-2</v>
          </cell>
          <cell r="BG221">
            <v>5.197249999999709E-4</v>
          </cell>
          <cell r="BH221">
            <v>-6.8692029584457304E-3</v>
          </cell>
          <cell r="BI221">
            <v>-1.1942339299396365E-2</v>
          </cell>
          <cell r="BJ221">
            <v>-2.1216052069936375E-2</v>
          </cell>
          <cell r="BK221">
            <v>5.1157374700983027E-4</v>
          </cell>
          <cell r="BL221">
            <v>-7.1569067805832276E-3</v>
          </cell>
          <cell r="BM221">
            <v>-1.1799957516474668E-2</v>
          </cell>
          <cell r="BN221">
            <v>-2.1277638225068451E-2</v>
          </cell>
          <cell r="BO221">
            <v>2.9691875786408417E-4</v>
          </cell>
          <cell r="BP221">
            <v>-6.7364161797962563E-3</v>
          </cell>
          <cell r="BQ221">
            <v>-1.0330413999534604E-2</v>
          </cell>
          <cell r="BR221">
            <v>-2.0920647001641979E-2</v>
          </cell>
          <cell r="BS221">
            <v>1.5029975599301082E-4</v>
          </cell>
          <cell r="BT221">
            <v>-3.561594214442021E-3</v>
          </cell>
          <cell r="BU221">
            <v>-7.2350151796140016E-3</v>
          </cell>
          <cell r="BV221">
            <v>-2.0873478164325721E-2</v>
          </cell>
          <cell r="BW221">
            <v>1.8200754044233047E-2</v>
          </cell>
          <cell r="BX221">
            <v>7.1214905776933124E-2</v>
          </cell>
          <cell r="BY221">
            <v>4.0125754443391282E-2</v>
          </cell>
          <cell r="BZ221">
            <v>2.1960815029502534E-2</v>
          </cell>
          <cell r="CA221">
            <v>5.197249999999709E-4</v>
          </cell>
          <cell r="CB221">
            <v>-7.452434298924504E-3</v>
          </cell>
          <cell r="CC221">
            <v>-1.2240709048737086E-2</v>
          </cell>
          <cell r="CD221">
            <v>-2.2197609256055961E-2</v>
          </cell>
          <cell r="CF221">
            <v>2.9691875786408417E-4</v>
          </cell>
          <cell r="CG221">
            <v>-4.0641473590194991E-4</v>
          </cell>
          <cell r="CH221">
            <v>3.9080119399049763E-4</v>
          </cell>
          <cell r="CI221">
            <v>-7.0333349376603413E-4</v>
          </cell>
          <cell r="CJ221">
            <v>9.3882436126413405E-5</v>
          </cell>
        </row>
        <row r="222">
          <cell r="B222">
            <v>6.4305833333331772E-4</v>
          </cell>
          <cell r="C222">
            <v>-3.0666666666672566E-4</v>
          </cell>
          <cell r="D222">
            <v>2.1312499999997961E-4</v>
          </cell>
          <cell r="E222">
            <v>-6.7383333333349707E-5</v>
          </cell>
          <cell r="F222">
            <v>9.1549227188165712E-4</v>
          </cell>
          <cell r="G222">
            <v>-1.42316976182839E-3</v>
          </cell>
          <cell r="H222">
            <v>-1.8527954050670862E-4</v>
          </cell>
          <cell r="I222">
            <v>-2.2189848626649722E-4</v>
          </cell>
          <cell r="J222">
            <v>1.2595942970662576E-3</v>
          </cell>
          <cell r="K222">
            <v>-1.8722069521285439E-3</v>
          </cell>
          <cell r="L222">
            <v>-2.126597563454246E-3</v>
          </cell>
          <cell r="M222">
            <v>9.2331840635276254E-5</v>
          </cell>
          <cell r="N222">
            <v>2.2142880874675462E-3</v>
          </cell>
          <cell r="O222">
            <v>-5.4241868164211235E-3</v>
          </cell>
          <cell r="P222">
            <v>-4.5509445467232009E-3</v>
          </cell>
          <cell r="Q222">
            <v>-2.6233353394114261E-4</v>
          </cell>
          <cell r="R222">
            <v>1.7884341374735751E-2</v>
          </cell>
          <cell r="S222">
            <v>-1.8185575532134724E-2</v>
          </cell>
          <cell r="T222">
            <v>-6.1152232378483672E-3</v>
          </cell>
          <cell r="U222">
            <v>-3.8206856935383334E-3</v>
          </cell>
          <cell r="V222">
            <v>6.4305833333331772E-4</v>
          </cell>
          <cell r="W222">
            <v>-7.8083333333334127E-4</v>
          </cell>
          <cell r="X222">
            <v>2.7916666666607994E-5</v>
          </cell>
          <cell r="Y222">
            <v>-8.0166666666656075E-4</v>
          </cell>
          <cell r="AA222">
            <v>0</v>
          </cell>
          <cell r="AB222">
            <v>2.6415986020597838E-2</v>
          </cell>
          <cell r="AC222">
            <v>1.9926275567185632E-2</v>
          </cell>
          <cell r="AD222">
            <v>3.7127703059928317E-2</v>
          </cell>
          <cell r="AH222">
            <v>6.4305833333322404E-4</v>
          </cell>
          <cell r="AI222">
            <v>2.6101218451551667E-2</v>
          </cell>
          <cell r="AJ222">
            <v>2.0143647354665895E-2</v>
          </cell>
          <cell r="AK222">
            <v>3.7057817938203952E-2</v>
          </cell>
          <cell r="AL222">
            <v>9.1549227188170157E-4</v>
          </cell>
          <cell r="AM222">
            <v>2.4955221826236107E-2</v>
          </cell>
          <cell r="AN222">
            <v>1.9737304095497787E-2</v>
          </cell>
          <cell r="AO222">
            <v>3.6897565992554338E-2</v>
          </cell>
          <cell r="AP222">
            <v>1.2595942970663465E-3</v>
          </cell>
          <cell r="AQ222">
            <v>2.4494322875794339E-2</v>
          </cell>
          <cell r="AR222">
            <v>1.7757302834661592E-2</v>
          </cell>
          <cell r="AS222">
            <v>3.7223462969725674E-2</v>
          </cell>
          <cell r="AT222">
            <v>2.2142880874675974E-3</v>
          </cell>
          <cell r="AU222">
            <v>2.0848513961061022E-2</v>
          </cell>
          <cell r="AV222">
            <v>1.5284647645333438E-2</v>
          </cell>
          <cell r="AW222">
            <v>3.6855629684436453E-2</v>
          </cell>
          <cell r="AX222">
            <v>1.7884341374735824E-2</v>
          </cell>
          <cell r="AY222">
            <v>7.7500205794298616E-3</v>
          </cell>
          <cell r="AZ222">
            <v>1.3689198705945094E-2</v>
          </cell>
          <cell r="BA222">
            <v>3.3165164082475052E-2</v>
          </cell>
          <cell r="BB222">
            <v>6.4305833333322404E-4</v>
          </cell>
          <cell r="BC222">
            <v>2.5614526204846833E-2</v>
          </cell>
          <cell r="BD222">
            <v>1.9954748509045217E-2</v>
          </cell>
          <cell r="BE222">
            <v>3.6296272351308723E-2</v>
          </cell>
          <cell r="BG222">
            <v>6.4305833333322404E-4</v>
          </cell>
          <cell r="BH222">
            <v>2.6101218451551667E-2</v>
          </cell>
          <cell r="BI222">
            <v>2.0143647354665895E-2</v>
          </cell>
          <cell r="BJ222">
            <v>3.7057817938203952E-2</v>
          </cell>
          <cell r="BK222">
            <v>9.1549227188170157E-4</v>
          </cell>
          <cell r="BL222">
            <v>2.4955221826236107E-2</v>
          </cell>
          <cell r="BM222">
            <v>1.9737304095497787E-2</v>
          </cell>
          <cell r="BN222">
            <v>3.6897565992554338E-2</v>
          </cell>
          <cell r="BO222">
            <v>1.2595942970663465E-3</v>
          </cell>
          <cell r="BP222">
            <v>2.4494322875794339E-2</v>
          </cell>
          <cell r="BQ222">
            <v>1.7757302834661592E-2</v>
          </cell>
          <cell r="BR222">
            <v>3.7223462969725674E-2</v>
          </cell>
          <cell r="BS222">
            <v>2.2142880874675974E-3</v>
          </cell>
          <cell r="BT222">
            <v>2.0848513961061022E-2</v>
          </cell>
          <cell r="BU222">
            <v>1.5284647645333438E-2</v>
          </cell>
          <cell r="BV222">
            <v>3.6855629684436453E-2</v>
          </cell>
          <cell r="BW222">
            <v>1.7884341374735824E-2</v>
          </cell>
          <cell r="BX222">
            <v>7.7500205794298616E-3</v>
          </cell>
          <cell r="BY222">
            <v>1.3689198705945094E-2</v>
          </cell>
          <cell r="BZ222">
            <v>3.3165164082475052E-2</v>
          </cell>
          <cell r="CA222">
            <v>6.4305833333322404E-4</v>
          </cell>
          <cell r="CB222">
            <v>2.5614526204846833E-2</v>
          </cell>
          <cell r="CC222">
            <v>1.9954748509045217E-2</v>
          </cell>
          <cell r="CD222">
            <v>3.6296272351308723E-2</v>
          </cell>
          <cell r="CF222">
            <v>1.2595942970663465E-3</v>
          </cell>
          <cell r="CG222">
            <v>3.5830671549391458E-3</v>
          </cell>
          <cell r="CH222">
            <v>1.0859203677877848E-3</v>
          </cell>
          <cell r="CI222">
            <v>2.3234728578727993E-3</v>
          </cell>
          <cell r="CJ222">
            <v>-1.7367392927856171E-4</v>
          </cell>
        </row>
        <row r="223">
          <cell r="B223">
            <v>6.4953333333331786E-4</v>
          </cell>
          <cell r="C223">
            <v>-3.1000000000005893E-4</v>
          </cell>
          <cell r="D223">
            <v>2.1744999999997973E-4</v>
          </cell>
          <cell r="E223">
            <v>-1.1308333333349686E-5</v>
          </cell>
          <cell r="F223">
            <v>5.3517042745516714E-4</v>
          </cell>
          <cell r="G223">
            <v>4.4013469518926597E-4</v>
          </cell>
          <cell r="H223">
            <v>1.9457956914517246E-4</v>
          </cell>
          <cell r="I223">
            <v>-4.4389547226628113E-4</v>
          </cell>
          <cell r="J223">
            <v>1.0199846529689526E-3</v>
          </cell>
          <cell r="K223">
            <v>2.9440628066732394E-3</v>
          </cell>
          <cell r="L223">
            <v>2.3857269727924802E-3</v>
          </cell>
          <cell r="M223">
            <v>7.0781209127700737E-4</v>
          </cell>
          <cell r="N223">
            <v>2.1752246754628878E-3</v>
          </cell>
          <cell r="O223">
            <v>8.9452934926168293E-3</v>
          </cell>
          <cell r="P223">
            <v>9.5828881540894976E-3</v>
          </cell>
          <cell r="Q223">
            <v>1.5937085172724485E-3</v>
          </cell>
          <cell r="R223">
            <v>3.7198260541408665E-2</v>
          </cell>
          <cell r="S223">
            <v>2.7526712642539818E-2</v>
          </cell>
          <cell r="T223">
            <v>2.3142207165646567E-2</v>
          </cell>
          <cell r="U223">
            <v>4.0779693025807476E-3</v>
          </cell>
          <cell r="V223">
            <v>6.4953333333331786E-4</v>
          </cell>
          <cell r="W223">
            <v>-2.3583333333334136E-4</v>
          </cell>
          <cell r="X223">
            <v>3.5008333333327478E-4</v>
          </cell>
          <cell r="Y223">
            <v>4.8666666666772545E-5</v>
          </cell>
          <cell r="AA223">
            <v>0</v>
          </cell>
          <cell r="AB223">
            <v>-2.0557284749605796E-2</v>
          </cell>
          <cell r="AC223">
            <v>-1.5164925890385532E-2</v>
          </cell>
          <cell r="AD223">
            <v>5.142986348038133E-4</v>
          </cell>
          <cell r="AH223">
            <v>6.4953333333339636E-4</v>
          </cell>
          <cell r="AI223">
            <v>-2.0860911991333442E-2</v>
          </cell>
          <cell r="AJ223">
            <v>-1.4950773503520365E-2</v>
          </cell>
          <cell r="AK223">
            <v>5.029844856101473E-4</v>
          </cell>
          <cell r="AL223">
            <v>5.3517042745521159E-4</v>
          </cell>
          <cell r="AM223">
            <v>-2.012619802867377E-2</v>
          </cell>
          <cell r="AN223">
            <v>-1.4973297105986272E-2</v>
          </cell>
          <cell r="AO223">
            <v>7.0174867702110788E-5</v>
          </cell>
          <cell r="AP223">
            <v>1.0199846529690415E-3</v>
          </cell>
          <cell r="AQ223">
            <v>-1.767374388037013E-2</v>
          </cell>
          <cell r="AR223">
            <v>-1.2815378290330193E-2</v>
          </cell>
          <cell r="AS223">
            <v>1.2224747528730706E-3</v>
          </cell>
          <cell r="AT223">
            <v>2.175224675462939E-3</v>
          </cell>
          <cell r="AU223">
            <v>-1.1795882202485508E-2</v>
          </cell>
          <cell r="AV223">
            <v>-5.727361524968555E-3</v>
          </cell>
          <cell r="AW223">
            <v>2.1088267941908878E-3</v>
          </cell>
          <cell r="AX223">
            <v>3.7198260541408734E-2</v>
          </cell>
          <cell r="AY223">
            <v>6.4035534229207602E-3</v>
          </cell>
          <cell r="AZ223">
            <v>7.6263314186542086E-3</v>
          </cell>
          <cell r="BA223">
            <v>4.5943652314297534E-3</v>
          </cell>
          <cell r="BB223">
            <v>6.4953333333339636E-4</v>
          </cell>
          <cell r="BC223">
            <v>-2.0788269989952424E-2</v>
          </cell>
          <cell r="BD223">
            <v>-1.4820151544857829E-2</v>
          </cell>
          <cell r="BE223">
            <v>5.6299033067097604E-4</v>
          </cell>
          <cell r="BG223">
            <v>6.4953333333339636E-4</v>
          </cell>
          <cell r="BH223">
            <v>-2.0860911991333442E-2</v>
          </cell>
          <cell r="BI223">
            <v>-1.4950773503520365E-2</v>
          </cell>
          <cell r="BJ223">
            <v>5.029844856101473E-4</v>
          </cell>
          <cell r="BK223">
            <v>5.3517042745521159E-4</v>
          </cell>
          <cell r="BL223">
            <v>-2.012619802867377E-2</v>
          </cell>
          <cell r="BM223">
            <v>-1.4973297105986272E-2</v>
          </cell>
          <cell r="BN223">
            <v>7.0174867702110788E-5</v>
          </cell>
          <cell r="BO223">
            <v>1.0199846529690415E-3</v>
          </cell>
          <cell r="BP223">
            <v>-1.767374388037013E-2</v>
          </cell>
          <cell r="BQ223">
            <v>-1.2815378290330193E-2</v>
          </cell>
          <cell r="BR223">
            <v>1.2224747528730706E-3</v>
          </cell>
          <cell r="BS223">
            <v>2.175224675462939E-3</v>
          </cell>
          <cell r="BT223">
            <v>-1.1795882202485508E-2</v>
          </cell>
          <cell r="BU223">
            <v>-5.727361524968555E-3</v>
          </cell>
          <cell r="BV223">
            <v>2.1088267941908878E-3</v>
          </cell>
          <cell r="BW223">
            <v>3.7198260541408734E-2</v>
          </cell>
          <cell r="BX223">
            <v>6.4035534229207602E-3</v>
          </cell>
          <cell r="BY223">
            <v>7.6263314186542086E-3</v>
          </cell>
          <cell r="BZ223">
            <v>4.5943652314297534E-3</v>
          </cell>
          <cell r="CA223">
            <v>6.4953333333339636E-4</v>
          </cell>
          <cell r="CB223">
            <v>-2.0788269989952424E-2</v>
          </cell>
          <cell r="CC223">
            <v>-1.4820151544857829E-2</v>
          </cell>
          <cell r="CD223">
            <v>5.6299033067097604E-4</v>
          </cell>
          <cell r="CF223">
            <v>1.0199846529690415E-3</v>
          </cell>
          <cell r="CG223">
            <v>-8.493882003648757E-4</v>
          </cell>
          <cell r="CH223">
            <v>1.2943921319637066E-3</v>
          </cell>
          <cell r="CI223">
            <v>-1.8693728533339172E-3</v>
          </cell>
          <cell r="CJ223">
            <v>2.7440747899466506E-4</v>
          </cell>
        </row>
        <row r="224">
          <cell r="B224">
            <v>6.5740833333331771E-4</v>
          </cell>
          <cell r="C224">
            <v>-3.0916666666672577E-4</v>
          </cell>
          <cell r="D224">
            <v>2.1698333333331301E-4</v>
          </cell>
          <cell r="E224">
            <v>-4.559166666668303E-5</v>
          </cell>
          <cell r="F224">
            <v>-2.2854141948540634E-4</v>
          </cell>
          <cell r="G224">
            <v>-1.661999567042115E-3</v>
          </cell>
          <cell r="H224">
            <v>-2.6865284494090639E-4</v>
          </cell>
          <cell r="I224">
            <v>-2.6066304956459652E-4</v>
          </cell>
          <cell r="J224">
            <v>3.210493334363739E-4</v>
          </cell>
          <cell r="K224">
            <v>-3.6401385583642171E-3</v>
          </cell>
          <cell r="L224">
            <v>-8.5311229109198304E-4</v>
          </cell>
          <cell r="M224">
            <v>-8.4057302478136322E-4</v>
          </cell>
          <cell r="N224">
            <v>8.1120335962365109E-4</v>
          </cell>
          <cell r="O224">
            <v>-7.3601058248969065E-3</v>
          </cell>
          <cell r="P224">
            <v>-2.6253027849219021E-4</v>
          </cell>
          <cell r="Q224">
            <v>-5.3552784166868489E-4</v>
          </cell>
          <cell r="R224">
            <v>-3.8923017041521662E-4</v>
          </cell>
          <cell r="S224">
            <v>5.4620874138829448E-2</v>
          </cell>
          <cell r="T224">
            <v>8.1889572984700683E-3</v>
          </cell>
          <cell r="U224">
            <v>-1.0969721726932452E-2</v>
          </cell>
          <cell r="V224">
            <v>6.5740833333331771E-4</v>
          </cell>
          <cell r="W224">
            <v>-5.1658333333334133E-4</v>
          </cell>
          <cell r="X224">
            <v>1.5883333333327476E-4</v>
          </cell>
          <cell r="Y224">
            <v>-4.2216666666656085E-4</v>
          </cell>
          <cell r="AA224">
            <v>0</v>
          </cell>
          <cell r="AB224">
            <v>7.4196702741488388E-3</v>
          </cell>
          <cell r="AC224">
            <v>1.4609594324666249E-2</v>
          </cell>
          <cell r="AD224">
            <v>1.263717428714797E-2</v>
          </cell>
          <cell r="AH224">
            <v>6.5740833333327586E-4</v>
          </cell>
          <cell r="AI224">
            <v>7.1082096927557181E-3</v>
          </cell>
          <cell r="AJ224">
            <v>1.4829747696474938E-2</v>
          </cell>
          <cell r="AK224">
            <v>1.2591006470643595E-2</v>
          </cell>
          <cell r="AL224">
            <v>-2.2854141948536189E-4</v>
          </cell>
          <cell r="AM224">
            <v>5.7453392183235419E-3</v>
          </cell>
          <cell r="AN224">
            <v>1.4337016570646455E-2</v>
          </cell>
          <cell r="AO224">
            <v>1.237321719319584E-2</v>
          </cell>
          <cell r="AP224">
            <v>3.210493334364628E-4</v>
          </cell>
          <cell r="AQ224">
            <v>3.7525230879293936E-3</v>
          </cell>
          <cell r="AR224">
            <v>1.374401840908801E-2</v>
          </cell>
          <cell r="AS224">
            <v>1.1785978794551566E-2</v>
          </cell>
          <cell r="AT224">
            <v>8.1120335962370227E-4</v>
          </cell>
          <cell r="AU224">
            <v>4.9548908485075316E-6</v>
          </cell>
          <cell r="AV224">
            <v>1.4343228585307344E-2</v>
          </cell>
          <cell r="AW224">
            <v>1.2094878886808713E-2</v>
          </cell>
          <cell r="AX224">
            <v>-3.8923017041525565E-4</v>
          </cell>
          <cell r="AY224">
            <v>6.2445813289174312E-2</v>
          </cell>
          <cell r="AZ224">
            <v>2.2918188967208986E-2</v>
          </cell>
          <cell r="BA224">
            <v>1.5288262748709425E-3</v>
          </cell>
          <cell r="BB224">
            <v>6.5740833333327586E-4</v>
          </cell>
          <cell r="BC224">
            <v>6.8992540628129984E-3</v>
          </cell>
          <cell r="BD224">
            <v>1.4770748148564827E-2</v>
          </cell>
          <cell r="BE224">
            <v>1.2209672626736445E-2</v>
          </cell>
          <cell r="BG224">
            <v>6.5740833333327586E-4</v>
          </cell>
          <cell r="BH224">
            <v>7.1082096927557181E-3</v>
          </cell>
          <cell r="BI224">
            <v>1.4829747696474938E-2</v>
          </cell>
          <cell r="BJ224">
            <v>1.2591006470643595E-2</v>
          </cell>
          <cell r="BK224">
            <v>-2.2854141948536189E-4</v>
          </cell>
          <cell r="BL224">
            <v>5.7453392183235419E-3</v>
          </cell>
          <cell r="BM224">
            <v>1.4337016570646455E-2</v>
          </cell>
          <cell r="BN224">
            <v>1.237321719319584E-2</v>
          </cell>
          <cell r="BO224">
            <v>3.210493334364628E-4</v>
          </cell>
          <cell r="BP224">
            <v>3.7525230879293936E-3</v>
          </cell>
          <cell r="BQ224">
            <v>1.374401840908801E-2</v>
          </cell>
          <cell r="BR224">
            <v>1.1785978794551566E-2</v>
          </cell>
          <cell r="BS224">
            <v>8.1120335962370227E-4</v>
          </cell>
          <cell r="BT224">
            <v>4.9548908485075316E-6</v>
          </cell>
          <cell r="BU224">
            <v>1.4343228585307344E-2</v>
          </cell>
          <cell r="BV224">
            <v>1.2094878886808713E-2</v>
          </cell>
          <cell r="BW224">
            <v>-3.8923017041525565E-4</v>
          </cell>
          <cell r="BX224">
            <v>6.2445813289174312E-2</v>
          </cell>
          <cell r="BY224">
            <v>2.2918188967208986E-2</v>
          </cell>
          <cell r="BZ224">
            <v>1.5288262748709425E-3</v>
          </cell>
          <cell r="CA224">
            <v>6.5740833333327586E-4</v>
          </cell>
          <cell r="CB224">
            <v>6.8992540628129984E-3</v>
          </cell>
          <cell r="CC224">
            <v>1.4770748148564827E-2</v>
          </cell>
          <cell r="CD224">
            <v>1.2209672626736445E-2</v>
          </cell>
          <cell r="CF224">
            <v>3.210493334364628E-4</v>
          </cell>
          <cell r="CG224">
            <v>6.641967088857559E-4</v>
          </cell>
          <cell r="CH224">
            <v>4.0012135937783568E-5</v>
          </cell>
          <cell r="CI224">
            <v>3.431473754492931E-4</v>
          </cell>
          <cell r="CJ224">
            <v>-2.8103719749867923E-4</v>
          </cell>
        </row>
        <row r="225">
          <cell r="B225">
            <v>8.1898333333331767E-4</v>
          </cell>
          <cell r="C225">
            <v>-3.108333333333923E-4</v>
          </cell>
          <cell r="D225">
            <v>2.1390833333331284E-4</v>
          </cell>
          <cell r="E225">
            <v>-3.2166666666830305E-6</v>
          </cell>
          <cell r="F225">
            <v>6.955083777144377E-4</v>
          </cell>
          <cell r="G225">
            <v>-5.8056979777982741E-4</v>
          </cell>
          <cell r="H225">
            <v>3.9845436770849182E-4</v>
          </cell>
          <cell r="I225">
            <v>-5.7940225001215629E-4</v>
          </cell>
          <cell r="J225">
            <v>1.3859044506840056E-3</v>
          </cell>
          <cell r="K225">
            <v>-3.9717191831324682E-4</v>
          </cell>
          <cell r="L225">
            <v>1.1215070662422455E-3</v>
          </cell>
          <cell r="M225">
            <v>-2.1032004555211216E-4</v>
          </cell>
          <cell r="N225">
            <v>5.4444882882735456E-3</v>
          </cell>
          <cell r="O225">
            <v>-3.7678227933463961E-5</v>
          </cell>
          <cell r="P225">
            <v>2.0949582117110398E-3</v>
          </cell>
          <cell r="Q225">
            <v>1.221966093332002E-3</v>
          </cell>
          <cell r="R225">
            <v>9.091216902552917E-3</v>
          </cell>
          <cell r="S225">
            <v>1.675554781158152E-2</v>
          </cell>
          <cell r="T225">
            <v>-1.6247617070786102E-2</v>
          </cell>
          <cell r="U225">
            <v>1.5203133279673814E-2</v>
          </cell>
          <cell r="V225">
            <v>8.1898333333331767E-4</v>
          </cell>
          <cell r="W225">
            <v>-3.9008333333334145E-4</v>
          </cell>
          <cell r="X225">
            <v>2.6116666666660816E-4</v>
          </cell>
          <cell r="Y225">
            <v>-1.1424999999989411E-4</v>
          </cell>
          <cell r="AA225">
            <v>0</v>
          </cell>
          <cell r="AB225">
            <v>2.251489288437717E-2</v>
          </cell>
          <cell r="AC225">
            <v>3.2661405298163755E-2</v>
          </cell>
          <cell r="AD225">
            <v>-6.4867099390983709E-4</v>
          </cell>
          <cell r="AH225">
            <v>8.1898333333341178E-4</v>
          </cell>
          <cell r="AI225">
            <v>2.219706117183895E-2</v>
          </cell>
          <cell r="AJ225">
            <v>3.2882300178268542E-2</v>
          </cell>
          <cell r="AK225">
            <v>-6.5188557401818503E-4</v>
          </cell>
          <cell r="AL225">
            <v>6.9550837771448215E-4</v>
          </cell>
          <cell r="AM225">
            <v>2.1921251619788418E-2</v>
          </cell>
          <cell r="AN225">
            <v>3.3072873745468856E-2</v>
          </cell>
          <cell r="AO225">
            <v>-1.2276974024886256E-3</v>
          </cell>
          <cell r="AP225">
            <v>1.3859044506840945E-3</v>
          </cell>
          <cell r="AQ225">
            <v>2.2108778682866426E-2</v>
          </cell>
          <cell r="AR225">
            <v>3.3819542361241295E-2</v>
          </cell>
          <cell r="AS225">
            <v>-8.5885461094892257E-4</v>
          </cell>
          <cell r="AT225">
            <v>5.4444882882735968E-3</v>
          </cell>
          <cell r="AU225">
            <v>2.2476366335177911E-2</v>
          </cell>
          <cell r="AV225">
            <v>3.4824787789110356E-2</v>
          </cell>
          <cell r="AW225">
            <v>5.7250244546169782E-4</v>
          </cell>
          <cell r="AX225">
            <v>9.0912169025529899E-3</v>
          </cell>
          <cell r="AY225">
            <v>3.9647690060155671E-2</v>
          </cell>
          <cell r="AZ225">
            <v>1.5883118221099224E-2</v>
          </cell>
          <cell r="BA225">
            <v>1.4544600454188927E-2</v>
          </cell>
          <cell r="BB225">
            <v>8.1898333333341178E-4</v>
          </cell>
          <cell r="BC225">
            <v>2.2116026866577876E-2</v>
          </cell>
          <cell r="BD225">
            <v>3.2931102035180571E-2</v>
          </cell>
          <cell r="BE225">
            <v>-7.6284688324868011E-4</v>
          </cell>
          <cell r="BG225">
            <v>8.1898333333341178E-4</v>
          </cell>
          <cell r="BH225">
            <v>2.219706117183895E-2</v>
          </cell>
          <cell r="BI225">
            <v>3.2882300178268542E-2</v>
          </cell>
          <cell r="BJ225">
            <v>-6.5188557401818503E-4</v>
          </cell>
          <cell r="BK225">
            <v>6.9550837771448215E-4</v>
          </cell>
          <cell r="BL225">
            <v>2.1921251619788418E-2</v>
          </cell>
          <cell r="BM225">
            <v>3.3072873745468856E-2</v>
          </cell>
          <cell r="BN225">
            <v>-1.2276974024886256E-3</v>
          </cell>
          <cell r="BO225">
            <v>1.3859044506840945E-3</v>
          </cell>
          <cell r="BP225">
            <v>2.2108778682866426E-2</v>
          </cell>
          <cell r="BQ225">
            <v>3.3819542361241295E-2</v>
          </cell>
          <cell r="BR225">
            <v>-8.5885461094892257E-4</v>
          </cell>
          <cell r="BS225">
            <v>5.4444882882735968E-3</v>
          </cell>
          <cell r="BT225">
            <v>2.2476366335177911E-2</v>
          </cell>
          <cell r="BU225">
            <v>3.4824787789110356E-2</v>
          </cell>
          <cell r="BV225">
            <v>5.7250244546169782E-4</v>
          </cell>
          <cell r="BW225">
            <v>9.0912169025529899E-3</v>
          </cell>
          <cell r="BX225">
            <v>3.9647690060155671E-2</v>
          </cell>
          <cell r="BY225">
            <v>1.5883118221099224E-2</v>
          </cell>
          <cell r="BZ225">
            <v>1.4544600454188927E-2</v>
          </cell>
          <cell r="CA225">
            <v>8.1898333333341178E-4</v>
          </cell>
          <cell r="CB225">
            <v>2.2116026866577876E-2</v>
          </cell>
          <cell r="CC225">
            <v>3.2931102035180571E-2</v>
          </cell>
          <cell r="CD225">
            <v>-7.6284688324868011E-4</v>
          </cell>
          <cell r="CF225">
            <v>1.3859044506840945E-3</v>
          </cell>
          <cell r="CG225">
            <v>3.4581918739023275E-3</v>
          </cell>
          <cell r="CH225">
            <v>1.3284875205778813E-3</v>
          </cell>
          <cell r="CI225">
            <v>2.0722874232182334E-3</v>
          </cell>
          <cell r="CJ225">
            <v>-5.7416930106212773E-5</v>
          </cell>
        </row>
        <row r="226">
          <cell r="B226">
            <v>8.2916666666665102E-4</v>
          </cell>
          <cell r="C226">
            <v>-3.1166666666672567E-4</v>
          </cell>
          <cell r="D226">
            <v>2.1260833333331297E-4</v>
          </cell>
          <cell r="E226">
            <v>-1.7675000000016354E-5</v>
          </cell>
          <cell r="F226">
            <v>4.2284736668158902E-4</v>
          </cell>
          <cell r="G226">
            <v>-6.4389697648365883E-4</v>
          </cell>
          <cell r="H226">
            <v>-2.5009262689865467E-4</v>
          </cell>
          <cell r="I226">
            <v>-1.7392144548053468E-4</v>
          </cell>
          <cell r="J226">
            <v>1.156892637792195E-3</v>
          </cell>
          <cell r="K226">
            <v>-6.7219481130910419E-4</v>
          </cell>
          <cell r="L226">
            <v>-5.8103669493182351E-4</v>
          </cell>
          <cell r="M226">
            <v>-1.015905592611563E-3</v>
          </cell>
          <cell r="N226">
            <v>3.6140501890726305E-3</v>
          </cell>
          <cell r="O226">
            <v>9.7967083853075978E-4</v>
          </cell>
          <cell r="P226">
            <v>8.175967314764331E-4</v>
          </cell>
          <cell r="Q226">
            <v>-1.8903882803625017E-3</v>
          </cell>
          <cell r="R226">
            <v>1.1576210049492646E-2</v>
          </cell>
          <cell r="S226">
            <v>-1.4046561542200181E-3</v>
          </cell>
          <cell r="T226">
            <v>4.3866273178288548E-2</v>
          </cell>
          <cell r="U226">
            <v>2.3640993210305432E-2</v>
          </cell>
          <cell r="V226">
            <v>8.2916666666665102E-4</v>
          </cell>
          <cell r="W226">
            <v>-4.5775000000000806E-4</v>
          </cell>
          <cell r="X226">
            <v>1.6908333333327482E-4</v>
          </cell>
          <cell r="Y226">
            <v>-1.6158333333322745E-4</v>
          </cell>
          <cell r="AA226">
            <v>0</v>
          </cell>
          <cell r="AB226">
            <v>3.1892598872969614E-2</v>
          </cell>
          <cell r="AC226">
            <v>-3.835997788566351E-3</v>
          </cell>
          <cell r="AD226">
            <v>6.6573695511785956E-3</v>
          </cell>
          <cell r="AH226">
            <v>8.2916666666665861E-4</v>
          </cell>
          <cell r="AI226">
            <v>3.1570992346320992E-2</v>
          </cell>
          <cell r="AJ226">
            <v>-3.6242050203294518E-3</v>
          </cell>
          <cell r="AK226">
            <v>6.6395768821718715E-3</v>
          </cell>
          <cell r="AL226">
            <v>4.2284736668163347E-4</v>
          </cell>
          <cell r="AM226">
            <v>3.1228166348499453E-2</v>
          </cell>
          <cell r="AN226">
            <v>-4.0851310607012969E-3</v>
          </cell>
          <cell r="AO226">
            <v>6.4822902463625987E-3</v>
          </cell>
          <cell r="AP226">
            <v>1.1568926377922839E-3</v>
          </cell>
          <cell r="AQ226">
            <v>3.1198966022178976E-2</v>
          </cell>
          <cell r="AR226">
            <v>-4.4148056280213233E-3</v>
          </cell>
          <cell r="AS226">
            <v>5.6347006996080307E-3</v>
          </cell>
          <cell r="AT226">
            <v>3.6140501890726817E-3</v>
          </cell>
          <cell r="AU226">
            <v>3.2903513960581332E-2</v>
          </cell>
          <cell r="AV226">
            <v>-3.0215373563436954E-3</v>
          </cell>
          <cell r="AW226">
            <v>4.7543962574385645E-3</v>
          </cell>
          <cell r="AX226">
            <v>1.1576210049492719E-2</v>
          </cell>
          <cell r="AY226">
            <v>3.0443144583468751E-2</v>
          </cell>
          <cell r="AZ226">
            <v>3.9862004462817735E-2</v>
          </cell>
          <cell r="BA226">
            <v>3.0455749589842096E-2</v>
          </cell>
          <cell r="BB226">
            <v>8.2916666666665861E-4</v>
          </cell>
          <cell r="BC226">
            <v>3.1420250035835595E-2</v>
          </cell>
          <cell r="BD226">
            <v>-3.6675630585258912E-3</v>
          </cell>
          <cell r="BE226">
            <v>6.4947104978820835E-3</v>
          </cell>
          <cell r="BG226">
            <v>8.2916666666665861E-4</v>
          </cell>
          <cell r="BH226">
            <v>3.1570992346320992E-2</v>
          </cell>
          <cell r="BI226">
            <v>-3.6242050203294518E-3</v>
          </cell>
          <cell r="BJ226">
            <v>6.6395768821718715E-3</v>
          </cell>
          <cell r="BK226">
            <v>4.2284736668163347E-4</v>
          </cell>
          <cell r="BL226">
            <v>3.1228166348499453E-2</v>
          </cell>
          <cell r="BM226">
            <v>-4.0851310607012969E-3</v>
          </cell>
          <cell r="BN226">
            <v>6.4822902463625987E-3</v>
          </cell>
          <cell r="BO226">
            <v>1.1568926377922839E-3</v>
          </cell>
          <cell r="BP226">
            <v>3.1198966022178976E-2</v>
          </cell>
          <cell r="BQ226">
            <v>-4.4148056280213233E-3</v>
          </cell>
          <cell r="BR226">
            <v>5.6347006996080307E-3</v>
          </cell>
          <cell r="BS226">
            <v>3.6140501890726817E-3</v>
          </cell>
          <cell r="BT226">
            <v>3.2903513960581332E-2</v>
          </cell>
          <cell r="BU226">
            <v>-3.0215373563436954E-3</v>
          </cell>
          <cell r="BV226">
            <v>4.7543962574385645E-3</v>
          </cell>
          <cell r="BW226">
            <v>1.1576210049492719E-2</v>
          </cell>
          <cell r="BX226">
            <v>3.0443144583468751E-2</v>
          </cell>
          <cell r="BY226">
            <v>3.9862004462817735E-2</v>
          </cell>
          <cell r="BZ226">
            <v>3.0455749589842096E-2</v>
          </cell>
          <cell r="CA226">
            <v>8.2916666666665861E-4</v>
          </cell>
          <cell r="CB226">
            <v>3.1420250035835595E-2</v>
          </cell>
          <cell r="CC226">
            <v>-3.6675630585258912E-3</v>
          </cell>
          <cell r="CD226">
            <v>6.4947104978820835E-3</v>
          </cell>
          <cell r="CF226">
            <v>1.1568926377922839E-3</v>
          </cell>
          <cell r="CG226">
            <v>4.1610999762309534E-3</v>
          </cell>
          <cell r="CH226">
            <v>1.1019916393140597E-3</v>
          </cell>
          <cell r="CI226">
            <v>3.0042073384386691E-3</v>
          </cell>
          <cell r="CJ226">
            <v>-5.4900998478224668E-5</v>
          </cell>
        </row>
        <row r="227">
          <cell r="B227">
            <v>8.8360833333331768E-4</v>
          </cell>
          <cell r="C227">
            <v>-3.1166666666672567E-4</v>
          </cell>
          <cell r="D227">
            <v>2.0953333333331302E-4</v>
          </cell>
          <cell r="E227">
            <v>-2.7025000000016364E-5</v>
          </cell>
          <cell r="F227">
            <v>7.5303033983526997E-4</v>
          </cell>
          <cell r="G227">
            <v>-1.022494887525659E-3</v>
          </cell>
          <cell r="H227">
            <v>-6.856105176360238E-4</v>
          </cell>
          <cell r="I227">
            <v>-3.3823941552243975E-4</v>
          </cell>
          <cell r="J227">
            <v>-8.0204131069125948E-4</v>
          </cell>
          <cell r="K227">
            <v>-3.3196625327473056E-3</v>
          </cell>
          <cell r="L227">
            <v>-4.3117362921160189E-3</v>
          </cell>
          <cell r="M227">
            <v>-1.0785713551991845E-3</v>
          </cell>
          <cell r="N227">
            <v>-2.515081164405515E-3</v>
          </cell>
          <cell r="O227">
            <v>-8.1466879315298668E-3</v>
          </cell>
          <cell r="P227">
            <v>-8.4090136806483692E-3</v>
          </cell>
          <cell r="Q227">
            <v>-1.9634012744749441E-3</v>
          </cell>
          <cell r="R227">
            <v>4.8138319927023944E-3</v>
          </cell>
          <cell r="S227">
            <v>-3.1708298284752953E-2</v>
          </cell>
          <cell r="T227">
            <v>-2.7557364078218582E-2</v>
          </cell>
          <cell r="U227">
            <v>1.9483404298195943E-2</v>
          </cell>
          <cell r="V227">
            <v>8.8360833333331768E-4</v>
          </cell>
          <cell r="W227">
            <v>-6.0808333333334133E-4</v>
          </cell>
          <cell r="X227">
            <v>7.6833333333274721E-5</v>
          </cell>
          <cell r="Y227">
            <v>-3.5258333333322746E-4</v>
          </cell>
          <cell r="AA227">
            <v>0</v>
          </cell>
          <cell r="AB227">
            <v>1.6185822454054012E-2</v>
          </cell>
          <cell r="AC227">
            <v>1.1355369924133114E-2</v>
          </cell>
          <cell r="AD227">
            <v>-1.4076847457236228E-2</v>
          </cell>
          <cell r="AH227">
            <v>8.8360833333323008E-4</v>
          </cell>
          <cell r="AI227">
            <v>1.586911120605583E-2</v>
          </cell>
          <cell r="AJ227">
            <v>1.1567282585978056E-2</v>
          </cell>
          <cell r="AK227">
            <v>-1.4103492030433817E-2</v>
          </cell>
          <cell r="AL227">
            <v>7.5303033983531442E-4</v>
          </cell>
          <cell r="AM227">
            <v>1.5146777645818732E-2</v>
          </cell>
          <cell r="AN227">
            <v>1.0661974045445444E-2</v>
          </cell>
          <cell r="AO227">
            <v>-1.4410325528102397E-2</v>
          </cell>
          <cell r="AP227">
            <v>-8.0204131069128159E-4</v>
          </cell>
          <cell r="AQ227">
            <v>1.281242845294428E-2</v>
          </cell>
          <cell r="AR227">
            <v>6.9946722714047116E-3</v>
          </cell>
          <cell r="AS227">
            <v>-1.5140235927996515E-2</v>
          </cell>
          <cell r="AT227">
            <v>-2.5150811644054638E-3</v>
          </cell>
          <cell r="AU227">
            <v>7.9072736780758657E-3</v>
          </cell>
          <cell r="AV227">
            <v>2.8508687824437828E-3</v>
          </cell>
          <cell r="AW227">
            <v>-1.6012610231473046E-2</v>
          </cell>
          <cell r="AX227">
            <v>4.8138319927024664E-3</v>
          </cell>
          <cell r="AY227">
            <v>-1.6035700717056067E-2</v>
          </cell>
          <cell r="AZ227">
            <v>-1.6514918217327756E-2</v>
          </cell>
          <cell r="BA227">
            <v>5.1322919307064119E-3</v>
          </cell>
          <cell r="BB227">
            <v>8.8360833333323008E-4</v>
          </cell>
          <cell r="BC227">
            <v>1.5567896791850222E-2</v>
          </cell>
          <cell r="BD227">
            <v>1.1433075728388697E-2</v>
          </cell>
          <cell r="BE227">
            <v>-1.4424467528770135E-2</v>
          </cell>
          <cell r="BG227">
            <v>8.8360833333323008E-4</v>
          </cell>
          <cell r="BH227">
            <v>1.586911120605583E-2</v>
          </cell>
          <cell r="BI227">
            <v>1.1567282585978056E-2</v>
          </cell>
          <cell r="BJ227">
            <v>-1.4103492030433817E-2</v>
          </cell>
          <cell r="BK227">
            <v>7.5303033983531442E-4</v>
          </cell>
          <cell r="BL227">
            <v>1.5146777645818732E-2</v>
          </cell>
          <cell r="BM227">
            <v>1.0661974045445444E-2</v>
          </cell>
          <cell r="BN227">
            <v>-1.4410325528102397E-2</v>
          </cell>
          <cell r="BO227">
            <v>-8.0204131069128159E-4</v>
          </cell>
          <cell r="BP227">
            <v>1.281242845294428E-2</v>
          </cell>
          <cell r="BQ227">
            <v>6.9946722714047116E-3</v>
          </cell>
          <cell r="BR227">
            <v>-1.5140235927996515E-2</v>
          </cell>
          <cell r="BS227">
            <v>-2.5150811644054638E-3</v>
          </cell>
          <cell r="BT227">
            <v>7.9072736780758657E-3</v>
          </cell>
          <cell r="BU227">
            <v>2.8508687824437828E-3</v>
          </cell>
          <cell r="BV227">
            <v>-1.6012610231473046E-2</v>
          </cell>
          <cell r="BW227">
            <v>4.8138319927024664E-3</v>
          </cell>
          <cell r="BX227">
            <v>-1.6035700717056067E-2</v>
          </cell>
          <cell r="BY227">
            <v>-1.6514918217327756E-2</v>
          </cell>
          <cell r="BZ227">
            <v>5.1322919307064119E-3</v>
          </cell>
          <cell r="CA227">
            <v>8.8360833333323008E-4</v>
          </cell>
          <cell r="CB227">
            <v>1.5567896791850222E-2</v>
          </cell>
          <cell r="CC227">
            <v>1.1433075728388697E-2</v>
          </cell>
          <cell r="CD227">
            <v>-1.4424467528770135E-2</v>
          </cell>
          <cell r="CF227">
            <v>-8.0204131069128159E-4</v>
          </cell>
          <cell r="CG227">
            <v>5.594056656722747E-4</v>
          </cell>
          <cell r="CH227">
            <v>-9.0902318017942456E-4</v>
          </cell>
          <cell r="CI227">
            <v>1.3614469763635563E-3</v>
          </cell>
          <cell r="CJ227">
            <v>-1.0698186948814308E-4</v>
          </cell>
        </row>
        <row r="228">
          <cell r="B228">
            <v>1.0199083333333177E-3</v>
          </cell>
          <cell r="C228">
            <v>-3.108333333333923E-4</v>
          </cell>
          <cell r="D228">
            <v>2.1031666666664625E-4</v>
          </cell>
          <cell r="E228">
            <v>-1.7083333333349691E-5</v>
          </cell>
          <cell r="F228">
            <v>1.1699597067817535E-3</v>
          </cell>
          <cell r="G228">
            <v>-4.9774961091393231E-4</v>
          </cell>
          <cell r="H228">
            <v>5.3773908528744981E-4</v>
          </cell>
          <cell r="I228">
            <v>-1.3534154405367408E-4</v>
          </cell>
          <cell r="J228">
            <v>2.1296426380838173E-3</v>
          </cell>
          <cell r="K228">
            <v>1.2350165443035658E-3</v>
          </cell>
          <cell r="L228">
            <v>1.8927709957234817E-3</v>
          </cell>
          <cell r="M228">
            <v>-8.2265594471561752E-5</v>
          </cell>
          <cell r="N228">
            <v>3.7162063171464798E-3</v>
          </cell>
          <cell r="O228">
            <v>2.295094410476233E-3</v>
          </cell>
          <cell r="P228">
            <v>3.6451548545341161E-3</v>
          </cell>
          <cell r="Q228">
            <v>-4.9471466944930658E-4</v>
          </cell>
          <cell r="R228">
            <v>1.9348768883515371E-2</v>
          </cell>
          <cell r="S228">
            <v>2.1732309086894947E-3</v>
          </cell>
          <cell r="T228">
            <v>8.1064227811264329E-3</v>
          </cell>
          <cell r="U228">
            <v>-5.4034681030656947E-3</v>
          </cell>
          <cell r="V228">
            <v>1.0199083333333177E-3</v>
          </cell>
          <cell r="W228">
            <v>-4.4900000000000799E-4</v>
          </cell>
          <cell r="X228">
            <v>1.4016666666660815E-4</v>
          </cell>
          <cell r="Y228">
            <v>-1.7199999999989413E-4</v>
          </cell>
          <cell r="AA228">
            <v>0</v>
          </cell>
          <cell r="AB228">
            <v>3.6313831087181704E-2</v>
          </cell>
          <cell r="AC228">
            <v>1.5341177987187267E-2</v>
          </cell>
          <cell r="AD228">
            <v>1.9566246129629452E-2</v>
          </cell>
          <cell r="AH228">
            <v>1.0199083333333192E-3</v>
          </cell>
          <cell r="AI228">
            <v>3.599171020468539E-2</v>
          </cell>
          <cell r="AJ228">
            <v>1.5554721159271034E-2</v>
          </cell>
          <cell r="AK228">
            <v>1.9548828539591501E-2</v>
          </cell>
          <cell r="AL228">
            <v>1.1699597067817979E-3</v>
          </cell>
          <cell r="AM228">
            <v>3.5798006280973294E-2</v>
          </cell>
          <cell r="AN228">
            <v>1.5887166623492766E-2</v>
          </cell>
          <cell r="AO228">
            <v>1.9428256459613324E-2</v>
          </cell>
          <cell r="AP228">
            <v>2.1296426380839062E-3</v>
          </cell>
          <cell r="AQ228">
            <v>3.7593695813665118E-2</v>
          </cell>
          <cell r="AR228">
            <v>1.7262986319645179E-2</v>
          </cell>
          <cell r="AS228">
            <v>1.9482370906288571E-2</v>
          </cell>
          <cell r="AT228">
            <v>3.7162063171465309E-3</v>
          </cell>
          <cell r="AU228">
            <v>3.8692269168409288E-2</v>
          </cell>
          <cell r="AV228">
            <v>1.9042253811135668E-2</v>
          </cell>
          <cell r="AW228">
            <v>1.9061851751193792E-2</v>
          </cell>
          <cell r="AX228">
            <v>1.9348768883515444E-2</v>
          </cell>
          <cell r="AY228">
            <v>3.8565980336002781E-2</v>
          </cell>
          <cell r="AZ228">
            <v>2.3571962843038419E-2</v>
          </cell>
          <cell r="BA228">
            <v>1.4057052439705675E-2</v>
          </cell>
          <cell r="BB228">
            <v>1.0199083333333192E-3</v>
          </cell>
          <cell r="BC228">
            <v>3.584852617702361E-2</v>
          </cell>
          <cell r="BD228">
            <v>1.5483494975635281E-2</v>
          </cell>
          <cell r="BE228">
            <v>1.9390880735295379E-2</v>
          </cell>
          <cell r="BG228">
            <v>1.0199083333333192E-3</v>
          </cell>
          <cell r="BH228">
            <v>3.599171020468539E-2</v>
          </cell>
          <cell r="BI228">
            <v>1.5554721159271034E-2</v>
          </cell>
          <cell r="BJ228">
            <v>1.9548828539591501E-2</v>
          </cell>
          <cell r="BK228">
            <v>1.1699597067817979E-3</v>
          </cell>
          <cell r="BL228">
            <v>3.5798006280973294E-2</v>
          </cell>
          <cell r="BM228">
            <v>1.5887166623492766E-2</v>
          </cell>
          <cell r="BN228">
            <v>1.9428256459613324E-2</v>
          </cell>
          <cell r="BO228">
            <v>2.1296426380839062E-3</v>
          </cell>
          <cell r="BP228">
            <v>3.7593695813665118E-2</v>
          </cell>
          <cell r="BQ228">
            <v>1.7262986319645179E-2</v>
          </cell>
          <cell r="BR228">
            <v>1.9482370906288571E-2</v>
          </cell>
          <cell r="BS228">
            <v>3.7162063171465309E-3</v>
          </cell>
          <cell r="BT228">
            <v>3.8692269168409288E-2</v>
          </cell>
          <cell r="BU228">
            <v>1.9042253811135668E-2</v>
          </cell>
          <cell r="BV228">
            <v>1.9061851751193792E-2</v>
          </cell>
          <cell r="BW228">
            <v>1.9348768883515444E-2</v>
          </cell>
          <cell r="BX228">
            <v>3.8565980336002781E-2</v>
          </cell>
          <cell r="BY228">
            <v>2.3571962843038419E-2</v>
          </cell>
          <cell r="BZ228">
            <v>1.4057052439705675E-2</v>
          </cell>
          <cell r="CA228">
            <v>1.0199083333333192E-3</v>
          </cell>
          <cell r="CB228">
            <v>3.584852617702361E-2</v>
          </cell>
          <cell r="CC228">
            <v>1.5483494975635281E-2</v>
          </cell>
          <cell r="CD228">
            <v>1.9390880735295379E-2</v>
          </cell>
          <cell r="CF228">
            <v>2.1296426380839062E-3</v>
          </cell>
          <cell r="CG228">
            <v>5.6760479556420274E-3</v>
          </cell>
          <cell r="CH228">
            <v>2.1931861712729981E-3</v>
          </cell>
          <cell r="CI228">
            <v>3.5464053175581216E-3</v>
          </cell>
          <cell r="CJ228">
            <v>6.3543533189092376E-5</v>
          </cell>
        </row>
        <row r="229">
          <cell r="B229">
            <v>1.0263916666666511E-3</v>
          </cell>
          <cell r="C229">
            <v>-3.0833333333339218E-4</v>
          </cell>
          <cell r="D229">
            <v>2.1025833333331283E-4</v>
          </cell>
          <cell r="E229">
            <v>-2.8691666666683026E-5</v>
          </cell>
          <cell r="F229">
            <v>1.0425202806560562E-3</v>
          </cell>
          <cell r="G229">
            <v>-3.8577270272350693E-4</v>
          </cell>
          <cell r="H229">
            <v>8.3397425799460975E-4</v>
          </cell>
          <cell r="I229">
            <v>4.8342808523754911E-5</v>
          </cell>
          <cell r="J229">
            <v>1.8943117647360007E-3</v>
          </cell>
          <cell r="K229">
            <v>6.2493348142521311E-4</v>
          </cell>
          <cell r="L229">
            <v>2.3506322286810277E-3</v>
          </cell>
          <cell r="M229">
            <v>1.007836442543089E-3</v>
          </cell>
          <cell r="N229">
            <v>5.5551808592133088E-3</v>
          </cell>
          <cell r="O229">
            <v>4.9124918789435748E-3</v>
          </cell>
          <cell r="P229">
            <v>5.4069476470889558E-3</v>
          </cell>
          <cell r="Q229">
            <v>3.0973639537986452E-3</v>
          </cell>
          <cell r="R229">
            <v>5.4649232886687122E-4</v>
          </cell>
          <cell r="S229">
            <v>-8.085557900596162E-3</v>
          </cell>
          <cell r="T229">
            <v>7.9517091698317229E-3</v>
          </cell>
          <cell r="U229">
            <v>-1.3999371649340071E-2</v>
          </cell>
          <cell r="V229">
            <v>1.0263916666666511E-3</v>
          </cell>
          <cell r="W229">
            <v>-4.6200000000000798E-4</v>
          </cell>
          <cell r="X229">
            <v>1.1266666666660818E-4</v>
          </cell>
          <cell r="Y229">
            <v>-1.7158333333322745E-4</v>
          </cell>
          <cell r="AA229">
            <v>0</v>
          </cell>
          <cell r="AB229">
            <v>5.6772868253069167E-3</v>
          </cell>
          <cell r="AC229">
            <v>-2.1041541760522413E-2</v>
          </cell>
          <cell r="AD229">
            <v>2.7941878753491543E-3</v>
          </cell>
          <cell r="AH229">
            <v>1.0263916666666262E-3</v>
          </cell>
          <cell r="AI229">
            <v>5.3672029952025468E-3</v>
          </cell>
          <cell r="AJ229">
            <v>-2.0835707586690511E-2</v>
          </cell>
          <cell r="AK229">
            <v>2.7654160387755589E-3</v>
          </cell>
          <cell r="AL229">
            <v>1.0425202806561007E-3</v>
          </cell>
          <cell r="AM229">
            <v>5.2893239803006864E-3</v>
          </cell>
          <cell r="AN229">
            <v>-2.0225115606704591E-2</v>
          </cell>
          <cell r="AO229">
            <v>2.8426657627624863E-3</v>
          </cell>
          <cell r="AP229">
            <v>1.8943117647360896E-3</v>
          </cell>
          <cell r="AQ229">
            <v>6.3057682333529375E-3</v>
          </cell>
          <cell r="AR229">
            <v>-1.8740370458044775E-2</v>
          </cell>
          <cell r="AS229">
            <v>3.8048404022603677E-3</v>
          </cell>
          <cell r="AT229">
            <v>5.55518085921336E-3</v>
          </cell>
          <cell r="AU229">
            <v>1.0617668329674368E-2</v>
          </cell>
          <cell r="AV229">
            <v>-1.5748364628146549E-2</v>
          </cell>
          <cell r="AW229">
            <v>5.9002064459530157E-3</v>
          </cell>
          <cell r="AX229">
            <v>5.4649232886694321E-4</v>
          </cell>
          <cell r="AY229">
            <v>-2.4541751066334827E-3</v>
          </cell>
          <cell r="AZ229">
            <v>-1.3257148811255171E-2</v>
          </cell>
          <cell r="BA229">
            <v>-1.1244300648515893E-2</v>
          </cell>
          <cell r="BB229">
            <v>1.0263916666666262E-3</v>
          </cell>
          <cell r="BC229">
            <v>5.212663918793714E-3</v>
          </cell>
          <cell r="BD229">
            <v>-2.0931245774227447E-2</v>
          </cell>
          <cell r="BE229">
            <v>2.6221251059463935E-3</v>
          </cell>
          <cell r="BG229">
            <v>1.0263916666666262E-3</v>
          </cell>
          <cell r="BH229">
            <v>5.3672029952025468E-3</v>
          </cell>
          <cell r="BI229">
            <v>-2.0835707586690511E-2</v>
          </cell>
          <cell r="BJ229">
            <v>2.7654160387755589E-3</v>
          </cell>
          <cell r="BK229">
            <v>1.0425202806561007E-3</v>
          </cell>
          <cell r="BL229">
            <v>5.2893239803006864E-3</v>
          </cell>
          <cell r="BM229">
            <v>-2.0225115606704591E-2</v>
          </cell>
          <cell r="BN229">
            <v>2.8426657627624863E-3</v>
          </cell>
          <cell r="BO229">
            <v>1.8943117647360896E-3</v>
          </cell>
          <cell r="BP229">
            <v>6.3057682333529375E-3</v>
          </cell>
          <cell r="BQ229">
            <v>-1.8740370458044775E-2</v>
          </cell>
          <cell r="BR229">
            <v>3.8048404022603677E-3</v>
          </cell>
          <cell r="BS229">
            <v>5.55518085921336E-3</v>
          </cell>
          <cell r="BT229">
            <v>1.0617668329674368E-2</v>
          </cell>
          <cell r="BU229">
            <v>-1.5748364628146549E-2</v>
          </cell>
          <cell r="BV229">
            <v>5.9002064459530157E-3</v>
          </cell>
          <cell r="BW229">
            <v>5.4649232886694321E-4</v>
          </cell>
          <cell r="BX229">
            <v>-2.4541751066334827E-3</v>
          </cell>
          <cell r="BY229">
            <v>-1.3257148811255171E-2</v>
          </cell>
          <cell r="BZ229">
            <v>-1.1244300648515893E-2</v>
          </cell>
          <cell r="CA229">
            <v>1.0263916666666262E-3</v>
          </cell>
          <cell r="CB229">
            <v>5.212663918793714E-3</v>
          </cell>
          <cell r="CC229">
            <v>-2.0931245774227447E-2</v>
          </cell>
          <cell r="CD229">
            <v>2.6221251059463935E-3</v>
          </cell>
          <cell r="CF229">
            <v>1.8943117647360896E-3</v>
          </cell>
          <cell r="CG229">
            <v>2.3354574115977745E-3</v>
          </cell>
          <cell r="CH229">
            <v>1.9168301863850656E-3</v>
          </cell>
          <cell r="CI229">
            <v>4.4114564686168487E-4</v>
          </cell>
          <cell r="CJ229">
            <v>2.251842164897606E-5</v>
          </cell>
        </row>
        <row r="230">
          <cell r="B230">
            <v>1.0263916666666511E-3</v>
          </cell>
          <cell r="C230">
            <v>-3.108333333333923E-4</v>
          </cell>
          <cell r="D230">
            <v>2.0849166666664625E-4</v>
          </cell>
          <cell r="E230">
            <v>-4.4225000000016349E-5</v>
          </cell>
          <cell r="F230">
            <v>7.4595778072712444E-4</v>
          </cell>
          <cell r="G230">
            <v>-5.6134048106866062E-4</v>
          </cell>
          <cell r="H230">
            <v>-1.2128843500883479E-3</v>
          </cell>
          <cell r="I230">
            <v>-1.3535332050715313E-4</v>
          </cell>
          <cell r="J230">
            <v>-1.6364712969080043E-3</v>
          </cell>
          <cell r="K230">
            <v>-1.0472689190221957E-3</v>
          </cell>
          <cell r="L230">
            <v>-5.9636887582225177E-3</v>
          </cell>
          <cell r="M230">
            <v>-7.6538998931531001E-4</v>
          </cell>
          <cell r="N230">
            <v>-5.7787670728905415E-3</v>
          </cell>
          <cell r="O230">
            <v>-2.5761184498867282E-3</v>
          </cell>
          <cell r="P230">
            <v>-1.2438649949989644E-2</v>
          </cell>
          <cell r="Q230">
            <v>-2.2666995620798359E-3</v>
          </cell>
          <cell r="R230">
            <v>1.9302894827342081E-2</v>
          </cell>
          <cell r="S230">
            <v>5.0674125449002863E-2</v>
          </cell>
          <cell r="T230">
            <v>-7.7866988219018173E-3</v>
          </cell>
          <cell r="U230">
            <v>3.6141266725846714E-2</v>
          </cell>
          <cell r="V230">
            <v>1.0263916666666511E-3</v>
          </cell>
          <cell r="W230">
            <v>-5.0975000000000803E-4</v>
          </cell>
          <cell r="X230">
            <v>1.1033333333327483E-4</v>
          </cell>
          <cell r="Y230">
            <v>-3.1124999999989413E-4</v>
          </cell>
          <cell r="AA230">
            <v>0</v>
          </cell>
          <cell r="AB230">
            <v>-7.9549194514419649E-3</v>
          </cell>
          <cell r="AC230">
            <v>3.7107119589825828E-2</v>
          </cell>
          <cell r="AD230">
            <v>-2.2238619618402653E-2</v>
          </cell>
          <cell r="AH230">
            <v>1.0263916666666262E-3</v>
          </cell>
          <cell r="AI230">
            <v>-8.2632801306459225E-3</v>
          </cell>
          <cell r="AJ230">
            <v>3.7323347781700988E-2</v>
          </cell>
          <cell r="AK230">
            <v>-2.2281861115450052E-2</v>
          </cell>
          <cell r="AL230">
            <v>7.459577807271689E-4</v>
          </cell>
          <cell r="AM230">
            <v>-8.5117945141989226E-3</v>
          </cell>
          <cell r="AN230">
            <v>3.5849228595110194E-2</v>
          </cell>
          <cell r="AO230">
            <v>-2.2370962867900968E-2</v>
          </cell>
          <cell r="AP230">
            <v>-1.6364712969080264E-3</v>
          </cell>
          <cell r="AQ230">
            <v>-8.9938574305693519E-3</v>
          </cell>
          <cell r="AR230">
            <v>3.0922135519655392E-2</v>
          </cell>
          <cell r="AS230">
            <v>-2.2986988390885865E-2</v>
          </cell>
          <cell r="AT230">
            <v>-5.7787670728904894E-3</v>
          </cell>
          <cell r="AU230">
            <v>-1.0510545086562462E-2</v>
          </cell>
          <cell r="AV230">
            <v>2.4206907168605962E-2</v>
          </cell>
          <cell r="AW230">
            <v>-2.4454910911132166E-2</v>
          </cell>
          <cell r="AX230">
            <v>1.9302894827342154E-2</v>
          </cell>
          <cell r="AY230">
            <v>4.231609741134168E-2</v>
          </cell>
          <cell r="AZ230">
            <v>2.9031478803529742E-2</v>
          </cell>
          <cell r="BA230">
            <v>1.3098915224200702E-2</v>
          </cell>
          <cell r="BB230">
            <v>1.0263916666666262E-3</v>
          </cell>
          <cell r="BC230">
            <v>-8.4606144312515674E-3</v>
          </cell>
          <cell r="BD230">
            <v>3.7221547075353856E-2</v>
          </cell>
          <cell r="BE230">
            <v>-2.2542947848046335E-2</v>
          </cell>
          <cell r="BG230">
            <v>1.0263916666666262E-3</v>
          </cell>
          <cell r="BH230">
            <v>-8.2632801306459225E-3</v>
          </cell>
          <cell r="BI230">
            <v>3.7323347781700988E-2</v>
          </cell>
          <cell r="BJ230">
            <v>-2.2281861115450052E-2</v>
          </cell>
          <cell r="BK230">
            <v>7.459577807271689E-4</v>
          </cell>
          <cell r="BL230">
            <v>-8.5117945141989226E-3</v>
          </cell>
          <cell r="BM230">
            <v>3.5849228595110194E-2</v>
          </cell>
          <cell r="BN230">
            <v>-2.2370962867900968E-2</v>
          </cell>
          <cell r="BO230">
            <v>-1.6364712969080264E-3</v>
          </cell>
          <cell r="BP230">
            <v>-8.9938574305693519E-3</v>
          </cell>
          <cell r="BQ230">
            <v>3.0922135519655392E-2</v>
          </cell>
          <cell r="BR230">
            <v>-2.2986988390885865E-2</v>
          </cell>
          <cell r="BS230">
            <v>-5.7787670728904894E-3</v>
          </cell>
          <cell r="BT230">
            <v>-1.0510545086562462E-2</v>
          </cell>
          <cell r="BU230">
            <v>2.4206907168605962E-2</v>
          </cell>
          <cell r="BV230">
            <v>-2.4454910911132166E-2</v>
          </cell>
          <cell r="BW230">
            <v>1.9302894827342154E-2</v>
          </cell>
          <cell r="BX230">
            <v>4.231609741134168E-2</v>
          </cell>
          <cell r="BY230">
            <v>2.9031478803529742E-2</v>
          </cell>
          <cell r="BZ230">
            <v>1.3098915224200702E-2</v>
          </cell>
          <cell r="CA230">
            <v>1.0263916666666262E-3</v>
          </cell>
          <cell r="CB230">
            <v>-8.4606144312515674E-3</v>
          </cell>
          <cell r="CC230">
            <v>3.7221547075353856E-2</v>
          </cell>
          <cell r="CD230">
            <v>-2.2542947848046335E-2</v>
          </cell>
          <cell r="CF230">
            <v>-1.6364712969080264E-3</v>
          </cell>
          <cell r="CG230">
            <v>-2.3722099102741591E-3</v>
          </cell>
          <cell r="CH230">
            <v>-1.4235093004823399E-3</v>
          </cell>
          <cell r="CI230">
            <v>-7.3573861336613262E-4</v>
          </cell>
          <cell r="CJ230">
            <v>2.1296199642568676E-4</v>
          </cell>
        </row>
        <row r="231">
          <cell r="B231">
            <v>1.0268499999999845E-3</v>
          </cell>
          <cell r="C231">
            <v>-3.1000000000005893E-4</v>
          </cell>
          <cell r="D231">
            <v>2.1187499999997966E-4</v>
          </cell>
          <cell r="E231">
            <v>-3.9583333333349682E-5</v>
          </cell>
          <cell r="F231">
            <v>7.8412391093891638E-4</v>
          </cell>
          <cell r="G231">
            <v>-5.6165576118400893E-4</v>
          </cell>
          <cell r="H231">
            <v>1.2050873224802813E-4</v>
          </cell>
          <cell r="I231">
            <v>-1.9338806215490699E-5</v>
          </cell>
          <cell r="J231">
            <v>-6.0763206382972177E-4</v>
          </cell>
          <cell r="K231">
            <v>3.7129658953170808E-4</v>
          </cell>
          <cell r="L231">
            <v>2.9471069484053982E-4</v>
          </cell>
          <cell r="M231">
            <v>4.7295178462213586E-4</v>
          </cell>
          <cell r="N231">
            <v>-1.4071488194550797E-3</v>
          </cell>
          <cell r="O231">
            <v>2.407803590033202E-3</v>
          </cell>
          <cell r="P231">
            <v>6.0179596643585844E-4</v>
          </cell>
          <cell r="Q231">
            <v>5.91144424696962E-4</v>
          </cell>
          <cell r="R231">
            <v>2.2188174774545971E-2</v>
          </cell>
          <cell r="S231">
            <v>2.2003699737124027E-2</v>
          </cell>
          <cell r="T231">
            <v>1.6319532983577176E-2</v>
          </cell>
          <cell r="U231">
            <v>8.1317902878129011E-2</v>
          </cell>
          <cell r="V231">
            <v>1.0268499999999845E-3</v>
          </cell>
          <cell r="W231">
            <v>-4.8366666666667477E-4</v>
          </cell>
          <cell r="X231">
            <v>1.3591666666660802E-4</v>
          </cell>
          <cell r="Y231">
            <v>-2.3233333333322746E-4</v>
          </cell>
          <cell r="AA231">
            <v>0</v>
          </cell>
          <cell r="AB231">
            <v>-1.4363018540868598E-2</v>
          </cell>
          <cell r="AC231">
            <v>-7.5643832007382594E-3</v>
          </cell>
          <cell r="AD231">
            <v>-9.6954113663675102E-3</v>
          </cell>
          <cell r="AH231">
            <v>1.0268499999999126E-3</v>
          </cell>
          <cell r="AI231">
            <v>-1.4668566005121009E-2</v>
          </cell>
          <cell r="AJ231">
            <v>-7.3541109044289454E-3</v>
          </cell>
          <cell r="AK231">
            <v>-9.7346109230009858E-3</v>
          </cell>
          <cell r="AL231">
            <v>7.8412391093896083E-4</v>
          </cell>
          <cell r="AM231">
            <v>-1.4916607229941259E-2</v>
          </cell>
          <cell r="AN231">
            <v>-7.4447860427200307E-3</v>
          </cell>
          <cell r="AO231">
            <v>-9.7145626749014502E-3</v>
          </cell>
          <cell r="AP231">
            <v>-6.0763206382974388E-4</v>
          </cell>
          <cell r="AQ231">
            <v>-1.3997054891136562E-2</v>
          </cell>
          <cell r="AR231">
            <v>-7.2719018105268374E-3</v>
          </cell>
          <cell r="AS231">
            <v>-9.2270450438538543E-3</v>
          </cell>
          <cell r="AT231">
            <v>-1.4071488194550286E-3</v>
          </cell>
          <cell r="AU231">
            <v>-1.1989798278441821E-2</v>
          </cell>
          <cell r="AV231">
            <v>-6.9671394496011452E-3</v>
          </cell>
          <cell r="AW231">
            <v>-9.1099983300449994E-3</v>
          </cell>
          <cell r="AX231">
            <v>2.2188174774546043E-2</v>
          </cell>
          <cell r="AY231">
            <v>7.3246416489634036E-3</v>
          </cell>
          <cell r="AZ231">
            <v>8.6317025816942117E-3</v>
          </cell>
          <cell r="BA231">
            <v>7.0834080991907689E-2</v>
          </cell>
          <cell r="BB231">
            <v>1.0268499999999126E-3</v>
          </cell>
          <cell r="BC231">
            <v>-1.483973829423435E-2</v>
          </cell>
          <cell r="BD231">
            <v>-7.4294946598216782E-3</v>
          </cell>
          <cell r="BE231">
            <v>-9.9254921324600787E-3</v>
          </cell>
          <cell r="BG231">
            <v>1.0268499999999126E-3</v>
          </cell>
          <cell r="BH231">
            <v>-1.4668566005121009E-2</v>
          </cell>
          <cell r="BI231">
            <v>-7.3541109044289454E-3</v>
          </cell>
          <cell r="BJ231">
            <v>-9.7346109230009858E-3</v>
          </cell>
          <cell r="BK231">
            <v>7.8412391093896083E-4</v>
          </cell>
          <cell r="BL231">
            <v>-1.4916607229941259E-2</v>
          </cell>
          <cell r="BM231">
            <v>-7.4447860427200307E-3</v>
          </cell>
          <cell r="BN231">
            <v>-9.7145626749014502E-3</v>
          </cell>
          <cell r="BO231">
            <v>-6.0763206382974388E-4</v>
          </cell>
          <cell r="BP231">
            <v>-1.3997054891136562E-2</v>
          </cell>
          <cell r="BQ231">
            <v>-7.2719018105268374E-3</v>
          </cell>
          <cell r="BR231">
            <v>-9.2270450438538543E-3</v>
          </cell>
          <cell r="BS231">
            <v>-1.4071488194550286E-3</v>
          </cell>
          <cell r="BT231">
            <v>-1.1989798278441821E-2</v>
          </cell>
          <cell r="BU231">
            <v>-6.9671394496011452E-3</v>
          </cell>
          <cell r="BV231">
            <v>-9.1099983300449994E-3</v>
          </cell>
          <cell r="BW231">
            <v>2.2188174774546043E-2</v>
          </cell>
          <cell r="BX231">
            <v>7.3246416489634036E-3</v>
          </cell>
          <cell r="BY231">
            <v>8.6317025816942117E-3</v>
          </cell>
          <cell r="BZ231">
            <v>7.0834080991907689E-2</v>
          </cell>
          <cell r="CA231">
            <v>1.0268499999999126E-3</v>
          </cell>
          <cell r="CB231">
            <v>-1.483973829423435E-2</v>
          </cell>
          <cell r="CC231">
            <v>-7.4294946598216782E-3</v>
          </cell>
          <cell r="CD231">
            <v>-9.9254921324600787E-3</v>
          </cell>
          <cell r="CF231">
            <v>-6.0763206382974388E-4</v>
          </cell>
          <cell r="CG231">
            <v>-1.9465743465604257E-3</v>
          </cell>
          <cell r="CH231">
            <v>-3.5991551713699939E-4</v>
          </cell>
          <cell r="CI231">
            <v>-1.3389422827306818E-3</v>
          </cell>
          <cell r="CJ231">
            <v>2.477165466927445E-4</v>
          </cell>
        </row>
        <row r="232">
          <cell r="B232">
            <v>1.0361083333333178E-3</v>
          </cell>
          <cell r="C232">
            <v>-3.1000000000005893E-4</v>
          </cell>
          <cell r="D232">
            <v>3.3635833333331292E-4</v>
          </cell>
          <cell r="E232">
            <v>-1.4408333333349694E-5</v>
          </cell>
          <cell r="F232">
            <v>4.6430195103548395E-4</v>
          </cell>
          <cell r="G232">
            <v>-7.4461209924410075E-4</v>
          </cell>
          <cell r="H232">
            <v>1.8537571022083873E-4</v>
          </cell>
          <cell r="I232">
            <v>-1.1603508127297472E-4</v>
          </cell>
          <cell r="J232">
            <v>-2.0146997832231946E-3</v>
          </cell>
          <cell r="K232">
            <v>-1.490093335516654E-3</v>
          </cell>
          <cell r="L232">
            <v>-3.0815251294625699E-4</v>
          </cell>
          <cell r="M232">
            <v>-2.6719420394106532E-4</v>
          </cell>
          <cell r="N232">
            <v>-3.9939682105944408E-3</v>
          </cell>
          <cell r="O232">
            <v>-2.3802014840556282E-3</v>
          </cell>
          <cell r="P232">
            <v>-6.1555772118879757E-4</v>
          </cell>
          <cell r="Q232">
            <v>6.1396361782892412E-4</v>
          </cell>
          <cell r="R232">
            <v>2.8082601368405385E-2</v>
          </cell>
          <cell r="S232">
            <v>-2.8312851290845032E-2</v>
          </cell>
          <cell r="T232">
            <v>-2.2208491034394439E-2</v>
          </cell>
          <cell r="U232">
            <v>3.2407897468653905E-2</v>
          </cell>
          <cell r="V232">
            <v>1.0361083333333178E-3</v>
          </cell>
          <cell r="W232">
            <v>-4.0458333333334142E-4</v>
          </cell>
          <cell r="X232">
            <v>3.3608333333327465E-4</v>
          </cell>
          <cell r="Y232">
            <v>-7.6166666666560784E-5</v>
          </cell>
          <cell r="AA232">
            <v>0</v>
          </cell>
          <cell r="AB232">
            <v>2.2101180967785496E-2</v>
          </cell>
          <cell r="AC232">
            <v>1.9064890146123455E-2</v>
          </cell>
          <cell r="AD232">
            <v>1.0022572906047602E-2</v>
          </cell>
          <cell r="AH232">
            <v>1.0361083333332299E-3</v>
          </cell>
          <cell r="AI232">
            <v>2.1784329601685526E-2</v>
          </cell>
          <cell r="AJ232">
            <v>1.9407661114131614E-2</v>
          </cell>
          <cell r="AK232">
            <v>1.0008020164143039E-2</v>
          </cell>
          <cell r="AL232">
            <v>4.643019510355284E-4</v>
          </cell>
          <cell r="AM232">
            <v>2.1340112061785321E-2</v>
          </cell>
          <cell r="AN232">
            <v>1.9253800023895318E-2</v>
          </cell>
          <cell r="AO232">
            <v>9.9053748547128784E-3</v>
          </cell>
          <cell r="AP232">
            <v>-2.0146997832232172E-3</v>
          </cell>
          <cell r="AQ232">
            <v>2.0578154809801852E-2</v>
          </cell>
          <cell r="AR232">
            <v>1.8750862739369545E-2</v>
          </cell>
          <cell r="AS232">
            <v>9.7527007287174783E-3</v>
          </cell>
          <cell r="AT232">
            <v>-3.9939682105943897E-3</v>
          </cell>
          <cell r="AU232">
            <v>1.9668374219991014E-2</v>
          </cell>
          <cell r="AV232">
            <v>1.8437596884601559E-2</v>
          </cell>
          <cell r="AW232">
            <v>1.064269001899798E-2</v>
          </cell>
          <cell r="AX232">
            <v>2.8082601368405458E-2</v>
          </cell>
          <cell r="AY232">
            <v>-6.8374177731523877E-3</v>
          </cell>
          <cell r="AZ232">
            <v>-3.567003330152918E-3</v>
          </cell>
          <cell r="BA232">
            <v>4.2755280889812841E-2</v>
          </cell>
          <cell r="BB232">
            <v>1.0361083333332299E-3</v>
          </cell>
          <cell r="BC232">
            <v>2.1687655864985667E-2</v>
          </cell>
          <cell r="BD232">
            <v>1.9407380871286684E-2</v>
          </cell>
          <cell r="BE232">
            <v>9.9456428534114849E-3</v>
          </cell>
          <cell r="BG232">
            <v>1.0361083333332299E-3</v>
          </cell>
          <cell r="BH232">
            <v>2.1784329601685526E-2</v>
          </cell>
          <cell r="BI232">
            <v>1.9407661114131614E-2</v>
          </cell>
          <cell r="BJ232">
            <v>1.0008020164143039E-2</v>
          </cell>
          <cell r="BK232">
            <v>4.643019510355284E-4</v>
          </cell>
          <cell r="BL232">
            <v>2.1340112061785321E-2</v>
          </cell>
          <cell r="BM232">
            <v>1.9253800023895318E-2</v>
          </cell>
          <cell r="BN232">
            <v>9.9053748547128784E-3</v>
          </cell>
          <cell r="BO232">
            <v>-2.0146997832232172E-3</v>
          </cell>
          <cell r="BP232">
            <v>2.0578154809801852E-2</v>
          </cell>
          <cell r="BQ232">
            <v>1.8750862739369545E-2</v>
          </cell>
          <cell r="BR232">
            <v>9.7527007287174783E-3</v>
          </cell>
          <cell r="BS232">
            <v>-3.9939682105943897E-3</v>
          </cell>
          <cell r="BT232">
            <v>1.9668374219991014E-2</v>
          </cell>
          <cell r="BU232">
            <v>1.8437596884601559E-2</v>
          </cell>
          <cell r="BV232">
            <v>1.064269001899798E-2</v>
          </cell>
          <cell r="BW232">
            <v>2.8082601368405458E-2</v>
          </cell>
          <cell r="BX232">
            <v>-6.8374177731523877E-3</v>
          </cell>
          <cell r="BY232">
            <v>-3.567003330152918E-3</v>
          </cell>
          <cell r="BZ232">
            <v>4.2755280889812841E-2</v>
          </cell>
          <cell r="CA232">
            <v>1.0361083333332299E-3</v>
          </cell>
          <cell r="CB232">
            <v>2.1687655864985667E-2</v>
          </cell>
          <cell r="CC232">
            <v>1.9407380871286684E-2</v>
          </cell>
          <cell r="CD232">
            <v>9.9456428534114849E-3</v>
          </cell>
          <cell r="CF232">
            <v>-2.0146997832232172E-3</v>
          </cell>
          <cell r="CG232">
            <v>2.4458567607928963E-4</v>
          </cell>
          <cell r="CH232">
            <v>-1.8205690770859541E-3</v>
          </cell>
          <cell r="CI232">
            <v>2.2592854593025068E-3</v>
          </cell>
          <cell r="CJ232">
            <v>1.9413070613726307E-4</v>
          </cell>
        </row>
        <row r="233">
          <cell r="B233">
            <v>1.1432333333333178E-3</v>
          </cell>
          <cell r="C233">
            <v>-3.0916666666672577E-4</v>
          </cell>
          <cell r="D233">
            <v>4.1067499999997972E-4</v>
          </cell>
          <cell r="E233">
            <v>-3.5133333333349709E-5</v>
          </cell>
          <cell r="F233">
            <v>1.0006864612439159E-3</v>
          </cell>
          <cell r="G233">
            <v>-8.0140597539541834E-4</v>
          </cell>
          <cell r="H233">
            <v>6.5796180114732435E-4</v>
          </cell>
          <cell r="I233">
            <v>-2.0308495720719444E-4</v>
          </cell>
          <cell r="J233">
            <v>1.1996068716904054E-4</v>
          </cell>
          <cell r="K233">
            <v>-1.7820342522290172E-3</v>
          </cell>
          <cell r="L233">
            <v>1.7607698669272931E-3</v>
          </cell>
          <cell r="M233">
            <v>-4.3173676392716811E-4</v>
          </cell>
          <cell r="N233">
            <v>-3.0421615240977095E-4</v>
          </cell>
          <cell r="O233">
            <v>-4.0301495748162061E-3</v>
          </cell>
          <cell r="P233">
            <v>3.6155376257339888E-3</v>
          </cell>
          <cell r="Q233">
            <v>-6.560363058209207E-4</v>
          </cell>
          <cell r="R233">
            <v>9.8316198188534258E-3</v>
          </cell>
          <cell r="S233">
            <v>-1.8479353936911903E-2</v>
          </cell>
          <cell r="T233">
            <v>4.9285691862742606E-2</v>
          </cell>
          <cell r="U233">
            <v>1.7592990262689182E-3</v>
          </cell>
          <cell r="V233">
            <v>1.1432333333333178E-3</v>
          </cell>
          <cell r="W233">
            <v>-9.4383333333334166E-4</v>
          </cell>
          <cell r="X233">
            <v>2.2666666666660814E-4</v>
          </cell>
          <cell r="Y233">
            <v>-5.9524999999989415E-4</v>
          </cell>
          <cell r="AA233">
            <v>0</v>
          </cell>
          <cell r="AB233">
            <v>8.4843689293167338E-3</v>
          </cell>
          <cell r="AC233">
            <v>-4.1151415681449984E-4</v>
          </cell>
          <cell r="AD233">
            <v>-1.0828148423819054E-3</v>
          </cell>
          <cell r="AH233">
            <v>1.1432333333332156E-3</v>
          </cell>
          <cell r="AI233">
            <v>8.1725791785893787E-3</v>
          </cell>
          <cell r="AJ233">
            <v>-1.0081553909468965E-6</v>
          </cell>
          <cell r="AK233">
            <v>-1.1179101328204766E-3</v>
          </cell>
          <cell r="AL233">
            <v>1.0006864612439603E-3</v>
          </cell>
          <cell r="AM233">
            <v>7.6761635299640307E-3</v>
          </cell>
          <cell r="AN233">
            <v>2.4617688373695934E-4</v>
          </cell>
          <cell r="AO233">
            <v>-1.2856798961832228E-3</v>
          </cell>
          <cell r="AP233">
            <v>1.1996068716912944E-4</v>
          </cell>
          <cell r="AQ233">
            <v>6.6872152410473173E-3</v>
          </cell>
          <cell r="AR233">
            <v>1.3485311283856216E-3</v>
          </cell>
          <cell r="AS233">
            <v>-1.5140841153331586E-3</v>
          </cell>
          <cell r="AT233">
            <v>-3.0421615240971978E-4</v>
          </cell>
          <cell r="AU233">
            <v>4.4200260786675383E-3</v>
          </cell>
          <cell r="AV233">
            <v>3.2025356240021896E-3</v>
          </cell>
          <cell r="AW233">
            <v>-1.738140782353792E-3</v>
          </cell>
          <cell r="AX233">
            <v>9.8316198188534987E-3</v>
          </cell>
          <cell r="AY233">
            <v>-1.0151770663971327E-2</v>
          </cell>
          <cell r="AZ233">
            <v>4.8853895945998316E-2</v>
          </cell>
          <cell r="BA233">
            <v>6.7457918878921497E-4</v>
          </cell>
          <cell r="BB233">
            <v>1.1432333333332156E-3</v>
          </cell>
          <cell r="BC233">
            <v>7.5325277657756207E-3</v>
          </cell>
          <cell r="BD233">
            <v>-1.8494076669006709E-4</v>
          </cell>
          <cell r="BE233">
            <v>-1.677420296846921E-3</v>
          </cell>
          <cell r="BG233">
            <v>1.1432333333332156E-3</v>
          </cell>
          <cell r="BH233">
            <v>8.1725791785893787E-3</v>
          </cell>
          <cell r="BI233">
            <v>-1.0081553909468965E-6</v>
          </cell>
          <cell r="BJ233">
            <v>-1.1179101328204766E-3</v>
          </cell>
          <cell r="BK233">
            <v>1.0006864612439603E-3</v>
          </cell>
          <cell r="BL233">
            <v>7.6761635299640307E-3</v>
          </cell>
          <cell r="BM233">
            <v>2.4617688373695934E-4</v>
          </cell>
          <cell r="BN233">
            <v>-1.2856798961832228E-3</v>
          </cell>
          <cell r="BO233">
            <v>1.1996068716912944E-4</v>
          </cell>
          <cell r="BP233">
            <v>6.6872152410473173E-3</v>
          </cell>
          <cell r="BQ233">
            <v>1.3485311283856216E-3</v>
          </cell>
          <cell r="BR233">
            <v>-1.5140841153331586E-3</v>
          </cell>
          <cell r="BS233">
            <v>-3.0421615240971978E-4</v>
          </cell>
          <cell r="BT233">
            <v>4.4200260786675383E-3</v>
          </cell>
          <cell r="BU233">
            <v>3.2025356240021896E-3</v>
          </cell>
          <cell r="BV233">
            <v>-1.738140782353792E-3</v>
          </cell>
          <cell r="BW233">
            <v>9.8316198188534987E-3</v>
          </cell>
          <cell r="BX233">
            <v>-1.0151770663971327E-2</v>
          </cell>
          <cell r="BY233">
            <v>4.8853895945998316E-2</v>
          </cell>
          <cell r="BZ233">
            <v>6.7457918878921497E-4</v>
          </cell>
          <cell r="CA233">
            <v>1.1432333333332156E-3</v>
          </cell>
          <cell r="CB233">
            <v>7.5325277657756207E-3</v>
          </cell>
          <cell r="CC233">
            <v>-1.8494076669006709E-4</v>
          </cell>
          <cell r="CD233">
            <v>-1.677420296846921E-3</v>
          </cell>
          <cell r="CF233">
            <v>1.1996068716912944E-4</v>
          </cell>
          <cell r="CG233">
            <v>7.766861425569483E-4</v>
          </cell>
          <cell r="CH233">
            <v>1.3775669931270784E-4</v>
          </cell>
          <cell r="CI233">
            <v>6.5672545538781886E-4</v>
          </cell>
          <cell r="CJ233">
            <v>1.7796012143578397E-5</v>
          </cell>
        </row>
        <row r="234">
          <cell r="B234">
            <v>1.303541666666651E-3</v>
          </cell>
          <cell r="C234">
            <v>-3.0666666666672566E-4</v>
          </cell>
          <cell r="D234">
            <v>4.1349166666664636E-4</v>
          </cell>
          <cell r="E234">
            <v>-2.5300000000016363E-5</v>
          </cell>
          <cell r="F234">
            <v>1.0093448917007474E-3</v>
          </cell>
          <cell r="G234">
            <v>-8.7943941014230085E-4</v>
          </cell>
          <cell r="H234">
            <v>1.7595851083520805E-4</v>
          </cell>
          <cell r="I234">
            <v>-2.4181691557698093E-4</v>
          </cell>
          <cell r="J234">
            <v>-2.8744273635204817E-3</v>
          </cell>
          <cell r="K234">
            <v>-2.1548537601786683E-3</v>
          </cell>
          <cell r="L234">
            <v>-4.0061781300799841E-3</v>
          </cell>
          <cell r="M234">
            <v>-3.8564575095512989E-4</v>
          </cell>
          <cell r="N234">
            <v>-9.6543336398361955E-3</v>
          </cell>
          <cell r="O234">
            <v>-7.1207269649374016E-3</v>
          </cell>
          <cell r="P234">
            <v>-9.7056618120756385E-3</v>
          </cell>
          <cell r="Q234">
            <v>-8.8816119739556837E-4</v>
          </cell>
          <cell r="R234">
            <v>5.6178724645703657E-2</v>
          </cell>
          <cell r="S234">
            <v>3.0060274660669527E-2</v>
          </cell>
          <cell r="T234">
            <v>-2.0060433649810094E-2</v>
          </cell>
          <cell r="U234">
            <v>1.4643131060305898E-2</v>
          </cell>
          <cell r="V234">
            <v>1.303541666666651E-3</v>
          </cell>
          <cell r="W234">
            <v>-3.2041666666667457E-4</v>
          </cell>
          <cell r="X234">
            <v>4.5074999999994143E-4</v>
          </cell>
          <cell r="Y234">
            <v>-5.0499999999894122E-5</v>
          </cell>
          <cell r="AA234">
            <v>0</v>
          </cell>
          <cell r="AB234">
            <v>3.397287614948389E-2</v>
          </cell>
          <cell r="AC234">
            <v>5.1329494076953759E-2</v>
          </cell>
          <cell r="AD234">
            <v>3.2302487854992366E-2</v>
          </cell>
          <cell r="AH234">
            <v>1.3035416666666855E-3</v>
          </cell>
          <cell r="AI234">
            <v>3.365579113413153E-2</v>
          </cell>
          <cell r="AJ234">
            <v>5.1764210061675531E-2</v>
          </cell>
          <cell r="AK234">
            <v>3.2276370602049687E-2</v>
          </cell>
          <cell r="AL234">
            <v>1.0093448917007919E-3</v>
          </cell>
          <cell r="AM234">
            <v>3.3063559653179864E-2</v>
          </cell>
          <cell r="AN234">
            <v>5.151448444912865E-2</v>
          </cell>
          <cell r="AO234">
            <v>3.2052859651436894E-2</v>
          </cell>
          <cell r="AP234">
            <v>-2.8744273635205042E-3</v>
          </cell>
          <cell r="AQ234">
            <v>3.1744815809390481E-2</v>
          </cell>
          <cell r="AR234">
            <v>4.7117680850274679E-2</v>
          </cell>
          <cell r="AS234">
            <v>3.1904384786850759E-2</v>
          </cell>
          <cell r="AT234">
            <v>-9.6543336398361435E-3</v>
          </cell>
          <cell r="AU234">
            <v>2.6610237609272502E-2</v>
          </cell>
          <cell r="AV234">
            <v>4.1125645554382251E-2</v>
          </cell>
          <cell r="AW234">
            <v>3.1385636841304798E-2</v>
          </cell>
          <cell r="AX234">
            <v>5.6178724645703726E-2</v>
          </cell>
          <cell r="AY234">
            <v>6.50543847982199E-2</v>
          </cell>
          <cell r="AZ234">
            <v>3.023936851693465E-2</v>
          </cell>
          <cell r="BA234">
            <v>4.7418628478532954E-2</v>
          </cell>
          <cell r="BB234">
            <v>1.3035416666666855E-3</v>
          </cell>
          <cell r="BC234">
            <v>3.3641574007084341E-2</v>
          </cell>
          <cell r="BD234">
            <v>5.1803380846408897E-2</v>
          </cell>
          <cell r="BE234">
            <v>3.2250356579355932E-2</v>
          </cell>
          <cell r="BG234">
            <v>1.3035416666666855E-3</v>
          </cell>
          <cell r="BH234">
            <v>3.365579113413153E-2</v>
          </cell>
          <cell r="BI234">
            <v>5.1764210061675531E-2</v>
          </cell>
          <cell r="BJ234">
            <v>3.2276370602049687E-2</v>
          </cell>
          <cell r="BK234">
            <v>1.0093448917007919E-3</v>
          </cell>
          <cell r="BL234">
            <v>3.3063559653179864E-2</v>
          </cell>
          <cell r="BM234">
            <v>5.151448444912865E-2</v>
          </cell>
          <cell r="BN234">
            <v>3.2052859651436894E-2</v>
          </cell>
          <cell r="BO234">
            <v>-2.8744273635205042E-3</v>
          </cell>
          <cell r="BP234">
            <v>3.1744815809390481E-2</v>
          </cell>
          <cell r="BQ234">
            <v>4.7117680850274679E-2</v>
          </cell>
          <cell r="BR234">
            <v>3.1904384786850759E-2</v>
          </cell>
          <cell r="BS234">
            <v>-9.6543336398361435E-3</v>
          </cell>
          <cell r="BT234">
            <v>2.6610237609272502E-2</v>
          </cell>
          <cell r="BU234">
            <v>4.1125645554382251E-2</v>
          </cell>
          <cell r="BV234">
            <v>3.1385636841304798E-2</v>
          </cell>
          <cell r="BW234">
            <v>5.6178724645703726E-2</v>
          </cell>
          <cell r="BX234">
            <v>6.50543847982199E-2</v>
          </cell>
          <cell r="BY234">
            <v>3.023936851693465E-2</v>
          </cell>
          <cell r="BZ234">
            <v>4.7418628478532954E-2</v>
          </cell>
          <cell r="CA234">
            <v>1.3035416666666855E-3</v>
          </cell>
          <cell r="CB234">
            <v>3.3641574007084341E-2</v>
          </cell>
          <cell r="CC234">
            <v>5.1803380846408897E-2</v>
          </cell>
          <cell r="CD234">
            <v>3.2250356579355932E-2</v>
          </cell>
          <cell r="CF234">
            <v>-2.8744273635205042E-3</v>
          </cell>
          <cell r="CG234">
            <v>5.8749695377059447E-4</v>
          </cell>
          <cell r="CH234">
            <v>-2.646306280271171E-3</v>
          </cell>
          <cell r="CI234">
            <v>3.4619243172910987E-3</v>
          </cell>
          <cell r="CJ234">
            <v>2.2812108324933274E-4</v>
          </cell>
        </row>
        <row r="235">
          <cell r="B235">
            <v>1.3164166666666511E-3</v>
          </cell>
          <cell r="C235">
            <v>-3.0750000000005903E-4</v>
          </cell>
          <cell r="D235">
            <v>4.1178333333331298E-4</v>
          </cell>
          <cell r="E235">
            <v>-3.1025000000016353E-5</v>
          </cell>
          <cell r="F235">
            <v>6.7543444908664259E-4</v>
          </cell>
          <cell r="G235">
            <v>-2.9575173754143756E-4</v>
          </cell>
          <cell r="H235">
            <v>2.4074296984235807E-4</v>
          </cell>
          <cell r="I235">
            <v>4.8375081028201506E-5</v>
          </cell>
          <cell r="J235">
            <v>-3.7977924686858353E-4</v>
          </cell>
          <cell r="K235">
            <v>7.2166504314895275E-4</v>
          </cell>
          <cell r="L235">
            <v>-4.521122685187005E-5</v>
          </cell>
          <cell r="M235">
            <v>5.2982448920812207E-4</v>
          </cell>
          <cell r="N235">
            <v>-2.5042167267157979E-3</v>
          </cell>
          <cell r="O235">
            <v>2.9957878017150266E-3</v>
          </cell>
          <cell r="P235">
            <v>-1.3745509010429932E-4</v>
          </cell>
          <cell r="Q235">
            <v>1.3411560997479166E-3</v>
          </cell>
          <cell r="R235">
            <v>-3.8947379604151913E-2</v>
          </cell>
          <cell r="S235">
            <v>-4.7192107034901606E-2</v>
          </cell>
          <cell r="T235">
            <v>-4.0039556384440414E-2</v>
          </cell>
          <cell r="U235">
            <v>-4.459421022075661E-2</v>
          </cell>
          <cell r="V235">
            <v>1.3164166666666511E-3</v>
          </cell>
          <cell r="W235">
            <v>-4.1158333333334149E-4</v>
          </cell>
          <cell r="X235">
            <v>3.853333333332749E-4</v>
          </cell>
          <cell r="Y235">
            <v>-1.1858333333322746E-4</v>
          </cell>
          <cell r="AA235">
            <v>0</v>
          </cell>
          <cell r="AB235">
            <v>-1.7719811072155887E-2</v>
          </cell>
          <cell r="AC235">
            <v>-2.9740480714068866E-2</v>
          </cell>
          <cell r="AD235">
            <v>2.3776579397194599E-2</v>
          </cell>
          <cell r="AH235">
            <v>1.3164166666665977E-3</v>
          </cell>
          <cell r="AI235">
            <v>-1.8021862230251262E-2</v>
          </cell>
          <cell r="AJ235">
            <v>-2.9340944015018966E-2</v>
          </cell>
          <cell r="AK235">
            <v>2.3744816728819007E-2</v>
          </cell>
          <cell r="AL235">
            <v>6.7543444908668704E-4</v>
          </cell>
          <cell r="AM235">
            <v>-1.801032214478393E-2</v>
          </cell>
          <cell r="AN235">
            <v>-2.9506897555878209E-2</v>
          </cell>
          <cell r="AO235">
            <v>2.3826104672177939E-2</v>
          </cell>
          <cell r="AP235">
            <v>-3.7977924686860565E-4</v>
          </cell>
          <cell r="AQ235">
            <v>-1.7010933797228955E-2</v>
          </cell>
          <cell r="AR235">
            <v>-2.978434733730051E-2</v>
          </cell>
          <cell r="AS235">
            <v>2.4319001300436849E-2</v>
          </cell>
          <cell r="AT235">
            <v>-2.5042167267157467E-3</v>
          </cell>
          <cell r="AU235">
            <v>-1.4777108064299549E-2</v>
          </cell>
          <cell r="AV235">
            <v>-2.9873847823716937E-2</v>
          </cell>
          <cell r="AW235">
            <v>2.5149623601432136E-2</v>
          </cell>
          <cell r="AX235">
            <v>-3.8947379604151955E-2</v>
          </cell>
          <cell r="AY235">
            <v>-6.4075682886302165E-2</v>
          </cell>
          <cell r="AZ235">
            <v>-6.858924144405798E-2</v>
          </cell>
          <cell r="BA235">
            <v>-2.1877928603530883E-2</v>
          </cell>
          <cell r="BB235">
            <v>1.3164166666665977E-3</v>
          </cell>
          <cell r="BC235">
            <v>-1.8124101226582146E-2</v>
          </cell>
          <cell r="BD235">
            <v>-2.9366607379304077E-2</v>
          </cell>
          <cell r="BE235">
            <v>2.3655176557821234E-2</v>
          </cell>
          <cell r="BG235">
            <v>1.3164166666665977E-3</v>
          </cell>
          <cell r="BH235">
            <v>-1.8021862230251262E-2</v>
          </cell>
          <cell r="BI235">
            <v>-2.9340944015018966E-2</v>
          </cell>
          <cell r="BJ235">
            <v>2.3744816728819007E-2</v>
          </cell>
          <cell r="BK235">
            <v>6.7543444908668704E-4</v>
          </cell>
          <cell r="BL235">
            <v>-1.801032214478393E-2</v>
          </cell>
          <cell r="BM235">
            <v>-2.9506897555878209E-2</v>
          </cell>
          <cell r="BN235">
            <v>2.3826104672177939E-2</v>
          </cell>
          <cell r="BO235">
            <v>-3.7977924686860565E-4</v>
          </cell>
          <cell r="BP235">
            <v>-1.7010933797228955E-2</v>
          </cell>
          <cell r="BQ235">
            <v>-2.978434733730051E-2</v>
          </cell>
          <cell r="BR235">
            <v>2.4319001300436849E-2</v>
          </cell>
          <cell r="BS235">
            <v>-2.5042167267157467E-3</v>
          </cell>
          <cell r="BT235">
            <v>-1.4777108064299549E-2</v>
          </cell>
          <cell r="BU235">
            <v>-2.9873847823716937E-2</v>
          </cell>
          <cell r="BV235">
            <v>2.5149623601432136E-2</v>
          </cell>
          <cell r="BW235">
            <v>-3.8947379604151955E-2</v>
          </cell>
          <cell r="BX235">
            <v>-6.4075682886302165E-2</v>
          </cell>
          <cell r="BY235">
            <v>-6.858924144405798E-2</v>
          </cell>
          <cell r="BZ235">
            <v>-2.1877928603530883E-2</v>
          </cell>
          <cell r="CA235">
            <v>1.3164166666665977E-3</v>
          </cell>
          <cell r="CB235">
            <v>-1.8124101226582146E-2</v>
          </cell>
          <cell r="CC235">
            <v>-2.9366607379304077E-2</v>
          </cell>
          <cell r="CD235">
            <v>2.3655176557821234E-2</v>
          </cell>
          <cell r="CF235">
            <v>-3.7977924686860565E-4</v>
          </cell>
          <cell r="CG235">
            <v>-2.0428947019046407E-3</v>
          </cell>
          <cell r="CH235">
            <v>-9.8842912579766122E-5</v>
          </cell>
          <cell r="CI235">
            <v>-1.6631154550360351E-3</v>
          </cell>
          <cell r="CJ235">
            <v>2.8093633428883952E-4</v>
          </cell>
        </row>
        <row r="236">
          <cell r="B236">
            <v>1.3917249999999843E-3</v>
          </cell>
          <cell r="C236">
            <v>-3.0833333333339218E-4</v>
          </cell>
          <cell r="D236">
            <v>4.1385833333331301E-4</v>
          </cell>
          <cell r="E236">
            <v>-6.6941666666683007E-5</v>
          </cell>
          <cell r="F236">
            <v>1.5138804516571902E-3</v>
          </cell>
          <cell r="G236">
            <v>-6.2689742126793456E-4</v>
          </cell>
          <cell r="H236">
            <v>-3.7028465632957578E-4</v>
          </cell>
          <cell r="I236">
            <v>-2.6121280136223702E-4</v>
          </cell>
          <cell r="J236">
            <v>1.9606461106830507E-3</v>
          </cell>
          <cell r="K236">
            <v>2.7145747988764602E-4</v>
          </cell>
          <cell r="L236">
            <v>-1.2207583169810852E-4</v>
          </cell>
          <cell r="M236">
            <v>-4.0101384525993169E-4</v>
          </cell>
          <cell r="N236">
            <v>4.9805151504124833E-3</v>
          </cell>
          <cell r="O236">
            <v>3.9149652704692775E-3</v>
          </cell>
          <cell r="P236">
            <v>1.4268851712972096E-3</v>
          </cell>
          <cell r="Q236">
            <v>-3.8984248047882258E-4</v>
          </cell>
          <cell r="R236">
            <v>-2.6884513768364385E-2</v>
          </cell>
          <cell r="S236">
            <v>-2.2524251517900707E-2</v>
          </cell>
          <cell r="T236">
            <v>-2.4239792807156112E-2</v>
          </cell>
          <cell r="U236">
            <v>-2.7820070834828854E-2</v>
          </cell>
          <cell r="V236">
            <v>1.3917249999999843E-3</v>
          </cell>
          <cell r="W236">
            <v>-6.6525000000000807E-4</v>
          </cell>
          <cell r="X236">
            <v>3.9816666666660813E-4</v>
          </cell>
          <cell r="Y236">
            <v>-5.352499999998941E-4</v>
          </cell>
          <cell r="AA236">
            <v>0</v>
          </cell>
          <cell r="AB236">
            <v>1.0683168094040608E-2</v>
          </cell>
          <cell r="AC236">
            <v>1.958766472232077E-2</v>
          </cell>
          <cell r="AD236">
            <v>4.0119136424389377E-3</v>
          </cell>
          <cell r="AH236">
            <v>1.3917249999999548E-3</v>
          </cell>
          <cell r="AI236">
            <v>1.0371540783878253E-2</v>
          </cell>
          <cell r="AJ236">
            <v>2.0009629573929821E-2</v>
          </cell>
          <cell r="AK236">
            <v>3.944703411586703E-3</v>
          </cell>
          <cell r="AL236">
            <v>1.5138804516572346E-3</v>
          </cell>
          <cell r="AM236">
            <v>1.0049573422243663E-2</v>
          </cell>
          <cell r="AN236">
            <v>1.9210127054291259E-2</v>
          </cell>
          <cell r="AO236">
            <v>3.7496528778753202E-3</v>
          </cell>
          <cell r="AP236">
            <v>1.9606461106831397E-3</v>
          </cell>
          <cell r="AQ236">
            <v>1.0957525599816442E-2</v>
          </cell>
          <cell r="AR236">
            <v>1.9463197710160696E-2</v>
          </cell>
          <cell r="AS236">
            <v>3.6092909642624349E-3</v>
          </cell>
          <cell r="AT236">
            <v>4.9805151504125345E-3</v>
          </cell>
          <cell r="AU236">
            <v>1.4639957596576769E-2</v>
          </cell>
          <cell r="AV236">
            <v>2.1042499241950674E-2</v>
          </cell>
          <cell r="AW236">
            <v>3.6205071475943207E-3</v>
          </cell>
          <cell r="AX236">
            <v>-2.6884513768364426E-2</v>
          </cell>
          <cell r="AY236">
            <v>-1.2081713789018234E-2</v>
          </cell>
          <cell r="AZ236">
            <v>-5.1269290192804684E-3</v>
          </cell>
          <cell r="BA236">
            <v>-2.3919768914105743E-2</v>
          </cell>
          <cell r="BB236">
            <v>1.3917249999999548E-3</v>
          </cell>
          <cell r="BC236">
            <v>1.0010811116466067E-2</v>
          </cell>
          <cell r="BD236">
            <v>1.9993630544157703E-2</v>
          </cell>
          <cell r="BE236">
            <v>3.4745162656619755E-3</v>
          </cell>
          <cell r="BG236">
            <v>1.3917249999999548E-3</v>
          </cell>
          <cell r="BH236">
            <v>1.0371540783878253E-2</v>
          </cell>
          <cell r="BI236">
            <v>2.0009629573929821E-2</v>
          </cell>
          <cell r="BJ236">
            <v>3.944703411586703E-3</v>
          </cell>
          <cell r="BK236">
            <v>1.5138804516572346E-3</v>
          </cell>
          <cell r="BL236">
            <v>1.0049573422243663E-2</v>
          </cell>
          <cell r="BM236">
            <v>1.9210127054291259E-2</v>
          </cell>
          <cell r="BN236">
            <v>3.7496528778753202E-3</v>
          </cell>
          <cell r="BO236">
            <v>1.9606461106831397E-3</v>
          </cell>
          <cell r="BP236">
            <v>1.0957525599816442E-2</v>
          </cell>
          <cell r="BQ236">
            <v>1.9463197710160696E-2</v>
          </cell>
          <cell r="BR236">
            <v>3.6092909642624349E-3</v>
          </cell>
          <cell r="BS236">
            <v>4.9805151504125345E-3</v>
          </cell>
          <cell r="BT236">
            <v>1.4639957596576769E-2</v>
          </cell>
          <cell r="BU236">
            <v>2.1042499241950674E-2</v>
          </cell>
          <cell r="BV236">
            <v>3.6205071475943207E-3</v>
          </cell>
          <cell r="BW236">
            <v>-2.6884513768364426E-2</v>
          </cell>
          <cell r="BX236">
            <v>-1.2081713789018234E-2</v>
          </cell>
          <cell r="BY236">
            <v>-5.1269290192804684E-3</v>
          </cell>
          <cell r="BZ236">
            <v>-2.3919768914105743E-2</v>
          </cell>
          <cell r="CA236">
            <v>1.3917249999999548E-3</v>
          </cell>
          <cell r="CB236">
            <v>1.0010811116466067E-2</v>
          </cell>
          <cell r="CC236">
            <v>1.9993630544157703E-2</v>
          </cell>
          <cell r="CD236">
            <v>3.4745162656619755E-3</v>
          </cell>
          <cell r="CF236">
            <v>1.9606461106831397E-3</v>
          </cell>
          <cell r="CG236">
            <v>2.8603340595964701E-3</v>
          </cell>
          <cell r="CH236">
            <v>1.9984254479498585E-3</v>
          </cell>
          <cell r="CI236">
            <v>8.9968794891333043E-4</v>
          </cell>
          <cell r="CJ236">
            <v>3.7779337266719264E-5</v>
          </cell>
        </row>
        <row r="237">
          <cell r="B237">
            <v>1.5692749999999844E-3</v>
          </cell>
          <cell r="C237">
            <v>-3.1000000000005893E-4</v>
          </cell>
          <cell r="D237">
            <v>4.260416666666462E-4</v>
          </cell>
          <cell r="E237">
            <v>-3.4608333333349683E-5</v>
          </cell>
          <cell r="F237">
            <v>1.2083108680582377E-3</v>
          </cell>
          <cell r="G237">
            <v>-6.8367634620809413E-4</v>
          </cell>
          <cell r="H237">
            <v>9.2605454461261124E-4</v>
          </cell>
          <cell r="I237">
            <v>-2.9031227924275293E-5</v>
          </cell>
          <cell r="J237">
            <v>-1.5536089452188096E-3</v>
          </cell>
          <cell r="K237">
            <v>-9.1283645424723725E-4</v>
          </cell>
          <cell r="L237">
            <v>1.6972119600686575E-3</v>
          </cell>
          <cell r="M237">
            <v>-8.7435516306641557E-5</v>
          </cell>
          <cell r="N237">
            <v>-6.1288710269697365E-3</v>
          </cell>
          <cell r="O237">
            <v>-1.6892701394546636E-3</v>
          </cell>
          <cell r="P237">
            <v>1.2733727810651184E-3</v>
          </cell>
          <cell r="Q237">
            <v>-1.3900794662083176E-4</v>
          </cell>
          <cell r="R237">
            <v>2.7188010011853061E-3</v>
          </cell>
          <cell r="S237">
            <v>5.2066041945560096E-2</v>
          </cell>
          <cell r="T237">
            <v>6.4151200080491952E-2</v>
          </cell>
          <cell r="U237">
            <v>4.7243209985877048E-2</v>
          </cell>
          <cell r="V237">
            <v>1.5692749999999844E-3</v>
          </cell>
          <cell r="W237">
            <v>-2.108333333333413E-4</v>
          </cell>
          <cell r="X237">
            <v>6.5866666666660823E-4</v>
          </cell>
          <cell r="Y237">
            <v>1.7083333333439212E-5</v>
          </cell>
          <cell r="AA237">
            <v>0</v>
          </cell>
          <cell r="AB237">
            <v>-1.9968983664287308E-2</v>
          </cell>
          <cell r="AC237">
            <v>-1.722728519617011E-2</v>
          </cell>
          <cell r="AD237">
            <v>-2.7737827972818849E-2</v>
          </cell>
          <cell r="AH237">
            <v>1.5692750000000366E-3</v>
          </cell>
          <cell r="AI237">
            <v>-2.0272793279351498E-2</v>
          </cell>
          <cell r="AJ237">
            <v>-1.6808583070800687E-2</v>
          </cell>
          <cell r="AK237">
            <v>-2.7771476346155843E-2</v>
          </cell>
          <cell r="AL237">
            <v>1.2083108680582821E-3</v>
          </cell>
          <cell r="AM237">
            <v>-2.0639007688706412E-2</v>
          </cell>
          <cell r="AN237">
            <v>-1.6317184057304757E-2</v>
          </cell>
          <cell r="AO237">
            <v>-2.7766053937537172E-2</v>
          </cell>
          <cell r="AP237">
            <v>-1.5536089452188317E-3</v>
          </cell>
          <cell r="AQ237">
            <v>-2.0863591702291573E-2</v>
          </cell>
          <cell r="AR237">
            <v>-1.5559311590575886E-2</v>
          </cell>
          <cell r="AS237">
            <v>-2.7822838217815504E-2</v>
          </cell>
          <cell r="AT237">
            <v>-6.1288710269696844E-3</v>
          </cell>
          <cell r="AU237">
            <v>-2.1624520795922586E-2</v>
          </cell>
          <cell r="AV237">
            <v>-1.5975849171165346E-2</v>
          </cell>
          <cell r="AW237">
            <v>-2.7872980140929426E-2</v>
          </cell>
          <cell r="AX237">
            <v>2.718801001185378E-3</v>
          </cell>
          <cell r="AY237">
            <v>3.1057352340197797E-2</v>
          </cell>
          <cell r="AZ237">
            <v>4.5818763864858614E-2</v>
          </cell>
          <cell r="BA237">
            <v>1.8194957981586102E-2</v>
          </cell>
          <cell r="BB237">
            <v>1.5692750000000366E-3</v>
          </cell>
          <cell r="BC237">
            <v>-2.0175606870231455E-2</v>
          </cell>
          <cell r="BD237">
            <v>-1.6579965568019439E-2</v>
          </cell>
          <cell r="BE237">
            <v>-2.7721218494046629E-2</v>
          </cell>
          <cell r="BG237">
            <v>1.5692750000000366E-3</v>
          </cell>
          <cell r="BH237">
            <v>-2.0272793279351498E-2</v>
          </cell>
          <cell r="BI237">
            <v>-1.6808583070800687E-2</v>
          </cell>
          <cell r="BJ237">
            <v>-2.7771476346155843E-2</v>
          </cell>
          <cell r="BK237">
            <v>1.2083108680582821E-3</v>
          </cell>
          <cell r="BL237">
            <v>-2.0639007688706412E-2</v>
          </cell>
          <cell r="BM237">
            <v>-1.6317184057304757E-2</v>
          </cell>
          <cell r="BN237">
            <v>-2.7766053937537172E-2</v>
          </cell>
          <cell r="BO237">
            <v>-1.5536089452188317E-3</v>
          </cell>
          <cell r="BP237">
            <v>-2.0863591702291573E-2</v>
          </cell>
          <cell r="BQ237">
            <v>-1.5559311590575886E-2</v>
          </cell>
          <cell r="BR237">
            <v>-2.7822838217815504E-2</v>
          </cell>
          <cell r="BS237">
            <v>-6.1288710269696844E-3</v>
          </cell>
          <cell r="BT237">
            <v>-2.1624520795922586E-2</v>
          </cell>
          <cell r="BU237">
            <v>-1.5975849171165346E-2</v>
          </cell>
          <cell r="BV237">
            <v>-2.7872980140929426E-2</v>
          </cell>
          <cell r="BW237">
            <v>2.718801001185378E-3</v>
          </cell>
          <cell r="BX237">
            <v>3.1057352340197797E-2</v>
          </cell>
          <cell r="BY237">
            <v>4.5818763864858614E-2</v>
          </cell>
          <cell r="BZ237">
            <v>1.8194957981586102E-2</v>
          </cell>
          <cell r="CA237">
            <v>1.5692750000000366E-3</v>
          </cell>
          <cell r="CB237">
            <v>-2.0175606870231455E-2</v>
          </cell>
          <cell r="CC237">
            <v>-1.6579965568019439E-2</v>
          </cell>
          <cell r="CD237">
            <v>-2.7721218494046629E-2</v>
          </cell>
          <cell r="CF237">
            <v>-1.5536089452188317E-3</v>
          </cell>
          <cell r="CG237">
            <v>-3.4846072209261062E-3</v>
          </cell>
          <cell r="CH237">
            <v>-1.310119033902957E-3</v>
          </cell>
          <cell r="CI237">
            <v>-1.9309982757072742E-3</v>
          </cell>
          <cell r="CJ237">
            <v>2.4348991131587514E-4</v>
          </cell>
        </row>
        <row r="238">
          <cell r="B238">
            <v>1.5910999999999844E-3</v>
          </cell>
          <cell r="C238">
            <v>-3.0916666666672577E-4</v>
          </cell>
          <cell r="D238">
            <v>4.2871666666664636E-4</v>
          </cell>
          <cell r="E238">
            <v>-3.9858333333349675E-5</v>
          </cell>
          <cell r="F238">
            <v>1.8174911890142642E-3</v>
          </cell>
          <cell r="G238">
            <v>-5.5013647616404147E-4</v>
          </cell>
          <cell r="H238">
            <v>1.2490169773789162E-3</v>
          </cell>
          <cell r="I238">
            <v>-1.6451506764489346E-4</v>
          </cell>
          <cell r="J238">
            <v>3.622422589619445E-3</v>
          </cell>
          <cell r="K238">
            <v>1.7916721541770678E-3</v>
          </cell>
          <cell r="L238">
            <v>3.7799048101996202E-3</v>
          </cell>
          <cell r="M238">
            <v>9.258687735346486E-5</v>
          </cell>
          <cell r="N238">
            <v>6.4981682688433672E-3</v>
          </cell>
          <cell r="O238">
            <v>7.9866069821305785E-3</v>
          </cell>
          <cell r="P238">
            <v>7.0868338068920348E-3</v>
          </cell>
          <cell r="Q238">
            <v>3.9004873678280744E-4</v>
          </cell>
          <cell r="R238">
            <v>2.1608353316591316E-2</v>
          </cell>
          <cell r="S238">
            <v>-3.6722540802823098E-2</v>
          </cell>
          <cell r="T238">
            <v>2.2492109783867887E-2</v>
          </cell>
          <cell r="U238">
            <v>-1.1841353897810498E-2</v>
          </cell>
          <cell r="V238">
            <v>1.5910999999999844E-3</v>
          </cell>
          <cell r="W238">
            <v>-1.7316666666667476E-4</v>
          </cell>
          <cell r="X238">
            <v>6.5716666666660803E-4</v>
          </cell>
          <cell r="Y238">
            <v>7.7583333333439212E-5</v>
          </cell>
          <cell r="AA238">
            <v>0</v>
          </cell>
          <cell r="AB238">
            <v>-3.2074583518726572E-2</v>
          </cell>
          <cell r="AC238">
            <v>-3.3233653416998458E-2</v>
          </cell>
          <cell r="AD238">
            <v>5.0268037936535247E-3</v>
          </cell>
          <cell r="AH238">
            <v>1.5910999999999564E-3</v>
          </cell>
          <cell r="AI238">
            <v>-3.2373833793322149E-2</v>
          </cell>
          <cell r="AJ238">
            <v>-3.2819184571445947E-2</v>
          </cell>
          <cell r="AK238">
            <v>4.9867451002991725E-3</v>
          </cell>
          <cell r="AL238">
            <v>1.8174911890143086E-3</v>
          </cell>
          <cell r="AM238">
            <v>-3.2607074596539221E-2</v>
          </cell>
          <cell r="AN238">
            <v>-3.2026145836957731E-2</v>
          </cell>
          <cell r="AO238">
            <v>4.8614617410425165E-3</v>
          </cell>
          <cell r="AP238">
            <v>3.6224225896195339E-3</v>
          </cell>
          <cell r="AQ238">
            <v>-3.0340378502696885E-2</v>
          </cell>
          <cell r="AR238">
            <v>-2.9579368653210203E-2</v>
          </cell>
          <cell r="AS238">
            <v>5.1198560870733267E-3</v>
          </cell>
          <cell r="AT238">
            <v>6.4981682688434184E-3</v>
          </cell>
          <cell r="AU238">
            <v>-2.4344143629275616E-2</v>
          </cell>
          <cell r="AV238">
            <v>-2.6382340988668429E-2</v>
          </cell>
          <cell r="AW238">
            <v>5.4188132289061386E-3</v>
          </cell>
          <cell r="AX238">
            <v>2.1608353316591389E-2</v>
          </cell>
          <cell r="AY238">
            <v>-6.7619264119549771E-2</v>
          </cell>
          <cell r="AZ238">
            <v>-1.1489038614304614E-2</v>
          </cell>
          <cell r="BA238">
            <v>-6.8740742668523813E-3</v>
          </cell>
          <cell r="BB238">
            <v>1.5910999999999564E-3</v>
          </cell>
          <cell r="BC238">
            <v>-3.2242195936680651E-2</v>
          </cell>
          <cell r="BD238">
            <v>-3.2598326799569088E-2</v>
          </cell>
          <cell r="BE238">
            <v>5.1047771231813588E-3</v>
          </cell>
          <cell r="BG238">
            <v>1.5910999999999564E-3</v>
          </cell>
          <cell r="BH238">
            <v>-3.2373833793322149E-2</v>
          </cell>
          <cell r="BI238">
            <v>-3.2819184571445947E-2</v>
          </cell>
          <cell r="BJ238">
            <v>4.9867451002991725E-3</v>
          </cell>
          <cell r="BK238">
            <v>1.8174911890143086E-3</v>
          </cell>
          <cell r="BL238">
            <v>-3.2607074596539221E-2</v>
          </cell>
          <cell r="BM238">
            <v>-3.2026145836957731E-2</v>
          </cell>
          <cell r="BN238">
            <v>4.8614617410425165E-3</v>
          </cell>
          <cell r="BO238">
            <v>3.6224225896195339E-3</v>
          </cell>
          <cell r="BP238">
            <v>-3.0340378502696885E-2</v>
          </cell>
          <cell r="BQ238">
            <v>-2.9579368653210203E-2</v>
          </cell>
          <cell r="BR238">
            <v>5.1198560870733267E-3</v>
          </cell>
          <cell r="BS238">
            <v>6.4981682688434184E-3</v>
          </cell>
          <cell r="BT238">
            <v>-2.4344143629275616E-2</v>
          </cell>
          <cell r="BU238">
            <v>-2.6382340988668429E-2</v>
          </cell>
          <cell r="BV238">
            <v>5.4188132289061386E-3</v>
          </cell>
          <cell r="BW238">
            <v>2.1608353316591389E-2</v>
          </cell>
          <cell r="BX238">
            <v>-6.7619264119549771E-2</v>
          </cell>
          <cell r="BY238">
            <v>-1.1489038614304614E-2</v>
          </cell>
          <cell r="BZ238">
            <v>-6.8740742668523813E-3</v>
          </cell>
          <cell r="CA238">
            <v>1.5910999999999564E-3</v>
          </cell>
          <cell r="CB238">
            <v>-3.2242195936680651E-2</v>
          </cell>
          <cell r="CC238">
            <v>-3.2598326799569088E-2</v>
          </cell>
          <cell r="CD238">
            <v>5.1047771231813588E-3</v>
          </cell>
          <cell r="CF238">
            <v>3.6224225896195339E-3</v>
          </cell>
          <cell r="CG238">
            <v>2.2614248038789172E-4</v>
          </cell>
          <cell r="CH238">
            <v>3.6094720740559526E-3</v>
          </cell>
          <cell r="CI238">
            <v>-3.3962801092316422E-3</v>
          </cell>
          <cell r="CJ238">
            <v>-1.2950515563581264E-5</v>
          </cell>
        </row>
        <row r="239">
          <cell r="B239">
            <v>1.6672499999999845E-3</v>
          </cell>
          <cell r="C239">
            <v>-3.0750000000005903E-4</v>
          </cell>
          <cell r="D239">
            <v>4.1317499999997962E-4</v>
          </cell>
          <cell r="E239">
            <v>-4.1775000000016343E-5</v>
          </cell>
          <cell r="F239">
            <v>1.5838200780390998E-3</v>
          </cell>
          <cell r="G239">
            <v>-4.8692706679371754E-4</v>
          </cell>
          <cell r="H239">
            <v>2.45029690981724E-17</v>
          </cell>
          <cell r="I239">
            <v>-1.6454213730562864E-4</v>
          </cell>
          <cell r="J239">
            <v>1.5495540537537869E-4</v>
          </cell>
          <cell r="K239">
            <v>-7.4222783381773516E-4</v>
          </cell>
          <cell r="L239">
            <v>-1.743421693682367E-3</v>
          </cell>
          <cell r="M239">
            <v>-3.2402407035948279E-4</v>
          </cell>
          <cell r="N239">
            <v>-3.9309338491649425E-4</v>
          </cell>
          <cell r="O239">
            <v>-3.4130031451221152E-4</v>
          </cell>
          <cell r="P239">
            <v>-2.657052455661146E-3</v>
          </cell>
          <cell r="Q239">
            <v>-4.20779561694199E-4</v>
          </cell>
          <cell r="R239">
            <v>4.8424002040460658E-3</v>
          </cell>
          <cell r="S239">
            <v>-3.2436557908796949E-3</v>
          </cell>
          <cell r="T239">
            <v>-5.374957672371128E-3</v>
          </cell>
          <cell r="U239">
            <v>4.6252964847024406E-3</v>
          </cell>
          <cell r="V239">
            <v>1.6672499999999845E-3</v>
          </cell>
          <cell r="W239">
            <v>-4.1100000000000815E-4</v>
          </cell>
          <cell r="X239">
            <v>5.1683333333327479E-4</v>
          </cell>
          <cell r="Y239">
            <v>-1.6091666666656078E-4</v>
          </cell>
          <cell r="AA239">
            <v>0</v>
          </cell>
          <cell r="AB239">
            <v>-6.2328909065686295E-4</v>
          </cell>
          <cell r="AC239">
            <v>-5.9309672878695629E-3</v>
          </cell>
          <cell r="AD239">
            <v>-1.7267078065449335E-2</v>
          </cell>
          <cell r="AH239">
            <v>1.667249999999898E-3</v>
          </cell>
          <cell r="AI239">
            <v>-9.3059742926149269E-4</v>
          </cell>
          <cell r="AJ239">
            <v>-5.5202428152787419E-3</v>
          </cell>
          <cell r="AK239">
            <v>-1.7308131733263177E-2</v>
          </cell>
          <cell r="AL239">
            <v>1.5838200780391443E-3</v>
          </cell>
          <cell r="AM239">
            <v>-1.1099126611220367E-3</v>
          </cell>
          <cell r="AN239">
            <v>-5.9309672878695707E-3</v>
          </cell>
          <cell r="AO239">
            <v>-1.7428779040825071E-2</v>
          </cell>
          <cell r="AP239">
            <v>1.5495540537546759E-4</v>
          </cell>
          <cell r="AQ239">
            <v>-1.3650543019629868E-3</v>
          </cell>
          <cell r="AR239">
            <v>-7.6640488045177646E-3</v>
          </cell>
          <cell r="AS239">
            <v>-1.7585507186890892E-2</v>
          </cell>
          <cell r="AT239">
            <v>-3.9309338491644308E-4</v>
          </cell>
          <cell r="AU239">
            <v>-9.6437667640636437E-4</v>
          </cell>
          <cell r="AV239">
            <v>-8.5722608523340904E-3</v>
          </cell>
          <cell r="AW239">
            <v>-1.768059199360339E-2</v>
          </cell>
          <cell r="AX239">
            <v>4.8424002040461378E-3</v>
          </cell>
          <cell r="AY239">
            <v>-3.8649231462682954E-3</v>
          </cell>
          <cell r="AZ239">
            <v>-1.1274046262112258E-2</v>
          </cell>
          <cell r="BA239">
            <v>-1.2721646936224129E-2</v>
          </cell>
          <cell r="BB239">
            <v>1.667249999999898E-3</v>
          </cell>
          <cell r="BC239">
            <v>-1.0340329188406328E-3</v>
          </cell>
          <cell r="BD239">
            <v>-5.4171992761297139E-3</v>
          </cell>
          <cell r="BE239">
            <v>-1.7425216171470526E-2</v>
          </cell>
          <cell r="BG239">
            <v>1.667249999999898E-3</v>
          </cell>
          <cell r="BH239">
            <v>-9.3059742926149269E-4</v>
          </cell>
          <cell r="BI239">
            <v>-5.5202428152787419E-3</v>
          </cell>
          <cell r="BJ239">
            <v>-1.7308131733263177E-2</v>
          </cell>
          <cell r="BK239">
            <v>1.5838200780391443E-3</v>
          </cell>
          <cell r="BL239">
            <v>-1.1099126611220367E-3</v>
          </cell>
          <cell r="BM239">
            <v>-5.9309672878695707E-3</v>
          </cell>
          <cell r="BN239">
            <v>-1.7428779040825071E-2</v>
          </cell>
          <cell r="BO239">
            <v>1.5495540537546759E-4</v>
          </cell>
          <cell r="BP239">
            <v>-1.3650543019629868E-3</v>
          </cell>
          <cell r="BQ239">
            <v>-7.6640488045177646E-3</v>
          </cell>
          <cell r="BR239">
            <v>-1.7585507186890892E-2</v>
          </cell>
          <cell r="BS239">
            <v>-3.9309338491644308E-4</v>
          </cell>
          <cell r="BT239">
            <v>-9.6437667640636437E-4</v>
          </cell>
          <cell r="BU239">
            <v>-8.5722608523340904E-3</v>
          </cell>
          <cell r="BV239">
            <v>-1.768059199360339E-2</v>
          </cell>
          <cell r="BW239">
            <v>4.8424002040461378E-3</v>
          </cell>
          <cell r="BX239">
            <v>-3.8649231462682954E-3</v>
          </cell>
          <cell r="BY239">
            <v>-1.1274046262112258E-2</v>
          </cell>
          <cell r="BZ239">
            <v>-1.2721646936224129E-2</v>
          </cell>
          <cell r="CA239">
            <v>1.667249999999898E-3</v>
          </cell>
          <cell r="CB239">
            <v>-1.0340329188406328E-3</v>
          </cell>
          <cell r="CC239">
            <v>-5.4171992761297139E-3</v>
          </cell>
          <cell r="CD239">
            <v>-1.7425216171470526E-2</v>
          </cell>
          <cell r="CF239">
            <v>1.5495540537546759E-4</v>
          </cell>
          <cell r="CG239">
            <v>2.9544346416221718E-6</v>
          </cell>
          <cell r="CH239">
            <v>2.7308272652567525E-4</v>
          </cell>
          <cell r="CI239">
            <v>-1.5200097073384542E-4</v>
          </cell>
          <cell r="CJ239">
            <v>1.1812732115020767E-4</v>
          </cell>
        </row>
        <row r="240">
          <cell r="B240">
            <v>1.7418749999999845E-3</v>
          </cell>
          <cell r="C240">
            <v>-3.0833333333339218E-4</v>
          </cell>
          <cell r="D240">
            <v>4.1734166666664626E-4</v>
          </cell>
          <cell r="E240">
            <v>-6.1808333333349694E-5</v>
          </cell>
          <cell r="F240">
            <v>1.6915284612839087E-3</v>
          </cell>
          <cell r="G240">
            <v>-5.7894885481086676E-4</v>
          </cell>
          <cell r="H240">
            <v>1.8480872297190832E-5</v>
          </cell>
          <cell r="I240">
            <v>-1.839303000967516E-4</v>
          </cell>
          <cell r="J240">
            <v>-4.6222627003245174E-5</v>
          </cell>
          <cell r="K240">
            <v>-1.8446138918886273E-3</v>
          </cell>
          <cell r="L240">
            <v>-2.6730098090444908E-4</v>
          </cell>
          <cell r="M240">
            <v>-2.6753512684752636E-4</v>
          </cell>
          <cell r="N240">
            <v>-2.1942318530855888E-3</v>
          </cell>
          <cell r="O240">
            <v>-3.8607892683953102E-3</v>
          </cell>
          <cell r="P240">
            <v>-1.0190537156628877E-3</v>
          </cell>
          <cell r="Q240">
            <v>-6.0247012752281731E-4</v>
          </cell>
          <cell r="R240">
            <v>3.6021586465418684E-2</v>
          </cell>
          <cell r="S240">
            <v>3.8252444339733641E-2</v>
          </cell>
          <cell r="T240">
            <v>1.4643318715766561E-2</v>
          </cell>
          <cell r="U240">
            <v>1.1173076655797582E-2</v>
          </cell>
          <cell r="V240">
            <v>1.7418749999999845E-3</v>
          </cell>
          <cell r="W240">
            <v>-2.2400000000000805E-4</v>
          </cell>
          <cell r="X240">
            <v>5.953333333332748E-4</v>
          </cell>
          <cell r="Y240">
            <v>-4.0916666666560788E-5</v>
          </cell>
          <cell r="AA240">
            <v>0</v>
          </cell>
          <cell r="AB240">
            <v>4.2857705446534155E-4</v>
          </cell>
          <cell r="AC240">
            <v>-5.3644151137964757E-3</v>
          </cell>
          <cell r="AD240">
            <v>-9.5854502865166703E-3</v>
          </cell>
          <cell r="AH240">
            <v>1.7418750000000038E-3</v>
          </cell>
          <cell r="AI240">
            <v>1.2011157654034932E-4</v>
          </cell>
          <cell r="AJ240">
            <v>-4.9493122410740886E-3</v>
          </cell>
          <cell r="AK240">
            <v>-9.6466661591435576E-3</v>
          </cell>
          <cell r="AL240">
            <v>1.6915284612839532E-3</v>
          </cell>
          <cell r="AM240">
            <v>-1.5061992454035167E-4</v>
          </cell>
          <cell r="AN240">
            <v>-5.3460333805699367E-3</v>
          </cell>
          <cell r="AO240">
            <v>-9.7676175318657243E-3</v>
          </cell>
          <cell r="AP240">
            <v>-4.6222627003267291E-5</v>
          </cell>
          <cell r="AQ240">
            <v>-1.4168273966116418E-3</v>
          </cell>
          <cell r="AR240">
            <v>-5.6302821812790338E-3</v>
          </cell>
          <cell r="AS240">
            <v>-9.8504209687059197E-3</v>
          </cell>
          <cell r="AT240">
            <v>-2.1942318530855376E-3</v>
          </cell>
          <cell r="AU240">
            <v>-3.4338668596224364E-3</v>
          </cell>
          <cell r="AV240">
            <v>-6.3780022023053329E-3</v>
          </cell>
          <cell r="AW240">
            <v>-1.0182145466583026E-2</v>
          </cell>
          <cell r="AX240">
            <v>3.6021586465418753E-2</v>
          </cell>
          <cell r="AY240">
            <v>3.8697415514120204E-2</v>
          </cell>
          <cell r="AZ240">
            <v>9.2003507617350877E-3</v>
          </cell>
          <cell r="BA240">
            <v>1.4805273984492828E-3</v>
          </cell>
          <cell r="BB240">
            <v>1.7418750000000038E-3</v>
          </cell>
          <cell r="BC240">
            <v>2.0448105320514109E-4</v>
          </cell>
          <cell r="BD240">
            <v>-4.7722753955943276E-3</v>
          </cell>
          <cell r="BE240">
            <v>-9.6259747485091252E-3</v>
          </cell>
          <cell r="BG240">
            <v>1.7418750000000038E-3</v>
          </cell>
          <cell r="BH240">
            <v>1.2011157654034932E-4</v>
          </cell>
          <cell r="BI240">
            <v>-4.9493122410740886E-3</v>
          </cell>
          <cell r="BJ240">
            <v>-9.6466661591435576E-3</v>
          </cell>
          <cell r="BK240">
            <v>1.6915284612839532E-3</v>
          </cell>
          <cell r="BL240">
            <v>-1.5061992454035167E-4</v>
          </cell>
          <cell r="BM240">
            <v>-5.3460333805699367E-3</v>
          </cell>
          <cell r="BN240">
            <v>-9.7676175318657243E-3</v>
          </cell>
          <cell r="BO240">
            <v>-4.6222627003267291E-5</v>
          </cell>
          <cell r="BP240">
            <v>-1.4168273966116418E-3</v>
          </cell>
          <cell r="BQ240">
            <v>-5.6302821812790338E-3</v>
          </cell>
          <cell r="BR240">
            <v>-9.8504209687059197E-3</v>
          </cell>
          <cell r="BS240">
            <v>-2.1942318530855376E-3</v>
          </cell>
          <cell r="BT240">
            <v>-3.4338668596224364E-3</v>
          </cell>
          <cell r="BU240">
            <v>-6.3780022023053329E-3</v>
          </cell>
          <cell r="BV240">
            <v>-1.0182145466583026E-2</v>
          </cell>
          <cell r="BW240">
            <v>3.6021586465418753E-2</v>
          </cell>
          <cell r="BX240">
            <v>3.8697415514120204E-2</v>
          </cell>
          <cell r="BY240">
            <v>9.2003507617350877E-3</v>
          </cell>
          <cell r="BZ240">
            <v>1.4805273984492828E-3</v>
          </cell>
          <cell r="CA240">
            <v>1.7418750000000038E-3</v>
          </cell>
          <cell r="CB240">
            <v>2.0448105320514109E-4</v>
          </cell>
          <cell r="CC240">
            <v>-4.7722753955943276E-3</v>
          </cell>
          <cell r="CD240">
            <v>-9.6259747485091252E-3</v>
          </cell>
          <cell r="CF240">
            <v>-4.6222627003267291E-5</v>
          </cell>
          <cell r="CG240">
            <v>-1.8328310396410475E-4</v>
          </cell>
          <cell r="CH240">
            <v>-2.954370928461846E-5</v>
          </cell>
          <cell r="CI240">
            <v>-1.3706047696083744E-4</v>
          </cell>
          <cell r="CJ240">
            <v>1.6678917718648858E-5</v>
          </cell>
        </row>
        <row r="241">
          <cell r="B241">
            <v>1.7344833333333175E-3</v>
          </cell>
          <cell r="C241">
            <v>-3.0750000000005903E-4</v>
          </cell>
          <cell r="D241">
            <v>5.6687499999997972E-4</v>
          </cell>
          <cell r="E241">
            <v>-5.6941666666683035E-5</v>
          </cell>
          <cell r="F241">
            <v>1.9087256027554122E-3</v>
          </cell>
          <cell r="G241">
            <v>-6.8525085832966568E-4</v>
          </cell>
          <cell r="H241">
            <v>3.3264955369529899E-4</v>
          </cell>
          <cell r="I241">
            <v>-1.0650555281241351E-4</v>
          </cell>
          <cell r="J241">
            <v>3.181804563411461E-3</v>
          </cell>
          <cell r="K241">
            <v>2.6910287143742917E-4</v>
          </cell>
          <cell r="L241">
            <v>7.4653993012251509E-4</v>
          </cell>
          <cell r="M241">
            <v>-2.3158273936630682E-4</v>
          </cell>
          <cell r="N241">
            <v>5.8099681387195389E-3</v>
          </cell>
          <cell r="O241">
            <v>2.6881184764803992E-3</v>
          </cell>
          <cell r="P241">
            <v>1.3428479212948207E-3</v>
          </cell>
          <cell r="Q241">
            <v>-7.8059185865866692E-4</v>
          </cell>
          <cell r="R241">
            <v>3.026321863160401E-2</v>
          </cell>
          <cell r="S241">
            <v>-3.7608956485481335E-2</v>
          </cell>
          <cell r="T241">
            <v>-4.0824596451561404E-2</v>
          </cell>
          <cell r="U241">
            <v>1.3808365094538639E-2</v>
          </cell>
          <cell r="V241">
            <v>1.7344833333333175E-3</v>
          </cell>
          <cell r="W241">
            <v>-2.0383333333334145E-4</v>
          </cell>
          <cell r="X241">
            <v>7.5499999999994148E-4</v>
          </cell>
          <cell r="Y241">
            <v>1.8083333333439213E-5</v>
          </cell>
          <cell r="AA241">
            <v>0</v>
          </cell>
          <cell r="AB241">
            <v>-7.6956529634309642E-3</v>
          </cell>
          <cell r="AC241">
            <v>-1.1766907015062771E-2</v>
          </cell>
          <cell r="AD241">
            <v>7.7237275194858256E-3</v>
          </cell>
          <cell r="AH241">
            <v>1.7344833333332588E-3</v>
          </cell>
          <cell r="AI241">
            <v>-8.0007865501448006E-3</v>
          </cell>
          <cell r="AJ241">
            <v>-1.120670238047683E-2</v>
          </cell>
          <cell r="AK241">
            <v>7.6663460509014403E-3</v>
          </cell>
          <cell r="AL241">
            <v>1.9087256027554567E-3</v>
          </cell>
          <cell r="AM241">
            <v>-8.3756303689621614E-3</v>
          </cell>
          <cell r="AN241">
            <v>-1.1438171717734424E-2</v>
          </cell>
          <cell r="AO241">
            <v>7.6163993468041369E-3</v>
          </cell>
          <cell r="AP241">
            <v>3.1818045634115499E-3</v>
          </cell>
          <cell r="AQ241">
            <v>-7.428621014303638E-3</v>
          </cell>
          <cell r="AR241">
            <v>-1.1029151550881022E-2</v>
          </cell>
          <cell r="AS241">
            <v>7.4903560981425255E-3</v>
          </cell>
          <cell r="AT241">
            <v>5.8099681387195901E-3</v>
          </cell>
          <cell r="AU241">
            <v>-5.0282213138701515E-3</v>
          </cell>
          <cell r="AV241">
            <v>-1.0439860260393119E-2</v>
          </cell>
          <cell r="AW241">
            <v>6.9371065820069688E-3</v>
          </cell>
          <cell r="AX241">
            <v>3.0263218631604083E-2</v>
          </cell>
          <cell r="AY241">
            <v>-4.5015183971483297E-2</v>
          </cell>
          <cell r="AZ241">
            <v>-5.2111124236251194E-2</v>
          </cell>
          <cell r="BA241">
            <v>2.1638744663504461E-2</v>
          </cell>
          <cell r="BB241">
            <v>1.7344833333332588E-3</v>
          </cell>
          <cell r="BC241">
            <v>-7.8979176661685413E-3</v>
          </cell>
          <cell r="BD241">
            <v>-1.1020791029859311E-2</v>
          </cell>
          <cell r="BE241">
            <v>7.7419505235587494E-3</v>
          </cell>
          <cell r="BG241">
            <v>1.7344833333332588E-3</v>
          </cell>
          <cell r="BH241">
            <v>-8.0007865501448006E-3</v>
          </cell>
          <cell r="BI241">
            <v>-1.120670238047683E-2</v>
          </cell>
          <cell r="BJ241">
            <v>7.6663460509014403E-3</v>
          </cell>
          <cell r="BK241">
            <v>1.9087256027554567E-3</v>
          </cell>
          <cell r="BL241">
            <v>-8.3756303689621614E-3</v>
          </cell>
          <cell r="BM241">
            <v>-1.1438171717734424E-2</v>
          </cell>
          <cell r="BN241">
            <v>7.6163993468041369E-3</v>
          </cell>
          <cell r="BO241">
            <v>3.1818045634115499E-3</v>
          </cell>
          <cell r="BP241">
            <v>-7.428621014303638E-3</v>
          </cell>
          <cell r="BQ241">
            <v>-1.1029151550881022E-2</v>
          </cell>
          <cell r="BR241">
            <v>7.4903560981425255E-3</v>
          </cell>
          <cell r="BS241">
            <v>5.8099681387195901E-3</v>
          </cell>
          <cell r="BT241">
            <v>-5.0282213138701515E-3</v>
          </cell>
          <cell r="BU241">
            <v>-1.0439860260393119E-2</v>
          </cell>
          <cell r="BV241">
            <v>6.9371065820069688E-3</v>
          </cell>
          <cell r="BW241">
            <v>3.0263218631604083E-2</v>
          </cell>
          <cell r="BX241">
            <v>-4.5015183971483297E-2</v>
          </cell>
          <cell r="BY241">
            <v>-5.2111124236251194E-2</v>
          </cell>
          <cell r="BZ241">
            <v>2.1638744663504461E-2</v>
          </cell>
          <cell r="CA241">
            <v>1.7344833333332588E-3</v>
          </cell>
          <cell r="CB241">
            <v>-7.8979176661685413E-3</v>
          </cell>
          <cell r="CC241">
            <v>-1.1020791029859311E-2</v>
          </cell>
          <cell r="CD241">
            <v>7.7419505235587494E-3</v>
          </cell>
          <cell r="CF241">
            <v>3.1818045634115499E-3</v>
          </cell>
          <cell r="CG241">
            <v>2.120762005640031E-3</v>
          </cell>
          <cell r="CH241">
            <v>3.0840021055902108E-3</v>
          </cell>
          <cell r="CI241">
            <v>-1.0610425577715187E-3</v>
          </cell>
          <cell r="CJ241">
            <v>-9.7802457821338697E-5</v>
          </cell>
        </row>
        <row r="242">
          <cell r="B242">
            <v>1.7614583333333178E-3</v>
          </cell>
          <cell r="C242">
            <v>-3.0750000000005903E-4</v>
          </cell>
          <cell r="D242">
            <v>6.0260833333331291E-4</v>
          </cell>
          <cell r="E242">
            <v>-6.2916666666683004E-5</v>
          </cell>
          <cell r="F242">
            <v>1.3034821594832379E-3</v>
          </cell>
          <cell r="G242">
            <v>-4.8778073902306816E-4</v>
          </cell>
          <cell r="H242">
            <v>2.0321823791327417E-4</v>
          </cell>
          <cell r="I242">
            <v>-4.8416771569720162E-5</v>
          </cell>
          <cell r="J242">
            <v>-1.1835258660559457E-3</v>
          </cell>
          <cell r="K242">
            <v>-1.710265159729954E-3</v>
          </cell>
          <cell r="L242">
            <v>-1.0221618497977636E-3</v>
          </cell>
          <cell r="M242">
            <v>-5.1474751634370062E-5</v>
          </cell>
          <cell r="N242">
            <v>-5.1609552264901236E-3</v>
          </cell>
          <cell r="O242">
            <v>-5.127318472059079E-3</v>
          </cell>
          <cell r="P242">
            <v>-3.39731931743068E-3</v>
          </cell>
          <cell r="Q242">
            <v>-1.4309139285942146E-4</v>
          </cell>
          <cell r="R242">
            <v>4.2943009181394655E-3</v>
          </cell>
          <cell r="S242">
            <v>1.8568186507117563E-3</v>
          </cell>
          <cell r="T242">
            <v>1.0464962959574263E-2</v>
          </cell>
          <cell r="U242">
            <v>5.4882211575257404E-2</v>
          </cell>
          <cell r="V242">
            <v>1.7614583333333178E-3</v>
          </cell>
          <cell r="W242">
            <v>-2.9558333333334127E-4</v>
          </cell>
          <cell r="X242">
            <v>7.7899999999994141E-4</v>
          </cell>
          <cell r="Y242">
            <v>-1.7799999999989414E-4</v>
          </cell>
          <cell r="AA242">
            <v>0</v>
          </cell>
          <cell r="AB242">
            <v>3.0910857334657415E-4</v>
          </cell>
          <cell r="AC242">
            <v>6.0154208616636307E-3</v>
          </cell>
          <cell r="AD242">
            <v>-2.3234579168406853E-2</v>
          </cell>
          <cell r="AH242">
            <v>1.76145833333341E-3</v>
          </cell>
          <cell r="AI242">
            <v>1.5135224602502717E-6</v>
          </cell>
          <cell r="AJ242">
            <v>6.6216541377366323E-3</v>
          </cell>
          <cell r="AK242">
            <v>-2.3296033992800891E-2</v>
          </cell>
          <cell r="AL242">
            <v>1.3034821594832824E-3</v>
          </cell>
          <cell r="AM242">
            <v>-1.7882294288484868E-4</v>
          </cell>
          <cell r="AN242">
            <v>6.2198615428046278E-3</v>
          </cell>
          <cell r="AO242">
            <v>-2.3281870996664455E-2</v>
          </cell>
          <cell r="AP242">
            <v>-1.1835258660559678E-3</v>
          </cell>
          <cell r="AQ242">
            <v>-1.4016852440068561E-3</v>
          </cell>
          <cell r="AR242">
            <v>4.987110278150686E-3</v>
          </cell>
          <cell r="AS242">
            <v>-2.3284857925849223E-2</v>
          </cell>
          <cell r="AT242">
            <v>-5.1609552264900715E-3</v>
          </cell>
          <cell r="AU242">
            <v>-4.8197947968103838E-3</v>
          </cell>
          <cell r="AV242">
            <v>2.5976652387371679E-3</v>
          </cell>
          <cell r="AW242">
            <v>-2.3374345892970605E-2</v>
          </cell>
          <cell r="AX242">
            <v>4.2943009181395375E-3</v>
          </cell>
          <cell r="AY242">
            <v>2.1665011826224045E-3</v>
          </cell>
          <cell r="AZ242">
            <v>1.654333497774152E-2</v>
          </cell>
          <cell r="BA242">
            <v>3.0372467317067997E-2</v>
          </cell>
          <cell r="BB242">
            <v>1.76145833333341E-3</v>
          </cell>
          <cell r="BC242">
            <v>1.3433872670720604E-5</v>
          </cell>
          <cell r="BD242">
            <v>6.7991068745147931E-3</v>
          </cell>
          <cell r="BE242">
            <v>-2.3408443413314828E-2</v>
          </cell>
          <cell r="BG242">
            <v>1.76145833333341E-3</v>
          </cell>
          <cell r="BH242">
            <v>1.5135224602502717E-6</v>
          </cell>
          <cell r="BI242">
            <v>6.6216541377366323E-3</v>
          </cell>
          <cell r="BJ242">
            <v>-2.3296033992800891E-2</v>
          </cell>
          <cell r="BK242">
            <v>1.3034821594832824E-3</v>
          </cell>
          <cell r="BL242">
            <v>-1.7882294288484868E-4</v>
          </cell>
          <cell r="BM242">
            <v>6.2198615428046278E-3</v>
          </cell>
          <cell r="BN242">
            <v>-2.3281870996664455E-2</v>
          </cell>
          <cell r="BO242">
            <v>-1.1835258660559678E-3</v>
          </cell>
          <cell r="BP242">
            <v>-1.4016852440068561E-3</v>
          </cell>
          <cell r="BQ242">
            <v>4.987110278150686E-3</v>
          </cell>
          <cell r="BR242">
            <v>-2.3284857925849223E-2</v>
          </cell>
          <cell r="BS242">
            <v>-5.1609552264900715E-3</v>
          </cell>
          <cell r="BT242">
            <v>-4.8197947968103838E-3</v>
          </cell>
          <cell r="BU242">
            <v>2.5976652387371679E-3</v>
          </cell>
          <cell r="BV242">
            <v>-2.3374345892970605E-2</v>
          </cell>
          <cell r="BW242">
            <v>4.2943009181395375E-3</v>
          </cell>
          <cell r="BX242">
            <v>2.1665011826224045E-3</v>
          </cell>
          <cell r="BY242">
            <v>1.654333497774152E-2</v>
          </cell>
          <cell r="BZ242">
            <v>3.0372467317067997E-2</v>
          </cell>
          <cell r="CA242">
            <v>1.76145833333341E-3</v>
          </cell>
          <cell r="CB242">
            <v>1.3433872670720604E-5</v>
          </cell>
          <cell r="CC242">
            <v>6.7991068745147931E-3</v>
          </cell>
          <cell r="CD242">
            <v>-2.3408443413314828E-2</v>
          </cell>
          <cell r="CF242">
            <v>-1.1835258660559678E-3</v>
          </cell>
          <cell r="CG242">
            <v>-1.2053418038510566E-3</v>
          </cell>
          <cell r="CH242">
            <v>-1.0305393577847877E-3</v>
          </cell>
          <cell r="CI242">
            <v>-2.1815937795088865E-5</v>
          </cell>
          <cell r="CJ242">
            <v>1.5298650827118008E-4</v>
          </cell>
        </row>
        <row r="243">
          <cell r="B243">
            <v>1.8837999999999843E-3</v>
          </cell>
          <cell r="C243">
            <v>-3.0916666666672577E-4</v>
          </cell>
          <cell r="D243">
            <v>6.0374999999997974E-4</v>
          </cell>
          <cell r="E243">
            <v>-7.0000000000016365E-5</v>
          </cell>
          <cell r="F243">
            <v>1.888303959716131E-3</v>
          </cell>
          <cell r="G243">
            <v>-1.9096387246448797E-4</v>
          </cell>
          <cell r="H243">
            <v>8.9582563723669358E-4</v>
          </cell>
          <cell r="I243">
            <v>2.9051469520175089E-5</v>
          </cell>
          <cell r="J243">
            <v>1.5164006202289747E-3</v>
          </cell>
          <cell r="K243">
            <v>1.4327041534669541E-3</v>
          </cell>
          <cell r="L243">
            <v>2.6744636798816568E-3</v>
          </cell>
          <cell r="M243">
            <v>2.470915268198897E-4</v>
          </cell>
          <cell r="N243">
            <v>9.4865706532404771E-4</v>
          </cell>
          <cell r="O243">
            <v>3.8613123667867446E-3</v>
          </cell>
          <cell r="P243">
            <v>6.3869668576500786E-3</v>
          </cell>
          <cell r="Q243">
            <v>8.0838867636998308E-4</v>
          </cell>
          <cell r="R243">
            <v>-6.9403358979814714E-2</v>
          </cell>
          <cell r="S243">
            <v>-5.9334549305718895E-2</v>
          </cell>
          <cell r="T243">
            <v>-5.087747330297461E-2</v>
          </cell>
          <cell r="U243">
            <v>-9.1193049431095519E-2</v>
          </cell>
          <cell r="V243">
            <v>1.8837999999999843E-3</v>
          </cell>
          <cell r="W243">
            <v>-3.4633333333334128E-4</v>
          </cell>
          <cell r="X243">
            <v>6.8641666666660823E-4</v>
          </cell>
          <cell r="Y243">
            <v>-1.6766666666656079E-4</v>
          </cell>
          <cell r="AA243">
            <v>0</v>
          </cell>
          <cell r="AB243">
            <v>-2.5265284778320095E-2</v>
          </cell>
          <cell r="AC243">
            <v>-1.9364122857055348E-2</v>
          </cell>
          <cell r="AD243">
            <v>6.9775071986978542E-3</v>
          </cell>
          <cell r="AH243">
            <v>1.88379999999988E-3</v>
          </cell>
          <cell r="AI243">
            <v>-2.5566640261109552E-2</v>
          </cell>
          <cell r="AJ243">
            <v>-1.8772063946230322E-2</v>
          </cell>
          <cell r="AK243">
            <v>6.9070187731941068E-3</v>
          </cell>
          <cell r="AL243">
            <v>1.8883039597161755E-3</v>
          </cell>
          <cell r="AM243">
            <v>-2.5451423894164438E-2</v>
          </cell>
          <cell r="AN243">
            <v>-1.8485644097516629E-2</v>
          </cell>
          <cell r="AO243">
            <v>7.0067613750559588E-3</v>
          </cell>
          <cell r="AP243">
            <v>1.5164006202290636E-3</v>
          </cell>
          <cell r="AQ243">
            <v>-2.3868778303293592E-2</v>
          </cell>
          <cell r="AR243">
            <v>-1.6741447820447619E-2</v>
          </cell>
          <cell r="AS243">
            <v>7.2263228084248343E-3</v>
          </cell>
          <cell r="AT243">
            <v>9.4865706532409888E-4</v>
          </cell>
          <cell r="AU243">
            <v>-2.1501529568098254E-2</v>
          </cell>
          <cell r="AV243">
            <v>-1.3100834010320694E-2</v>
          </cell>
          <cell r="AW243">
            <v>7.7915364128766651E-3</v>
          </cell>
          <cell r="AX243">
            <v>-6.9403358979814755E-2</v>
          </cell>
          <cell r="AY243">
            <v>-8.3100729798636808E-2</v>
          </cell>
          <cell r="AZ243">
            <v>-6.9256398516334694E-2</v>
          </cell>
          <cell r="BA243">
            <v>-8.4851842391274301E-2</v>
          </cell>
          <cell r="BB243">
            <v>1.88379999999988E-3</v>
          </cell>
          <cell r="BC243">
            <v>-2.5602867901358572E-2</v>
          </cell>
          <cell r="BD243">
            <v>-1.8690998047053098E-2</v>
          </cell>
          <cell r="BE243">
            <v>6.8086706366576877E-3</v>
          </cell>
          <cell r="BG243">
            <v>1.88379999999988E-3</v>
          </cell>
          <cell r="BH243">
            <v>-2.5566640261109552E-2</v>
          </cell>
          <cell r="BI243">
            <v>-1.8772063946230322E-2</v>
          </cell>
          <cell r="BJ243">
            <v>6.9070187731941068E-3</v>
          </cell>
          <cell r="BK243">
            <v>1.8883039597161755E-3</v>
          </cell>
          <cell r="BL243">
            <v>-2.5451423894164438E-2</v>
          </cell>
          <cell r="BM243">
            <v>-1.8485644097516629E-2</v>
          </cell>
          <cell r="BN243">
            <v>7.0067613750559588E-3</v>
          </cell>
          <cell r="BO243">
            <v>1.5164006202290636E-3</v>
          </cell>
          <cell r="BP243">
            <v>-2.3868778303293592E-2</v>
          </cell>
          <cell r="BQ243">
            <v>-1.6741447820447619E-2</v>
          </cell>
          <cell r="BR243">
            <v>7.2263228084248343E-3</v>
          </cell>
          <cell r="BS243">
            <v>9.4865706532409888E-4</v>
          </cell>
          <cell r="BT243">
            <v>-2.1501529568098254E-2</v>
          </cell>
          <cell r="BU243">
            <v>-1.3100834010320694E-2</v>
          </cell>
          <cell r="BV243">
            <v>7.7915364128766651E-3</v>
          </cell>
          <cell r="BW243">
            <v>-6.9403358979814755E-2</v>
          </cell>
          <cell r="BX243">
            <v>-8.3100729798636808E-2</v>
          </cell>
          <cell r="BY243">
            <v>-6.9256398516334694E-2</v>
          </cell>
          <cell r="BZ243">
            <v>-8.4851842391274301E-2</v>
          </cell>
          <cell r="CA243">
            <v>1.88379999999988E-3</v>
          </cell>
          <cell r="CB243">
            <v>-2.5602867901358572E-2</v>
          </cell>
          <cell r="CC243">
            <v>-1.8690998047053098E-2</v>
          </cell>
          <cell r="CD243">
            <v>6.8086706366576877E-3</v>
          </cell>
          <cell r="CF243">
            <v>1.5164006202290636E-3</v>
          </cell>
          <cell r="CG243">
            <v>-1.0221172721232021E-3</v>
          </cell>
          <cell r="CH243">
            <v>1.7265495180126434E-3</v>
          </cell>
          <cell r="CI243">
            <v>-2.5385178923522655E-3</v>
          </cell>
          <cell r="CJ243">
            <v>2.1014889778357996E-4</v>
          </cell>
        </row>
        <row r="244">
          <cell r="B244">
            <v>1.9223999999999845E-3</v>
          </cell>
          <cell r="C244">
            <v>-3.0750000000005903E-4</v>
          </cell>
          <cell r="D244">
            <v>6.0484166666664621E-4</v>
          </cell>
          <cell r="E244">
            <v>-8.3891666666683013E-5</v>
          </cell>
          <cell r="F244">
            <v>1.9894530431967096E-3</v>
          </cell>
          <cell r="G244">
            <v>-7.9937182108209435E-4</v>
          </cell>
          <cell r="H244">
            <v>4.0599020087308765E-4</v>
          </cell>
          <cell r="I244">
            <v>-1.8398729519317181E-4</v>
          </cell>
          <cell r="J244">
            <v>3.4649538091461539E-3</v>
          </cell>
          <cell r="K244">
            <v>-5.7390936625580113E-4</v>
          </cell>
          <cell r="L244">
            <v>5.8141800058141404E-4</v>
          </cell>
          <cell r="M244">
            <v>4.1171747946813699E-5</v>
          </cell>
          <cell r="N244">
            <v>6.7598569125341722E-3</v>
          </cell>
          <cell r="O244">
            <v>2.1152545071038966E-3</v>
          </cell>
          <cell r="P244">
            <v>3.3098562640378137E-3</v>
          </cell>
          <cell r="Q244">
            <v>6.1063273919046074E-4</v>
          </cell>
          <cell r="R244">
            <v>1.7859381799140078E-2</v>
          </cell>
          <cell r="S244">
            <v>-7.624682956425476E-3</v>
          </cell>
          <cell r="T244">
            <v>-2.0743255565999496E-2</v>
          </cell>
          <cell r="U244">
            <v>1.9643748351996441E-2</v>
          </cell>
          <cell r="V244">
            <v>1.9223999999999845E-3</v>
          </cell>
          <cell r="W244">
            <v>-1.8208333333334138E-4</v>
          </cell>
          <cell r="X244">
            <v>8.6224999999994141E-4</v>
          </cell>
          <cell r="Y244">
            <v>1.3666666666772547E-5</v>
          </cell>
          <cell r="AA244">
            <v>0</v>
          </cell>
          <cell r="AB244">
            <v>5.268905219947621E-4</v>
          </cell>
          <cell r="AC244">
            <v>-3.4314664046940842E-4</v>
          </cell>
          <cell r="AD244">
            <v>-5.2989691521044581E-3</v>
          </cell>
          <cell r="AH244">
            <v>1.9223999999999908E-3</v>
          </cell>
          <cell r="AI244">
            <v>2.1922850315925224E-4</v>
          </cell>
          <cell r="AJ244">
            <v>2.6148747681120632E-4</v>
          </cell>
          <cell r="AK244">
            <v>-5.3824162794173791E-3</v>
          </cell>
          <cell r="AL244">
            <v>1.9894530431967539E-3</v>
          </cell>
          <cell r="AM244">
            <v>-2.7290248052336263E-4</v>
          </cell>
          <cell r="AN244">
            <v>6.2704246230227412E-5</v>
          </cell>
          <cell r="AO244">
            <v>-5.4819815042961295E-3</v>
          </cell>
          <cell r="AP244">
            <v>3.4649538091462428E-3</v>
          </cell>
          <cell r="AQ244">
            <v>-4.7321231666508368E-5</v>
          </cell>
          <cell r="AR244">
            <v>2.3807184847846052E-4</v>
          </cell>
          <cell r="AS244">
            <v>-5.2580155719800237E-3</v>
          </cell>
          <cell r="AT244">
            <v>6.7598569125342234E-3</v>
          </cell>
          <cell r="AU244">
            <v>2.6432595366501221E-3</v>
          </cell>
          <cell r="AV244">
            <v>2.9655738575109503E-3</v>
          </cell>
          <cell r="AW244">
            <v>-4.6915721369623631E-3</v>
          </cell>
          <cell r="AX244">
            <v>1.785938179914015E-2</v>
          </cell>
          <cell r="AY244">
            <v>-7.1018098076136571E-3</v>
          </cell>
          <cell r="AZ244">
            <v>-2.1079284228009088E-2</v>
          </cell>
          <cell r="BA244">
            <v>1.4240687583342959E-2</v>
          </cell>
          <cell r="BB244">
            <v>1.9223999999999908E-3</v>
          </cell>
          <cell r="BC244">
            <v>3.4471125067891961E-4</v>
          </cell>
          <cell r="BD244">
            <v>5.1880748133981136E-4</v>
          </cell>
          <cell r="BE244">
            <v>-5.285374904682727E-3</v>
          </cell>
          <cell r="BG244">
            <v>1.9223999999999908E-3</v>
          </cell>
          <cell r="BH244">
            <v>2.1922850315925224E-4</v>
          </cell>
          <cell r="BI244">
            <v>2.6148747681120632E-4</v>
          </cell>
          <cell r="BJ244">
            <v>-5.3824162794173791E-3</v>
          </cell>
          <cell r="BK244">
            <v>1.9894530431967539E-3</v>
          </cell>
          <cell r="BL244">
            <v>-2.7290248052336263E-4</v>
          </cell>
          <cell r="BM244">
            <v>6.2704246230227412E-5</v>
          </cell>
          <cell r="BN244">
            <v>-5.4819815042961295E-3</v>
          </cell>
          <cell r="BO244">
            <v>3.4649538091462428E-3</v>
          </cell>
          <cell r="BP244">
            <v>-4.7321231666508368E-5</v>
          </cell>
          <cell r="BQ244">
            <v>2.3807184847846052E-4</v>
          </cell>
          <cell r="BR244">
            <v>-5.2580155719800237E-3</v>
          </cell>
          <cell r="BS244">
            <v>6.7598569125342234E-3</v>
          </cell>
          <cell r="BT244">
            <v>2.6432595366501221E-3</v>
          </cell>
          <cell r="BU244">
            <v>2.9655738575109503E-3</v>
          </cell>
          <cell r="BV244">
            <v>-4.6915721369623631E-3</v>
          </cell>
          <cell r="BW244">
            <v>1.785938179914015E-2</v>
          </cell>
          <cell r="BX244">
            <v>-7.1018098076136571E-3</v>
          </cell>
          <cell r="BY244">
            <v>-2.1079284228009088E-2</v>
          </cell>
          <cell r="BZ244">
            <v>1.4240687583342959E-2</v>
          </cell>
          <cell r="CA244">
            <v>1.9223999999999908E-3</v>
          </cell>
          <cell r="CB244">
            <v>3.4471125067891961E-4</v>
          </cell>
          <cell r="CC244">
            <v>5.1880748133981136E-4</v>
          </cell>
          <cell r="CD244">
            <v>-5.285374904682727E-3</v>
          </cell>
          <cell r="CF244">
            <v>3.4649538091462428E-3</v>
          </cell>
          <cell r="CG244">
            <v>3.1137263050649679E-3</v>
          </cell>
          <cell r="CH244">
            <v>3.2714951799970747E-3</v>
          </cell>
          <cell r="CI244">
            <v>-3.5122750408127506E-4</v>
          </cell>
          <cell r="CJ244">
            <v>-1.9345862914916793E-4</v>
          </cell>
        </row>
        <row r="245">
          <cell r="B245">
            <v>1.9557833333333175E-3</v>
          </cell>
          <cell r="C245">
            <v>-3.0666666666672566E-4</v>
          </cell>
          <cell r="D245">
            <v>6.1374999999997976E-4</v>
          </cell>
          <cell r="E245">
            <v>-1.1958333333334968E-4</v>
          </cell>
          <cell r="F245">
            <v>2.4225036337554686E-3</v>
          </cell>
          <cell r="G245">
            <v>-5.9469868599910545E-4</v>
          </cell>
          <cell r="H245">
            <v>7.1019451951184428E-4</v>
          </cell>
          <cell r="I245">
            <v>-8.7167914459257233E-5</v>
          </cell>
          <cell r="J245">
            <v>7.8963117109213336E-3</v>
          </cell>
          <cell r="K245">
            <v>-2.1705681943075283E-4</v>
          </cell>
          <cell r="L245">
            <v>1.0797906913355593E-3</v>
          </cell>
          <cell r="M245">
            <v>1.4409518516244328E-4</v>
          </cell>
          <cell r="N245">
            <v>1.592715423150887E-2</v>
          </cell>
          <cell r="O245">
            <v>1.0921301104242767E-3</v>
          </cell>
          <cell r="P245">
            <v>1.5688071571272832E-3</v>
          </cell>
          <cell r="Q245">
            <v>1.2050705661515748E-3</v>
          </cell>
          <cell r="R245">
            <v>-9.1776955767217408E-2</v>
          </cell>
          <cell r="S245">
            <v>-5.411376149101986E-2</v>
          </cell>
          <cell r="T245">
            <v>-3.611766930649947E-2</v>
          </cell>
          <cell r="U245">
            <v>-0.10452703361719762</v>
          </cell>
          <cell r="V245">
            <v>1.9557833333333175E-3</v>
          </cell>
          <cell r="W245">
            <v>-8.4758333333334124E-4</v>
          </cell>
          <cell r="X245">
            <v>5.9741666666660812E-4</v>
          </cell>
          <cell r="Y245">
            <v>-9.1941666666656065E-4</v>
          </cell>
          <cell r="AA245">
            <v>0</v>
          </cell>
          <cell r="AB245">
            <v>1.2916703660962238E-2</v>
          </cell>
          <cell r="AC245">
            <v>1.3146426081176521E-3</v>
          </cell>
          <cell r="AD245">
            <v>3.5620683600187018E-2</v>
          </cell>
          <cell r="AH245">
            <v>1.9557833333332386E-3</v>
          </cell>
          <cell r="AI245">
            <v>1.2606075871839595E-2</v>
          </cell>
          <cell r="AJ245">
            <v>1.9291994700183501E-3</v>
          </cell>
          <cell r="AK245">
            <v>3.5496840626773274E-2</v>
          </cell>
          <cell r="AL245">
            <v>2.4225036337555128E-3</v>
          </cell>
          <cell r="AM245">
            <v>1.2314323428268548E-2</v>
          </cell>
          <cell r="AN245">
            <v>2.025770779604974E-3</v>
          </cell>
          <cell r="AO245">
            <v>3.5530410705026716E-2</v>
          </cell>
          <cell r="AP245">
            <v>7.896311710921422E-3</v>
          </cell>
          <cell r="AQ245">
            <v>1.2696843182917306E-2</v>
          </cell>
          <cell r="AR245">
            <v>2.3958528383039024E-3</v>
          </cell>
          <cell r="AS245">
            <v>3.5769911554348388E-2</v>
          </cell>
          <cell r="AT245">
            <v>1.5927154231508922E-2</v>
          </cell>
          <cell r="AU245">
            <v>1.4022940492382174E-2</v>
          </cell>
          <cell r="AV245">
            <v>2.8855121859776567E-3</v>
          </cell>
          <cell r="AW245">
            <v>3.6868679603691445E-2</v>
          </cell>
          <cell r="AX245">
            <v>-9.177695576721745E-2</v>
          </cell>
          <cell r="AY245">
            <v>-4.1896029251217048E-2</v>
          </cell>
          <cell r="AZ245">
            <v>-3.4850508525358093E-2</v>
          </cell>
          <cell r="BA245">
            <v>-7.2629674409154799E-2</v>
          </cell>
          <cell r="BB245">
            <v>1.9557833333332386E-3</v>
          </cell>
          <cell r="BC245">
            <v>1.2058172344884266E-2</v>
          </cell>
          <cell r="BD245">
            <v>1.9128446641891728E-3</v>
          </cell>
          <cell r="BE245">
            <v>3.4668516683340478E-2</v>
          </cell>
          <cell r="BG245">
            <v>1.9557833333332386E-3</v>
          </cell>
          <cell r="BH245">
            <v>1.2606075871839595E-2</v>
          </cell>
          <cell r="BI245">
            <v>1.9291994700183501E-3</v>
          </cell>
          <cell r="BJ245">
            <v>3.5496840626773274E-2</v>
          </cell>
          <cell r="BK245">
            <v>2.4225036337555128E-3</v>
          </cell>
          <cell r="BL245">
            <v>1.2314323428268548E-2</v>
          </cell>
          <cell r="BM245">
            <v>2.025770779604974E-3</v>
          </cell>
          <cell r="BN245">
            <v>3.5530410705026716E-2</v>
          </cell>
          <cell r="BO245">
            <v>7.896311710921422E-3</v>
          </cell>
          <cell r="BP245">
            <v>1.2696843182917306E-2</v>
          </cell>
          <cell r="BQ245">
            <v>2.3958528383039024E-3</v>
          </cell>
          <cell r="BR245">
            <v>3.5769911554348388E-2</v>
          </cell>
          <cell r="BS245">
            <v>1.5927154231508922E-2</v>
          </cell>
          <cell r="BT245">
            <v>1.4022940492382174E-2</v>
          </cell>
          <cell r="BU245">
            <v>2.8855121859776567E-3</v>
          </cell>
          <cell r="BV245">
            <v>3.6868679603691445E-2</v>
          </cell>
          <cell r="BW245">
            <v>-9.177695576721745E-2</v>
          </cell>
          <cell r="BX245">
            <v>-4.1896029251217048E-2</v>
          </cell>
          <cell r="BY245">
            <v>-3.4850508525358093E-2</v>
          </cell>
          <cell r="BZ245">
            <v>-7.2629674409154799E-2</v>
          </cell>
          <cell r="CA245">
            <v>1.9557833333332386E-3</v>
          </cell>
          <cell r="CB245">
            <v>1.2058172344884266E-2</v>
          </cell>
          <cell r="CC245">
            <v>1.9128446641891728E-3</v>
          </cell>
          <cell r="CD245">
            <v>3.4668516683340478E-2</v>
          </cell>
          <cell r="CF245">
            <v>7.896311710921422E-3</v>
          </cell>
          <cell r="CG245">
            <v>8.3763648581210107E-3</v>
          </cell>
          <cell r="CH245">
            <v>7.3661259569659087E-3</v>
          </cell>
          <cell r="CI245">
            <v>4.8005314719958871E-4</v>
          </cell>
          <cell r="CJ245">
            <v>-5.3018575395551398E-4</v>
          </cell>
        </row>
        <row r="246">
          <cell r="B246">
            <v>2.0855749999999841E-3</v>
          </cell>
          <cell r="C246">
            <v>-3.0250000000005902E-4</v>
          </cell>
          <cell r="D246">
            <v>6.0854166666664614E-4</v>
          </cell>
          <cell r="E246">
            <v>-8.9725000000016343E-5</v>
          </cell>
          <cell r="F246">
            <v>2.4877272124188112E-3</v>
          </cell>
          <cell r="G246">
            <v>-1.0484259442916188E-3</v>
          </cell>
          <cell r="H246">
            <v>7.2812402071933632E-4</v>
          </cell>
          <cell r="I246">
            <v>-2.905850445575323E-5</v>
          </cell>
          <cell r="J246">
            <v>2.6930125896017731E-3</v>
          </cell>
          <cell r="K246">
            <v>-1.5582017197928316E-3</v>
          </cell>
          <cell r="L246">
            <v>3.9195563421267178E-4</v>
          </cell>
          <cell r="M246">
            <v>2.3154818260417146E-4</v>
          </cell>
          <cell r="N246">
            <v>4.069312543163177E-3</v>
          </cell>
          <cell r="O246">
            <v>4.7009538770967276E-4</v>
          </cell>
          <cell r="P246">
            <v>1.359759748543432E-3</v>
          </cell>
          <cell r="Q246">
            <v>4.3978427424015904E-4</v>
          </cell>
          <cell r="R246">
            <v>7.8684404731036814E-2</v>
          </cell>
          <cell r="S246">
            <v>5.2645081328171375E-2</v>
          </cell>
          <cell r="T246">
            <v>3.5778143406860405E-2</v>
          </cell>
          <cell r="U246">
            <v>3.7908004938353106E-2</v>
          </cell>
          <cell r="V246">
            <v>2.0855749999999841E-3</v>
          </cell>
          <cell r="W246">
            <v>-1.5591666666667464E-4</v>
          </cell>
          <cell r="X246">
            <v>8.6674999999994135E-4</v>
          </cell>
          <cell r="Y246">
            <v>-4.9666666666560791E-5</v>
          </cell>
          <cell r="AA246">
            <v>0</v>
          </cell>
          <cell r="AB246">
            <v>-1.6416045369928784E-3</v>
          </cell>
          <cell r="AC246">
            <v>2.8465621474692566E-2</v>
          </cell>
          <cell r="AD246">
            <v>7.5951342433268308E-3</v>
          </cell>
          <cell r="AH246">
            <v>2.0855749999999507E-3</v>
          </cell>
          <cell r="AI246">
            <v>-1.9436079516205185E-3</v>
          </cell>
          <cell r="AJ246">
            <v>2.9091485658093941E-2</v>
          </cell>
          <cell r="AK246">
            <v>7.5047277699069603E-3</v>
          </cell>
          <cell r="AL246">
            <v>2.4877272124188554E-3</v>
          </cell>
          <cell r="AM246">
            <v>-2.6883093804976887E-3</v>
          </cell>
          <cell r="AN246">
            <v>2.9214471998172398E-2</v>
          </cell>
          <cell r="AO246">
            <v>7.5658550356287879E-3</v>
          </cell>
          <cell r="AP246">
            <v>2.693012589601862E-3</v>
          </cell>
          <cell r="AQ246">
            <v>-3.1972483057729484E-3</v>
          </cell>
          <cell r="AR246">
            <v>2.8868734369623672E-2</v>
          </cell>
          <cell r="AS246">
            <v>7.8284410654616554E-3</v>
          </cell>
          <cell r="AT246">
            <v>4.0693125431632282E-3</v>
          </cell>
          <cell r="AU246">
            <v>-1.1722808600045376E-3</v>
          </cell>
          <cell r="AV246">
            <v>2.986408762953463E-2</v>
          </cell>
          <cell r="AW246">
            <v>8.0382587381679915E-3</v>
          </cell>
          <cell r="AX246">
            <v>7.8684404731036883E-2</v>
          </cell>
          <cell r="AY246">
            <v>5.0917054386819816E-2</v>
          </cell>
          <cell r="AZ246">
            <v>6.5262211968839967E-2</v>
          </cell>
          <cell r="BA246">
            <v>4.5791055568083605E-2</v>
          </cell>
          <cell r="BB246">
            <v>2.0855749999999507E-3</v>
          </cell>
          <cell r="BC246">
            <v>-1.7972652501522246E-3</v>
          </cell>
          <cell r="BD246">
            <v>2.9357044052105596E-2</v>
          </cell>
          <cell r="BE246">
            <v>7.5450903516596224E-3</v>
          </cell>
          <cell r="BG246">
            <v>2.0855749999999507E-3</v>
          </cell>
          <cell r="BH246">
            <v>-1.9436079516205185E-3</v>
          </cell>
          <cell r="BI246">
            <v>2.9091485658093941E-2</v>
          </cell>
          <cell r="BJ246">
            <v>7.5047277699069603E-3</v>
          </cell>
          <cell r="BK246">
            <v>2.4877272124188554E-3</v>
          </cell>
          <cell r="BL246">
            <v>-2.6883093804976887E-3</v>
          </cell>
          <cell r="BM246">
            <v>2.9214471998172398E-2</v>
          </cell>
          <cell r="BN246">
            <v>7.5658550356287879E-3</v>
          </cell>
          <cell r="BO246">
            <v>2.693012589601862E-3</v>
          </cell>
          <cell r="BP246">
            <v>-3.1972483057729484E-3</v>
          </cell>
          <cell r="BQ246">
            <v>2.8868734369623672E-2</v>
          </cell>
          <cell r="BR246">
            <v>7.8284410654616554E-3</v>
          </cell>
          <cell r="BS246">
            <v>4.0693125431632282E-3</v>
          </cell>
          <cell r="BT246">
            <v>-1.1722808600045376E-3</v>
          </cell>
          <cell r="BU246">
            <v>2.986408762953463E-2</v>
          </cell>
          <cell r="BV246">
            <v>8.0382587381679915E-3</v>
          </cell>
          <cell r="BW246">
            <v>7.8684404731036883E-2</v>
          </cell>
          <cell r="BX246">
            <v>5.0917054386819816E-2</v>
          </cell>
          <cell r="BY246">
            <v>6.5262211968839967E-2</v>
          </cell>
          <cell r="BZ246">
            <v>4.5791055568083605E-2</v>
          </cell>
          <cell r="CA246">
            <v>2.0855749999999507E-3</v>
          </cell>
          <cell r="CB246">
            <v>-1.7972652501522246E-3</v>
          </cell>
          <cell r="CC246">
            <v>2.9357044052105596E-2</v>
          </cell>
          <cell r="CD246">
            <v>7.5450903516596224E-3</v>
          </cell>
          <cell r="CF246">
            <v>2.693012589601862E-3</v>
          </cell>
          <cell r="CG246">
            <v>2.1039865000643809E-3</v>
          </cell>
          <cell r="CH246">
            <v>2.4922705250795987E-3</v>
          </cell>
          <cell r="CI246">
            <v>-5.8902608953748103E-4</v>
          </cell>
          <cell r="CJ246">
            <v>-2.0074206452226349E-4</v>
          </cell>
        </row>
        <row r="247">
          <cell r="B247">
            <v>2.0947916666666511E-3</v>
          </cell>
          <cell r="C247">
            <v>-3.0666666666672566E-4</v>
          </cell>
          <cell r="D247">
            <v>6.0895833333331293E-4</v>
          </cell>
          <cell r="E247">
            <v>-7.8333333333349675E-5</v>
          </cell>
          <cell r="F247">
            <v>1.8907076446037063E-3</v>
          </cell>
          <cell r="G247">
            <v>-5.034889657910646E-4</v>
          </cell>
          <cell r="H247">
            <v>4.5129263103607328E-4</v>
          </cell>
          <cell r="I247">
            <v>-2.4216124064044254E-4</v>
          </cell>
          <cell r="J247">
            <v>1.0051696844185719E-3</v>
          </cell>
          <cell r="K247">
            <v>-1.2248358169517776E-3</v>
          </cell>
          <cell r="L247">
            <v>-3.5591179967254692E-4</v>
          </cell>
          <cell r="M247">
            <v>-3.8582430075773957E-4</v>
          </cell>
          <cell r="N247">
            <v>-6.1724130904866181E-4</v>
          </cell>
          <cell r="O247">
            <v>-1.7783857729138106E-3</v>
          </cell>
          <cell r="P247">
            <v>-2.1423559388018317E-3</v>
          </cell>
          <cell r="Q247">
            <v>-2.853485107892329E-4</v>
          </cell>
          <cell r="R247">
            <v>2.9728930143115988E-2</v>
          </cell>
          <cell r="S247">
            <v>4.3941470455113776E-2</v>
          </cell>
          <cell r="T247">
            <v>1.5193324580095634E-2</v>
          </cell>
          <cell r="U247">
            <v>2.9444739425103832E-2</v>
          </cell>
          <cell r="V247">
            <v>2.0947916666666511E-3</v>
          </cell>
          <cell r="W247">
            <v>-2.5075000000000791E-4</v>
          </cell>
          <cell r="X247">
            <v>7.534999999999415E-4</v>
          </cell>
          <cell r="Y247">
            <v>-5.1416666666560786E-5</v>
          </cell>
          <cell r="AA247">
            <v>0</v>
          </cell>
          <cell r="AB247">
            <v>-6.6344463930367512E-3</v>
          </cell>
          <cell r="AC247">
            <v>1.2475460974288539E-2</v>
          </cell>
          <cell r="AD247">
            <v>-2.219539596152784E-2</v>
          </cell>
          <cell r="AH247">
            <v>2.0947916666667066E-3</v>
          </cell>
          <cell r="AI247">
            <v>-6.9390784961429475E-3</v>
          </cell>
          <cell r="AJ247">
            <v>1.3092016343544399E-2</v>
          </cell>
          <cell r="AK247">
            <v>-2.2271990655510998E-2</v>
          </cell>
          <cell r="AL247">
            <v>1.8907076446037507E-3</v>
          </cell>
          <cell r="AM247">
            <v>-7.134594988274845E-3</v>
          </cell>
          <cell r="AN247">
            <v>1.2932383688931015E-2</v>
          </cell>
          <cell r="AO247">
            <v>-2.2432182337545736E-2</v>
          </cell>
          <cell r="AP247">
            <v>1.0051696844186608E-3</v>
          </cell>
          <cell r="AQ247">
            <v>-7.8511561024207088E-3</v>
          </cell>
          <cell r="AR247">
            <v>1.211510901084889E-2</v>
          </cell>
          <cell r="AS247">
            <v>-2.2572656739158647E-2</v>
          </cell>
          <cell r="AT247">
            <v>-6.1724130904861063E-4</v>
          </cell>
          <cell r="AU247">
            <v>-8.4010335608740716E-3</v>
          </cell>
          <cell r="AV247">
            <v>1.0306378157579177E-2</v>
          </cell>
          <cell r="AW247">
            <v>-2.2474411049133058E-2</v>
          </cell>
          <cell r="AX247">
            <v>2.9728930143116061E-2</v>
          </cell>
          <cell r="AY247">
            <v>3.7015496731911401E-2</v>
          </cell>
          <cell r="AZ247">
            <v>2.7858329282252958E-2</v>
          </cell>
          <cell r="BA247">
            <v>6.5958058130517472E-3</v>
          </cell>
          <cell r="BB247">
            <v>2.0947916666667066E-3</v>
          </cell>
          <cell r="BC247">
            <v>-6.8835328056037204E-3</v>
          </cell>
          <cell r="BD247">
            <v>1.3238361234132467E-2</v>
          </cell>
          <cell r="BE247">
            <v>-2.2245671414918733E-2</v>
          </cell>
          <cell r="BG247">
            <v>2.0947916666667066E-3</v>
          </cell>
          <cell r="BH247">
            <v>-6.9390784961429475E-3</v>
          </cell>
          <cell r="BI247">
            <v>1.3092016343544399E-2</v>
          </cell>
          <cell r="BJ247">
            <v>-2.2271990655510998E-2</v>
          </cell>
          <cell r="BK247">
            <v>1.8907076446037507E-3</v>
          </cell>
          <cell r="BL247">
            <v>-7.134594988274845E-3</v>
          </cell>
          <cell r="BM247">
            <v>1.2932383688931015E-2</v>
          </cell>
          <cell r="BN247">
            <v>-2.2432182337545736E-2</v>
          </cell>
          <cell r="BO247">
            <v>1.0051696844186608E-3</v>
          </cell>
          <cell r="BP247">
            <v>-7.8511561024207088E-3</v>
          </cell>
          <cell r="BQ247">
            <v>1.211510901084889E-2</v>
          </cell>
          <cell r="BR247">
            <v>-2.2572656739158647E-2</v>
          </cell>
          <cell r="BS247">
            <v>-6.1724130904861063E-4</v>
          </cell>
          <cell r="BT247">
            <v>-8.4010335608740716E-3</v>
          </cell>
          <cell r="BU247">
            <v>1.0306378157579177E-2</v>
          </cell>
          <cell r="BV247">
            <v>-2.2474411049133058E-2</v>
          </cell>
          <cell r="BW247">
            <v>2.9728930143116061E-2</v>
          </cell>
          <cell r="BX247">
            <v>3.7015496731911401E-2</v>
          </cell>
          <cell r="BY247">
            <v>2.7858329282252958E-2</v>
          </cell>
          <cell r="BZ247">
            <v>6.5958058130517472E-3</v>
          </cell>
          <cell r="CA247">
            <v>2.0947916666667066E-3</v>
          </cell>
          <cell r="CB247">
            <v>-6.8835328056037204E-3</v>
          </cell>
          <cell r="CC247">
            <v>1.3238361234132467E-2</v>
          </cell>
          <cell r="CD247">
            <v>-2.2245671414918733E-2</v>
          </cell>
          <cell r="CF247">
            <v>1.0051696844186608E-3</v>
          </cell>
          <cell r="CG247">
            <v>1.1953710573472389E-4</v>
          </cell>
          <cell r="CH247">
            <v>1.0173695529617666E-3</v>
          </cell>
          <cell r="CI247">
            <v>-8.8563257868393694E-4</v>
          </cell>
          <cell r="CJ247">
            <v>1.2199868543105773E-5</v>
          </cell>
        </row>
        <row r="248">
          <cell r="B248">
            <v>2.0753166666666509E-3</v>
          </cell>
          <cell r="C248">
            <v>-3.0666666666672566E-4</v>
          </cell>
          <cell r="D248">
            <v>6.0739999999997974E-4</v>
          </cell>
          <cell r="E248">
            <v>-8.3058333333349695E-5</v>
          </cell>
          <cell r="F248">
            <v>2.4579993489368237E-3</v>
          </cell>
          <cell r="G248">
            <v>-2.341338820106109E-4</v>
          </cell>
          <cell r="H248">
            <v>9.4820761143734841E-4</v>
          </cell>
          <cell r="I248">
            <v>-3.8755183505906153E-5</v>
          </cell>
          <cell r="J248">
            <v>6.1140339599460528E-3</v>
          </cell>
          <cell r="K248">
            <v>1.2842100041612207E-3</v>
          </cell>
          <cell r="L248">
            <v>3.5065306140766761E-3</v>
          </cell>
          <cell r="M248">
            <v>3.9626583776774241E-4</v>
          </cell>
          <cell r="N248">
            <v>1.2251999938337203E-2</v>
          </cell>
          <cell r="O248">
            <v>5.6306641800380744E-3</v>
          </cell>
          <cell r="P248">
            <v>9.2583074795350665E-3</v>
          </cell>
          <cell r="Q248">
            <v>1.4965786976682571E-3</v>
          </cell>
          <cell r="R248">
            <v>1.7924287751078277E-2</v>
          </cell>
          <cell r="S248">
            <v>1.6205514422756209E-2</v>
          </cell>
          <cell r="T248">
            <v>2.8900042828489503E-2</v>
          </cell>
          <cell r="U248">
            <v>-8.3866569153562328E-3</v>
          </cell>
          <cell r="V248">
            <v>2.0753166666666509E-3</v>
          </cell>
          <cell r="W248">
            <v>-3.556666666666747E-4</v>
          </cell>
          <cell r="X248">
            <v>6.5299999999994139E-4</v>
          </cell>
          <cell r="Y248">
            <v>-2.2883333333322746E-4</v>
          </cell>
          <cell r="AA248">
            <v>0</v>
          </cell>
          <cell r="AB248">
            <v>-1.3501010369362541E-2</v>
          </cell>
          <cell r="AC248">
            <v>-1.6272930691314851E-2</v>
          </cell>
          <cell r="AD248">
            <v>5.0290750542524541E-3</v>
          </cell>
          <cell r="AH248">
            <v>2.0753166666667155E-3</v>
          </cell>
          <cell r="AI248">
            <v>-1.3803536726182619E-2</v>
          </cell>
          <cell r="AJ248">
            <v>-1.5675414869416704E-2</v>
          </cell>
          <cell r="AK248">
            <v>4.9455990143270068E-3</v>
          </cell>
          <cell r="AL248">
            <v>2.4579993489368679E-3</v>
          </cell>
          <cell r="AM248">
            <v>-1.373198320740443E-2</v>
          </cell>
          <cell r="AN248">
            <v>-1.534015319661941E-2</v>
          </cell>
          <cell r="AO248">
            <v>4.9901249680199822E-3</v>
          </cell>
          <cell r="AP248">
            <v>6.1140339599461413E-3</v>
          </cell>
          <cell r="AQ248">
            <v>-1.2234138497783986E-2</v>
          </cell>
          <cell r="AR248">
            <v>-1.2823461606887965E-2</v>
          </cell>
          <cell r="AS248">
            <v>5.4273337426598012E-3</v>
          </cell>
          <cell r="AT248">
            <v>1.2251999938337255E-2</v>
          </cell>
          <cell r="AU248">
            <v>-7.9463658448055696E-3</v>
          </cell>
          <cell r="AV248">
            <v>-7.1652830077130192E-3</v>
          </cell>
          <cell r="AW248">
            <v>6.5331801585157834E-3</v>
          </cell>
          <cell r="AX248">
            <v>1.7924287751078349E-2</v>
          </cell>
          <cell r="AY248">
            <v>2.4857132351310263E-3</v>
          </cell>
          <cell r="AZ248">
            <v>1.2156823743250778E-2</v>
          </cell>
          <cell r="BA248">
            <v>-3.3997589881852308E-3</v>
          </cell>
          <cell r="BB248">
            <v>2.0753166666667155E-3</v>
          </cell>
          <cell r="BC248">
            <v>-1.3851875176674522E-2</v>
          </cell>
          <cell r="BD248">
            <v>-1.5630556915056326E-2</v>
          </cell>
          <cell r="BE248">
            <v>4.7990909009110183E-3</v>
          </cell>
          <cell r="BG248">
            <v>2.0753166666667155E-3</v>
          </cell>
          <cell r="BH248">
            <v>-1.3803536726182619E-2</v>
          </cell>
          <cell r="BI248">
            <v>-1.5675414869416704E-2</v>
          </cell>
          <cell r="BJ248">
            <v>4.9455990143270068E-3</v>
          </cell>
          <cell r="BK248">
            <v>2.4579993489368679E-3</v>
          </cell>
          <cell r="BL248">
            <v>-1.373198320740443E-2</v>
          </cell>
          <cell r="BM248">
            <v>-1.534015319661941E-2</v>
          </cell>
          <cell r="BN248">
            <v>4.9901249680199822E-3</v>
          </cell>
          <cell r="BO248">
            <v>6.1140339599461413E-3</v>
          </cell>
          <cell r="BP248">
            <v>-1.2234138497783986E-2</v>
          </cell>
          <cell r="BQ248">
            <v>-1.2823461606887965E-2</v>
          </cell>
          <cell r="BR248">
            <v>5.4273337426598012E-3</v>
          </cell>
          <cell r="BS248">
            <v>1.2251999938337255E-2</v>
          </cell>
          <cell r="BT248">
            <v>-7.9463658448055696E-3</v>
          </cell>
          <cell r="BU248">
            <v>-7.1652830077130192E-3</v>
          </cell>
          <cell r="BV248">
            <v>6.5331801585157834E-3</v>
          </cell>
          <cell r="BW248">
            <v>1.7924287751078349E-2</v>
          </cell>
          <cell r="BX248">
            <v>2.4857132351310263E-3</v>
          </cell>
          <cell r="BY248">
            <v>1.2156823743250778E-2</v>
          </cell>
          <cell r="BZ248">
            <v>-3.3997589881852308E-3</v>
          </cell>
          <cell r="CA248">
            <v>2.0753166666667155E-3</v>
          </cell>
          <cell r="CB248">
            <v>-1.3851875176674522E-2</v>
          </cell>
          <cell r="CC248">
            <v>-1.5630556915056326E-2</v>
          </cell>
          <cell r="CD248">
            <v>4.7990909009110183E-3</v>
          </cell>
          <cell r="CF248">
            <v>6.1140339599461413E-3</v>
          </cell>
          <cell r="CG248">
            <v>4.2792167141731292E-3</v>
          </cell>
          <cell r="CH248">
            <v>5.871935898507253E-3</v>
          </cell>
          <cell r="CI248">
            <v>-1.8348172457730127E-3</v>
          </cell>
          <cell r="CJ248">
            <v>-2.4209806143888875E-4</v>
          </cell>
        </row>
        <row r="249">
          <cell r="B249">
            <v>2.0787499999999843E-3</v>
          </cell>
          <cell r="C249">
            <v>-3.0583333333339228E-4</v>
          </cell>
          <cell r="D249">
            <v>6.0906666666664627E-4</v>
          </cell>
          <cell r="E249">
            <v>-8.3191666666683023E-5</v>
          </cell>
          <cell r="F249">
            <v>2.0519385171448691E-3</v>
          </cell>
          <cell r="G249">
            <v>-6.6708300215729708E-4</v>
          </cell>
          <cell r="H249">
            <v>2.0233792272541747E-4</v>
          </cell>
          <cell r="I249">
            <v>-1.8409425625928711E-4</v>
          </cell>
          <cell r="J249">
            <v>2.0320297329462721E-3</v>
          </cell>
          <cell r="K249">
            <v>-1.0018302668335505E-3</v>
          </cell>
          <cell r="L249">
            <v>-1.6070100221971073E-3</v>
          </cell>
          <cell r="M249">
            <v>-5.8644690340593233E-4</v>
          </cell>
          <cell r="N249">
            <v>8.9851761787213425E-4</v>
          </cell>
          <cell r="O249">
            <v>-1.6511036324279591E-3</v>
          </cell>
          <cell r="P249">
            <v>-4.687380645400396E-3</v>
          </cell>
          <cell r="Q249">
            <v>-1.4750853084585492E-3</v>
          </cell>
          <cell r="R249">
            <v>3.9313434942139278E-2</v>
          </cell>
          <cell r="S249">
            <v>4.8605040412207381E-2</v>
          </cell>
          <cell r="T249">
            <v>1.909965257123385E-2</v>
          </cell>
          <cell r="U249">
            <v>4.9652430159470289E-2</v>
          </cell>
          <cell r="V249">
            <v>2.0787499999999843E-3</v>
          </cell>
          <cell r="W249">
            <v>-3.7350000000000794E-4</v>
          </cell>
          <cell r="X249">
            <v>6.5608333333327462E-4</v>
          </cell>
          <cell r="Y249">
            <v>-1.6599999999989412E-4</v>
          </cell>
          <cell r="AA249">
            <v>0</v>
          </cell>
          <cell r="AB249">
            <v>-3.7547645551213438E-4</v>
          </cell>
          <cell r="AC249">
            <v>5.4371919898433478E-4</v>
          </cell>
          <cell r="AD249">
            <v>-4.7777572073372833E-3</v>
          </cell>
          <cell r="AH249">
            <v>2.0787499999999071E-3</v>
          </cell>
          <cell r="AI249">
            <v>-6.8119495562957155E-4</v>
          </cell>
          <cell r="AJ249">
            <v>1.1531170268912483E-3</v>
          </cell>
          <cell r="AK249">
            <v>-4.860551404418989E-3</v>
          </cell>
          <cell r="AL249">
            <v>2.0519385171449134E-3</v>
          </cell>
          <cell r="AM249">
            <v>-1.0423089837083843E-3</v>
          </cell>
          <cell r="AN249">
            <v>7.4616713672304158E-4</v>
          </cell>
          <cell r="AO249">
            <v>-4.9609719059369173E-3</v>
          </cell>
          <cell r="AP249">
            <v>2.032029732946361E-3</v>
          </cell>
          <cell r="AQ249">
            <v>-1.3769305586680547E-3</v>
          </cell>
          <cell r="AR249">
            <v>-1.0641645854148063E-3</v>
          </cell>
          <cell r="AS249">
            <v>-5.3614022098237291E-3</v>
          </cell>
          <cell r="AT249">
            <v>8.9851761787218543E-4</v>
          </cell>
          <cell r="AU249">
            <v>-2.0259601374005287E-3</v>
          </cell>
          <cell r="AV249">
            <v>-4.1462100652659428E-3</v>
          </cell>
          <cell r="AW249">
            <v>-6.245794916331926E-3</v>
          </cell>
          <cell r="AX249">
            <v>3.9313434942139347E-2</v>
          </cell>
          <cell r="AY249">
            <v>4.8211313908401277E-2</v>
          </cell>
          <cell r="AZ249">
            <v>1.965375661801505E-2</v>
          </cell>
          <cell r="BA249">
            <v>4.463744569607675E-2</v>
          </cell>
          <cell r="BB249">
            <v>2.0787499999999071E-3</v>
          </cell>
          <cell r="BC249">
            <v>-7.4883621505605902E-4</v>
          </cell>
          <cell r="BD249">
            <v>1.2001592574222286E-3</v>
          </cell>
          <cell r="BE249">
            <v>-4.9429640996407898E-3</v>
          </cell>
          <cell r="BG249">
            <v>2.0787499999999071E-3</v>
          </cell>
          <cell r="BH249">
            <v>-6.8119495562957155E-4</v>
          </cell>
          <cell r="BI249">
            <v>1.1531170268912483E-3</v>
          </cell>
          <cell r="BJ249">
            <v>-4.860551404418989E-3</v>
          </cell>
          <cell r="BK249">
            <v>2.0519385171449134E-3</v>
          </cell>
          <cell r="BL249">
            <v>-1.0423089837083843E-3</v>
          </cell>
          <cell r="BM249">
            <v>7.4616713672304158E-4</v>
          </cell>
          <cell r="BN249">
            <v>-4.9609719059369173E-3</v>
          </cell>
          <cell r="BO249">
            <v>2.032029732946361E-3</v>
          </cell>
          <cell r="BP249">
            <v>-1.3769305586680547E-3</v>
          </cell>
          <cell r="BQ249">
            <v>-1.0641645854148063E-3</v>
          </cell>
          <cell r="BR249">
            <v>-5.3614022098237291E-3</v>
          </cell>
          <cell r="BS249">
            <v>8.9851761787218543E-4</v>
          </cell>
          <cell r="BT249">
            <v>-2.0259601374005287E-3</v>
          </cell>
          <cell r="BU249">
            <v>-4.1462100652659428E-3</v>
          </cell>
          <cell r="BV249">
            <v>-6.245794916331926E-3</v>
          </cell>
          <cell r="BW249">
            <v>3.9313434942139347E-2</v>
          </cell>
          <cell r="BX249">
            <v>4.8211313908401277E-2</v>
          </cell>
          <cell r="BY249">
            <v>1.965375661801505E-2</v>
          </cell>
          <cell r="BZ249">
            <v>4.463744569607675E-2</v>
          </cell>
          <cell r="CA249">
            <v>2.0787499999999071E-3</v>
          </cell>
          <cell r="CB249">
            <v>-7.4883621505605902E-4</v>
          </cell>
          <cell r="CC249">
            <v>1.2001592574222286E-3</v>
          </cell>
          <cell r="CD249">
            <v>-4.9429640996407898E-3</v>
          </cell>
          <cell r="CF249">
            <v>2.032029732946361E-3</v>
          </cell>
          <cell r="CG249">
            <v>1.6911337037849195E-3</v>
          </cell>
          <cell r="CH249">
            <v>1.9738923252905164E-3</v>
          </cell>
          <cell r="CI249">
            <v>-3.4089602916144153E-4</v>
          </cell>
          <cell r="CJ249">
            <v>-5.8137407655844888E-5</v>
          </cell>
        </row>
        <row r="250">
          <cell r="B250">
            <v>2.0670833333333179E-3</v>
          </cell>
          <cell r="C250">
            <v>-3.0583333333339228E-4</v>
          </cell>
          <cell r="D250">
            <v>6.1031666666664644E-4</v>
          </cell>
          <cell r="E250">
            <v>-9.152500000001636E-5</v>
          </cell>
          <cell r="F250">
            <v>2.4469514085234236E-3</v>
          </cell>
          <cell r="G250">
            <v>-3.9057506852819722E-4</v>
          </cell>
          <cell r="H250">
            <v>8.275785969782646E-4</v>
          </cell>
          <cell r="I250">
            <v>-2.5196484121378627E-4</v>
          </cell>
          <cell r="J250">
            <v>7.0972646150305966E-3</v>
          </cell>
          <cell r="K250">
            <v>9.6701940375408502E-4</v>
          </cell>
          <cell r="L250">
            <v>3.2878774078626172E-3</v>
          </cell>
          <cell r="M250">
            <v>1.0809308358693807E-4</v>
          </cell>
          <cell r="N250">
            <v>1.4568048359579092E-2</v>
          </cell>
          <cell r="O250">
            <v>5.1395472134078959E-3</v>
          </cell>
          <cell r="P250">
            <v>9.5026349695105598E-3</v>
          </cell>
          <cell r="Q250">
            <v>8.7555879550902033E-4</v>
          </cell>
          <cell r="R250">
            <v>-6.5777726481161605E-2</v>
          </cell>
          <cell r="S250">
            <v>-6.6633092624522758E-2</v>
          </cell>
          <cell r="T250">
            <v>-3.4578375944633713E-2</v>
          </cell>
          <cell r="U250">
            <v>-7.4466961951557886E-2</v>
          </cell>
          <cell r="V250">
            <v>2.0670833333333179E-3</v>
          </cell>
          <cell r="W250">
            <v>-4.5450000000000807E-4</v>
          </cell>
          <cell r="X250">
            <v>5.5266666666660804E-4</v>
          </cell>
          <cell r="Y250">
            <v>-2.4458333333322743E-4</v>
          </cell>
          <cell r="AA250">
            <v>0</v>
          </cell>
          <cell r="AB250">
            <v>-4.1712718393872236E-3</v>
          </cell>
          <cell r="AC250">
            <v>-2.9892948438605231E-2</v>
          </cell>
          <cell r="AD250">
            <v>2.9152139675818447E-2</v>
          </cell>
          <cell r="AH250">
            <v>2.067083333333386E-3</v>
          </cell>
          <cell r="AI250">
            <v>-4.4758294587496916E-3</v>
          </cell>
          <cell r="AJ250">
            <v>-2.9300875936586479E-2</v>
          </cell>
          <cell r="AK250">
            <v>2.9057946526234835E-2</v>
          </cell>
          <cell r="AL250">
            <v>2.4469514085234678E-3</v>
          </cell>
          <cell r="AM250">
            <v>-4.5602177131309762E-3</v>
          </cell>
          <cell r="AN250">
            <v>-2.90901086059554E-2</v>
          </cell>
          <cell r="AO250">
            <v>2.8892829520360319E-2</v>
          </cell>
          <cell r="AP250">
            <v>7.0972646150306851E-3</v>
          </cell>
          <cell r="AQ250">
            <v>-3.2082861364401971E-3</v>
          </cell>
          <cell r="AR250">
            <v>-2.6703355380568339E-2</v>
          </cell>
          <cell r="AS250">
            <v>2.9263383904076123E-2</v>
          </cell>
          <cell r="AT250">
            <v>1.4568048359579144E-2</v>
          </cell>
          <cell r="AU250">
            <v>9.4683692546215781E-4</v>
          </cell>
          <cell r="AV250">
            <v>-2.0674375246269028E-2</v>
          </cell>
          <cell r="AW250">
            <v>3.005322288362855E-2</v>
          </cell>
          <cell r="AX250">
            <v>-6.5777726481161647E-2</v>
          </cell>
          <cell r="AY250">
            <v>-7.0526419721074096E-2</v>
          </cell>
          <cell r="AZ250">
            <v>-6.3437674774035391E-2</v>
          </cell>
          <cell r="BA250">
            <v>-4.7485693551785002E-2</v>
          </cell>
          <cell r="BB250">
            <v>2.067083333333386E-3</v>
          </cell>
          <cell r="BC250">
            <v>-4.6238759963362908E-3</v>
          </cell>
          <cell r="BD250">
            <v>-2.9356802608109023E-2</v>
          </cell>
          <cell r="BE250">
            <v>2.8900426214989672E-2</v>
          </cell>
          <cell r="BG250">
            <v>2.067083333333386E-3</v>
          </cell>
          <cell r="BH250">
            <v>-4.4758294587496916E-3</v>
          </cell>
          <cell r="BI250">
            <v>-2.9300875936586479E-2</v>
          </cell>
          <cell r="BJ250">
            <v>2.9057946526234835E-2</v>
          </cell>
          <cell r="BK250">
            <v>2.4469514085234678E-3</v>
          </cell>
          <cell r="BL250">
            <v>-4.5602177131309762E-3</v>
          </cell>
          <cell r="BM250">
            <v>-2.90901086059554E-2</v>
          </cell>
          <cell r="BN250">
            <v>2.8892829520360319E-2</v>
          </cell>
          <cell r="BO250">
            <v>7.0972646150306851E-3</v>
          </cell>
          <cell r="BP250">
            <v>-3.2082861364401971E-3</v>
          </cell>
          <cell r="BQ250">
            <v>-2.6703355380568339E-2</v>
          </cell>
          <cell r="BR250">
            <v>2.9263383904076123E-2</v>
          </cell>
          <cell r="BS250">
            <v>1.4568048359579144E-2</v>
          </cell>
          <cell r="BT250">
            <v>9.4683692546215781E-4</v>
          </cell>
          <cell r="BU250">
            <v>-2.0674375246269028E-2</v>
          </cell>
          <cell r="BV250">
            <v>3.005322288362855E-2</v>
          </cell>
          <cell r="BW250">
            <v>-6.5777726481161647E-2</v>
          </cell>
          <cell r="BX250">
            <v>-7.0526419721074096E-2</v>
          </cell>
          <cell r="BY250">
            <v>-6.3437674774035391E-2</v>
          </cell>
          <cell r="BZ250">
            <v>-4.7485693551785002E-2</v>
          </cell>
          <cell r="CA250">
            <v>2.067083333333386E-3</v>
          </cell>
          <cell r="CB250">
            <v>-4.6238759963362908E-3</v>
          </cell>
          <cell r="CC250">
            <v>-2.9356802608109023E-2</v>
          </cell>
          <cell r="CD250">
            <v>2.8900426214989672E-2</v>
          </cell>
          <cell r="CF250">
            <v>7.0972646150306851E-3</v>
          </cell>
          <cell r="CG250">
            <v>6.066709539883597E-3</v>
          </cell>
          <cell r="CH250">
            <v>6.7358054728505644E-3</v>
          </cell>
          <cell r="CI250">
            <v>-1.030555075147088E-3</v>
          </cell>
          <cell r="CJ250">
            <v>-3.6145914218012039E-4</v>
          </cell>
        </row>
        <row r="251">
          <cell r="B251">
            <v>2.0254166666666511E-3</v>
          </cell>
          <cell r="C251">
            <v>-3.1500000000005894E-4</v>
          </cell>
          <cell r="D251">
            <v>6.0531666666664621E-4</v>
          </cell>
          <cell r="E251">
            <v>-1.0610833333334969E-4</v>
          </cell>
          <cell r="F251">
            <v>3.0359962331156344E-3</v>
          </cell>
          <cell r="G251">
            <v>-1.0656209373211987E-4</v>
          </cell>
          <cell r="H251">
            <v>6.7070313576691695E-4</v>
          </cell>
          <cell r="I251">
            <v>4.8466989133772088E-5</v>
          </cell>
          <cell r="J251">
            <v>5.1917075031885588E-3</v>
          </cell>
          <cell r="K251">
            <v>7.7066624096520909E-4</v>
          </cell>
          <cell r="L251">
            <v>3.4824797041376311E-4</v>
          </cell>
          <cell r="M251">
            <v>5.5584720377998263E-4</v>
          </cell>
          <cell r="N251">
            <v>8.6295435359453089E-3</v>
          </cell>
          <cell r="O251">
            <v>2.6176464799542989E-3</v>
          </cell>
          <cell r="P251">
            <v>5.3332166092259206E-4</v>
          </cell>
          <cell r="Q251">
            <v>1.7380245866892318E-3</v>
          </cell>
          <cell r="R251">
            <v>6.893018320821491E-2</v>
          </cell>
          <cell r="S251">
            <v>5.8913008355611987E-2</v>
          </cell>
          <cell r="T251">
            <v>3.6851534060999322E-2</v>
          </cell>
          <cell r="U251">
            <v>3.2751991511170024E-2</v>
          </cell>
          <cell r="V251">
            <v>2.0254166666666511E-3</v>
          </cell>
          <cell r="W251">
            <v>-4.6741666666667457E-4</v>
          </cell>
          <cell r="X251">
            <v>5.8133333333327489E-4</v>
          </cell>
          <cell r="Y251">
            <v>-3.5216666666656077E-4</v>
          </cell>
          <cell r="AA251">
            <v>0</v>
          </cell>
          <cell r="AB251">
            <v>1.827097889913213E-2</v>
          </cell>
          <cell r="AC251">
            <v>6.010722647481267E-3</v>
          </cell>
          <cell r="AD251">
            <v>4.3280108159725848E-3</v>
          </cell>
          <cell r="AH251">
            <v>2.0254166666666684E-3</v>
          </cell>
          <cell r="AI251">
            <v>1.7950223540778909E-2</v>
          </cell>
          <cell r="AJ251">
            <v>6.6196777047451416E-3</v>
          </cell>
          <cell r="AK251">
            <v>4.2214432446250338E-3</v>
          </cell>
          <cell r="AL251">
            <v>3.0359962331156787E-3</v>
          </cell>
          <cell r="AM251">
            <v>1.8162469811634052E-2</v>
          </cell>
          <cell r="AN251">
            <v>6.685457193776001E-3</v>
          </cell>
          <cell r="AO251">
            <v>4.3766875707598185E-3</v>
          </cell>
          <cell r="AP251">
            <v>5.1917075031886473E-3</v>
          </cell>
          <cell r="AQ251">
            <v>1.9055725966724335E-2</v>
          </cell>
          <cell r="AR251">
            <v>6.3610638398576835E-3</v>
          </cell>
          <cell r="AS251">
            <v>4.8862637324624814E-3</v>
          </cell>
          <cell r="AT251">
            <v>8.6295435359453609E-3</v>
          </cell>
          <cell r="AU251">
            <v>2.0936452342687151E-2</v>
          </cell>
          <cell r="AV251">
            <v>6.5472499569896314E-3</v>
          </cell>
          <cell r="AW251">
            <v>6.0735575918713369E-3</v>
          </cell>
          <cell r="AX251">
            <v>6.8930183208214979E-2</v>
          </cell>
          <cell r="AY251">
            <v>7.8260385587293868E-2</v>
          </cell>
          <cell r="AZ251">
            <v>4.3083761058855474E-2</v>
          </cell>
          <cell r="BA251">
            <v>3.7221753300647586E-2</v>
          </cell>
          <cell r="BB251">
            <v>2.0254166666666684E-3</v>
          </cell>
          <cell r="BC251">
            <v>1.7795022072411681E-2</v>
          </cell>
          <cell r="BD251">
            <v>6.5955502142469591E-3</v>
          </cell>
          <cell r="BE251">
            <v>3.9743199681636643E-3</v>
          </cell>
          <cell r="BG251">
            <v>2.0254166666666684E-3</v>
          </cell>
          <cell r="BH251">
            <v>1.7950223540778909E-2</v>
          </cell>
          <cell r="BI251">
            <v>6.6196777047451416E-3</v>
          </cell>
          <cell r="BJ251">
            <v>4.2214432446250338E-3</v>
          </cell>
          <cell r="BK251">
            <v>3.0359962331156787E-3</v>
          </cell>
          <cell r="BL251">
            <v>1.8162469811634052E-2</v>
          </cell>
          <cell r="BM251">
            <v>6.685457193776001E-3</v>
          </cell>
          <cell r="BN251">
            <v>4.3766875707598185E-3</v>
          </cell>
          <cell r="BO251">
            <v>5.1917075031886473E-3</v>
          </cell>
          <cell r="BP251">
            <v>1.9055725966724335E-2</v>
          </cell>
          <cell r="BQ251">
            <v>6.3610638398576835E-3</v>
          </cell>
          <cell r="BR251">
            <v>4.8862637324624814E-3</v>
          </cell>
          <cell r="BS251">
            <v>8.6295435359453609E-3</v>
          </cell>
          <cell r="BT251">
            <v>2.0936452342687151E-2</v>
          </cell>
          <cell r="BU251">
            <v>6.5472499569896314E-3</v>
          </cell>
          <cell r="BV251">
            <v>6.0735575918713369E-3</v>
          </cell>
          <cell r="BW251">
            <v>6.8930183208214979E-2</v>
          </cell>
          <cell r="BX251">
            <v>7.8260385587293868E-2</v>
          </cell>
          <cell r="BY251">
            <v>4.3083761058855474E-2</v>
          </cell>
          <cell r="BZ251">
            <v>3.7221753300647586E-2</v>
          </cell>
          <cell r="CA251">
            <v>2.0254166666666684E-3</v>
          </cell>
          <cell r="CB251">
            <v>1.7795022072411681E-2</v>
          </cell>
          <cell r="CC251">
            <v>6.5955502142469591E-3</v>
          </cell>
          <cell r="CD251">
            <v>3.9743199681636643E-3</v>
          </cell>
          <cell r="CF251">
            <v>5.1917075031886473E-3</v>
          </cell>
          <cell r="CG251">
            <v>6.5781093495422167E-3</v>
          </cell>
          <cell r="CH251">
            <v>5.0011488089677153E-3</v>
          </cell>
          <cell r="CI251">
            <v>1.386401846353569E-3</v>
          </cell>
          <cell r="CJ251">
            <v>-1.9055869422093244E-4</v>
          </cell>
        </row>
        <row r="252">
          <cell r="B252">
            <v>1.9983333333333177E-3</v>
          </cell>
          <cell r="C252">
            <v>-3.2333333333339244E-4</v>
          </cell>
          <cell r="D252">
            <v>6.014583333333128E-4</v>
          </cell>
          <cell r="E252">
            <v>-9.3333333333349688E-5</v>
          </cell>
          <cell r="F252">
            <v>1.3312344981246226E-3</v>
          </cell>
          <cell r="G252">
            <v>-4.476084917724543E-4</v>
          </cell>
          <cell r="H252">
            <v>1.1476945112658644E-3</v>
          </cell>
          <cell r="I252">
            <v>-2.5201612903244497E-4</v>
          </cell>
          <cell r="J252">
            <v>-1.1790413866581196E-3</v>
          </cell>
          <cell r="K252">
            <v>-8.2507796986960261E-6</v>
          </cell>
          <cell r="L252">
            <v>3.7981519528571439E-3</v>
          </cell>
          <cell r="M252">
            <v>-5.6068228346851392E-4</v>
          </cell>
          <cell r="N252">
            <v>-2.7794791462321623E-3</v>
          </cell>
          <cell r="O252">
            <v>2.2025048093909641E-3</v>
          </cell>
          <cell r="P252">
            <v>9.0812070360934086E-3</v>
          </cell>
          <cell r="Q252">
            <v>-6.770767212558571E-4</v>
          </cell>
          <cell r="R252">
            <v>1.3128195366039302E-2</v>
          </cell>
          <cell r="S252">
            <v>-1.9690876272781977E-3</v>
          </cell>
          <cell r="T252">
            <v>2.1701862333566236E-2</v>
          </cell>
          <cell r="U252">
            <v>1.15440366386037E-2</v>
          </cell>
          <cell r="V252">
            <v>1.9983333333333177E-3</v>
          </cell>
          <cell r="W252">
            <v>-5.6141666666667468E-4</v>
          </cell>
          <cell r="X252">
            <v>4.2666666666660823E-4</v>
          </cell>
          <cell r="Y252">
            <v>-3.9299999999989414E-4</v>
          </cell>
          <cell r="AA252">
            <v>0</v>
          </cell>
          <cell r="AB252">
            <v>-2.6069168923573659E-2</v>
          </cell>
          <cell r="AC252">
            <v>-4.1748818048229712E-2</v>
          </cell>
          <cell r="AD252">
            <v>-8.3010952564080732E-3</v>
          </cell>
          <cell r="AH252">
            <v>1.9983333333333242E-3</v>
          </cell>
          <cell r="AI252">
            <v>-2.6384073225621751E-2</v>
          </cell>
          <cell r="AJ252">
            <v>-4.1172469889418251E-2</v>
          </cell>
          <cell r="AK252">
            <v>-8.3936538208508882E-3</v>
          </cell>
          <cell r="AL252">
            <v>1.3312344981246671E-3</v>
          </cell>
          <cell r="AM252">
            <v>-2.6505108633962604E-2</v>
          </cell>
          <cell r="AN252">
            <v>-4.0649038426289641E-2</v>
          </cell>
          <cell r="AO252">
            <v>-8.551019375547364E-3</v>
          </cell>
          <cell r="AP252">
            <v>-1.1790413866581417E-3</v>
          </cell>
          <cell r="AQ252">
            <v>-2.6077204612302674E-2</v>
          </cell>
          <cell r="AR252">
            <v>-3.8109234450171892E-2</v>
          </cell>
          <cell r="AS252">
            <v>-8.8571232628329444E-3</v>
          </cell>
          <cell r="AT252">
            <v>-2.7794791462321111E-3</v>
          </cell>
          <cell r="AU252">
            <v>-2.3924081584113743E-2</v>
          </cell>
          <cell r="AV252">
            <v>-3.3046740672344366E-2</v>
          </cell>
          <cell r="AW252">
            <v>-8.9725514993048705E-3</v>
          </cell>
          <cell r="AX252">
            <v>1.3128195366039375E-2</v>
          </cell>
          <cell r="AY252">
            <v>-2.7986924072871067E-2</v>
          </cell>
          <cell r="AZ252">
            <v>-2.0952982816535237E-2</v>
          </cell>
          <cell r="BA252">
            <v>3.1471132344151886E-3</v>
          </cell>
          <cell r="BB252">
            <v>1.9983333333333242E-3</v>
          </cell>
          <cell r="BC252">
            <v>-2.6615949924320481E-2</v>
          </cell>
          <cell r="BD252">
            <v>-4.1339964210597047E-2</v>
          </cell>
          <cell r="BE252">
            <v>-8.6908329259721695E-3</v>
          </cell>
          <cell r="BG252">
            <v>1.9983333333333242E-3</v>
          </cell>
          <cell r="BH252">
            <v>-2.6384073225621751E-2</v>
          </cell>
          <cell r="BI252">
            <v>-4.1172469889418251E-2</v>
          </cell>
          <cell r="BJ252">
            <v>-8.3936538208508882E-3</v>
          </cell>
          <cell r="BK252">
            <v>1.3312344981246671E-3</v>
          </cell>
          <cell r="BL252">
            <v>-2.6505108633962604E-2</v>
          </cell>
          <cell r="BM252">
            <v>-4.0649038426289641E-2</v>
          </cell>
          <cell r="BN252">
            <v>-8.551019375547364E-3</v>
          </cell>
          <cell r="BO252">
            <v>-1.1790413866581417E-3</v>
          </cell>
          <cell r="BP252">
            <v>-2.6077204612302674E-2</v>
          </cell>
          <cell r="BQ252">
            <v>-3.8109234450171892E-2</v>
          </cell>
          <cell r="BR252">
            <v>-8.8571232628329444E-3</v>
          </cell>
          <cell r="BS252">
            <v>-2.7794791462321111E-3</v>
          </cell>
          <cell r="BT252">
            <v>-2.3924081584113743E-2</v>
          </cell>
          <cell r="BU252">
            <v>-3.3046740672344366E-2</v>
          </cell>
          <cell r="BV252">
            <v>-8.9725514993048705E-3</v>
          </cell>
          <cell r="BW252">
            <v>1.3128195366039375E-2</v>
          </cell>
          <cell r="BX252">
            <v>-2.7986924072871067E-2</v>
          </cell>
          <cell r="BY252">
            <v>-2.0952982816535237E-2</v>
          </cell>
          <cell r="BZ252">
            <v>3.1471132344151886E-3</v>
          </cell>
          <cell r="CA252">
            <v>1.9983333333333242E-3</v>
          </cell>
          <cell r="CB252">
            <v>-2.6615949924320481E-2</v>
          </cell>
          <cell r="CC252">
            <v>-4.1339964210597047E-2</v>
          </cell>
          <cell r="CD252">
            <v>-8.6908329259721695E-3</v>
          </cell>
          <cell r="CF252">
            <v>-1.1790413866581417E-3</v>
          </cell>
          <cell r="CG252">
            <v>-3.6688577092225949E-3</v>
          </cell>
          <cell r="CH252">
            <v>-8.0742938345721446E-4</v>
          </cell>
          <cell r="CI252">
            <v>-2.4898163225644532E-3</v>
          </cell>
          <cell r="CJ252">
            <v>3.7161200320092727E-4</v>
          </cell>
        </row>
        <row r="253">
          <cell r="B253">
            <v>1.8535416666666511E-3</v>
          </cell>
          <cell r="C253">
            <v>-3.2666666666672571E-4</v>
          </cell>
          <cell r="D253">
            <v>5.9437499999997969E-4</v>
          </cell>
          <cell r="E253">
            <v>-8.3750000000016374E-5</v>
          </cell>
          <cell r="F253">
            <v>2.8828391767580898E-3</v>
          </cell>
          <cell r="G253">
            <v>-2.2035042826169414E-4</v>
          </cell>
          <cell r="H253">
            <v>4.8606461908120798E-4</v>
          </cell>
          <cell r="I253">
            <v>1.0664908572657913E-4</v>
          </cell>
          <cell r="J253">
            <v>8.0651942026880533E-3</v>
          </cell>
          <cell r="K253">
            <v>1.897694988159934E-3</v>
          </cell>
          <cell r="L253">
            <v>4.2980664629287514E-4</v>
          </cell>
          <cell r="M253">
            <v>1.6057890754877983E-3</v>
          </cell>
          <cell r="N253">
            <v>1.7511668353270952E-2</v>
          </cell>
          <cell r="O253">
            <v>6.1366155967579042E-3</v>
          </cell>
          <cell r="P253">
            <v>1.6725708646369241E-3</v>
          </cell>
          <cell r="Q253">
            <v>3.9150770889074555E-3</v>
          </cell>
          <cell r="R253">
            <v>-1.8091652742267834E-2</v>
          </cell>
          <cell r="S253">
            <v>-1.1563811529197819E-2</v>
          </cell>
          <cell r="T253">
            <v>-5.0034401946543808E-2</v>
          </cell>
          <cell r="U253">
            <v>-3.7969419460419436E-2</v>
          </cell>
          <cell r="V253">
            <v>1.8535416666666511E-3</v>
          </cell>
          <cell r="W253">
            <v>-5.0325000000000803E-4</v>
          </cell>
          <cell r="X253">
            <v>4.379166666666082E-4</v>
          </cell>
          <cell r="Y253">
            <v>-2.7141666666656079E-4</v>
          </cell>
          <cell r="AA253">
            <v>0</v>
          </cell>
          <cell r="AB253">
            <v>-8.1691217352416121E-3</v>
          </cell>
          <cell r="AC253">
            <v>1.1692481674758859E-3</v>
          </cell>
          <cell r="AD253">
            <v>2.3771040477214813E-2</v>
          </cell>
          <cell r="AH253">
            <v>1.8535416666667359E-3</v>
          </cell>
          <cell r="AI253">
            <v>-8.493119822141515E-3</v>
          </cell>
          <cell r="AJ253">
            <v>1.764318139355403E-3</v>
          </cell>
          <cell r="AK253">
            <v>2.3685299652574932E-2</v>
          </cell>
          <cell r="AL253">
            <v>2.8828391767581341E-3</v>
          </cell>
          <cell r="AM253">
            <v>-8.3876720940304628E-3</v>
          </cell>
          <cell r="AN253">
            <v>1.6558811167222132E-3</v>
          </cell>
          <cell r="AO253">
            <v>2.3880224722675258E-2</v>
          </cell>
          <cell r="AP253">
            <v>8.0651942026881418E-3</v>
          </cell>
          <cell r="AQ253">
            <v>-6.2869292484563077E-3</v>
          </cell>
          <cell r="AR253">
            <v>1.5995573644023153E-3</v>
          </cell>
          <cell r="AS253">
            <v>2.5415000829813961E-2</v>
          </cell>
          <cell r="AT253">
            <v>1.7511668353271004E-2</v>
          </cell>
          <cell r="AU253">
            <v>-2.0826368983359878E-3</v>
          </cell>
          <cell r="AV253">
            <v>2.8437746825313859E-3</v>
          </cell>
          <cell r="AW253">
            <v>2.7779183022074161E-2</v>
          </cell>
          <cell r="AX253">
            <v>-1.8091652742267872E-2</v>
          </cell>
          <cell r="AY253">
            <v>-1.9638467080334121E-2</v>
          </cell>
          <cell r="AZ253">
            <v>-4.8923656411854699E-2</v>
          </cell>
          <cell r="BA253">
            <v>-1.5100951590094502E-2</v>
          </cell>
          <cell r="BB253">
            <v>1.8535416666667359E-3</v>
          </cell>
          <cell r="BC253">
            <v>-8.6682606247283633E-3</v>
          </cell>
          <cell r="BD253">
            <v>1.6076768674024855E-3</v>
          </cell>
          <cell r="BE253">
            <v>2.349317195397882E-2</v>
          </cell>
          <cell r="BG253">
            <v>1.8535416666667359E-3</v>
          </cell>
          <cell r="BH253">
            <v>-8.493119822141515E-3</v>
          </cell>
          <cell r="BI253">
            <v>1.764318139355403E-3</v>
          </cell>
          <cell r="BJ253">
            <v>2.3685299652574932E-2</v>
          </cell>
          <cell r="BK253">
            <v>2.8828391767581341E-3</v>
          </cell>
          <cell r="BL253">
            <v>-8.3876720940304628E-3</v>
          </cell>
          <cell r="BM253">
            <v>1.6558811167222132E-3</v>
          </cell>
          <cell r="BN253">
            <v>2.3880224722675258E-2</v>
          </cell>
          <cell r="BO253">
            <v>8.0651942026881418E-3</v>
          </cell>
          <cell r="BP253">
            <v>-6.2869292484563077E-3</v>
          </cell>
          <cell r="BQ253">
            <v>1.5995573644023153E-3</v>
          </cell>
          <cell r="BR253">
            <v>2.5415000829813961E-2</v>
          </cell>
          <cell r="BS253">
            <v>1.7511668353271004E-2</v>
          </cell>
          <cell r="BT253">
            <v>-2.0826368983359878E-3</v>
          </cell>
          <cell r="BU253">
            <v>2.8437746825313859E-3</v>
          </cell>
          <cell r="BV253">
            <v>2.7779183022074161E-2</v>
          </cell>
          <cell r="BW253">
            <v>-1.8091652742267872E-2</v>
          </cell>
          <cell r="BX253">
            <v>-1.9638467080334121E-2</v>
          </cell>
          <cell r="BY253">
            <v>-4.8923656411854699E-2</v>
          </cell>
          <cell r="BZ253">
            <v>-1.5100951590094502E-2</v>
          </cell>
          <cell r="CA253">
            <v>1.8535416666667359E-3</v>
          </cell>
          <cell r="CB253">
            <v>-8.6682606247283633E-3</v>
          </cell>
          <cell r="CC253">
            <v>1.6076768674024855E-3</v>
          </cell>
          <cell r="CD253">
            <v>2.349317195397882E-2</v>
          </cell>
          <cell r="CF253">
            <v>8.0651942026881418E-3</v>
          </cell>
          <cell r="CG253">
            <v>6.629981857573697E-3</v>
          </cell>
          <cell r="CH253">
            <v>7.6821620867132071E-3</v>
          </cell>
          <cell r="CI253">
            <v>-1.4352123451144448E-3</v>
          </cell>
          <cell r="CJ253">
            <v>-3.830321159749349E-4</v>
          </cell>
        </row>
        <row r="254">
          <cell r="B254">
            <v>1.7408333333333178E-3</v>
          </cell>
          <cell r="C254">
            <v>-3.5583333333339242E-4</v>
          </cell>
          <cell r="D254">
            <v>5.8999999999997943E-4</v>
          </cell>
          <cell r="E254">
            <v>-1.0472500000001636E-4</v>
          </cell>
          <cell r="F254">
            <v>1.4977440811200892E-3</v>
          </cell>
          <cell r="G254">
            <v>-1.1091046113157021E-3</v>
          </cell>
          <cell r="H254">
            <v>8.24991750083793E-5</v>
          </cell>
          <cell r="I254">
            <v>-8.3076991466701777E-17</v>
          </cell>
          <cell r="J254">
            <v>-1.1088414569326633E-3</v>
          </cell>
          <cell r="K254">
            <v>-3.3709499875099885E-3</v>
          </cell>
          <cell r="L254">
            <v>8.5183670808829494E-4</v>
          </cell>
          <cell r="M254">
            <v>1.4901674639921362E-4</v>
          </cell>
          <cell r="N254">
            <v>-4.4508793748347332E-3</v>
          </cell>
          <cell r="O254">
            <v>-6.7182557064291715E-3</v>
          </cell>
          <cell r="P254">
            <v>2.1709392558436845E-3</v>
          </cell>
          <cell r="Q254">
            <v>1.9940026535589445E-4</v>
          </cell>
          <cell r="R254">
            <v>1.7181167690656734E-2</v>
          </cell>
          <cell r="S254">
            <v>4.1639916422509873E-2</v>
          </cell>
          <cell r="T254">
            <v>2.7893017796141995E-2</v>
          </cell>
          <cell r="U254">
            <v>5.0784930910720887E-2</v>
          </cell>
          <cell r="V254">
            <v>1.7408333333333178E-3</v>
          </cell>
          <cell r="W254">
            <v>-5.9691666666667484E-4</v>
          </cell>
          <cell r="X254">
            <v>4.6199999999994141E-4</v>
          </cell>
          <cell r="Y254">
            <v>-4.6983333333322746E-4</v>
          </cell>
          <cell r="AA254">
            <v>0</v>
          </cell>
          <cell r="AB254">
            <v>-8.1035565634609216E-3</v>
          </cell>
          <cell r="AC254">
            <v>1.1498903250597443E-2</v>
          </cell>
          <cell r="AD254">
            <v>-1.6406059690017936E-2</v>
          </cell>
          <cell r="AH254">
            <v>1.7408333333333026E-3</v>
          </cell>
          <cell r="AI254">
            <v>-8.4565063812506169E-3</v>
          </cell>
          <cell r="AJ254">
            <v>1.2095687603515204E-2</v>
          </cell>
          <cell r="AK254">
            <v>-1.6509066565416952E-2</v>
          </cell>
          <cell r="AL254">
            <v>1.4977440811201337E-3</v>
          </cell>
          <cell r="AM254">
            <v>-9.2036734828241373E-3</v>
          </cell>
          <cell r="AN254">
            <v>1.1582351075637431E-2</v>
          </cell>
          <cell r="AO254">
            <v>-1.6406059690018071E-2</v>
          </cell>
          <cell r="AP254">
            <v>-1.1088414569326854E-3</v>
          </cell>
          <cell r="AQ254">
            <v>-1.1447189867074492E-2</v>
          </cell>
          <cell r="AR254">
            <v>1.2360535146577423E-2</v>
          </cell>
          <cell r="AS254">
            <v>-1.6259487721255073E-2</v>
          </cell>
          <cell r="AT254">
            <v>-4.450879374834682E-3</v>
          </cell>
          <cell r="AU254">
            <v>-1.4767370504765287E-2</v>
          </cell>
          <cell r="AV254">
            <v>1.3694805926907083E-2</v>
          </cell>
          <cell r="AW254">
            <v>-1.6209930797317806E-2</v>
          </cell>
          <cell r="AX254">
            <v>1.7181167690656807E-2</v>
          </cell>
          <cell r="AY254">
            <v>3.3198928441021236E-2</v>
          </cell>
          <cell r="AZ254">
            <v>3.9712660159744617E-2</v>
          </cell>
          <cell r="BA254">
            <v>3.3545690612828194E-2</v>
          </cell>
          <cell r="BB254">
            <v>1.7408333333333026E-3</v>
          </cell>
          <cell r="BC254">
            <v>-8.6956360821556222E-3</v>
          </cell>
          <cell r="BD254">
            <v>1.1966215743899111E-2</v>
          </cell>
          <cell r="BE254">
            <v>-1.686818490964026E-2</v>
          </cell>
          <cell r="BG254">
            <v>1.7408333333333026E-3</v>
          </cell>
          <cell r="BH254">
            <v>-8.4565063812506169E-3</v>
          </cell>
          <cell r="BI254">
            <v>1.2095687603515204E-2</v>
          </cell>
          <cell r="BJ254">
            <v>-1.6509066565416952E-2</v>
          </cell>
          <cell r="BK254">
            <v>1.4977440811201337E-3</v>
          </cell>
          <cell r="BL254">
            <v>-9.2036734828241373E-3</v>
          </cell>
          <cell r="BM254">
            <v>1.1582351075637431E-2</v>
          </cell>
          <cell r="BN254">
            <v>-1.6406059690018071E-2</v>
          </cell>
          <cell r="BO254">
            <v>-1.1088414569326854E-3</v>
          </cell>
          <cell r="BP254">
            <v>-1.1447189867074492E-2</v>
          </cell>
          <cell r="BQ254">
            <v>1.2360535146577423E-2</v>
          </cell>
          <cell r="BR254">
            <v>-1.6259487721255073E-2</v>
          </cell>
          <cell r="BS254">
            <v>-4.450879374834682E-3</v>
          </cell>
          <cell r="BT254">
            <v>-1.4767370504765287E-2</v>
          </cell>
          <cell r="BU254">
            <v>1.3694805926907083E-2</v>
          </cell>
          <cell r="BV254">
            <v>-1.6209930797317806E-2</v>
          </cell>
          <cell r="BW254">
            <v>1.7181167690656807E-2</v>
          </cell>
          <cell r="BX254">
            <v>3.3198928441021236E-2</v>
          </cell>
          <cell r="BY254">
            <v>3.9712660159744617E-2</v>
          </cell>
          <cell r="BZ254">
            <v>3.3545690612828194E-2</v>
          </cell>
          <cell r="CA254">
            <v>1.7408333333333026E-3</v>
          </cell>
          <cell r="CB254">
            <v>-8.6956360821556222E-3</v>
          </cell>
          <cell r="CC254">
            <v>1.1966215743899111E-2</v>
          </cell>
          <cell r="CD254">
            <v>-1.686818490964026E-2</v>
          </cell>
          <cell r="CF254">
            <v>-1.1088414569326854E-3</v>
          </cell>
          <cell r="CG254">
            <v>-2.1426762979468664E-3</v>
          </cell>
          <cell r="CH254">
            <v>-1.0990293563979737E-3</v>
          </cell>
          <cell r="CI254">
            <v>-1.0338348410141808E-3</v>
          </cell>
          <cell r="CJ254">
            <v>9.8121005347117339E-6</v>
          </cell>
        </row>
        <row r="255">
          <cell r="B255">
            <v>1.679691666666651E-3</v>
          </cell>
          <cell r="C255">
            <v>-3.8083333333339226E-4</v>
          </cell>
          <cell r="D255">
            <v>5.9604166666664621E-4</v>
          </cell>
          <cell r="E255">
            <v>-9.0558333333349688E-5</v>
          </cell>
          <cell r="F255">
            <v>2.6426766738500531E-3</v>
          </cell>
          <cell r="G255">
            <v>-9.0392745804197426E-4</v>
          </cell>
          <cell r="H255">
            <v>-3.0247202133801602E-4</v>
          </cell>
          <cell r="I255">
            <v>-6.3013193993408079E-4</v>
          </cell>
          <cell r="J255">
            <v>3.2941970067340786E-3</v>
          </cell>
          <cell r="K255">
            <v>-2.6689729825015857E-3</v>
          </cell>
          <cell r="L255">
            <v>-2.6125428701262547E-3</v>
          </cell>
          <cell r="M255">
            <v>-1.9985819829632183E-3</v>
          </cell>
          <cell r="N255">
            <v>3.0060001300970573E-3</v>
          </cell>
          <cell r="O255">
            <v>-6.0444040264668042E-3</v>
          </cell>
          <cell r="P255">
            <v>-5.7054077491257345E-3</v>
          </cell>
          <cell r="Q255">
            <v>-4.267081745477878E-3</v>
          </cell>
          <cell r="R255">
            <v>2.0431747482144862E-2</v>
          </cell>
          <cell r="S255">
            <v>9.7942260012047321E-3</v>
          </cell>
          <cell r="T255">
            <v>-2.1574712379913662E-2</v>
          </cell>
          <cell r="U255">
            <v>5.3833821171694655E-2</v>
          </cell>
          <cell r="V255">
            <v>1.679691666666651E-3</v>
          </cell>
          <cell r="W255">
            <v>-5.2166666666667461E-4</v>
          </cell>
          <cell r="X255">
            <v>5.1633333333327494E-4</v>
          </cell>
          <cell r="Y255">
            <v>-2.2283333333322747E-4</v>
          </cell>
          <cell r="AA255">
            <v>0</v>
          </cell>
          <cell r="AB255">
            <v>2.326864329480053E-2</v>
          </cell>
          <cell r="AC255">
            <v>5.3470004911111209E-2</v>
          </cell>
          <cell r="AD255">
            <v>7.1110483366712183E-4</v>
          </cell>
          <cell r="AH255">
            <v>1.679691666666594E-3</v>
          </cell>
          <cell r="AI255">
            <v>2.2878948486479089E-2</v>
          </cell>
          <cell r="AJ255">
            <v>5.4097916928621759E-2</v>
          </cell>
          <cell r="AK255">
            <v>6.2048210386533853E-4</v>
          </cell>
          <cell r="AL255">
            <v>2.6426766738500973E-3</v>
          </cell>
          <cell r="AM255">
            <v>2.2343682671172926E-2</v>
          </cell>
          <cell r="AN255">
            <v>5.3151359709306734E-2</v>
          </cell>
          <cell r="AO255">
            <v>8.052480386466776E-5</v>
          </cell>
          <cell r="AP255">
            <v>3.2941970067341675E-3</v>
          </cell>
          <cell r="AQ255">
            <v>2.0537566932005813E-2</v>
          </cell>
          <cell r="AR255">
            <v>5.0717769360888898E-2</v>
          </cell>
          <cell r="AS255">
            <v>-1.2888983506045282E-3</v>
          </cell>
          <cell r="AT255">
            <v>3.0060001300971084E-3</v>
          </cell>
          <cell r="AU255">
            <v>1.7083594187112361E-2</v>
          </cell>
          <cell r="AV255">
            <v>4.7459528981619759E-2</v>
          </cell>
          <cell r="AW255">
            <v>-3.5590112542654984E-3</v>
          </cell>
          <cell r="AX255">
            <v>2.0431747482144935E-2</v>
          </cell>
          <cell r="AY255">
            <v>3.3290767647176089E-2</v>
          </cell>
          <cell r="AZ255">
            <v>3.0741692554287603E-2</v>
          </cell>
          <cell r="BA255">
            <v>5.4583207495811914E-2</v>
          </cell>
          <cell r="BB255">
            <v>1.679691666666594E-3</v>
          </cell>
          <cell r="BC255">
            <v>2.2734838152548509E-2</v>
          </cell>
          <cell r="BD255">
            <v>5.4013946590313555E-2</v>
          </cell>
          <cell r="BE255">
            <v>4.8811304247364795E-4</v>
          </cell>
          <cell r="BG255">
            <v>1.679691666666594E-3</v>
          </cell>
          <cell r="BH255">
            <v>2.2878948486479089E-2</v>
          </cell>
          <cell r="BI255">
            <v>5.4097916928621759E-2</v>
          </cell>
          <cell r="BJ255">
            <v>6.2048210386533853E-4</v>
          </cell>
          <cell r="BK255">
            <v>2.6426766738500973E-3</v>
          </cell>
          <cell r="BL255">
            <v>2.2343682671172926E-2</v>
          </cell>
          <cell r="BM255">
            <v>5.3151359709306734E-2</v>
          </cell>
          <cell r="BN255">
            <v>8.052480386466776E-5</v>
          </cell>
          <cell r="BO255">
            <v>3.2941970067341675E-3</v>
          </cell>
          <cell r="BP255">
            <v>2.0537566932005813E-2</v>
          </cell>
          <cell r="BQ255">
            <v>5.0717769360888898E-2</v>
          </cell>
          <cell r="BR255">
            <v>-1.2888983506045282E-3</v>
          </cell>
          <cell r="BS255">
            <v>3.0060001300971084E-3</v>
          </cell>
          <cell r="BT255">
            <v>1.7083594187112361E-2</v>
          </cell>
          <cell r="BU255">
            <v>4.7459528981619759E-2</v>
          </cell>
          <cell r="BV255">
            <v>-3.5590112542654984E-3</v>
          </cell>
          <cell r="BW255">
            <v>2.0431747482144935E-2</v>
          </cell>
          <cell r="BX255">
            <v>3.3290767647176089E-2</v>
          </cell>
          <cell r="BY255">
            <v>3.0741692554287603E-2</v>
          </cell>
          <cell r="BZ255">
            <v>5.4583207495811914E-2</v>
          </cell>
          <cell r="CA255">
            <v>1.679691666666594E-3</v>
          </cell>
          <cell r="CB255">
            <v>2.2734838152548509E-2</v>
          </cell>
          <cell r="CC255">
            <v>5.4013946590313555E-2</v>
          </cell>
          <cell r="CD255">
            <v>4.8811304247364795E-4</v>
          </cell>
          <cell r="CF255">
            <v>3.2941970067341675E-3</v>
          </cell>
          <cell r="CG255">
            <v>5.018533999261332E-3</v>
          </cell>
          <cell r="CH255">
            <v>2.9130193506731405E-3</v>
          </cell>
          <cell r="CI255">
            <v>1.7243369925271648E-3</v>
          </cell>
          <cell r="CJ255">
            <v>-3.8117765606102659E-4</v>
          </cell>
        </row>
        <row r="256">
          <cell r="B256">
            <v>1.4873999999999844E-3</v>
          </cell>
          <cell r="C256">
            <v>-3.641666666667257E-4</v>
          </cell>
          <cell r="D256">
            <v>5.9437499999997969E-4</v>
          </cell>
          <cell r="E256">
            <v>-9.3058333333349694E-5</v>
          </cell>
          <cell r="F256">
            <v>1.0978270436025727E-3</v>
          </cell>
          <cell r="G256">
            <v>-6.2691011676214601E-4</v>
          </cell>
          <cell r="H256">
            <v>3.2090072248494258E-4</v>
          </cell>
          <cell r="I256">
            <v>-3.8801800403540066E-4</v>
          </cell>
          <cell r="J256">
            <v>-3.1985221522155003E-4</v>
          </cell>
          <cell r="K256">
            <v>-1.2814422853860835E-3</v>
          </cell>
          <cell r="L256">
            <v>-9.6167830673389186E-4</v>
          </cell>
          <cell r="M256">
            <v>-1.2097874377730107E-3</v>
          </cell>
          <cell r="N256">
            <v>-2.2206421731714677E-3</v>
          </cell>
          <cell r="O256">
            <v>-2.2952241984462171E-3</v>
          </cell>
          <cell r="P256">
            <v>-2.9479440405007825E-3</v>
          </cell>
          <cell r="Q256">
            <v>-2.8646124110103511E-3</v>
          </cell>
          <cell r="R256">
            <v>3.4047064090915111E-2</v>
          </cell>
          <cell r="S256">
            <v>2.7513518162473282E-2</v>
          </cell>
          <cell r="T256">
            <v>1.3540956737919151E-2</v>
          </cell>
          <cell r="U256">
            <v>1.600162951693717E-2</v>
          </cell>
          <cell r="V256">
            <v>1.4873999999999844E-3</v>
          </cell>
          <cell r="W256">
            <v>-3.5583333333334124E-4</v>
          </cell>
          <cell r="X256">
            <v>6.7041666666660827E-4</v>
          </cell>
          <cell r="Y256">
            <v>-1.3083333333322746E-4</v>
          </cell>
          <cell r="AA256">
            <v>0</v>
          </cell>
          <cell r="AB256">
            <v>-1.2048736335706654E-2</v>
          </cell>
          <cell r="AC256">
            <v>1.5779384718407001E-4</v>
          </cell>
          <cell r="AD256">
            <v>-1.3086280664742243E-2</v>
          </cell>
          <cell r="AH256">
            <v>1.4874000000000276E-3</v>
          </cell>
          <cell r="AI256">
            <v>-1.2408515254224484E-2</v>
          </cell>
          <cell r="AJ256">
            <v>7.5226263590200126E-4</v>
          </cell>
          <cell r="AK256">
            <v>-1.3178121210607463E-2</v>
          </cell>
          <cell r="AL256">
            <v>1.0978270436026172E-3</v>
          </cell>
          <cell r="AM256">
            <v>-1.2668092977765832E-2</v>
          </cell>
          <cell r="AN256">
            <v>4.7874520582857905E-4</v>
          </cell>
          <cell r="AO256">
            <v>-1.3469220956273897E-2</v>
          </cell>
          <cell r="AP256">
            <v>-3.1985221522157214E-4</v>
          </cell>
          <cell r="AQ256">
            <v>-1.3314738860866759E-2</v>
          </cell>
          <cell r="AR256">
            <v>-8.0403620646951612E-4</v>
          </cell>
          <cell r="AS256">
            <v>-1.4280236484559894E-2</v>
          </cell>
          <cell r="AT256">
            <v>-2.2206421731714165E-3</v>
          </cell>
          <cell r="AU256">
            <v>-1.4316305982954414E-2</v>
          </cell>
          <cell r="AV256">
            <v>-2.7906153607480944E-3</v>
          </cell>
          <cell r="AW256">
            <v>-1.5913405953746462E-2</v>
          </cell>
          <cell r="AX256">
            <v>3.404706409091518E-2</v>
          </cell>
          <cell r="AY256">
            <v>1.5133278700759201E-2</v>
          </cell>
          <cell r="AZ256">
            <v>1.3700887264761707E-2</v>
          </cell>
          <cell r="BA256">
            <v>2.7059470372430283E-3</v>
          </cell>
          <cell r="BB256">
            <v>1.4874000000000276E-3</v>
          </cell>
          <cell r="BC256">
            <v>-1.2400282327027279E-2</v>
          </cell>
          <cell r="BD256">
            <v>8.2831630147595092E-4</v>
          </cell>
          <cell r="BE256">
            <v>-1.3215401876355171E-2</v>
          </cell>
          <cell r="BG256">
            <v>1.4874000000000276E-3</v>
          </cell>
          <cell r="BH256">
            <v>-1.2408515254224484E-2</v>
          </cell>
          <cell r="BI256">
            <v>7.5226263590200126E-4</v>
          </cell>
          <cell r="BJ256">
            <v>-1.3178121210607463E-2</v>
          </cell>
          <cell r="BK256">
            <v>1.0978270436026172E-3</v>
          </cell>
          <cell r="BL256">
            <v>-1.2668092977765832E-2</v>
          </cell>
          <cell r="BM256">
            <v>4.7874520582857905E-4</v>
          </cell>
          <cell r="BN256">
            <v>-1.3469220956273897E-2</v>
          </cell>
          <cell r="BO256">
            <v>-3.1985221522157214E-4</v>
          </cell>
          <cell r="BP256">
            <v>-1.3314738860866759E-2</v>
          </cell>
          <cell r="BQ256">
            <v>-8.0403620646951612E-4</v>
          </cell>
          <cell r="BR256">
            <v>-1.4280236484559894E-2</v>
          </cell>
          <cell r="BS256">
            <v>-2.2206421731714165E-3</v>
          </cell>
          <cell r="BT256">
            <v>-1.4316305982954414E-2</v>
          </cell>
          <cell r="BU256">
            <v>-2.7906153607480944E-3</v>
          </cell>
          <cell r="BV256">
            <v>-1.5913405953746462E-2</v>
          </cell>
          <cell r="BW256">
            <v>3.404706409091518E-2</v>
          </cell>
          <cell r="BX256">
            <v>1.5133278700759201E-2</v>
          </cell>
          <cell r="BY256">
            <v>1.3700887264761707E-2</v>
          </cell>
          <cell r="BZ256">
            <v>2.7059470372430283E-3</v>
          </cell>
          <cell r="CA256">
            <v>1.4874000000000276E-3</v>
          </cell>
          <cell r="CB256">
            <v>-1.2400282327027279E-2</v>
          </cell>
          <cell r="CC256">
            <v>8.2831630147595092E-4</v>
          </cell>
          <cell r="CD256">
            <v>-1.3215401876355171E-2</v>
          </cell>
          <cell r="CF256">
            <v>-3.1985221522157214E-4</v>
          </cell>
          <cell r="CG256">
            <v>-1.6193408797860909E-3</v>
          </cell>
          <cell r="CH256">
            <v>-2.3057264708336005E-4</v>
          </cell>
          <cell r="CI256">
            <v>-1.2994886645645188E-3</v>
          </cell>
          <cell r="CJ256">
            <v>8.9279568138212091E-5</v>
          </cell>
        </row>
        <row r="257">
          <cell r="B257">
            <v>1.4142749999999844E-3</v>
          </cell>
          <cell r="C257">
            <v>-3.641666666667257E-4</v>
          </cell>
          <cell r="D257">
            <v>5.8781666666664627E-4</v>
          </cell>
          <cell r="E257">
            <v>-1.5916666666668304E-4</v>
          </cell>
          <cell r="F257">
            <v>1.5778417346079098E-3</v>
          </cell>
          <cell r="G257">
            <v>-2.7800945232121397E-4</v>
          </cell>
          <cell r="H257">
            <v>1.0815467952303393E-3</v>
          </cell>
          <cell r="I257">
            <v>-2.6201381880294728E-4</v>
          </cell>
          <cell r="J257">
            <v>2.1205151268307797E-3</v>
          </cell>
          <cell r="K257">
            <v>-1.0010286814072927E-3</v>
          </cell>
          <cell r="L257">
            <v>5.7488851322261671E-4</v>
          </cell>
          <cell r="M257">
            <v>-9.6384796973415245E-4</v>
          </cell>
          <cell r="N257">
            <v>2.7137801676752494E-4</v>
          </cell>
          <cell r="O257">
            <v>-3.8974180593545358E-3</v>
          </cell>
          <cell r="P257">
            <v>-2.2722374316152868E-3</v>
          </cell>
          <cell r="Q257">
            <v>-2.312946709553202E-3</v>
          </cell>
          <cell r="R257">
            <v>2.8589803182446232E-2</v>
          </cell>
          <cell r="S257">
            <v>1.1224274890781384E-2</v>
          </cell>
          <cell r="T257">
            <v>2.6667011500667682E-2</v>
          </cell>
          <cell r="U257">
            <v>1.5571022640681548E-2</v>
          </cell>
          <cell r="V257">
            <v>1.4142749999999844E-3</v>
          </cell>
          <cell r="W257">
            <v>-8.4466666666667477E-4</v>
          </cell>
          <cell r="X257">
            <v>3.805833333332747E-4</v>
          </cell>
          <cell r="Y257">
            <v>-9.2974999999989399E-4</v>
          </cell>
          <cell r="AA257">
            <v>0</v>
          </cell>
          <cell r="AB257">
            <v>1.7563829842508184E-2</v>
          </cell>
          <cell r="AC257">
            <v>2.5993290317706481E-2</v>
          </cell>
          <cell r="AD257">
            <v>8.3506551149418427E-3</v>
          </cell>
          <cell r="AH257">
            <v>1.4142749999999094E-3</v>
          </cell>
          <cell r="AI257">
            <v>1.7193267014473879E-2</v>
          </cell>
          <cell r="AJ257">
            <v>2.6596386273643358E-2</v>
          </cell>
          <cell r="AK257">
            <v>8.1901593023361308E-3</v>
          </cell>
          <cell r="AL257">
            <v>1.5778417346079543E-3</v>
          </cell>
          <cell r="AM257">
            <v>1.7280937479471792E-2</v>
          </cell>
          <cell r="AN257">
            <v>2.7102950072777299E-2</v>
          </cell>
          <cell r="AO257">
            <v>8.0864533091027369E-3</v>
          </cell>
          <cell r="AP257">
            <v>2.1205151268308686E-3</v>
          </cell>
          <cell r="AQ257">
            <v>1.654521926367325E-2</v>
          </cell>
          <cell r="AR257">
            <v>2.6583122074953502E-2</v>
          </cell>
          <cell r="AS257">
            <v>7.3787583832292114E-3</v>
          </cell>
          <cell r="AT257">
            <v>2.7137801676757611E-4</v>
          </cell>
          <cell r="AU257">
            <v>1.359795819553411E-2</v>
          </cell>
          <cell r="AV257">
            <v>2.3661989958860374E-2</v>
          </cell>
          <cell r="AW257">
            <v>6.0183937851179259E-3</v>
          </cell>
          <cell r="AX257">
            <v>2.8589803182446305E-2</v>
          </cell>
          <cell r="AY257">
            <v>2.8985245987576791E-2</v>
          </cell>
          <cell r="AZ257">
            <v>5.3353465190216776E-2</v>
          </cell>
          <cell r="BA257">
            <v>2.4051705995482786E-2</v>
          </cell>
          <cell r="BB257">
            <v>1.4142749999999094E-3</v>
          </cell>
          <cell r="BC257">
            <v>1.670432759423468E-2</v>
          </cell>
          <cell r="BD257">
            <v>2.6383766264113095E-2</v>
          </cell>
          <cell r="BE257">
            <v>7.4131410933488961E-3</v>
          </cell>
          <cell r="BG257">
            <v>1.4142749999999094E-3</v>
          </cell>
          <cell r="BH257">
            <v>1.7193267014473879E-2</v>
          </cell>
          <cell r="BI257">
            <v>2.6596386273643358E-2</v>
          </cell>
          <cell r="BJ257">
            <v>8.1901593023361308E-3</v>
          </cell>
          <cell r="BK257">
            <v>1.5778417346079543E-3</v>
          </cell>
          <cell r="BL257">
            <v>1.7280937479471792E-2</v>
          </cell>
          <cell r="BM257">
            <v>2.7102950072777299E-2</v>
          </cell>
          <cell r="BN257">
            <v>8.0864533091027369E-3</v>
          </cell>
          <cell r="BO257">
            <v>2.1205151268308686E-3</v>
          </cell>
          <cell r="BP257">
            <v>1.654521926367325E-2</v>
          </cell>
          <cell r="BQ257">
            <v>2.6583122074953502E-2</v>
          </cell>
          <cell r="BR257">
            <v>7.3787583832292114E-3</v>
          </cell>
          <cell r="BS257">
            <v>2.7137801676757611E-4</v>
          </cell>
          <cell r="BT257">
            <v>1.359795819553411E-2</v>
          </cell>
          <cell r="BU257">
            <v>2.3661989958860374E-2</v>
          </cell>
          <cell r="BV257">
            <v>6.0183937851179259E-3</v>
          </cell>
          <cell r="BW257">
            <v>2.8589803182446305E-2</v>
          </cell>
          <cell r="BX257">
            <v>2.8985245987576791E-2</v>
          </cell>
          <cell r="BY257">
            <v>5.3353465190216776E-2</v>
          </cell>
          <cell r="BZ257">
            <v>2.4051705995482786E-2</v>
          </cell>
          <cell r="CA257">
            <v>1.4142749999999094E-3</v>
          </cell>
          <cell r="CB257">
            <v>1.670432759423468E-2</v>
          </cell>
          <cell r="CC257">
            <v>2.6383766264113095E-2</v>
          </cell>
          <cell r="CD257">
            <v>7.4131410933488961E-3</v>
          </cell>
          <cell r="CF257">
            <v>2.1205151268308686E-3</v>
          </cell>
          <cell r="CG257">
            <v>3.5629855405151069E-3</v>
          </cell>
          <cell r="CH257">
            <v>2.0339802810916299E-3</v>
          </cell>
          <cell r="CI257">
            <v>1.4424704136842383E-3</v>
          </cell>
          <cell r="CJ257">
            <v>-8.6534845739238715E-5</v>
          </cell>
        </row>
        <row r="258">
          <cell r="B258">
            <v>1.4687499999999844E-3</v>
          </cell>
          <cell r="C258">
            <v>-3.6500000000005885E-4</v>
          </cell>
          <cell r="D258">
            <v>5.865666666666461E-4</v>
          </cell>
          <cell r="E258">
            <v>-7.055833333334969E-5</v>
          </cell>
          <cell r="F258">
            <v>1.6307938223866891E-3</v>
          </cell>
          <cell r="G258">
            <v>-9.1269501725550371E-4</v>
          </cell>
          <cell r="H258">
            <v>2.9298394997303808E-4</v>
          </cell>
          <cell r="I258">
            <v>-6.7947311713306512E-5</v>
          </cell>
          <cell r="J258">
            <v>5.4097992135348164E-3</v>
          </cell>
          <cell r="K258">
            <v>4.096704367417684E-4</v>
          </cell>
          <cell r="L258">
            <v>1.5663020869676092E-3</v>
          </cell>
          <cell r="M258">
            <v>3.8178375561736248E-4</v>
          </cell>
          <cell r="N258">
            <v>1.3917630658913886E-2</v>
          </cell>
          <cell r="O258">
            <v>5.7975730351344781E-3</v>
          </cell>
          <cell r="P258">
            <v>6.9873581788054921E-3</v>
          </cell>
          <cell r="Q258">
            <v>1.5558600190418181E-3</v>
          </cell>
          <cell r="R258">
            <v>-1.6280898111293461E-3</v>
          </cell>
          <cell r="S258">
            <v>-2.7833331108233373E-2</v>
          </cell>
          <cell r="T258">
            <v>-3.3998281723155846E-2</v>
          </cell>
          <cell r="U258">
            <v>-1.9083030458281865E-2</v>
          </cell>
          <cell r="V258">
            <v>1.4687499999999844E-3</v>
          </cell>
          <cell r="W258">
            <v>-2.7758333333334148E-4</v>
          </cell>
          <cell r="X258">
            <v>7.3033333333327472E-4</v>
          </cell>
          <cell r="Y258">
            <v>-5.608333333322746E-5</v>
          </cell>
          <cell r="AA258">
            <v>0</v>
          </cell>
          <cell r="AB258">
            <v>-1.0687958903646565E-2</v>
          </cell>
          <cell r="AC258">
            <v>-3.0255261890845741E-3</v>
          </cell>
          <cell r="AD258">
            <v>2.6479012618415808E-3</v>
          </cell>
          <cell r="AH258">
            <v>1.4687499999999076E-3</v>
          </cell>
          <cell r="AI258">
            <v>-1.1049057798646844E-2</v>
          </cell>
          <cell r="AJ258">
            <v>-2.4407341952294992E-3</v>
          </cell>
          <cell r="AK258">
            <v>2.5771560970084817E-3</v>
          </cell>
          <cell r="AL258">
            <v>1.6307938223867335E-3</v>
          </cell>
          <cell r="AM258">
            <v>-1.1590899074066185E-2</v>
          </cell>
          <cell r="AN258">
            <v>-2.7334286697251464E-3</v>
          </cell>
          <cell r="AO258">
            <v>2.5797740323558749E-3</v>
          </cell>
          <cell r="AP258">
            <v>5.4097992135349049E-3</v>
          </cell>
          <cell r="AQ258">
            <v>-1.0282667007696755E-2</v>
          </cell>
          <cell r="AR258">
            <v>-1.4639629901010975E-3</v>
          </cell>
          <cell r="AS258">
            <v>3.0306959431471991E-3</v>
          </cell>
          <cell r="AT258">
            <v>1.3917630658913938E-2</v>
          </cell>
          <cell r="AU258">
            <v>-4.9523500908524865E-3</v>
          </cell>
          <cell r="AV258">
            <v>3.9406915545585619E-3</v>
          </cell>
          <cell r="AW258">
            <v>4.207881044591133E-3</v>
          </cell>
          <cell r="AX258">
            <v>-1.6280898111293851E-3</v>
          </cell>
          <cell r="AY258">
            <v>-3.8223808512843571E-2</v>
          </cell>
          <cell r="AZ258">
            <v>-3.6920945220503154E-2</v>
          </cell>
          <cell r="BA258">
            <v>-1.6485659176870393E-2</v>
          </cell>
          <cell r="BB258">
            <v>1.4687499999999076E-3</v>
          </cell>
          <cell r="BC258">
            <v>-1.0962575437720945E-2</v>
          </cell>
          <cell r="BD258">
            <v>-2.297402498378065E-3</v>
          </cell>
          <cell r="BE258">
            <v>2.5916694253793615E-3</v>
          </cell>
          <cell r="BG258">
            <v>1.4687499999999076E-3</v>
          </cell>
          <cell r="BH258">
            <v>-1.1049057798646844E-2</v>
          </cell>
          <cell r="BI258">
            <v>-2.4407341952294992E-3</v>
          </cell>
          <cell r="BJ258">
            <v>2.5771560970084817E-3</v>
          </cell>
          <cell r="BK258">
            <v>1.6307938223867335E-3</v>
          </cell>
          <cell r="BL258">
            <v>-1.1590899074066185E-2</v>
          </cell>
          <cell r="BM258">
            <v>-2.7334286697251464E-3</v>
          </cell>
          <cell r="BN258">
            <v>2.5797740323558749E-3</v>
          </cell>
          <cell r="BO258">
            <v>5.4097992135349049E-3</v>
          </cell>
          <cell r="BP258">
            <v>-1.0282667007696755E-2</v>
          </cell>
          <cell r="BQ258">
            <v>-1.4639629901010975E-3</v>
          </cell>
          <cell r="BR258">
            <v>3.0306959431471991E-3</v>
          </cell>
          <cell r="BS258">
            <v>1.3917630658913938E-2</v>
          </cell>
          <cell r="BT258">
            <v>-4.9523500908524865E-3</v>
          </cell>
          <cell r="BU258">
            <v>3.9406915545585619E-3</v>
          </cell>
          <cell r="BV258">
            <v>4.207881044591133E-3</v>
          </cell>
          <cell r="BW258">
            <v>-1.6280898111293851E-3</v>
          </cell>
          <cell r="BX258">
            <v>-3.8223808512843571E-2</v>
          </cell>
          <cell r="BY258">
            <v>-3.6920945220503154E-2</v>
          </cell>
          <cell r="BZ258">
            <v>-1.6485659176870393E-2</v>
          </cell>
          <cell r="CA258">
            <v>1.4687499999999076E-3</v>
          </cell>
          <cell r="CB258">
            <v>-1.0962575437720945E-2</v>
          </cell>
          <cell r="CC258">
            <v>-2.297402498378065E-3</v>
          </cell>
          <cell r="CD258">
            <v>2.5916694253793615E-3</v>
          </cell>
          <cell r="CF258">
            <v>5.4097992135349049E-3</v>
          </cell>
          <cell r="CG258">
            <v>3.8405525914117387E-3</v>
          </cell>
          <cell r="CH258">
            <v>5.0836851351838243E-3</v>
          </cell>
          <cell r="CI258">
            <v>-1.5692466221231658E-3</v>
          </cell>
          <cell r="CJ258">
            <v>-3.2611407835108036E-4</v>
          </cell>
        </row>
        <row r="259">
          <cell r="B259">
            <v>1.3848999999999845E-3</v>
          </cell>
          <cell r="C259">
            <v>-3.7833333333339237E-4</v>
          </cell>
          <cell r="D259">
            <v>5.8999999999997943E-4</v>
          </cell>
          <cell r="E259">
            <v>-6.98583333333497E-5</v>
          </cell>
          <cell r="F259">
            <v>2.6889655554120486E-3</v>
          </cell>
          <cell r="G259">
            <v>-1.2846498615432965E-4</v>
          </cell>
          <cell r="H259">
            <v>1.0251434743209465E-3</v>
          </cell>
          <cell r="I259">
            <v>1.2619643931879884E-4</v>
          </cell>
          <cell r="J259">
            <v>8.7077755112951131E-3</v>
          </cell>
          <cell r="K259">
            <v>1.3115153259142113E-3</v>
          </cell>
          <cell r="L259">
            <v>2.7067250109691255E-3</v>
          </cell>
          <cell r="M259">
            <v>1.5317094806114233E-3</v>
          </cell>
          <cell r="N259">
            <v>1.6363564918163435E-2</v>
          </cell>
          <cell r="O259">
            <v>3.4087815578604788E-3</v>
          </cell>
          <cell r="P259">
            <v>4.1637806991817964E-3</v>
          </cell>
          <cell r="Q259">
            <v>3.547414792487965E-3</v>
          </cell>
          <cell r="R259">
            <v>-8.4110469009648206E-2</v>
          </cell>
          <cell r="S259">
            <v>-8.5533561664528954E-2</v>
          </cell>
          <cell r="T259">
            <v>-9.6815678265607844E-2</v>
          </cell>
          <cell r="U259">
            <v>-8.8868950811844649E-2</v>
          </cell>
          <cell r="V259">
            <v>1.3848999999999845E-3</v>
          </cell>
          <cell r="W259">
            <v>-3.7608333333334133E-4</v>
          </cell>
          <cell r="X259">
            <v>6.7199999999994131E-4</v>
          </cell>
          <cell r="Y259">
            <v>-1.256666666665608E-4</v>
          </cell>
          <cell r="AA259">
            <v>0</v>
          </cell>
          <cell r="AB259">
            <v>-5.9933904178888983E-3</v>
          </cell>
          <cell r="AC259">
            <v>-2.855083742926922E-2</v>
          </cell>
          <cell r="AD259">
            <v>4.511872252479867E-3</v>
          </cell>
          <cell r="AH259">
            <v>1.3848999999999112E-3</v>
          </cell>
          <cell r="AI259">
            <v>-6.3694562518474829E-3</v>
          </cell>
          <cell r="AJ259">
            <v>-2.7977682423352634E-2</v>
          </cell>
          <cell r="AK259">
            <v>4.4416987272708486E-3</v>
          </cell>
          <cell r="AL259">
            <v>2.6889655554120928E-3</v>
          </cell>
          <cell r="AM259">
            <v>-6.1210854632262057E-3</v>
          </cell>
          <cell r="AN259">
            <v>-2.7554962659625315E-2</v>
          </cell>
          <cell r="AO259">
            <v>4.6386380740117694E-3</v>
          </cell>
          <cell r="AP259">
            <v>8.7077755112952016E-3</v>
          </cell>
          <cell r="AQ259">
            <v>-4.6897355153620035E-3</v>
          </cell>
          <cell r="AR259">
            <v>-2.5921391684054051E-2</v>
          </cell>
          <cell r="AS259">
            <v>6.050492610595759E-3</v>
          </cell>
          <cell r="AT259">
            <v>1.6363564918163487E-2</v>
          </cell>
          <cell r="AU259">
            <v>-2.605039018753974E-3</v>
          </cell>
          <cell r="AV259">
            <v>-2.4505936155920782E-2</v>
          </cell>
          <cell r="AW259">
            <v>8.0752925273381848E-3</v>
          </cell>
          <cell r="AX259">
            <v>-8.4110469009648248E-2</v>
          </cell>
          <cell r="AY259">
            <v>-9.1014316053529831E-2</v>
          </cell>
          <cell r="AZ259">
            <v>-0.12260234700411132</v>
          </cell>
          <cell r="BA259">
            <v>-8.4758043912639636E-2</v>
          </cell>
          <cell r="BB259">
            <v>1.3848999999999112E-3</v>
          </cell>
          <cell r="BC259">
            <v>-6.3672197369759598E-3</v>
          </cell>
          <cell r="BD259">
            <v>-2.7898023592021648E-2</v>
          </cell>
          <cell r="BE259">
            <v>4.3856385938669806E-3</v>
          </cell>
          <cell r="BG259">
            <v>1.3848999999999112E-3</v>
          </cell>
          <cell r="BH259">
            <v>-6.3694562518474829E-3</v>
          </cell>
          <cell r="BI259">
            <v>-2.7977682423352634E-2</v>
          </cell>
          <cell r="BJ259">
            <v>4.4416987272708486E-3</v>
          </cell>
          <cell r="BK259">
            <v>2.6889655554120928E-3</v>
          </cell>
          <cell r="BL259">
            <v>-6.1210854632262057E-3</v>
          </cell>
          <cell r="BM259">
            <v>-2.7554962659625315E-2</v>
          </cell>
          <cell r="BN259">
            <v>4.6386380740117694E-3</v>
          </cell>
          <cell r="BO259">
            <v>8.7077755112952016E-3</v>
          </cell>
          <cell r="BP259">
            <v>-4.6897355153620035E-3</v>
          </cell>
          <cell r="BQ259">
            <v>-2.5921391684054051E-2</v>
          </cell>
          <cell r="BR259">
            <v>6.050492610595759E-3</v>
          </cell>
          <cell r="BS259">
            <v>1.6363564918163487E-2</v>
          </cell>
          <cell r="BT259">
            <v>-2.605039018753974E-3</v>
          </cell>
          <cell r="BU259">
            <v>-2.4505936155920782E-2</v>
          </cell>
          <cell r="BV259">
            <v>8.0752925273381848E-3</v>
          </cell>
          <cell r="BW259">
            <v>-8.4110469009648248E-2</v>
          </cell>
          <cell r="BX259">
            <v>-9.1014316053529831E-2</v>
          </cell>
          <cell r="BY259">
            <v>-0.12260234700411132</v>
          </cell>
          <cell r="BZ259">
            <v>-8.4758043912639636E-2</v>
          </cell>
          <cell r="CA259">
            <v>1.3848999999999112E-3</v>
          </cell>
          <cell r="CB259">
            <v>-6.3672197369759598E-3</v>
          </cell>
          <cell r="CC259">
            <v>-2.7898023592021648E-2</v>
          </cell>
          <cell r="CD259">
            <v>4.3856385938669806E-3</v>
          </cell>
          <cell r="CF259">
            <v>8.7077755112952016E-3</v>
          </cell>
          <cell r="CG259">
            <v>7.3680244086294809E-3</v>
          </cell>
          <cell r="CH259">
            <v>8.1432363823270675E-3</v>
          </cell>
          <cell r="CI259">
            <v>-1.3397511026657202E-3</v>
          </cell>
          <cell r="CJ259">
            <v>-5.6453912896813313E-4</v>
          </cell>
        </row>
        <row r="260">
          <cell r="B260">
            <v>1.2627083333333177E-3</v>
          </cell>
          <cell r="C260">
            <v>-4.066666666667257E-4</v>
          </cell>
          <cell r="D260">
            <v>5.6395833333331303E-4</v>
          </cell>
          <cell r="E260">
            <v>-9.9166666666683018E-5</v>
          </cell>
          <cell r="F260">
            <v>6.0212976379400819E-3</v>
          </cell>
          <cell r="G260">
            <v>-6.638210395581534E-4</v>
          </cell>
          <cell r="H260">
            <v>2.5145156128561184E-3</v>
          </cell>
          <cell r="I260">
            <v>-4.0766012792778339E-4</v>
          </cell>
          <cell r="J260">
            <v>1.3718685826674815E-2</v>
          </cell>
          <cell r="K260">
            <v>-2.3681359978776767E-3</v>
          </cell>
          <cell r="L260">
            <v>3.8835554267770867E-3</v>
          </cell>
          <cell r="M260">
            <v>-2.2399818741695248E-3</v>
          </cell>
          <cell r="N260">
            <v>2.2417722824045808E-2</v>
          </cell>
          <cell r="O260">
            <v>-4.6986753274327617E-3</v>
          </cell>
          <cell r="P260">
            <v>5.6964873365938033E-3</v>
          </cell>
          <cell r="Q260">
            <v>-5.7489853599179946E-3</v>
          </cell>
          <cell r="R260">
            <v>-0.12511932083595664</v>
          </cell>
          <cell r="S260">
            <v>-0.16296489852800267</v>
          </cell>
          <cell r="T260">
            <v>-0.13807990444654833</v>
          </cell>
          <cell r="U260">
            <v>-0.10528090674153479</v>
          </cell>
          <cell r="V260">
            <v>1.2627083333333177E-3</v>
          </cell>
          <cell r="W260">
            <v>-6.3800000000000792E-4</v>
          </cell>
          <cell r="X260">
            <v>3.8391666666660819E-4</v>
          </cell>
          <cell r="Y260">
            <v>-4.2733333333322751E-4</v>
          </cell>
          <cell r="AA260">
            <v>0</v>
          </cell>
          <cell r="AB260">
            <v>5.1259239875759571E-4</v>
          </cell>
          <cell r="AC260">
            <v>-3.0849052576742746E-2</v>
          </cell>
          <cell r="AD260">
            <v>3.5028733742562788E-3</v>
          </cell>
          <cell r="AH260">
            <v>1.2627083333334177E-3</v>
          </cell>
          <cell r="AI260">
            <v>1.0571727784869367E-4</v>
          </cell>
          <cell r="AJ260">
            <v>-3.0302491823685607E-2</v>
          </cell>
          <cell r="AK260">
            <v>3.4033593393134609E-3</v>
          </cell>
          <cell r="AL260">
            <v>6.0212976379401262E-3</v>
          </cell>
          <cell r="AM260">
            <v>-1.5156891041956388E-4</v>
          </cell>
          <cell r="AN260">
            <v>-2.8412107388232744E-2</v>
          </cell>
          <cell r="AO260">
            <v>3.0937852645207542E-3</v>
          </cell>
          <cell r="AP260">
            <v>1.3718685826674903E-2</v>
          </cell>
          <cell r="AQ260">
            <v>-1.8567574876316995E-3</v>
          </cell>
          <cell r="AR260">
            <v>-2.7085301155510999E-2</v>
          </cell>
          <cell r="AS260">
            <v>1.2550451272210772E-3</v>
          </cell>
          <cell r="AT260">
            <v>2.241772282404586E-2</v>
          </cell>
          <cell r="AU260">
            <v>-4.1884914339321844E-3</v>
          </cell>
          <cell r="AV260">
            <v>-2.5328296477498236E-2</v>
          </cell>
          <cell r="AW260">
            <v>-2.2662499534078506E-3</v>
          </cell>
          <cell r="AX260">
            <v>-0.12511932083595667</v>
          </cell>
          <cell r="AY260">
            <v>-0.16253584069749472</v>
          </cell>
          <cell r="AZ260">
            <v>-0.16466932279122792</v>
          </cell>
          <cell r="BA260">
            <v>-0.10214681905232093</v>
          </cell>
          <cell r="BB260">
            <v>1.2627083333334177E-3</v>
          </cell>
          <cell r="BC260">
            <v>-1.2573463519272021E-4</v>
          </cell>
          <cell r="BD260">
            <v>-3.0476979375511193E-2</v>
          </cell>
          <cell r="BE260">
            <v>3.074043146367833E-3</v>
          </cell>
          <cell r="BG260">
            <v>1.2627083333334177E-3</v>
          </cell>
          <cell r="BH260">
            <v>1.0571727784869367E-4</v>
          </cell>
          <cell r="BI260">
            <v>-3.0302491823685607E-2</v>
          </cell>
          <cell r="BJ260">
            <v>3.4033593393134609E-3</v>
          </cell>
          <cell r="BK260">
            <v>6.0212976379401262E-3</v>
          </cell>
          <cell r="BL260">
            <v>-1.5156891041956388E-4</v>
          </cell>
          <cell r="BM260">
            <v>-2.8412107388232744E-2</v>
          </cell>
          <cell r="BN260">
            <v>3.0937852645207542E-3</v>
          </cell>
          <cell r="BO260">
            <v>1.3718685826674903E-2</v>
          </cell>
          <cell r="BP260">
            <v>-1.8567574876316995E-3</v>
          </cell>
          <cell r="BQ260">
            <v>-2.7085301155510999E-2</v>
          </cell>
          <cell r="BR260">
            <v>1.2550451272210772E-3</v>
          </cell>
          <cell r="BS260">
            <v>2.241772282404586E-2</v>
          </cell>
          <cell r="BT260">
            <v>-4.1884914339321844E-3</v>
          </cell>
          <cell r="BU260">
            <v>-2.5328296477498236E-2</v>
          </cell>
          <cell r="BV260">
            <v>-2.2662499534078506E-3</v>
          </cell>
          <cell r="BW260">
            <v>-0.12511932083595667</v>
          </cell>
          <cell r="BX260">
            <v>-0.16253584069749472</v>
          </cell>
          <cell r="BY260">
            <v>-0.16466932279122792</v>
          </cell>
          <cell r="BZ260">
            <v>-0.10214681905232093</v>
          </cell>
          <cell r="CA260">
            <v>1.2627083333334177E-3</v>
          </cell>
          <cell r="CB260">
            <v>-1.2573463519272021E-4</v>
          </cell>
          <cell r="CC260">
            <v>-3.0476979375511193E-2</v>
          </cell>
          <cell r="CD260">
            <v>3.074043146367833E-3</v>
          </cell>
          <cell r="CF260">
            <v>1.3718685826674903E-2</v>
          </cell>
          <cell r="CG260">
            <v>1.2161141495244243E-2</v>
          </cell>
          <cell r="CH260">
            <v>1.2299985792096856E-2</v>
          </cell>
          <cell r="CI260">
            <v>-1.5575443314306599E-3</v>
          </cell>
          <cell r="CJ260">
            <v>-1.4187000345780461E-3</v>
          </cell>
        </row>
        <row r="261">
          <cell r="B261">
            <v>8.2739999999998433E-4</v>
          </cell>
          <cell r="C261">
            <v>-3.5250000000005893E-4</v>
          </cell>
          <cell r="D261">
            <v>2.038583333333129E-4</v>
          </cell>
          <cell r="E261">
            <v>-9.3750000000016346E-5</v>
          </cell>
          <cell r="F261">
            <v>-1.0059258175447732E-4</v>
          </cell>
          <cell r="G261">
            <v>-9.2853826649037406E-4</v>
          </cell>
          <cell r="H261">
            <v>3.2834731849698214E-4</v>
          </cell>
          <cell r="I261">
            <v>9.7101519637434418E-6</v>
          </cell>
          <cell r="J261">
            <v>4.1830231056563241E-4</v>
          </cell>
          <cell r="K261">
            <v>-1.7727009591984887E-4</v>
          </cell>
          <cell r="L261">
            <v>2.002741989400193E-3</v>
          </cell>
          <cell r="M261">
            <v>7.7414160598265045E-4</v>
          </cell>
          <cell r="N261">
            <v>1.4968294226693256E-3</v>
          </cell>
          <cell r="O261">
            <v>2.4058593935180886E-3</v>
          </cell>
          <cell r="P261">
            <v>3.8382923045458205E-3</v>
          </cell>
          <cell r="Q261">
            <v>1.9093356054299148E-3</v>
          </cell>
          <cell r="R261">
            <v>0.12684410293315368</v>
          </cell>
          <cell r="S261">
            <v>5.0604614446158727E-2</v>
          </cell>
          <cell r="T261">
            <v>4.0418127067186546E-2</v>
          </cell>
          <cell r="U261">
            <v>6.7488466729150209E-2</v>
          </cell>
          <cell r="V261">
            <v>8.2739999999998433E-4</v>
          </cell>
          <cell r="W261">
            <v>4.7666666666658537E-5</v>
          </cell>
          <cell r="X261">
            <v>5.7966666666660815E-4</v>
          </cell>
          <cell r="Y261">
            <v>-1.726666666665608E-4</v>
          </cell>
          <cell r="AA261">
            <v>0</v>
          </cell>
          <cell r="AB261">
            <v>-7.3766814376046916E-3</v>
          </cell>
          <cell r="AC261">
            <v>1.5413945229544986E-2</v>
          </cell>
          <cell r="AD261">
            <v>3.6071060394721431E-3</v>
          </cell>
          <cell r="AH261">
            <v>8.2739999999992264E-4</v>
          </cell>
          <cell r="AI261">
            <v>-7.7265811573981047E-3</v>
          </cell>
          <cell r="AJ261">
            <v>1.5620945824062815E-2</v>
          </cell>
          <cell r="AK261">
            <v>3.5130178732809547E-3</v>
          </cell>
          <cell r="AL261">
            <v>-1.0059258175443286E-4</v>
          </cell>
          <cell r="AM261">
            <v>-8.2983701731006443E-3</v>
          </cell>
          <cell r="AN261">
            <v>1.5747353675625408E-2</v>
          </cell>
          <cell r="AO261">
            <v>3.6168512169838518E-3</v>
          </cell>
          <cell r="AP261">
            <v>4.1830231056572131E-4</v>
          </cell>
          <cell r="AQ261">
            <v>-7.5526438684985209E-3</v>
          </cell>
          <cell r="AR261">
            <v>1.7447557374278722E-2</v>
          </cell>
          <cell r="AS261">
            <v>4.3840400563170956E-3</v>
          </cell>
          <cell r="AT261">
            <v>1.4968294226693768E-3</v>
          </cell>
          <cell r="AU261">
            <v>-4.9885693024163125E-3</v>
          </cell>
          <cell r="AV261">
            <v>1.9311400761448105E-2</v>
          </cell>
          <cell r="AW261">
            <v>5.5233288208957898E-3</v>
          </cell>
          <cell r="AX261">
            <v>0.12684410293315374</v>
          </cell>
          <cell r="AY261">
            <v>4.285463888851182E-2</v>
          </cell>
          <cell r="AZ261">
            <v>5.6455075093625906E-2</v>
          </cell>
          <cell r="BA261">
            <v>7.133901082455596E-2</v>
          </cell>
          <cell r="BB261">
            <v>8.2739999999992264E-4</v>
          </cell>
          <cell r="BC261">
            <v>-7.3293663927532782E-3</v>
          </cell>
          <cell r="BD261">
            <v>1.6002546846463073E-2</v>
          </cell>
          <cell r="BE261">
            <v>3.4338165458294156E-3</v>
          </cell>
          <cell r="BG261">
            <v>8.2739999999992264E-4</v>
          </cell>
          <cell r="BH261">
            <v>-7.7265811573981047E-3</v>
          </cell>
          <cell r="BI261">
            <v>1.5620945824062815E-2</v>
          </cell>
          <cell r="BJ261">
            <v>3.5130178732809547E-3</v>
          </cell>
          <cell r="BK261">
            <v>-1.0059258175443286E-4</v>
          </cell>
          <cell r="BL261">
            <v>-8.2983701731006443E-3</v>
          </cell>
          <cell r="BM261">
            <v>1.5747353675625408E-2</v>
          </cell>
          <cell r="BN261">
            <v>3.6168512169838518E-3</v>
          </cell>
          <cell r="BO261">
            <v>4.1830231056572131E-4</v>
          </cell>
          <cell r="BP261">
            <v>-7.5526438684985209E-3</v>
          </cell>
          <cell r="BQ261">
            <v>1.7447557374278722E-2</v>
          </cell>
          <cell r="BR261">
            <v>4.3840400563170956E-3</v>
          </cell>
          <cell r="BS261">
            <v>1.4968294226693768E-3</v>
          </cell>
          <cell r="BT261">
            <v>-4.9885693024163125E-3</v>
          </cell>
          <cell r="BU261">
            <v>1.9311400761448105E-2</v>
          </cell>
          <cell r="BV261">
            <v>5.5233288208957898E-3</v>
          </cell>
          <cell r="BW261">
            <v>0.12684410293315374</v>
          </cell>
          <cell r="BX261">
            <v>4.285463888851182E-2</v>
          </cell>
          <cell r="BY261">
            <v>5.6455075093625906E-2</v>
          </cell>
          <cell r="BZ261">
            <v>7.133901082455596E-2</v>
          </cell>
          <cell r="CA261">
            <v>8.2739999999992264E-4</v>
          </cell>
          <cell r="CB261">
            <v>-7.3293663927532782E-3</v>
          </cell>
          <cell r="CC261">
            <v>1.6002546846463073E-2</v>
          </cell>
          <cell r="CD261">
            <v>3.4338165458294156E-3</v>
          </cell>
          <cell r="CF261">
            <v>4.1830231056572131E-4</v>
          </cell>
          <cell r="CG261">
            <v>-3.7879230734070294E-4</v>
          </cell>
          <cell r="CH261">
            <v>4.3688433193461723E-4</v>
          </cell>
          <cell r="CI261">
            <v>-7.9709461790642431E-4</v>
          </cell>
          <cell r="CJ261">
            <v>1.8582021368895862E-5</v>
          </cell>
        </row>
        <row r="262">
          <cell r="B262">
            <v>2.74691666666651E-4</v>
          </cell>
          <cell r="C262">
            <v>-3.8333333333339238E-4</v>
          </cell>
          <cell r="D262">
            <v>1.6791666666664631E-4</v>
          </cell>
          <cell r="E262">
            <v>-4.3608333333349685E-5</v>
          </cell>
          <cell r="F262">
            <v>-1.5547690253430173E-4</v>
          </cell>
          <cell r="G262">
            <v>-2.7882037533495272E-4</v>
          </cell>
          <cell r="H262">
            <v>1.6411977096167049E-4</v>
          </cell>
          <cell r="I262">
            <v>-2.2333132658822175E-4</v>
          </cell>
          <cell r="J262">
            <v>6.5332407328946287E-4</v>
          </cell>
          <cell r="K262">
            <v>-2.2384317680009952E-3</v>
          </cell>
          <cell r="L262">
            <v>9.9789985435648878E-4</v>
          </cell>
          <cell r="M262">
            <v>-6.0336336398282022E-4</v>
          </cell>
          <cell r="N262">
            <v>2.541481116219828E-3</v>
          </cell>
          <cell r="O262">
            <v>-4.9656933644938459E-3</v>
          </cell>
          <cell r="P262">
            <v>3.8843978001542822E-3</v>
          </cell>
          <cell r="Q262">
            <v>-1.225367030282335E-3</v>
          </cell>
          <cell r="R262">
            <v>4.5281775012618361E-2</v>
          </cell>
          <cell r="S262">
            <v>4.1759878139163278E-2</v>
          </cell>
          <cell r="T262">
            <v>2.9721023315557305E-2</v>
          </cell>
          <cell r="U262">
            <v>8.340229051748338E-2</v>
          </cell>
          <cell r="V262">
            <v>2.74691666666651E-4</v>
          </cell>
          <cell r="W262">
            <v>-1.1091666666667474E-4</v>
          </cell>
          <cell r="X262">
            <v>3.6091666666660817E-4</v>
          </cell>
          <cell r="Y262">
            <v>7.6916666666772547E-5</v>
          </cell>
          <cell r="AA262">
            <v>0</v>
          </cell>
          <cell r="AB262">
            <v>1.3840595363928156E-2</v>
          </cell>
          <cell r="AC262">
            <v>-1.8343248547749928E-2</v>
          </cell>
          <cell r="AD262">
            <v>-5.7797366123164308E-3</v>
          </cell>
          <cell r="AH262">
            <v>2.7469166666671541E-4</v>
          </cell>
          <cell r="AI262">
            <v>1.3451956469038739E-2</v>
          </cell>
          <cell r="AJ262">
            <v>-1.8178412018235335E-2</v>
          </cell>
          <cell r="AK262">
            <v>-5.8230929009690513E-3</v>
          </cell>
          <cell r="AL262">
            <v>-1.5547690253425728E-4</v>
          </cell>
          <cell r="AM262">
            <v>1.3557915948599009E-2</v>
          </cell>
          <cell r="AN262">
            <v>-1.8182139266538666E-2</v>
          </cell>
          <cell r="AO262">
            <v>-6.0017771426597033E-3</v>
          </cell>
          <cell r="AP262">
            <v>6.5332407328955178E-4</v>
          </cell>
          <cell r="AQ262">
            <v>1.1571182367576593E-2</v>
          </cell>
          <cell r="AR262">
            <v>-1.73636534184477E-2</v>
          </cell>
          <cell r="AS262">
            <v>-6.3796126949738907E-3</v>
          </cell>
          <cell r="AT262">
            <v>2.5414811162198792E-3</v>
          </cell>
          <cell r="AU262">
            <v>8.8061738468752093E-3</v>
          </cell>
          <cell r="AV262">
            <v>-1.453010322190218E-2</v>
          </cell>
          <cell r="AW262">
            <v>-6.9980213439103656E-3</v>
          </cell>
          <cell r="AX262">
            <v>4.528177501261843E-2</v>
          </cell>
          <cell r="AY262">
            <v>5.6178455078862655E-2</v>
          </cell>
          <cell r="AZ262">
            <v>1.083259465003672E-2</v>
          </cell>
          <cell r="BA262">
            <v>7.7140510633112003E-2</v>
          </cell>
          <cell r="BB262">
            <v>2.7469166666671541E-4</v>
          </cell>
          <cell r="BC262">
            <v>1.372814354455909E-2</v>
          </cell>
          <cell r="BD262">
            <v>-1.7988952265204916E-2</v>
          </cell>
          <cell r="BE262">
            <v>-5.7032645037241592E-3</v>
          </cell>
          <cell r="BG262">
            <v>2.7469166666671541E-4</v>
          </cell>
          <cell r="BH262">
            <v>1.3451956469038739E-2</v>
          </cell>
          <cell r="BI262">
            <v>-1.8178412018235335E-2</v>
          </cell>
          <cell r="BJ262">
            <v>-5.8230929009690513E-3</v>
          </cell>
          <cell r="BK262">
            <v>-1.5547690253425728E-4</v>
          </cell>
          <cell r="BL262">
            <v>1.3557915948599009E-2</v>
          </cell>
          <cell r="BM262">
            <v>-1.8182139266538666E-2</v>
          </cell>
          <cell r="BN262">
            <v>-6.0017771426597033E-3</v>
          </cell>
          <cell r="BO262">
            <v>6.5332407328955178E-4</v>
          </cell>
          <cell r="BP262">
            <v>1.1571182367576593E-2</v>
          </cell>
          <cell r="BQ262">
            <v>-1.73636534184477E-2</v>
          </cell>
          <cell r="BR262">
            <v>-6.3796126949738907E-3</v>
          </cell>
          <cell r="BS262">
            <v>2.5414811162198792E-3</v>
          </cell>
          <cell r="BT262">
            <v>8.8061738468752093E-3</v>
          </cell>
          <cell r="BU262">
            <v>-1.453010322190218E-2</v>
          </cell>
          <cell r="BV262">
            <v>-6.9980213439103656E-3</v>
          </cell>
          <cell r="BW262">
            <v>4.528177501261843E-2</v>
          </cell>
          <cell r="BX262">
            <v>5.6178455078862655E-2</v>
          </cell>
          <cell r="BY262">
            <v>1.083259465003672E-2</v>
          </cell>
          <cell r="BZ262">
            <v>7.7140510633112003E-2</v>
          </cell>
          <cell r="CA262">
            <v>2.7469166666671541E-4</v>
          </cell>
          <cell r="CB262">
            <v>1.372814354455909E-2</v>
          </cell>
          <cell r="CC262">
            <v>-1.7988952265204916E-2</v>
          </cell>
          <cell r="CD262">
            <v>-5.7032645037241592E-3</v>
          </cell>
          <cell r="CF262">
            <v>6.5332407328955178E-4</v>
          </cell>
          <cell r="CG262">
            <v>1.7451099027182559E-3</v>
          </cell>
          <cell r="CH262">
            <v>3.9976471492901848E-4</v>
          </cell>
          <cell r="CI262">
            <v>1.0917858294287042E-3</v>
          </cell>
          <cell r="CJ262">
            <v>-2.5355935836053329E-4</v>
          </cell>
        </row>
        <row r="263">
          <cell r="B263">
            <v>1.5208333333331767E-4</v>
          </cell>
          <cell r="C263">
            <v>-4.0166666666672569E-4</v>
          </cell>
          <cell r="D263">
            <v>7.6983333333312861E-5</v>
          </cell>
          <cell r="E263">
            <v>-6.98583333333497E-5</v>
          </cell>
          <cell r="F263">
            <v>1.555010793603095E-4</v>
          </cell>
          <cell r="G263">
            <v>-3.0035184072769614E-4</v>
          </cell>
          <cell r="H263">
            <v>7.293015114775655E-5</v>
          </cell>
          <cell r="I263">
            <v>-1.1654672066671571E-4</v>
          </cell>
          <cell r="J263">
            <v>2.5720205318449088E-4</v>
          </cell>
          <cell r="K263">
            <v>4.9977926415832575E-4</v>
          </cell>
          <cell r="L263">
            <v>6.210468824327975E-4</v>
          </cell>
          <cell r="M263">
            <v>-4.3344547875080199E-4</v>
          </cell>
          <cell r="N263">
            <v>1.2724511632974988E-3</v>
          </cell>
          <cell r="O263">
            <v>1.9387597482582722E-3</v>
          </cell>
          <cell r="P263">
            <v>1.3073551622028389E-3</v>
          </cell>
          <cell r="Q263">
            <v>-1.0565792376372707E-3</v>
          </cell>
          <cell r="R263">
            <v>1.8388403283502591E-2</v>
          </cell>
          <cell r="S263">
            <v>6.0281293029965446E-2</v>
          </cell>
          <cell r="T263">
            <v>1.5327650330776809E-2</v>
          </cell>
          <cell r="U263">
            <v>1.8751808332521984E-2</v>
          </cell>
          <cell r="V263">
            <v>1.5208333333331767E-4</v>
          </cell>
          <cell r="W263">
            <v>-3.2125000000000816E-4</v>
          </cell>
          <cell r="X263">
            <v>1.6783333333327487E-4</v>
          </cell>
          <cell r="Y263">
            <v>-1.5408333333322746E-4</v>
          </cell>
          <cell r="AA263">
            <v>0</v>
          </cell>
          <cell r="AB263">
            <v>1.1643727482893253E-2</v>
          </cell>
          <cell r="AC263">
            <v>4.6486194728780983E-3</v>
          </cell>
          <cell r="AD263">
            <v>-6.7825601651547531E-4</v>
          </cell>
          <cell r="AH263">
            <v>1.5208333333327495E-4</v>
          </cell>
          <cell r="AI263">
            <v>1.123738391902096E-2</v>
          </cell>
          <cell r="AJ263">
            <v>4.7259606724339154E-3</v>
          </cell>
          <cell r="AK263">
            <v>-7.4806696801399397E-4</v>
          </cell>
          <cell r="AL263">
            <v>1.5550107936035396E-4</v>
          </cell>
          <cell r="AM263">
            <v>1.1339878427183203E-2</v>
          </cell>
          <cell r="AN263">
            <v>4.7218886485465017E-3</v>
          </cell>
          <cell r="AO263">
            <v>-7.9472368866773113E-4</v>
          </cell>
          <cell r="AP263">
            <v>2.5720205318457978E-4</v>
          </cell>
          <cell r="AQ263">
            <v>1.2149326040605146E-2</v>
          </cell>
          <cell r="AR263">
            <v>5.2725533659421231E-3</v>
          </cell>
          <cell r="AS263">
            <v>-1.1114075082625519E-3</v>
          </cell>
          <cell r="AT263">
            <v>1.2724511632975499E-3</v>
          </cell>
          <cell r="AU263">
            <v>1.3605061621315251E-2</v>
          </cell>
          <cell r="AV263">
            <v>5.9620520317460457E-3</v>
          </cell>
          <cell r="AW263">
            <v>-1.7341186229279382E-3</v>
          </cell>
          <cell r="AX263">
            <v>1.8388403283502663E-2</v>
          </cell>
          <cell r="AY263">
            <v>7.2626919461216133E-2</v>
          </cell>
          <cell r="AZ263">
            <v>2.0047522217456093E-2</v>
          </cell>
          <cell r="BA263">
            <v>1.8060833789184327E-2</v>
          </cell>
          <cell r="BB263">
            <v>1.5208333333327495E-4</v>
          </cell>
          <cell r="BC263">
            <v>1.13187369354395E-2</v>
          </cell>
          <cell r="BD263">
            <v>4.817232999512866E-3</v>
          </cell>
          <cell r="BE263">
            <v>-8.322348419008696E-4</v>
          </cell>
          <cell r="BG263">
            <v>1.5208333333327495E-4</v>
          </cell>
          <cell r="BH263">
            <v>1.123738391902096E-2</v>
          </cell>
          <cell r="BI263">
            <v>4.7259606724339154E-3</v>
          </cell>
          <cell r="BJ263">
            <v>-7.4806696801399397E-4</v>
          </cell>
          <cell r="BK263">
            <v>1.5550107936035396E-4</v>
          </cell>
          <cell r="BL263">
            <v>1.1339878427183203E-2</v>
          </cell>
          <cell r="BM263">
            <v>4.7218886485465017E-3</v>
          </cell>
          <cell r="BN263">
            <v>-7.9472368866773113E-4</v>
          </cell>
          <cell r="BO263">
            <v>2.5720205318457978E-4</v>
          </cell>
          <cell r="BP263">
            <v>1.2149326040605146E-2</v>
          </cell>
          <cell r="BQ263">
            <v>5.2725533659421231E-3</v>
          </cell>
          <cell r="BR263">
            <v>-1.1114075082625519E-3</v>
          </cell>
          <cell r="BS263">
            <v>1.2724511632975499E-3</v>
          </cell>
          <cell r="BT263">
            <v>1.3605061621315251E-2</v>
          </cell>
          <cell r="BU263">
            <v>5.9620520317460457E-3</v>
          </cell>
          <cell r="BV263">
            <v>-1.7341186229279382E-3</v>
          </cell>
          <cell r="BW263">
            <v>1.8388403283502663E-2</v>
          </cell>
          <cell r="BX263">
            <v>7.2626919461216133E-2</v>
          </cell>
          <cell r="BY263">
            <v>2.0047522217456093E-2</v>
          </cell>
          <cell r="BZ263">
            <v>1.8060833789184327E-2</v>
          </cell>
          <cell r="CA263">
            <v>1.5208333333327495E-4</v>
          </cell>
          <cell r="CB263">
            <v>1.13187369354395E-2</v>
          </cell>
          <cell r="CC263">
            <v>4.817232999512866E-3</v>
          </cell>
          <cell r="CD263">
            <v>-8.322348419008696E-4</v>
          </cell>
          <cell r="CF263">
            <v>2.5720205318457978E-4</v>
          </cell>
          <cell r="CG263">
            <v>1.4464144519266366E-3</v>
          </cell>
          <cell r="CH263">
            <v>3.2974909171601418E-4</v>
          </cell>
          <cell r="CI263">
            <v>1.1892123987420568E-3</v>
          </cell>
          <cell r="CJ263">
            <v>7.2547038531434399E-5</v>
          </cell>
        </row>
        <row r="264">
          <cell r="B264">
            <v>1.3520833333331771E-4</v>
          </cell>
          <cell r="C264">
            <v>-4.2500000000005901E-4</v>
          </cell>
          <cell r="D264">
            <v>7.5208333333312994E-5</v>
          </cell>
          <cell r="E264">
            <v>-6.5975000000016362E-5</v>
          </cell>
          <cell r="F264">
            <v>3.475366056648443E-4</v>
          </cell>
          <cell r="G264">
            <v>-5.1504356410143502E-4</v>
          </cell>
          <cell r="H264">
            <v>-1.1850285318413026E-4</v>
          </cell>
          <cell r="I264">
            <v>-2.2340725199374001E-4</v>
          </cell>
          <cell r="J264">
            <v>1.010346358124714E-3</v>
          </cell>
          <cell r="K264">
            <v>-1.6650986987235212E-5</v>
          </cell>
          <cell r="L264">
            <v>-9.0971650592474012E-5</v>
          </cell>
          <cell r="M264">
            <v>-1.0324605599917956E-5</v>
          </cell>
          <cell r="N264">
            <v>2.4758427336097387E-3</v>
          </cell>
          <cell r="O264">
            <v>8.9931434692977399E-4</v>
          </cell>
          <cell r="P264">
            <v>2.4444511630458353E-3</v>
          </cell>
          <cell r="Q264">
            <v>8.9884854402031073E-4</v>
          </cell>
          <cell r="R264">
            <v>5.5101296975444233E-2</v>
          </cell>
          <cell r="S264">
            <v>-1.8475172151499509E-2</v>
          </cell>
          <cell r="T264">
            <v>-4.4082894903188799E-2</v>
          </cell>
          <cell r="U264">
            <v>-2.5939356088035999E-2</v>
          </cell>
          <cell r="V264">
            <v>1.3520833333331771E-4</v>
          </cell>
          <cell r="W264">
            <v>-3.9658333333334123E-4</v>
          </cell>
          <cell r="X264">
            <v>6.2249999999941475E-5</v>
          </cell>
          <cell r="Y264">
            <v>-1.1683333333322745E-4</v>
          </cell>
          <cell r="AA264">
            <v>0</v>
          </cell>
          <cell r="AB264">
            <v>4.8488639188657347E-2</v>
          </cell>
          <cell r="AC264">
            <v>5.6025519737912928E-2</v>
          </cell>
          <cell r="AD264">
            <v>2.0091415101788714E-2</v>
          </cell>
          <cell r="AH264">
            <v>1.3520833333324767E-4</v>
          </cell>
          <cell r="AI264">
            <v>4.8043031517002177E-2</v>
          </cell>
          <cell r="AJ264">
            <v>5.6104941657209917E-2</v>
          </cell>
          <cell r="AK264">
            <v>2.0024114570677432E-2</v>
          </cell>
          <cell r="AL264">
            <v>3.4753660566488875E-4</v>
          </cell>
          <cell r="AM264">
            <v>4.7948621863009855E-2</v>
          </cell>
          <cell r="AN264">
            <v>5.5900377700788706E-2</v>
          </cell>
          <cell r="AO264">
            <v>1.9863519281958508E-2</v>
          </cell>
          <cell r="AP264">
            <v>1.0103463581248029E-3</v>
          </cell>
          <cell r="AQ264">
            <v>4.8471180817970083E-2</v>
          </cell>
          <cell r="AR264">
            <v>5.5929451353314619E-2</v>
          </cell>
          <cell r="AS264">
            <v>2.008088306025213E-2</v>
          </cell>
          <cell r="AT264">
            <v>2.4758427336097899E-3</v>
          </cell>
          <cell r="AU264">
            <v>4.9431560064472579E-2</v>
          </cell>
          <cell r="AV264">
            <v>5.8606922547842499E-2</v>
          </cell>
          <cell r="AW264">
            <v>2.1008322785020628E-2</v>
          </cell>
          <cell r="AX264">
            <v>5.5101296975444303E-2</v>
          </cell>
          <cell r="AY264">
            <v>2.9117631080755491E-2</v>
          </cell>
          <cell r="AZ264">
            <v>9.4728577362210853E-3</v>
          </cell>
          <cell r="BA264">
            <v>-6.3690993568850107E-3</v>
          </cell>
          <cell r="BB264">
            <v>1.3520833333324767E-4</v>
          </cell>
          <cell r="BC264">
            <v>4.8072826069165853E-2</v>
          </cell>
          <cell r="BD264">
            <v>5.6091257326516653E-2</v>
          </cell>
          <cell r="BE264">
            <v>1.9972234421457902E-2</v>
          </cell>
          <cell r="BG264">
            <v>1.3520833333324767E-4</v>
          </cell>
          <cell r="BH264">
            <v>4.8043031517002177E-2</v>
          </cell>
          <cell r="BI264">
            <v>5.6104941657209917E-2</v>
          </cell>
          <cell r="BJ264">
            <v>2.0024114570677432E-2</v>
          </cell>
          <cell r="BK264">
            <v>3.4753660566488875E-4</v>
          </cell>
          <cell r="BL264">
            <v>4.7948621863009855E-2</v>
          </cell>
          <cell r="BM264">
            <v>5.5900377700788706E-2</v>
          </cell>
          <cell r="BN264">
            <v>1.9863519281958508E-2</v>
          </cell>
          <cell r="BO264">
            <v>1.0103463581248029E-3</v>
          </cell>
          <cell r="BP264">
            <v>4.8471180817970083E-2</v>
          </cell>
          <cell r="BQ264">
            <v>5.5929451353314619E-2</v>
          </cell>
          <cell r="BR264">
            <v>2.008088306025213E-2</v>
          </cell>
          <cell r="BS264">
            <v>2.4758427336097899E-3</v>
          </cell>
          <cell r="BT264">
            <v>4.9431560064472579E-2</v>
          </cell>
          <cell r="BU264">
            <v>5.8606922547842499E-2</v>
          </cell>
          <cell r="BV264">
            <v>2.1008322785020628E-2</v>
          </cell>
          <cell r="BW264">
            <v>5.5101296975444303E-2</v>
          </cell>
          <cell r="BX264">
            <v>2.9117631080755491E-2</v>
          </cell>
          <cell r="BY264">
            <v>9.4728577362210853E-3</v>
          </cell>
          <cell r="BZ264">
            <v>-6.3690993568850107E-3</v>
          </cell>
          <cell r="CA264">
            <v>1.3520833333324767E-4</v>
          </cell>
          <cell r="CB264">
            <v>4.8072826069165853E-2</v>
          </cell>
          <cell r="CC264">
            <v>5.6091257326516653E-2</v>
          </cell>
          <cell r="CD264">
            <v>1.9972234421457902E-2</v>
          </cell>
          <cell r="CF264">
            <v>1.0103463581248029E-3</v>
          </cell>
          <cell r="CG264">
            <v>5.7564298041093307E-3</v>
          </cell>
          <cell r="CH264">
            <v>9.6266803052606938E-4</v>
          </cell>
          <cell r="CI264">
            <v>4.7460834459845279E-3</v>
          </cell>
          <cell r="CJ264">
            <v>-4.7678327598733514E-5</v>
          </cell>
        </row>
        <row r="265">
          <cell r="B265">
            <v>1.2906666666665108E-4</v>
          </cell>
          <cell r="C265">
            <v>-4.2500000000005901E-4</v>
          </cell>
          <cell r="D265">
            <v>4.8858333333312923E-5</v>
          </cell>
          <cell r="E265">
            <v>-6.0691666666683045E-5</v>
          </cell>
          <cell r="F265">
            <v>3.6570091150833718E-5</v>
          </cell>
          <cell r="G265">
            <v>-6.2982207526380727E-4</v>
          </cell>
          <cell r="H265">
            <v>5.4700106665219969E-4</v>
          </cell>
          <cell r="I265">
            <v>-2.5260376185295952E-4</v>
          </cell>
          <cell r="J265">
            <v>-2.4264938349680696E-4</v>
          </cell>
          <cell r="K265">
            <v>-1.7983365387017752E-3</v>
          </cell>
          <cell r="L265">
            <v>-5.3414021767684726E-4</v>
          </cell>
          <cell r="M265">
            <v>-7.2272985390532131E-4</v>
          </cell>
          <cell r="N265">
            <v>-1.0528394055858105E-3</v>
          </cell>
          <cell r="O265">
            <v>-3.7757012298676182E-3</v>
          </cell>
          <cell r="P265">
            <v>-3.5879208155260352E-3</v>
          </cell>
          <cell r="Q265">
            <v>-2.063172563288499E-3</v>
          </cell>
          <cell r="R265">
            <v>7.0064687324219152E-2</v>
          </cell>
          <cell r="S265">
            <v>3.0932609188739645E-2</v>
          </cell>
          <cell r="T265">
            <v>1.1158473725617778E-2</v>
          </cell>
          <cell r="U265">
            <v>6.5857208659603872E-2</v>
          </cell>
          <cell r="V265">
            <v>1.2906666666665108E-4</v>
          </cell>
          <cell r="W265">
            <v>-4.2683333333334134E-4</v>
          </cell>
          <cell r="X265">
            <v>5.6166666666608057E-5</v>
          </cell>
          <cell r="Y265">
            <v>-1.1974999999989411E-4</v>
          </cell>
          <cell r="AA265">
            <v>0</v>
          </cell>
          <cell r="AB265">
            <v>1.3329305232794887E-2</v>
          </cell>
          <cell r="AC265">
            <v>2.2462127451827303E-2</v>
          </cell>
          <cell r="AD265">
            <v>-5.0708788728967926E-4</v>
          </cell>
          <cell r="AH265">
            <v>1.2906666666667732E-4</v>
          </cell>
          <cell r="AI265">
            <v>1.2898640278071083E-2</v>
          </cell>
          <cell r="AJ265">
            <v>2.2512083247271164E-2</v>
          </cell>
          <cell r="AK265">
            <v>-5.6774877794729672E-4</v>
          </cell>
          <cell r="AL265">
            <v>3.657009115087817E-5</v>
          </cell>
          <cell r="AM265">
            <v>1.26910880668476E-2</v>
          </cell>
          <cell r="AN265">
            <v>2.3021415326154981E-2</v>
          </cell>
          <cell r="AO265">
            <v>-7.5956355683481913E-4</v>
          </cell>
          <cell r="AP265">
            <v>-2.4264938349682907E-4</v>
          </cell>
          <cell r="AQ265">
            <v>1.150699811745759E-2</v>
          </cell>
          <cell r="AR265">
            <v>2.1915989308503914E-2</v>
          </cell>
          <cell r="AS265">
            <v>-1.229451253640268E-3</v>
          </cell>
          <cell r="AT265">
            <v>-1.0528394055857593E-3</v>
          </cell>
          <cell r="AU265">
            <v>9.503276528766591E-3</v>
          </cell>
          <cell r="AV265">
            <v>1.8793614301655825E-2</v>
          </cell>
          <cell r="AW265">
            <v>-2.5692142407619523E-3</v>
          </cell>
          <cell r="AX265">
            <v>7.0064687324219221E-2</v>
          </cell>
          <cell r="AY265">
            <v>4.4674224611058078E-2</v>
          </cell>
          <cell r="AZ265">
            <v>3.3871244236437725E-2</v>
          </cell>
          <cell r="BA265">
            <v>6.5316725379512164E-2</v>
          </cell>
          <cell r="BB265">
            <v>1.2906666666667732E-4</v>
          </cell>
          <cell r="BC265">
            <v>1.2896782507678006E-2</v>
          </cell>
          <cell r="BD265">
            <v>2.251955574131892E-2</v>
          </cell>
          <cell r="BE265">
            <v>-6.2677716351511314E-4</v>
          </cell>
          <cell r="BG265">
            <v>1.2906666666667732E-4</v>
          </cell>
          <cell r="BH265">
            <v>1.2898640278071083E-2</v>
          </cell>
          <cell r="BI265">
            <v>2.2512083247271164E-2</v>
          </cell>
          <cell r="BJ265">
            <v>-5.6774877794729672E-4</v>
          </cell>
          <cell r="BK265">
            <v>3.657009115087817E-5</v>
          </cell>
          <cell r="BL265">
            <v>1.26910880668476E-2</v>
          </cell>
          <cell r="BM265">
            <v>2.3021415326154981E-2</v>
          </cell>
          <cell r="BN265">
            <v>-7.5956355683481913E-4</v>
          </cell>
          <cell r="BO265">
            <v>-2.4264938349682907E-4</v>
          </cell>
          <cell r="BP265">
            <v>1.150699811745759E-2</v>
          </cell>
          <cell r="BQ265">
            <v>2.1915989308503914E-2</v>
          </cell>
          <cell r="BR265">
            <v>-1.229451253640268E-3</v>
          </cell>
          <cell r="BS265">
            <v>-1.0528394055857593E-3</v>
          </cell>
          <cell r="BT265">
            <v>9.503276528766591E-3</v>
          </cell>
          <cell r="BU265">
            <v>1.8793614301655825E-2</v>
          </cell>
          <cell r="BV265">
            <v>-2.5692142407619523E-3</v>
          </cell>
          <cell r="BW265">
            <v>7.0064687324219221E-2</v>
          </cell>
          <cell r="BX265">
            <v>4.4674224611058078E-2</v>
          </cell>
          <cell r="BY265">
            <v>3.3871244236437725E-2</v>
          </cell>
          <cell r="BZ265">
            <v>6.5316725379512164E-2</v>
          </cell>
          <cell r="CA265">
            <v>1.2906666666667732E-4</v>
          </cell>
          <cell r="CB265">
            <v>1.2896782507678006E-2</v>
          </cell>
          <cell r="CC265">
            <v>2.251955574131892E-2</v>
          </cell>
          <cell r="CD265">
            <v>-6.2677716351511314E-4</v>
          </cell>
          <cell r="CF265">
            <v>-2.4264938349682907E-4</v>
          </cell>
          <cell r="CG265">
            <v>9.3231536659861276E-4</v>
          </cell>
          <cell r="CH265">
            <v>-3.4445621750252016E-4</v>
          </cell>
          <cell r="CI265">
            <v>1.1749647500954418E-3</v>
          </cell>
          <cell r="CJ265">
            <v>-1.0180683400569119E-4</v>
          </cell>
        </row>
        <row r="266">
          <cell r="B266">
            <v>1.3062499999998449E-4</v>
          </cell>
          <cell r="C266">
            <v>-4.3500000000005904E-4</v>
          </cell>
          <cell r="D266">
            <v>4.5316666666646473E-5</v>
          </cell>
          <cell r="E266">
            <v>-7.9858333333349672E-5</v>
          </cell>
          <cell r="F266">
            <v>3.336898786831632E-4</v>
          </cell>
          <cell r="G266">
            <v>-3.7240213701523637E-4</v>
          </cell>
          <cell r="H266">
            <v>-1.1845210434710866E-4</v>
          </cell>
          <cell r="I266">
            <v>-4.8589920506908279E-5</v>
          </cell>
          <cell r="J266">
            <v>2.7037860119385462E-4</v>
          </cell>
          <cell r="K266">
            <v>1.306698917109409E-4</v>
          </cell>
          <cell r="L266">
            <v>-4.1550128100665716E-4</v>
          </cell>
          <cell r="M266">
            <v>2.4280621997229405E-4</v>
          </cell>
          <cell r="N266">
            <v>1.8288721224885441E-4</v>
          </cell>
          <cell r="O266">
            <v>2.069441250862363E-3</v>
          </cell>
          <cell r="P266">
            <v>1.3923548285114328E-3</v>
          </cell>
          <cell r="Q266">
            <v>1.2063287653166521E-3</v>
          </cell>
          <cell r="R266">
            <v>-3.9227954095494469E-2</v>
          </cell>
          <cell r="S266">
            <v>-2.4109933965060438E-2</v>
          </cell>
          <cell r="T266">
            <v>-1.6344236757512686E-2</v>
          </cell>
          <cell r="U266">
            <v>1.9602623363423836E-3</v>
          </cell>
          <cell r="V266">
            <v>1.3062499999998449E-4</v>
          </cell>
          <cell r="W266">
            <v>-4.7550000000000803E-4</v>
          </cell>
          <cell r="X266">
            <v>-1.1916666666725133E-5</v>
          </cell>
          <cell r="Y266">
            <v>-2.1349999999989411E-4</v>
          </cell>
          <cell r="AA266">
            <v>0</v>
          </cell>
          <cell r="AB266">
            <v>-1.8088735699313761E-2</v>
          </cell>
          <cell r="AC266">
            <v>-3.2537575382853505E-2</v>
          </cell>
          <cell r="AD266">
            <v>4.3248726352837184E-3</v>
          </cell>
          <cell r="AH266">
            <v>1.3062499999993982E-4</v>
          </cell>
          <cell r="AI266">
            <v>-1.8515867099284655E-2</v>
          </cell>
          <cell r="AJ266">
            <v>-3.2493733210644526E-2</v>
          </cell>
          <cell r="AK266">
            <v>4.2446689248298863E-3</v>
          </cell>
          <cell r="AL266">
            <v>3.3368987868320765E-4</v>
          </cell>
          <cell r="AM266">
            <v>-1.8454401552498778E-2</v>
          </cell>
          <cell r="AN266">
            <v>-3.2652173342926138E-2</v>
          </cell>
          <cell r="AO266">
            <v>4.2760725695594193E-3</v>
          </cell>
          <cell r="AP266">
            <v>2.7037860119394352E-4</v>
          </cell>
          <cell r="AQ266">
            <v>-1.7960429460737837E-2</v>
          </cell>
          <cell r="AR266">
            <v>-3.2939557259607732E-2</v>
          </cell>
          <cell r="AS266">
            <v>4.5687289612323934E-3</v>
          </cell>
          <cell r="AT266">
            <v>1.8288721224890558E-4</v>
          </cell>
          <cell r="AU266">
            <v>-1.6056728024283484E-2</v>
          </cell>
          <cell r="AV266">
            <v>-3.1190524404534403E-2</v>
          </cell>
          <cell r="AW266">
            <v>5.5364186188666675E-3</v>
          </cell>
          <cell r="AX266">
            <v>-3.9227954095494511E-2</v>
          </cell>
          <cell r="AY266">
            <v>-4.1762551441152373E-2</v>
          </cell>
          <cell r="AZ266">
            <v>-4.8350010304793467E-2</v>
          </cell>
          <cell r="BA266">
            <v>6.2936128565627136E-3</v>
          </cell>
          <cell r="BB266">
            <v>1.3062499999993982E-4</v>
          </cell>
          <cell r="BC266">
            <v>-1.8555634505488694E-2</v>
          </cell>
          <cell r="BD266">
            <v>-3.254910431008029E-2</v>
          </cell>
          <cell r="BE266">
            <v>4.110449274976391E-3</v>
          </cell>
          <cell r="BG266">
            <v>1.3062499999993982E-4</v>
          </cell>
          <cell r="BH266">
            <v>-1.8515867099284655E-2</v>
          </cell>
          <cell r="BI266">
            <v>-3.2493733210644526E-2</v>
          </cell>
          <cell r="BJ266">
            <v>4.2446689248298863E-3</v>
          </cell>
          <cell r="BK266">
            <v>3.3368987868320765E-4</v>
          </cell>
          <cell r="BL266">
            <v>-1.8454401552498778E-2</v>
          </cell>
          <cell r="BM266">
            <v>-3.2652173342926138E-2</v>
          </cell>
          <cell r="BN266">
            <v>4.2760725695594193E-3</v>
          </cell>
          <cell r="BO266">
            <v>2.7037860119394352E-4</v>
          </cell>
          <cell r="BP266">
            <v>-1.7960429460737837E-2</v>
          </cell>
          <cell r="BQ266">
            <v>-3.2939557259607732E-2</v>
          </cell>
          <cell r="BR266">
            <v>4.5687289612323934E-3</v>
          </cell>
          <cell r="BS266">
            <v>1.8288721224890558E-4</v>
          </cell>
          <cell r="BT266">
            <v>-1.6056728024283484E-2</v>
          </cell>
          <cell r="BU266">
            <v>-3.1190524404534403E-2</v>
          </cell>
          <cell r="BV266">
            <v>5.5364186188666675E-3</v>
          </cell>
          <cell r="BW266">
            <v>-3.9227954095494511E-2</v>
          </cell>
          <cell r="BX266">
            <v>-4.1762551441152373E-2</v>
          </cell>
          <cell r="BY266">
            <v>-4.8350010304793467E-2</v>
          </cell>
          <cell r="BZ266">
            <v>6.2936128565627136E-3</v>
          </cell>
          <cell r="CA266">
            <v>1.3062499999993982E-4</v>
          </cell>
          <cell r="CB266">
            <v>-1.8555634505488694E-2</v>
          </cell>
          <cell r="CC266">
            <v>-3.254910431008029E-2</v>
          </cell>
          <cell r="CD266">
            <v>4.110449274976391E-3</v>
          </cell>
          <cell r="CF266">
            <v>2.7037860119394352E-4</v>
          </cell>
          <cell r="CG266">
            <v>-1.5527022049992346E-3</v>
          </cell>
          <cell r="CH266">
            <v>3.1592374554962883E-4</v>
          </cell>
          <cell r="CI266">
            <v>-1.8230808061931781E-3</v>
          </cell>
          <cell r="CJ266">
            <v>4.5545144355685309E-5</v>
          </cell>
        </row>
        <row r="267">
          <cell r="B267">
            <v>1.2354166666665115E-4</v>
          </cell>
          <cell r="C267">
            <v>-4.4083333333339242E-4</v>
          </cell>
          <cell r="D267">
            <v>3.7816666666646345E-5</v>
          </cell>
          <cell r="E267">
            <v>-7.055833333334969E-5</v>
          </cell>
          <cell r="F267">
            <v>1.3708708228543599E-5</v>
          </cell>
          <cell r="G267">
            <v>-1.5761344585969337E-4</v>
          </cell>
          <cell r="H267">
            <v>-5.4676678574037052E-5</v>
          </cell>
          <cell r="I267">
            <v>-2.0408758272846806E-4</v>
          </cell>
          <cell r="J267">
            <v>-4.2126561468822663E-4</v>
          </cell>
          <cell r="K267">
            <v>1.1035993461798591E-3</v>
          </cell>
          <cell r="L267">
            <v>-7.6378260396979796E-5</v>
          </cell>
          <cell r="M267">
            <v>-2.6857145808468499E-4</v>
          </cell>
          <cell r="N267">
            <v>-2.5617410897906213E-3</v>
          </cell>
          <cell r="O267">
            <v>3.2639141649916928E-3</v>
          </cell>
          <cell r="P267">
            <v>-1.1877893907233706E-3</v>
          </cell>
          <cell r="Q267">
            <v>-4.8814883115458124E-4</v>
          </cell>
          <cell r="R267">
            <v>-2.7665774606006568E-2</v>
          </cell>
          <cell r="S267">
            <v>-7.3709689035292389E-2</v>
          </cell>
          <cell r="T267">
            <v>-4.9237142223964872E-2</v>
          </cell>
          <cell r="U267">
            <v>-8.9708399180162875E-3</v>
          </cell>
          <cell r="V267">
            <v>1.2354166666665115E-4</v>
          </cell>
          <cell r="W267">
            <v>-4.2258333333334143E-4</v>
          </cell>
          <cell r="X267">
            <v>4.624999999994152E-5</v>
          </cell>
          <cell r="Y267">
            <v>-1.3374999999989413E-4</v>
          </cell>
          <cell r="AA267">
            <v>0</v>
          </cell>
          <cell r="AB267">
            <v>-6.3283486105294093E-3</v>
          </cell>
          <cell r="AC267">
            <v>2.8763755131342517E-3</v>
          </cell>
          <cell r="AD267">
            <v>8.0831643781042149E-3</v>
          </cell>
          <cell r="AH267">
            <v>1.2354166666672661E-4</v>
          </cell>
          <cell r="AI267">
            <v>-6.7663921968503793E-3</v>
          </cell>
          <cell r="AJ267">
            <v>2.914300954734772E-3</v>
          </cell>
          <cell r="AK267">
            <v>8.0120357101642892E-3</v>
          </cell>
          <cell r="AL267">
            <v>1.3708708228588051E-5</v>
          </cell>
          <cell r="AM267">
            <v>-6.484964623558076E-3</v>
          </cell>
          <cell r="AN267">
            <v>2.8215415639007979E-3</v>
          </cell>
          <cell r="AO267">
            <v>7.8774271218970959E-3</v>
          </cell>
          <cell r="AP267">
            <v>-4.2126561468824875E-4</v>
          </cell>
          <cell r="AQ267">
            <v>-5.2317332257385551E-3</v>
          </cell>
          <cell r="AR267">
            <v>2.7997775601793506E-3</v>
          </cell>
          <cell r="AS267">
            <v>7.8124220127766542E-3</v>
          </cell>
          <cell r="AT267">
            <v>-2.5617410897905701E-3</v>
          </cell>
          <cell r="AU267">
            <v>-3.0850896322086596E-3</v>
          </cell>
          <cell r="AV267">
            <v>1.6851695940927058E-3</v>
          </cell>
          <cell r="AW267">
            <v>7.5910697597065813E-3</v>
          </cell>
          <cell r="AX267">
            <v>-2.766577460600661E-2</v>
          </cell>
          <cell r="AY267">
            <v>-7.9571577037632846E-2</v>
          </cell>
          <cell r="AZ267">
            <v>-4.6502391221060368E-2</v>
          </cell>
          <cell r="BA267">
            <v>-9.6018831357891354E-4</v>
          </cell>
          <cell r="BB267">
            <v>1.2354166666672661E-4</v>
          </cell>
          <cell r="BC267">
            <v>-6.7482576892125001E-3</v>
          </cell>
          <cell r="BD267">
            <v>2.9227585455018357E-3</v>
          </cell>
          <cell r="BE267">
            <v>7.9483332548688779E-3</v>
          </cell>
          <cell r="BG267">
            <v>1.2354166666672661E-4</v>
          </cell>
          <cell r="BH267">
            <v>-6.7663921968503793E-3</v>
          </cell>
          <cell r="BI267">
            <v>2.914300954734772E-3</v>
          </cell>
          <cell r="BJ267">
            <v>8.0120357101642892E-3</v>
          </cell>
          <cell r="BK267">
            <v>1.3708708228588051E-5</v>
          </cell>
          <cell r="BL267">
            <v>-6.484964623558076E-3</v>
          </cell>
          <cell r="BM267">
            <v>2.8215415639007979E-3</v>
          </cell>
          <cell r="BN267">
            <v>7.8774271218970959E-3</v>
          </cell>
          <cell r="BO267">
            <v>-4.2126561468824875E-4</v>
          </cell>
          <cell r="BP267">
            <v>-5.2317332257385551E-3</v>
          </cell>
          <cell r="BQ267">
            <v>2.7997775601793506E-3</v>
          </cell>
          <cell r="BR267">
            <v>7.8124220127766542E-3</v>
          </cell>
          <cell r="BS267">
            <v>-2.5617410897905701E-3</v>
          </cell>
          <cell r="BT267">
            <v>-3.0850896322086596E-3</v>
          </cell>
          <cell r="BU267">
            <v>1.6851695940927058E-3</v>
          </cell>
          <cell r="BV267">
            <v>7.5910697597065813E-3</v>
          </cell>
          <cell r="BW267">
            <v>-2.766577460600661E-2</v>
          </cell>
          <cell r="BX267">
            <v>-7.9571577037632846E-2</v>
          </cell>
          <cell r="BY267">
            <v>-4.6502391221060368E-2</v>
          </cell>
          <cell r="BZ267">
            <v>-9.6018831357891354E-4</v>
          </cell>
          <cell r="CA267">
            <v>1.2354166666672661E-4</v>
          </cell>
          <cell r="CB267">
            <v>-6.7482576892125001E-3</v>
          </cell>
          <cell r="CC267">
            <v>2.9227585455018357E-3</v>
          </cell>
          <cell r="CD267">
            <v>7.9483332548688779E-3</v>
          </cell>
          <cell r="CF267">
            <v>-4.2126561468824875E-4</v>
          </cell>
          <cell r="CG267">
            <v>-9.0231237579327947E-4</v>
          </cell>
          <cell r="CH267">
            <v>-2.151324402053568E-4</v>
          </cell>
          <cell r="CI267">
            <v>-4.8104676110503073E-4</v>
          </cell>
          <cell r="CJ267">
            <v>2.0613317448289195E-4</v>
          </cell>
        </row>
        <row r="268">
          <cell r="B268">
            <v>1.168749999999844E-4</v>
          </cell>
          <cell r="C268">
            <v>-4.5666666666672562E-4</v>
          </cell>
          <cell r="D268">
            <v>3.6149999999979601E-5</v>
          </cell>
          <cell r="E268">
            <v>-7.4725000000016358E-5</v>
          </cell>
          <cell r="F268">
            <v>3.1072646018577284E-4</v>
          </cell>
          <cell r="G268">
            <v>-7.5236457437650615E-4</v>
          </cell>
          <cell r="H268">
            <v>1.1847261459932098E-4</v>
          </cell>
          <cell r="I268">
            <v>-1.6524748240617762E-4</v>
          </cell>
          <cell r="J268">
            <v>4.6018745917999473E-4</v>
          </cell>
          <cell r="K268">
            <v>-1.6938374860120536E-3</v>
          </cell>
          <cell r="L268">
            <v>-7.7706126885735858E-4</v>
          </cell>
          <cell r="M268">
            <v>-1.4465425051003185E-4</v>
          </cell>
          <cell r="N268">
            <v>1.1411769451776287E-3</v>
          </cell>
          <cell r="O268">
            <v>-3.160626052391897E-3</v>
          </cell>
          <cell r="P268">
            <v>-2.1508750889661418E-3</v>
          </cell>
          <cell r="Q268">
            <v>3.3334366957102552E-4</v>
          </cell>
          <cell r="R268">
            <v>0.10754565805086307</v>
          </cell>
          <cell r="S268">
            <v>0.18062612187775717</v>
          </cell>
          <cell r="T268">
            <v>0.12352279878865439</v>
          </cell>
          <cell r="U268">
            <v>0.15043175540200182</v>
          </cell>
          <cell r="V268">
            <v>1.168749999999844E-4</v>
          </cell>
          <cell r="W268">
            <v>-4.78500000000008E-4</v>
          </cell>
          <cell r="X268">
            <v>-4.4166666667250047E-6</v>
          </cell>
          <cell r="Y268">
            <v>-1.6624999999989413E-4</v>
          </cell>
          <cell r="AA268">
            <v>0</v>
          </cell>
          <cell r="AB268">
            <v>2.3932337025320972E-2</v>
          </cell>
          <cell r="AC268">
            <v>2.9718430736268793E-2</v>
          </cell>
          <cell r="AD268">
            <v>3.6036534288163245E-3</v>
          </cell>
          <cell r="AH268">
            <v>1.1687500000001627E-4</v>
          </cell>
          <cell r="AI268">
            <v>2.3464741258079291E-2</v>
          </cell>
          <cell r="AJ268">
            <v>2.9755655057539743E-2</v>
          </cell>
          <cell r="AK268">
            <v>3.5286591458139061E-3</v>
          </cell>
          <cell r="AL268">
            <v>3.1072646018581729E-4</v>
          </cell>
          <cell r="AM268">
            <v>2.3161966608384654E-2</v>
          </cell>
          <cell r="AN268">
            <v>2.9840424171059254E-2</v>
          </cell>
          <cell r="AO268">
            <v>3.4378104517536201E-3</v>
          </cell>
          <cell r="AP268">
            <v>4.6018745918008364E-4</v>
          </cell>
          <cell r="AQ268">
            <v>2.2197962049727682E-2</v>
          </cell>
          <cell r="AR268">
            <v>2.8918276425915046E-2</v>
          </cell>
          <cell r="AS268">
            <v>3.4584778945205841E-3</v>
          </cell>
          <cell r="AT268">
            <v>1.1411769451776799E-3</v>
          </cell>
          <cell r="AU268">
            <v>2.0696069805032247E-2</v>
          </cell>
          <cell r="AV268">
            <v>2.7503635014948902E-2</v>
          </cell>
          <cell r="AW268">
            <v>3.9381983534452214E-3</v>
          </cell>
          <cell r="AX268">
            <v>0.10754565805086314</v>
          </cell>
          <cell r="AY268">
            <v>0.20888126412743335</v>
          </cell>
          <cell r="AZ268">
            <v>0.15691213326507403</v>
          </cell>
          <cell r="BA268">
            <v>0.15457751274197551</v>
          </cell>
          <cell r="BB268">
            <v>1.1687500000001627E-4</v>
          </cell>
          <cell r="BC268">
            <v>2.3442385402054455E-2</v>
          </cell>
          <cell r="BD268">
            <v>2.9713882813199533E-2</v>
          </cell>
          <cell r="BE268">
            <v>3.436804321433895E-3</v>
          </cell>
          <cell r="BG268">
            <v>1.1687500000001627E-4</v>
          </cell>
          <cell r="BH268">
            <v>2.3464741258079291E-2</v>
          </cell>
          <cell r="BI268">
            <v>2.9755655057539743E-2</v>
          </cell>
          <cell r="BJ268">
            <v>3.5286591458139061E-3</v>
          </cell>
          <cell r="BK268">
            <v>3.1072646018581729E-4</v>
          </cell>
          <cell r="BL268">
            <v>2.3161966608384654E-2</v>
          </cell>
          <cell r="BM268">
            <v>2.9840424171059254E-2</v>
          </cell>
          <cell r="BN268">
            <v>3.4378104517536201E-3</v>
          </cell>
          <cell r="BO268">
            <v>4.6018745918008364E-4</v>
          </cell>
          <cell r="BP268">
            <v>2.2197962049727682E-2</v>
          </cell>
          <cell r="BQ268">
            <v>2.8918276425915046E-2</v>
          </cell>
          <cell r="BR268">
            <v>3.4584778945205841E-3</v>
          </cell>
          <cell r="BS268">
            <v>1.1411769451776799E-3</v>
          </cell>
          <cell r="BT268">
            <v>2.0696069805032247E-2</v>
          </cell>
          <cell r="BU268">
            <v>2.7503635014948902E-2</v>
          </cell>
          <cell r="BV268">
            <v>3.9381983534452214E-3</v>
          </cell>
          <cell r="BW268">
            <v>0.10754565805086314</v>
          </cell>
          <cell r="BX268">
            <v>0.20888126412743335</v>
          </cell>
          <cell r="BY268">
            <v>0.15691213326507403</v>
          </cell>
          <cell r="BZ268">
            <v>0.15457751274197551</v>
          </cell>
          <cell r="CA268">
            <v>1.1687500000001627E-4</v>
          </cell>
          <cell r="CB268">
            <v>2.3442385402054455E-2</v>
          </cell>
          <cell r="CC268">
            <v>2.9713882813199533E-2</v>
          </cell>
          <cell r="CD268">
            <v>3.436804321433895E-3</v>
          </cell>
          <cell r="CF268">
            <v>4.6018745918008364E-4</v>
          </cell>
          <cell r="CG268">
            <v>2.6339649182348436E-3</v>
          </cell>
          <cell r="CH268">
            <v>3.0141387802939956E-4</v>
          </cell>
          <cell r="CI268">
            <v>2.1737774590547599E-3</v>
          </cell>
          <cell r="CJ268">
            <v>-1.5877358115068407E-4</v>
          </cell>
        </row>
        <row r="269">
          <cell r="B269">
            <v>1.2781666666665113E-4</v>
          </cell>
          <cell r="C269">
            <v>-4.5916666666672573E-4</v>
          </cell>
          <cell r="D269">
            <v>3.2399999999979754E-5</v>
          </cell>
          <cell r="E269">
            <v>-9.8750000000016359E-5</v>
          </cell>
          <cell r="F269">
            <v>-1.0506600886210919E-4</v>
          </cell>
          <cell r="G269">
            <v>-6.4536947402389242E-4</v>
          </cell>
          <cell r="H269">
            <v>4.5560992500772802E-5</v>
          </cell>
          <cell r="I269">
            <v>-9.7220466852648656E-5</v>
          </cell>
          <cell r="J269">
            <v>4.6392746608661098E-4</v>
          </cell>
          <cell r="K269">
            <v>-1.0792197352575E-3</v>
          </cell>
          <cell r="L269">
            <v>2.0713247216794695E-3</v>
          </cell>
          <cell r="M269">
            <v>-2.0151185561413106E-4</v>
          </cell>
          <cell r="N269">
            <v>1.0964480277366228E-3</v>
          </cell>
          <cell r="O269">
            <v>-1.3825841863225616E-3</v>
          </cell>
          <cell r="P269">
            <v>3.9223791273718337E-3</v>
          </cell>
          <cell r="Q269">
            <v>-2.7123582792789929E-4</v>
          </cell>
          <cell r="R269">
            <v>3.7121406659432241E-2</v>
          </cell>
          <cell r="S269">
            <v>1.7208106421114713E-2</v>
          </cell>
          <cell r="T269">
            <v>3.1012465309861504E-2</v>
          </cell>
          <cell r="U269">
            <v>3.8229724116485057E-2</v>
          </cell>
          <cell r="V269">
            <v>1.2781666666665113E-4</v>
          </cell>
          <cell r="W269">
            <v>-8.5366666666667466E-4</v>
          </cell>
          <cell r="X269">
            <v>-2.7958333333339205E-4</v>
          </cell>
          <cell r="Y269">
            <v>-5.5483333333322736E-4</v>
          </cell>
          <cell r="AA269">
            <v>0</v>
          </cell>
          <cell r="AB269">
            <v>2.4270756780328341E-2</v>
          </cell>
          <cell r="AC269">
            <v>2.6357803340011372E-2</v>
          </cell>
          <cell r="AD269">
            <v>1.0514614261480617E-2</v>
          </cell>
          <cell r="AH269">
            <v>1.2781666666672464E-4</v>
          </cell>
          <cell r="AI269">
            <v>2.3800445791173352E-2</v>
          </cell>
          <cell r="AJ269">
            <v>2.639105733283964E-2</v>
          </cell>
          <cell r="AK269">
            <v>1.0414825943322326E-2</v>
          </cell>
          <cell r="AL269">
            <v>-1.0506600886206474E-4</v>
          </cell>
          <cell r="AM269">
            <v>2.3609723700767082E-2</v>
          </cell>
          <cell r="AN269">
            <v>2.6404565220192522E-2</v>
          </cell>
          <cell r="AO269">
            <v>1.0416371558920723E-2</v>
          </cell>
          <cell r="AP269">
            <v>4.6392746608669988E-4</v>
          </cell>
          <cell r="AQ269">
            <v>2.3165343565364038E-2</v>
          </cell>
          <cell r="AR269">
            <v>2.8483723631358204E-2</v>
          </cell>
          <cell r="AS269">
            <v>1.0310983586435674E-2</v>
          </cell>
          <cell r="AT269">
            <v>1.0964480277366739E-3</v>
          </cell>
          <cell r="AU269">
            <v>2.2854616229491365E-2</v>
          </cell>
          <cell r="AV269">
            <v>3.038356776504747E-2</v>
          </cell>
          <cell r="AW269">
            <v>1.0240526493448199E-2</v>
          </cell>
          <cell r="AX269">
            <v>3.712140665943231E-2</v>
          </cell>
          <cell r="AY269">
            <v>4.1896516967039998E-2</v>
          </cell>
          <cell r="AZ269">
            <v>5.8187689111599106E-2</v>
          </cell>
          <cell r="BA269">
            <v>4.9146309180373438E-2</v>
          </cell>
          <cell r="BB269">
            <v>1.2781666666672464E-4</v>
          </cell>
          <cell r="BC269">
            <v>2.3396370977623704E-2</v>
          </cell>
          <cell r="BD269">
            <v>2.6070850804160717E-2</v>
          </cell>
          <cell r="BE269">
            <v>9.9539470696679011E-3</v>
          </cell>
          <cell r="BG269">
            <v>1.2781666666672464E-4</v>
          </cell>
          <cell r="BH269">
            <v>2.3800445791173352E-2</v>
          </cell>
          <cell r="BI269">
            <v>2.639105733283964E-2</v>
          </cell>
          <cell r="BJ269">
            <v>1.0414825943322326E-2</v>
          </cell>
          <cell r="BK269">
            <v>-1.0506600886206474E-4</v>
          </cell>
          <cell r="BL269">
            <v>2.3609723700767082E-2</v>
          </cell>
          <cell r="BM269">
            <v>2.6404565220192522E-2</v>
          </cell>
          <cell r="BN269">
            <v>1.0416371558920723E-2</v>
          </cell>
          <cell r="BO269">
            <v>4.6392746608669988E-4</v>
          </cell>
          <cell r="BP269">
            <v>2.3165343565364038E-2</v>
          </cell>
          <cell r="BQ269">
            <v>2.8483723631358204E-2</v>
          </cell>
          <cell r="BR269">
            <v>1.0310983586435674E-2</v>
          </cell>
          <cell r="BS269">
            <v>1.0964480277366739E-3</v>
          </cell>
          <cell r="BT269">
            <v>2.2854616229491365E-2</v>
          </cell>
          <cell r="BU269">
            <v>3.038356776504747E-2</v>
          </cell>
          <cell r="BV269">
            <v>1.0240526493448199E-2</v>
          </cell>
          <cell r="BW269">
            <v>3.712140665943231E-2</v>
          </cell>
          <cell r="BX269">
            <v>4.1896516967039998E-2</v>
          </cell>
          <cell r="BY269">
            <v>5.8187689111599106E-2</v>
          </cell>
          <cell r="BZ269">
            <v>4.9146309180373438E-2</v>
          </cell>
          <cell r="CA269">
            <v>1.2781666666672464E-4</v>
          </cell>
          <cell r="CB269">
            <v>2.3396370977623704E-2</v>
          </cell>
          <cell r="CC269">
            <v>2.6070850804160717E-2</v>
          </cell>
          <cell r="CD269">
            <v>9.9539470696679011E-3</v>
          </cell>
          <cell r="CF269">
            <v>4.6392746608669988E-4</v>
          </cell>
          <cell r="CG269">
            <v>2.7340690760144339E-3</v>
          </cell>
          <cell r="CH269">
            <v>4.0721364491873562E-4</v>
          </cell>
          <cell r="CI269">
            <v>2.270141609927734E-3</v>
          </cell>
          <cell r="CJ269">
            <v>-5.6713821167964258E-5</v>
          </cell>
        </row>
        <row r="270">
          <cell r="B270">
            <v>1.1989999999998443E-4</v>
          </cell>
          <cell r="C270">
            <v>-4.6166666666672563E-4</v>
          </cell>
          <cell r="D270">
            <v>1.5941666666646152E-5</v>
          </cell>
          <cell r="E270">
            <v>-5.8891666666683029E-5</v>
          </cell>
          <cell r="F270">
            <v>2.8325117526390993E-4</v>
          </cell>
          <cell r="G270">
            <v>-7.677680909840656E-4</v>
          </cell>
          <cell r="H270">
            <v>3.0980063417998202E-4</v>
          </cell>
          <cell r="I270">
            <v>-9.7229919591018487E-5</v>
          </cell>
          <cell r="J270">
            <v>1.5009428290859708E-4</v>
          </cell>
          <cell r="K270">
            <v>-5.1234786192212744E-4</v>
          </cell>
          <cell r="L270">
            <v>-7.3058020978501335E-4</v>
          </cell>
          <cell r="M270">
            <v>-1.2920030181163563E-4</v>
          </cell>
          <cell r="N270">
            <v>-1.4615221207277497E-3</v>
          </cell>
          <cell r="O270">
            <v>-9.309216520483974E-5</v>
          </cell>
          <cell r="P270">
            <v>-2.0900278372017796E-3</v>
          </cell>
          <cell r="Q270">
            <v>4.6510185730849036E-5</v>
          </cell>
          <cell r="R270">
            <v>-1.1136640158463679E-2</v>
          </cell>
          <cell r="S270">
            <v>-2.0041433975860102E-2</v>
          </cell>
          <cell r="T270">
            <v>-8.2129611857870276E-3</v>
          </cell>
          <cell r="U270">
            <v>7.9878531578838567E-3</v>
          </cell>
          <cell r="V270">
            <v>1.1989999999998443E-4</v>
          </cell>
          <cell r="W270">
            <v>-5.2508333333334137E-4</v>
          </cell>
          <cell r="X270">
            <v>-3.7833333333391842E-5</v>
          </cell>
          <cell r="Y270">
            <v>-1.6774999999989414E-4</v>
          </cell>
          <cell r="AA270">
            <v>0</v>
          </cell>
          <cell r="AB270">
            <v>-6.4718599513603134E-3</v>
          </cell>
          <cell r="AC270">
            <v>3.6822684664850136E-3</v>
          </cell>
          <cell r="AD270">
            <v>-1.3412409732316697E-2</v>
          </cell>
          <cell r="AH270">
            <v>1.1990000000006162E-4</v>
          </cell>
          <cell r="AI270">
            <v>-6.9305387760161263E-3</v>
          </cell>
          <cell r="AJ270">
            <v>3.6982688346482995E-3</v>
          </cell>
          <cell r="AK270">
            <v>-1.3470511519820261E-2</v>
          </cell>
          <cell r="AL270">
            <v>2.8325117526395438E-4</v>
          </cell>
          <cell r="AM270">
            <v>-7.2346591547844952E-3</v>
          </cell>
          <cell r="AN270">
            <v>3.9932098697710305E-3</v>
          </cell>
          <cell r="AO270">
            <v>-1.3508335564388019E-2</v>
          </cell>
          <cell r="AP270">
            <v>1.5009428290868598E-4</v>
          </cell>
          <cell r="AQ270">
            <v>-6.9808919696737748E-3</v>
          </cell>
          <cell r="AR270">
            <v>2.9489980642312119E-3</v>
          </cell>
          <cell r="AS270">
            <v>-1.3539877146742874E-2</v>
          </cell>
          <cell r="AT270">
            <v>-1.4615221207276985E-3</v>
          </cell>
          <cell r="AU270">
            <v>-6.5643496371093901E-3</v>
          </cell>
          <cell r="AV270">
            <v>1.5845445856841334E-3</v>
          </cell>
          <cell r="AW270">
            <v>-1.3366523360253679E-2</v>
          </cell>
          <cell r="AX270">
            <v>-1.1136640158463718E-2</v>
          </cell>
          <cell r="AY270">
            <v>-2.6383588573304251E-2</v>
          </cell>
          <cell r="AZ270">
            <v>-4.5609350472929355E-3</v>
          </cell>
          <cell r="BA270">
            <v>-5.5316929338680154E-3</v>
          </cell>
          <cell r="BB270">
            <v>1.1990000000006162E-4</v>
          </cell>
          <cell r="BC270">
            <v>-6.9935450188975956E-3</v>
          </cell>
          <cell r="BD270">
            <v>3.6442958206612808E-3</v>
          </cell>
          <cell r="BE270">
            <v>-1.3577909800584043E-2</v>
          </cell>
          <cell r="BG270">
            <v>1.1990000000006162E-4</v>
          </cell>
          <cell r="BH270">
            <v>-6.9305387760161263E-3</v>
          </cell>
          <cell r="BI270">
            <v>3.6982688346482995E-3</v>
          </cell>
          <cell r="BJ270">
            <v>-1.3470511519820261E-2</v>
          </cell>
          <cell r="BK270">
            <v>2.8325117526395438E-4</v>
          </cell>
          <cell r="BL270">
            <v>-7.2346591547844952E-3</v>
          </cell>
          <cell r="BM270">
            <v>3.9932098697710305E-3</v>
          </cell>
          <cell r="BN270">
            <v>-1.3508335564388019E-2</v>
          </cell>
          <cell r="BO270">
            <v>1.5009428290868598E-4</v>
          </cell>
          <cell r="BP270">
            <v>-6.9808919696737748E-3</v>
          </cell>
          <cell r="BQ270">
            <v>2.9489980642312119E-3</v>
          </cell>
          <cell r="BR270">
            <v>-1.3539877146742874E-2</v>
          </cell>
          <cell r="BS270">
            <v>-1.4615221207276985E-3</v>
          </cell>
          <cell r="BT270">
            <v>-6.5643496371093901E-3</v>
          </cell>
          <cell r="BU270">
            <v>1.5845445856841334E-3</v>
          </cell>
          <cell r="BV270">
            <v>-1.3366523360253679E-2</v>
          </cell>
          <cell r="BW270">
            <v>-1.1136640158463718E-2</v>
          </cell>
          <cell r="BX270">
            <v>-2.6383588573304251E-2</v>
          </cell>
          <cell r="BY270">
            <v>-4.5609350472929355E-3</v>
          </cell>
          <cell r="BZ270">
            <v>-5.5316929338680154E-3</v>
          </cell>
          <cell r="CA270">
            <v>1.1990000000006162E-4</v>
          </cell>
          <cell r="CB270">
            <v>-6.9935450188975956E-3</v>
          </cell>
          <cell r="CC270">
            <v>3.6442958206612808E-3</v>
          </cell>
          <cell r="CD270">
            <v>-1.3577909800584043E-2</v>
          </cell>
          <cell r="CF270">
            <v>1.5009428290868598E-4</v>
          </cell>
          <cell r="CG270">
            <v>-5.6300434234956014E-4</v>
          </cell>
          <cell r="CH270">
            <v>1.4834015954020565E-4</v>
          </cell>
          <cell r="CI270">
            <v>-7.1309862525824612E-4</v>
          </cell>
          <cell r="CJ270">
            <v>-1.754123368480332E-6</v>
          </cell>
        </row>
        <row r="271">
          <cell r="B271">
            <v>9.9583333333317639E-5</v>
          </cell>
          <cell r="C271">
            <v>-4.758333333333923E-4</v>
          </cell>
          <cell r="D271">
            <v>2.1458333333313016E-5</v>
          </cell>
          <cell r="E271">
            <v>-4.6941666666683009E-5</v>
          </cell>
          <cell r="F271">
            <v>2.1466186189473819E-4</v>
          </cell>
          <cell r="G271">
            <v>-6.8218701977613592E-4</v>
          </cell>
          <cell r="H271">
            <v>-4.1901222422610954E-4</v>
          </cell>
          <cell r="I271">
            <v>-6.8067561917323026E-5</v>
          </cell>
          <cell r="J271">
            <v>-8.032788309567441E-4</v>
          </cell>
          <cell r="K271">
            <v>-2.0699434735490657E-3</v>
          </cell>
          <cell r="L271">
            <v>-3.3208446866486267E-3</v>
          </cell>
          <cell r="M271">
            <v>-3.4113287125326643E-4</v>
          </cell>
          <cell r="N271">
            <v>-8.5293652645585492E-3</v>
          </cell>
          <cell r="O271">
            <v>-5.6652846805553001E-3</v>
          </cell>
          <cell r="P271">
            <v>-1.2019284673169794E-2</v>
          </cell>
          <cell r="Q271">
            <v>-2.0037206418105614E-3</v>
          </cell>
          <cell r="R271">
            <v>2.6091474971999744E-2</v>
          </cell>
          <cell r="S271">
            <v>4.4521807068339539E-2</v>
          </cell>
          <cell r="T271">
            <v>1.1856492276190499E-2</v>
          </cell>
          <cell r="U271">
            <v>4.7088227437056755E-2</v>
          </cell>
          <cell r="V271">
            <v>9.9583333333317639E-5</v>
          </cell>
          <cell r="W271">
            <v>-6.1550000000000797E-4</v>
          </cell>
          <cell r="X271">
            <v>-1.0850000000005864E-4</v>
          </cell>
          <cell r="Y271">
            <v>-2.3691666666656079E-4</v>
          </cell>
          <cell r="AA271">
            <v>0</v>
          </cell>
          <cell r="AB271">
            <v>-5.3511254277886708E-3</v>
          </cell>
          <cell r="AC271">
            <v>1.7099638065087637E-2</v>
          </cell>
          <cell r="AD271">
            <v>-1.7486551746788013E-2</v>
          </cell>
          <cell r="AH271">
            <v>9.9583333333264079E-5</v>
          </cell>
          <cell r="AI271">
            <v>-5.8244125172726147E-3</v>
          </cell>
          <cell r="AJ271">
            <v>1.7121463328154451E-2</v>
          </cell>
          <cell r="AK271">
            <v>-1.753267256557145E-2</v>
          </cell>
          <cell r="AL271">
            <v>2.1466186189478265E-4</v>
          </cell>
          <cell r="AM271">
            <v>-6.0296619792568062E-3</v>
          </cell>
          <cell r="AN271">
            <v>1.6673460883482427E-2</v>
          </cell>
          <cell r="AO271">
            <v>-1.7553429041761603E-2</v>
          </cell>
          <cell r="AP271">
            <v>-8.0327883095676622E-4</v>
          </cell>
          <cell r="AQ271">
            <v>-7.4099923741823837E-3</v>
          </cell>
          <cell r="AR271">
            <v>1.3722008136227037E-2</v>
          </cell>
          <cell r="AS271">
            <v>-1.7821719380435641E-2</v>
          </cell>
          <cell r="AT271">
            <v>-8.5293652645584972E-3</v>
          </cell>
          <cell r="AU271">
            <v>-1.0986094459434215E-2</v>
          </cell>
          <cell r="AV271">
            <v>4.8748279742054645E-3</v>
          </cell>
          <cell r="AW271">
            <v>-1.945523422390949E-2</v>
          </cell>
          <cell r="AX271">
            <v>2.6091474971999817E-2</v>
          </cell>
          <cell r="AY271">
            <v>3.8932439866656399E-2</v>
          </cell>
          <cell r="AZ271">
            <v>2.9158872067922559E-2</v>
          </cell>
          <cell r="BA271">
            <v>2.8778264964526068E-2</v>
          </cell>
          <cell r="BB271">
            <v>9.9583333333264079E-5</v>
          </cell>
          <cell r="BC271">
            <v>-5.9633318100879018E-3</v>
          </cell>
          <cell r="BD271">
            <v>1.6989282754357404E-2</v>
          </cell>
          <cell r="BE271">
            <v>-1.7719325557903232E-2</v>
          </cell>
          <cell r="BG271">
            <v>9.9583333333264079E-5</v>
          </cell>
          <cell r="BH271">
            <v>-5.8244125172726147E-3</v>
          </cell>
          <cell r="BI271">
            <v>1.7121463328154451E-2</v>
          </cell>
          <cell r="BJ271">
            <v>-1.753267256557145E-2</v>
          </cell>
          <cell r="BK271">
            <v>2.1466186189478265E-4</v>
          </cell>
          <cell r="BL271">
            <v>-6.0296619792568062E-3</v>
          </cell>
          <cell r="BM271">
            <v>1.6673460883482427E-2</v>
          </cell>
          <cell r="BN271">
            <v>-1.7553429041761603E-2</v>
          </cell>
          <cell r="BO271">
            <v>-8.0327883095676622E-4</v>
          </cell>
          <cell r="BP271">
            <v>-7.4099923741823837E-3</v>
          </cell>
          <cell r="BQ271">
            <v>1.3722008136227037E-2</v>
          </cell>
          <cell r="BR271">
            <v>-1.7821719380435641E-2</v>
          </cell>
          <cell r="BS271">
            <v>-8.5293652645584972E-3</v>
          </cell>
          <cell r="BT271">
            <v>-1.0986094459434215E-2</v>
          </cell>
          <cell r="BU271">
            <v>4.8748279742054645E-3</v>
          </cell>
          <cell r="BV271">
            <v>-1.945523422390949E-2</v>
          </cell>
          <cell r="BW271">
            <v>2.6091474971999817E-2</v>
          </cell>
          <cell r="BX271">
            <v>3.8932439866656399E-2</v>
          </cell>
          <cell r="BY271">
            <v>2.9158872067922559E-2</v>
          </cell>
          <cell r="BZ271">
            <v>2.8778264964526068E-2</v>
          </cell>
          <cell r="CA271">
            <v>9.9583333333264079E-5</v>
          </cell>
          <cell r="CB271">
            <v>-5.9633318100879018E-3</v>
          </cell>
          <cell r="CC271">
            <v>1.6989282754357404E-2</v>
          </cell>
          <cell r="CD271">
            <v>-1.7719325557903232E-2</v>
          </cell>
          <cell r="CF271">
            <v>-8.0327883095676622E-4</v>
          </cell>
          <cell r="CG271">
            <v>-1.463950185279328E-3</v>
          </cell>
          <cell r="CH271">
            <v>-8.5765867093721135E-4</v>
          </cell>
          <cell r="CI271">
            <v>-6.6067135432256179E-4</v>
          </cell>
          <cell r="CJ271">
            <v>-5.4379839980445133E-5</v>
          </cell>
        </row>
        <row r="272">
          <cell r="B272">
            <v>9.8749999999984484E-5</v>
          </cell>
          <cell r="C272">
            <v>-4.5583333333339224E-4</v>
          </cell>
          <cell r="D272">
            <v>3.8749999999979773E-5</v>
          </cell>
          <cell r="E272">
            <v>-5.5275000000016346E-5</v>
          </cell>
          <cell r="F272">
            <v>1.0045845586210684E-4</v>
          </cell>
          <cell r="G272">
            <v>-5.8923708169562493E-4</v>
          </cell>
          <cell r="H272">
            <v>-1.2757891667278579E-4</v>
          </cell>
          <cell r="I272">
            <v>-1.5559358954406169E-4</v>
          </cell>
          <cell r="J272">
            <v>1.8655477596021255E-4</v>
          </cell>
          <cell r="K272">
            <v>-3.6292168708388023E-5</v>
          </cell>
          <cell r="L272">
            <v>5.3027736452148201E-4</v>
          </cell>
          <cell r="M272">
            <v>2.2232907805818373E-4</v>
          </cell>
          <cell r="N272">
            <v>-2.7731688796154797E-3</v>
          </cell>
          <cell r="O272">
            <v>2.235197791098569E-3</v>
          </cell>
          <cell r="P272">
            <v>1.0554029823645283E-3</v>
          </cell>
          <cell r="Q272">
            <v>1.5727972101296805E-3</v>
          </cell>
          <cell r="R272">
            <v>4.2438634008107698E-2</v>
          </cell>
          <cell r="S272">
            <v>7.7760117037542167E-2</v>
          </cell>
          <cell r="T272">
            <v>3.5505897341376366E-2</v>
          </cell>
          <cell r="U272">
            <v>7.3461964557770491E-3</v>
          </cell>
          <cell r="V272">
            <v>9.8749999999984484E-5</v>
          </cell>
          <cell r="W272">
            <v>-6.7766666666667472E-4</v>
          </cell>
          <cell r="X272">
            <v>-1.1516666666672518E-4</v>
          </cell>
          <cell r="Y272">
            <v>-3.2708333333322749E-4</v>
          </cell>
          <cell r="AA272">
            <v>0</v>
          </cell>
          <cell r="AB272">
            <v>-2.8426137208622269E-2</v>
          </cell>
          <cell r="AC272">
            <v>-9.5333246980823169E-3</v>
          </cell>
          <cell r="AD272">
            <v>-3.7233665980370236E-2</v>
          </cell>
          <cell r="AH272">
            <v>9.8750000000036309E-5</v>
          </cell>
          <cell r="AI272">
            <v>-2.8869012961078133E-2</v>
          </cell>
          <cell r="AJ272">
            <v>-9.4949441144143165E-3</v>
          </cell>
          <cell r="AK272">
            <v>-3.728688288948323E-2</v>
          </cell>
          <cell r="AL272">
            <v>1.004584558621513E-4</v>
          </cell>
          <cell r="AM272">
            <v>-2.8998624556185293E-2</v>
          </cell>
          <cell r="AN272">
            <v>-9.6596873635178548E-3</v>
          </cell>
          <cell r="AO272">
            <v>-3.7383466250172526E-2</v>
          </cell>
          <cell r="AP272">
            <v>1.8655477596030146E-4</v>
          </cell>
          <cell r="AQ272">
            <v>-2.8461397731163407E-2</v>
          </cell>
          <cell r="AR272">
            <v>-9.008102639856852E-3</v>
          </cell>
          <cell r="AS272">
            <v>-3.7019615028942354E-2</v>
          </cell>
          <cell r="AT272">
            <v>-2.7731688796154286E-3</v>
          </cell>
          <cell r="AU272">
            <v>-2.6254477456621905E-2</v>
          </cell>
          <cell r="AV272">
            <v>-8.4879832150359658E-3</v>
          </cell>
          <cell r="AW272">
            <v>-3.5719429776217448E-2</v>
          </cell>
          <cell r="AX272">
            <v>4.2438634008107767E-2</v>
          </cell>
          <cell r="AY272">
            <v>4.712356007265206E-2</v>
          </cell>
          <cell r="AZ272">
            <v>2.563408339524198E-2</v>
          </cell>
          <cell r="BA272">
            <v>-3.0160995349653774E-2</v>
          </cell>
          <cell r="BB272">
            <v>9.8750000000036309E-5</v>
          </cell>
          <cell r="BC272">
            <v>-2.9084540429640593E-2</v>
          </cell>
          <cell r="BD272">
            <v>-9.6473934435213904E-3</v>
          </cell>
          <cell r="BE272">
            <v>-3.7548570802122372E-2</v>
          </cell>
          <cell r="BG272">
            <v>9.8750000000036309E-5</v>
          </cell>
          <cell r="BH272">
            <v>-2.8869012961078133E-2</v>
          </cell>
          <cell r="BI272">
            <v>-9.4949441144143165E-3</v>
          </cell>
          <cell r="BJ272">
            <v>-3.728688288948323E-2</v>
          </cell>
          <cell r="BK272">
            <v>1.004584558621513E-4</v>
          </cell>
          <cell r="BL272">
            <v>-2.8998624556185293E-2</v>
          </cell>
          <cell r="BM272">
            <v>-9.6596873635178548E-3</v>
          </cell>
          <cell r="BN272">
            <v>-3.7383466250172526E-2</v>
          </cell>
          <cell r="BO272">
            <v>1.8655477596030146E-4</v>
          </cell>
          <cell r="BP272">
            <v>-2.8461397731163407E-2</v>
          </cell>
          <cell r="BQ272">
            <v>-9.008102639856852E-3</v>
          </cell>
          <cell r="BR272">
            <v>-3.7019615028942354E-2</v>
          </cell>
          <cell r="BS272">
            <v>-2.7731688796154286E-3</v>
          </cell>
          <cell r="BT272">
            <v>-2.6254477456621905E-2</v>
          </cell>
          <cell r="BU272">
            <v>-8.4879832150359658E-3</v>
          </cell>
          <cell r="BV272">
            <v>-3.5719429776217448E-2</v>
          </cell>
          <cell r="BW272">
            <v>4.2438634008107767E-2</v>
          </cell>
          <cell r="BX272">
            <v>4.712356007265206E-2</v>
          </cell>
          <cell r="BY272">
            <v>2.563408339524198E-2</v>
          </cell>
          <cell r="BZ272">
            <v>-3.0160995349653774E-2</v>
          </cell>
          <cell r="CA272">
            <v>9.8750000000036309E-5</v>
          </cell>
          <cell r="CB272">
            <v>-2.9084540429640593E-2</v>
          </cell>
          <cell r="CC272">
            <v>-9.6473934435213904E-3</v>
          </cell>
          <cell r="CD272">
            <v>-3.7548570802122372E-2</v>
          </cell>
          <cell r="CF272">
            <v>1.8655477596030146E-4</v>
          </cell>
          <cell r="CG272">
            <v>-2.6782404747520698E-3</v>
          </cell>
          <cell r="CH272">
            <v>2.4008856821199336E-4</v>
          </cell>
          <cell r="CI272">
            <v>-2.8647952507123713E-3</v>
          </cell>
          <cell r="CJ272">
            <v>5.3533792251691907E-5</v>
          </cell>
        </row>
        <row r="273">
          <cell r="B273">
            <v>9.2608333333317645E-5</v>
          </cell>
          <cell r="C273">
            <v>-4.6333333333339237E-4</v>
          </cell>
          <cell r="D273">
            <v>4.1358333333312795E-5</v>
          </cell>
          <cell r="E273">
            <v>-6.98583333333497E-5</v>
          </cell>
          <cell r="F273">
            <v>5.0224182487301717E-5</v>
          </cell>
          <cell r="G273">
            <v>-4.5297344712775687E-4</v>
          </cell>
          <cell r="H273">
            <v>-5.1038078051799155E-4</v>
          </cell>
          <cell r="I273">
            <v>-1.069872393401892E-4</v>
          </cell>
          <cell r="J273">
            <v>4.504931714718551E-4</v>
          </cell>
          <cell r="K273">
            <v>-6.6724177882739044E-4</v>
          </cell>
          <cell r="L273">
            <v>9.716599190289334E-5</v>
          </cell>
          <cell r="M273">
            <v>-1.6024812613058833E-4</v>
          </cell>
          <cell r="N273">
            <v>3.5092821350494784E-3</v>
          </cell>
          <cell r="O273">
            <v>-2.2441268080725394E-3</v>
          </cell>
          <cell r="P273">
            <v>-5.6682273186092844E-5</v>
          </cell>
          <cell r="Q273">
            <v>1.9386758068770866E-4</v>
          </cell>
          <cell r="R273">
            <v>5.24253125558473E-2</v>
          </cell>
          <cell r="S273">
            <v>1.4168671747622609E-2</v>
          </cell>
          <cell r="T273">
            <v>3.8158194598153214E-2</v>
          </cell>
          <cell r="U273">
            <v>-1.2549179541310747E-2</v>
          </cell>
          <cell r="V273">
            <v>9.2608333333317645E-5</v>
          </cell>
          <cell r="W273">
            <v>-6.0875000000000816E-4</v>
          </cell>
          <cell r="X273">
            <v>-8.3500000000058354E-5</v>
          </cell>
          <cell r="Y273">
            <v>-2.7491666666656082E-4</v>
          </cell>
          <cell r="AA273">
            <v>0</v>
          </cell>
          <cell r="AB273">
            <v>2.4600382642494457E-2</v>
          </cell>
          <cell r="AC273">
            <v>3.0146234756671742E-3</v>
          </cell>
          <cell r="AD273">
            <v>1.3147364754724358E-2</v>
          </cell>
          <cell r="AH273">
            <v>9.260833333324392E-5</v>
          </cell>
          <cell r="AI273">
            <v>2.4125651131870152E-2</v>
          </cell>
          <cell r="AJ273">
            <v>3.0561064888030565E-3</v>
          </cell>
          <cell r="AK273">
            <v>1.307658796840161E-2</v>
          </cell>
          <cell r="AL273">
            <v>5.022418248734617E-5</v>
          </cell>
          <cell r="AM273">
            <v>2.4136265875240426E-2</v>
          </cell>
          <cell r="AN273">
            <v>2.5027040892666719E-3</v>
          </cell>
          <cell r="AO273">
            <v>1.3038970915124626E-2</v>
          </cell>
          <cell r="AP273">
            <v>4.5049317147194401E-4</v>
          </cell>
          <cell r="AQ273">
            <v>2.3916726460592841E-2</v>
          </cell>
          <cell r="AR273">
            <v>3.1120823864503322E-3</v>
          </cell>
          <cell r="AS273">
            <v>1.2985009788028412E-2</v>
          </cell>
          <cell r="AT273">
            <v>3.5092821350495296E-3</v>
          </cell>
          <cell r="AU273">
            <v>2.2301049456245225E-2</v>
          </cell>
          <cell r="AV273">
            <v>2.9577703267695821E-3</v>
          </cell>
          <cell r="AW273">
            <v>1.3343781183209558E-2</v>
          </cell>
          <cell r="AX273">
            <v>5.242531255584737E-2</v>
          </cell>
          <cell r="AY273">
            <v>3.9117609136644527E-2</v>
          </cell>
          <cell r="AZ273">
            <v>4.1287850663045189E-2</v>
          </cell>
          <cell r="BA273">
            <v>4.3319657261164934E-4</v>
          </cell>
          <cell r="BB273">
            <v>9.260833333324392E-5</v>
          </cell>
          <cell r="BC273">
            <v>2.3976657159560766E-2</v>
          </cell>
          <cell r="BD273">
            <v>2.930871754606823E-3</v>
          </cell>
          <cell r="BE273">
            <v>1.2868833658363998E-2</v>
          </cell>
          <cell r="BG273">
            <v>9.260833333324392E-5</v>
          </cell>
          <cell r="BH273">
            <v>2.4125651131870152E-2</v>
          </cell>
          <cell r="BI273">
            <v>3.0561064888030565E-3</v>
          </cell>
          <cell r="BJ273">
            <v>1.307658796840161E-2</v>
          </cell>
          <cell r="BK273">
            <v>5.022418248734617E-5</v>
          </cell>
          <cell r="BL273">
            <v>2.4136265875240426E-2</v>
          </cell>
          <cell r="BM273">
            <v>2.5027040892666719E-3</v>
          </cell>
          <cell r="BN273">
            <v>1.3038970915124626E-2</v>
          </cell>
          <cell r="BO273">
            <v>4.5049317147194401E-4</v>
          </cell>
          <cell r="BP273">
            <v>2.3916726460592841E-2</v>
          </cell>
          <cell r="BQ273">
            <v>3.1120823864503322E-3</v>
          </cell>
          <cell r="BR273">
            <v>1.2985009788028412E-2</v>
          </cell>
          <cell r="BS273">
            <v>3.5092821350495296E-3</v>
          </cell>
          <cell r="BT273">
            <v>2.2301049456245225E-2</v>
          </cell>
          <cell r="BU273">
            <v>2.9577703267695821E-3</v>
          </cell>
          <cell r="BV273">
            <v>1.3343781183209558E-2</v>
          </cell>
          <cell r="BW273">
            <v>5.242531255584737E-2</v>
          </cell>
          <cell r="BX273">
            <v>3.9117609136644527E-2</v>
          </cell>
          <cell r="BY273">
            <v>4.1287850663045189E-2</v>
          </cell>
          <cell r="BZ273">
            <v>4.3319657261164934E-4</v>
          </cell>
          <cell r="CA273">
            <v>9.260833333324392E-5</v>
          </cell>
          <cell r="CB273">
            <v>2.3976657159560766E-2</v>
          </cell>
          <cell r="CC273">
            <v>2.930871754606823E-3</v>
          </cell>
          <cell r="CD273">
            <v>1.2868833658363998E-2</v>
          </cell>
          <cell r="CF273">
            <v>4.5049317147194401E-4</v>
          </cell>
          <cell r="CG273">
            <v>2.7971165003840338E-3</v>
          </cell>
          <cell r="CH273">
            <v>4.0871161776128134E-4</v>
          </cell>
          <cell r="CI273">
            <v>2.3466233289120898E-3</v>
          </cell>
          <cell r="CJ273">
            <v>-4.1781553710662674E-5</v>
          </cell>
        </row>
        <row r="274">
          <cell r="B274">
            <v>8.9374999999984432E-5</v>
          </cell>
          <cell r="C274">
            <v>-4.6333333333339237E-4</v>
          </cell>
          <cell r="D274">
            <v>3.9374999999979531E-5</v>
          </cell>
          <cell r="E274">
            <v>-5.6808333333349681E-5</v>
          </cell>
          <cell r="F274">
            <v>1.3696816403303553E-4</v>
          </cell>
          <cell r="G274">
            <v>-4.5317872505707844E-4</v>
          </cell>
          <cell r="H274">
            <v>4.5592982328160011E-4</v>
          </cell>
          <cell r="I274">
            <v>-9.7271533485904037E-5</v>
          </cell>
          <cell r="J274">
            <v>7.5601374570446458E-4</v>
          </cell>
          <cell r="K274">
            <v>-7.5987841945292234E-4</v>
          </cell>
          <cell r="L274">
            <v>6.6831930942300556E-4</v>
          </cell>
          <cell r="M274">
            <v>-1.1374270366405211E-4</v>
          </cell>
          <cell r="N274">
            <v>3.155750340469725E-3</v>
          </cell>
          <cell r="O274">
            <v>-8.5265418497818077E-4</v>
          </cell>
          <cell r="P274">
            <v>2.10076412035467E-3</v>
          </cell>
          <cell r="Q274">
            <v>-1.4731080253374345E-4</v>
          </cell>
          <cell r="R274">
            <v>5.4865025818130854E-3</v>
          </cell>
          <cell r="S274">
            <v>1.6282826046483581E-2</v>
          </cell>
          <cell r="T274">
            <v>7.5755293185896687E-3</v>
          </cell>
          <cell r="U274">
            <v>1.6468472333139809E-3</v>
          </cell>
          <cell r="V274">
            <v>8.9374999999984432E-5</v>
          </cell>
          <cell r="W274">
            <v>-5.6791666666667468E-4</v>
          </cell>
          <cell r="X274">
            <v>-3.5666666666725032E-5</v>
          </cell>
          <cell r="Y274">
            <v>-2.0191666666656078E-4</v>
          </cell>
          <cell r="AA274">
            <v>0</v>
          </cell>
          <cell r="AB274">
            <v>1.7200230870131707E-2</v>
          </cell>
          <cell r="AC274">
            <v>2.9655993679904132E-2</v>
          </cell>
          <cell r="AD274">
            <v>-2.2156828403304442E-3</v>
          </cell>
          <cell r="AH274">
            <v>8.9374999999947136E-5</v>
          </cell>
          <cell r="AI274">
            <v>1.6728928096495288E-2</v>
          </cell>
          <cell r="AJ274">
            <v>2.9696536384655303E-2</v>
          </cell>
          <cell r="AK274">
            <v>-2.2723653044144365E-3</v>
          </cell>
          <cell r="AL274">
            <v>1.3696816403307999E-4</v>
          </cell>
          <cell r="AM274">
            <v>1.6739257366378268E-2</v>
          </cell>
          <cell r="AN274">
            <v>3.0125444555143321E-2</v>
          </cell>
          <cell r="AO274">
            <v>-2.3127388509488478E-3</v>
          </cell>
          <cell r="AP274">
            <v>7.5601374570455349E-4</v>
          </cell>
          <cell r="AQ274">
            <v>1.6427282366431095E-2</v>
          </cell>
          <cell r="AR274">
            <v>3.0344132662543544E-2</v>
          </cell>
          <cell r="AS274">
            <v>-2.3291735262377378E-3</v>
          </cell>
          <cell r="AT274">
            <v>3.1557503404697762E-3</v>
          </cell>
          <cell r="AU274">
            <v>1.6332910836319714E-2</v>
          </cell>
          <cell r="AV274">
            <v>3.1819058047735105E-2</v>
          </cell>
          <cell r="AW274">
            <v>-2.362667248846817E-3</v>
          </cell>
          <cell r="AX274">
            <v>5.4865025818131574E-3</v>
          </cell>
          <cell r="AY274">
            <v>3.3763125283833073E-2</v>
          </cell>
          <cell r="AZ274">
            <v>3.7456182848087938E-2</v>
          </cell>
          <cell r="BA274">
            <v>-5.7248449817193237E-4</v>
          </cell>
          <cell r="BB274">
            <v>8.9374999999947136E-5</v>
          </cell>
          <cell r="BC274">
            <v>1.6622545905683461E-2</v>
          </cell>
          <cell r="BD274">
            <v>2.9619269282796123E-2</v>
          </cell>
          <cell r="BE274">
            <v>-2.4171521237035254E-3</v>
          </cell>
          <cell r="BG274">
            <v>8.9374999999947136E-5</v>
          </cell>
          <cell r="BH274">
            <v>1.6728928096495288E-2</v>
          </cell>
          <cell r="BI274">
            <v>2.9696536384655303E-2</v>
          </cell>
          <cell r="BJ274">
            <v>-2.2723653044144365E-3</v>
          </cell>
          <cell r="BK274">
            <v>1.3696816403307999E-4</v>
          </cell>
          <cell r="BL274">
            <v>1.6739257366378268E-2</v>
          </cell>
          <cell r="BM274">
            <v>3.0125444555143321E-2</v>
          </cell>
          <cell r="BN274">
            <v>-2.3127388509488478E-3</v>
          </cell>
          <cell r="BO274">
            <v>7.5601374570455349E-4</v>
          </cell>
          <cell r="BP274">
            <v>1.6427282366431095E-2</v>
          </cell>
          <cell r="BQ274">
            <v>3.0344132662543544E-2</v>
          </cell>
          <cell r="BR274">
            <v>-2.3291735262377378E-3</v>
          </cell>
          <cell r="BS274">
            <v>3.1557503404697762E-3</v>
          </cell>
          <cell r="BT274">
            <v>1.6332910836319714E-2</v>
          </cell>
          <cell r="BU274">
            <v>3.1819058047735105E-2</v>
          </cell>
          <cell r="BV274">
            <v>-2.362667248846817E-3</v>
          </cell>
          <cell r="BW274">
            <v>5.4865025818131574E-3</v>
          </cell>
          <cell r="BX274">
            <v>3.3763125283833073E-2</v>
          </cell>
          <cell r="BY274">
            <v>3.7456182848087938E-2</v>
          </cell>
          <cell r="BZ274">
            <v>-5.7248449817193237E-4</v>
          </cell>
          <cell r="CA274">
            <v>8.9374999999947136E-5</v>
          </cell>
          <cell r="CB274">
            <v>1.6622545905683461E-2</v>
          </cell>
          <cell r="CC274">
            <v>2.9619269282796123E-2</v>
          </cell>
          <cell r="CD274">
            <v>-2.4171521237035254E-3</v>
          </cell>
          <cell r="CF274">
            <v>7.5601374570455349E-4</v>
          </cell>
          <cell r="CG274">
            <v>2.3231406077772079E-3</v>
          </cell>
          <cell r="CH274">
            <v>6.6982351720885642E-4</v>
          </cell>
          <cell r="CI274">
            <v>1.5671268620726542E-3</v>
          </cell>
          <cell r="CJ274">
            <v>-8.6190228495697284E-5</v>
          </cell>
        </row>
        <row r="275">
          <cell r="B275">
            <v>7.1566666666651041E-5</v>
          </cell>
          <cell r="C275">
            <v>-4.6916666666672554E-4</v>
          </cell>
          <cell r="D275">
            <v>4.249999999997962E-5</v>
          </cell>
          <cell r="E275">
            <v>-6.4025000000016369E-5</v>
          </cell>
          <cell r="F275">
            <v>-4.5649802108127567E-5</v>
          </cell>
          <cell r="G275">
            <v>-5.0376021014004622E-4</v>
          </cell>
          <cell r="H275">
            <v>-7.2915527361525545E-5</v>
          </cell>
          <cell r="I275">
            <v>-9.7280996157550291E-5</v>
          </cell>
          <cell r="J275">
            <v>-1.5448288492249996E-3</v>
          </cell>
          <cell r="K275">
            <v>-4.6130619548202822E-4</v>
          </cell>
          <cell r="L275">
            <v>-1.8829898347961669E-4</v>
          </cell>
          <cell r="M275">
            <v>-3.5160834966397616E-4</v>
          </cell>
          <cell r="N275">
            <v>-3.3015166187286239E-3</v>
          </cell>
          <cell r="O275">
            <v>2.0337604230233255E-4</v>
          </cell>
          <cell r="P275">
            <v>-4.9891787992726319E-4</v>
          </cell>
          <cell r="Q275">
            <v>6.5911910670154289E-5</v>
          </cell>
          <cell r="R275">
            <v>2.2213976323169387E-2</v>
          </cell>
          <cell r="S275">
            <v>6.1493367925416053E-3</v>
          </cell>
          <cell r="T275">
            <v>2.1160223905358098E-3</v>
          </cell>
          <cell r="U275">
            <v>-2.3752532910512655E-3</v>
          </cell>
          <cell r="V275">
            <v>7.1566666666651041E-5</v>
          </cell>
          <cell r="W275">
            <v>-5.6166666666667472E-4</v>
          </cell>
          <cell r="X275">
            <v>-2.3000000000058564E-5</v>
          </cell>
          <cell r="Y275">
            <v>-2.1916666666656079E-4</v>
          </cell>
          <cell r="AA275">
            <v>0</v>
          </cell>
          <cell r="AB275">
            <v>-3.0273804484701482E-2</v>
          </cell>
          <cell r="AC275">
            <v>-2.5893648415279628E-2</v>
          </cell>
          <cell r="AD275">
            <v>-1.3521867265562235E-2</v>
          </cell>
          <cell r="AH275">
            <v>7.1566666666633694E-5</v>
          </cell>
          <cell r="AI275">
            <v>-3.0728767691430847E-2</v>
          </cell>
          <cell r="AJ275">
            <v>-2.5852248895337326E-2</v>
          </cell>
          <cell r="AK275">
            <v>-1.3585026528010635E-2</v>
          </cell>
          <cell r="AL275">
            <v>-4.5649802108083115E-5</v>
          </cell>
          <cell r="AM275">
            <v>-3.0762313956732679E-2</v>
          </cell>
          <cell r="AN275">
            <v>-2.5964675893611622E-2</v>
          </cell>
          <cell r="AO275">
            <v>-1.3617832841002375E-2</v>
          </cell>
          <cell r="AP275">
            <v>-1.5448288492250217E-3</v>
          </cell>
          <cell r="AQ275">
            <v>-3.0721145186613952E-2</v>
          </cell>
          <cell r="AR275">
            <v>-2.6077071651084083E-2</v>
          </cell>
          <cell r="AS275">
            <v>-1.3868721213792568E-2</v>
          </cell>
          <cell r="AT275">
            <v>-3.3015166187285727E-3</v>
          </cell>
          <cell r="AU275">
            <v>-3.0076585408940648E-2</v>
          </cell>
          <cell r="AV275">
            <v>-2.637964749103594E-2</v>
          </cell>
          <cell r="AW275">
            <v>-1.3456846606999529E-2</v>
          </cell>
          <cell r="AX275">
            <v>2.221397632316946E-2</v>
          </cell>
          <cell r="AY275">
            <v>-2.4310631511927916E-2</v>
          </cell>
          <cell r="AZ275">
            <v>-2.3832417564563113E-2</v>
          </cell>
          <cell r="BA275">
            <v>-1.5865002696889841E-2</v>
          </cell>
          <cell r="BB275">
            <v>7.1566666666633694E-5</v>
          </cell>
          <cell r="BC275">
            <v>-3.0818467364515989E-2</v>
          </cell>
          <cell r="BD275">
            <v>-2.5916052861366223E-2</v>
          </cell>
          <cell r="BE275">
            <v>-1.3738070389653134E-2</v>
          </cell>
          <cell r="BG275">
            <v>7.1566666666633694E-5</v>
          </cell>
          <cell r="BH275">
            <v>-3.0728767691430847E-2</v>
          </cell>
          <cell r="BI275">
            <v>-2.5852248895337326E-2</v>
          </cell>
          <cell r="BJ275">
            <v>-1.3585026528010635E-2</v>
          </cell>
          <cell r="BK275">
            <v>-4.5649802108083115E-5</v>
          </cell>
          <cell r="BL275">
            <v>-3.0762313956732679E-2</v>
          </cell>
          <cell r="BM275">
            <v>-2.5964675893611622E-2</v>
          </cell>
          <cell r="BN275">
            <v>-1.3617832841002375E-2</v>
          </cell>
          <cell r="BO275">
            <v>-1.5448288492250217E-3</v>
          </cell>
          <cell r="BP275">
            <v>-3.0721145186613952E-2</v>
          </cell>
          <cell r="BQ275">
            <v>-2.6077071651084083E-2</v>
          </cell>
          <cell r="BR275">
            <v>-1.3868721213792568E-2</v>
          </cell>
          <cell r="BS275">
            <v>-3.3015166187285727E-3</v>
          </cell>
          <cell r="BT275">
            <v>-3.0076585408940648E-2</v>
          </cell>
          <cell r="BU275">
            <v>-2.637964749103594E-2</v>
          </cell>
          <cell r="BV275">
            <v>-1.3456846606999529E-2</v>
          </cell>
          <cell r="BW275">
            <v>2.221397632316946E-2</v>
          </cell>
          <cell r="BX275">
            <v>-2.4310631511927916E-2</v>
          </cell>
          <cell r="BY275">
            <v>-2.3832417564563113E-2</v>
          </cell>
          <cell r="BZ275">
            <v>-1.5865002696889841E-2</v>
          </cell>
          <cell r="CA275">
            <v>7.1566666666633694E-5</v>
          </cell>
          <cell r="CB275">
            <v>-3.0818467364515989E-2</v>
          </cell>
          <cell r="CC275">
            <v>-2.5916052861366223E-2</v>
          </cell>
          <cell r="CD275">
            <v>-1.3738070389653134E-2</v>
          </cell>
          <cell r="CF275">
            <v>-1.5448288492250217E-3</v>
          </cell>
          <cell r="CG275">
            <v>-4.4624604829639151E-3</v>
          </cell>
          <cell r="CH275">
            <v>-1.3734570798456529E-3</v>
          </cell>
          <cell r="CI275">
            <v>-2.9176316337388934E-3</v>
          </cell>
          <cell r="CJ275">
            <v>1.7137176937936883E-4</v>
          </cell>
        </row>
        <row r="276">
          <cell r="B276">
            <v>8.3749999999984445E-5</v>
          </cell>
          <cell r="C276">
            <v>-4.7416666666672555E-4</v>
          </cell>
          <cell r="D276">
            <v>4.6249999999979467E-5</v>
          </cell>
          <cell r="E276">
            <v>-5.0141666666683033E-5</v>
          </cell>
          <cell r="F276">
            <v>7.3043017772178543E-5</v>
          </cell>
          <cell r="G276">
            <v>-4.3921229794414594E-4</v>
          </cell>
          <cell r="H276">
            <v>-6.3805738870523687E-5</v>
          </cell>
          <cell r="I276">
            <v>9.7290460669143496E-6</v>
          </cell>
          <cell r="J276">
            <v>1.6626477447917675E-3</v>
          </cell>
          <cell r="K276">
            <v>1.3090359845042557E-3</v>
          </cell>
          <cell r="L276">
            <v>4.4140885937004161E-4</v>
          </cell>
          <cell r="M276">
            <v>1.6552095133170178E-4</v>
          </cell>
          <cell r="N276">
            <v>6.4556033363806819E-3</v>
          </cell>
          <cell r="O276">
            <v>6.0621645974372187E-3</v>
          </cell>
          <cell r="P276">
            <v>2.3441603129469523E-3</v>
          </cell>
          <cell r="Q276">
            <v>5.9316809918694353E-4</v>
          </cell>
          <cell r="R276">
            <v>2.2748109365910468E-2</v>
          </cell>
          <cell r="S276">
            <v>6.1511207341977802E-3</v>
          </cell>
          <cell r="T276">
            <v>-7.3463901089461121E-4</v>
          </cell>
          <cell r="U276">
            <v>-5.2374430952436331E-2</v>
          </cell>
          <cell r="V276">
            <v>8.3749999999984445E-5</v>
          </cell>
          <cell r="W276">
            <v>-5.7425000000000791E-4</v>
          </cell>
          <cell r="X276">
            <v>-4.6166666666725125E-5</v>
          </cell>
          <cell r="Y276">
            <v>-2.0783333333322746E-4</v>
          </cell>
          <cell r="AA276">
            <v>0</v>
          </cell>
          <cell r="AB276">
            <v>7.9162290958471198E-4</v>
          </cell>
          <cell r="AC276">
            <v>5.8092392829225481E-3</v>
          </cell>
          <cell r="AD276">
            <v>1.2916881445658081E-2</v>
          </cell>
          <cell r="AH276">
            <v>8.3749999999938041E-5</v>
          </cell>
          <cell r="AI276">
            <v>3.1708088172166526E-4</v>
          </cell>
          <cell r="AJ276">
            <v>5.855757960239405E-3</v>
          </cell>
          <cell r="AK276">
            <v>1.2866092105027649E-2</v>
          </cell>
          <cell r="AL276">
            <v>7.3043017772222996E-5</v>
          </cell>
          <cell r="AM276">
            <v>3.520629211233306E-4</v>
          </cell>
          <cell r="AN276">
            <v>5.7450628812472093E-3</v>
          </cell>
          <cell r="AO276">
            <v>1.2926736160659758E-2</v>
          </cell>
          <cell r="AP276">
            <v>1.6626477447918564E-3</v>
          </cell>
          <cell r="AQ276">
            <v>2.1016951569639009E-3</v>
          </cell>
          <cell r="AR276">
            <v>6.2532123919782912E-3</v>
          </cell>
          <cell r="AS276">
            <v>1.3084540411494983E-2</v>
          </cell>
          <cell r="AT276">
            <v>6.455603336380733E-3</v>
          </cell>
          <cell r="AU276">
            <v>6.8585864553989406E-3</v>
          </cell>
          <cell r="AV276">
            <v>8.1670173840451277E-3</v>
          </cell>
          <cell r="AW276">
            <v>1.3517711426859647E-2</v>
          </cell>
          <cell r="AX276">
            <v>2.274810936591054E-2</v>
          </cell>
          <cell r="AY276">
            <v>6.9476130118752977E-3</v>
          </cell>
          <cell r="AZ276">
            <v>5.070332578227088E-3</v>
          </cell>
          <cell r="BA276">
            <v>-4.0134063822174548E-2</v>
          </cell>
          <cell r="BB276">
            <v>8.3749999999938041E-5</v>
          </cell>
          <cell r="BC276">
            <v>2.1691832012904477E-4</v>
          </cell>
          <cell r="BD276">
            <v>5.7628044230422226E-3</v>
          </cell>
          <cell r="BE276">
            <v>1.2706363553797839E-2</v>
          </cell>
          <cell r="BG276">
            <v>8.3749999999938041E-5</v>
          </cell>
          <cell r="BH276">
            <v>3.1708088172166526E-4</v>
          </cell>
          <cell r="BI276">
            <v>5.855757960239405E-3</v>
          </cell>
          <cell r="BJ276">
            <v>1.2866092105027649E-2</v>
          </cell>
          <cell r="BK276">
            <v>7.3043017772222996E-5</v>
          </cell>
          <cell r="BL276">
            <v>3.520629211233306E-4</v>
          </cell>
          <cell r="BM276">
            <v>5.7450628812472093E-3</v>
          </cell>
          <cell r="BN276">
            <v>1.2926736160659758E-2</v>
          </cell>
          <cell r="BO276">
            <v>1.6626477447918564E-3</v>
          </cell>
          <cell r="BP276">
            <v>2.1016951569639009E-3</v>
          </cell>
          <cell r="BQ276">
            <v>6.2532123919782912E-3</v>
          </cell>
          <cell r="BR276">
            <v>1.3084540411494983E-2</v>
          </cell>
          <cell r="BS276">
            <v>6.455603336380733E-3</v>
          </cell>
          <cell r="BT276">
            <v>6.8585864553989406E-3</v>
          </cell>
          <cell r="BU276">
            <v>8.1670173840451277E-3</v>
          </cell>
          <cell r="BV276">
            <v>1.3517711426859647E-2</v>
          </cell>
          <cell r="BW276">
            <v>2.274810936591054E-2</v>
          </cell>
          <cell r="BX276">
            <v>6.9476130118752977E-3</v>
          </cell>
          <cell r="BY276">
            <v>5.070332578227088E-3</v>
          </cell>
          <cell r="BZ276">
            <v>-4.0134063822174548E-2</v>
          </cell>
          <cell r="CA276">
            <v>8.3749999999938041E-5</v>
          </cell>
          <cell r="CB276">
            <v>2.1691832012904477E-4</v>
          </cell>
          <cell r="CC276">
            <v>5.7628044230422226E-3</v>
          </cell>
          <cell r="CD276">
            <v>1.2706363553797839E-2</v>
          </cell>
          <cell r="CF276">
            <v>1.6626477447918564E-3</v>
          </cell>
          <cell r="CG276">
            <v>1.706552486009061E-3</v>
          </cell>
          <cell r="CH276">
            <v>1.6932356539961504E-3</v>
          </cell>
          <cell r="CI276">
            <v>4.3904741217204495E-5</v>
          </cell>
          <cell r="CJ276">
            <v>3.0587909204293827E-5</v>
          </cell>
        </row>
        <row r="277">
          <cell r="B277">
            <v>7.5416666666651162E-5</v>
          </cell>
          <cell r="C277">
            <v>-4.6333333333339237E-4</v>
          </cell>
          <cell r="D277">
            <v>4.3958333333312966E-5</v>
          </cell>
          <cell r="E277">
            <v>-5.3333333333349691E-5</v>
          </cell>
          <cell r="F277">
            <v>8.6732248419441006E-5</v>
          </cell>
          <cell r="G277">
            <v>-5.9787932922257146E-4</v>
          </cell>
          <cell r="H277">
            <v>-1.3673530779098934E-4</v>
          </cell>
          <cell r="I277">
            <v>-1.3620531979072185E-4</v>
          </cell>
          <cell r="J277">
            <v>-7.814023093208897E-5</v>
          </cell>
          <cell r="K277">
            <v>-1.4972778036945883E-3</v>
          </cell>
          <cell r="L277">
            <v>-1.4354165502351679E-3</v>
          </cell>
          <cell r="M277">
            <v>-1.6032188497140117E-4</v>
          </cell>
          <cell r="N277">
            <v>-1.4601166119553822E-3</v>
          </cell>
          <cell r="O277">
            <v>-3.3011213112545132E-3</v>
          </cell>
          <cell r="P277">
            <v>-1.9016580787156508E-3</v>
          </cell>
          <cell r="Q277">
            <v>-4.5720485102087932E-4</v>
          </cell>
          <cell r="R277">
            <v>2.8990321391681045E-2</v>
          </cell>
          <cell r="S277">
            <v>2.6192746924901488E-2</v>
          </cell>
          <cell r="T277">
            <v>1.2428366252861632E-2</v>
          </cell>
          <cell r="U277">
            <v>2.9539734323818838E-2</v>
          </cell>
          <cell r="V277">
            <v>7.5416666666651162E-5</v>
          </cell>
          <cell r="W277">
            <v>-5.3366666666667469E-4</v>
          </cell>
          <cell r="X277">
            <v>-2.6916666666725389E-5</v>
          </cell>
          <cell r="Y277">
            <v>-1.7966666666656081E-4</v>
          </cell>
          <cell r="AA277">
            <v>0</v>
          </cell>
          <cell r="AB277">
            <v>-4.8807976380185955E-3</v>
          </cell>
          <cell r="AC277">
            <v>-9.7870983607936043E-3</v>
          </cell>
          <cell r="AD277">
            <v>-2.4785065138307229E-3</v>
          </cell>
          <cell r="AH277">
            <v>7.5416666666550114E-5</v>
          </cell>
          <cell r="AI277">
            <v>-5.3418695351130641E-3</v>
          </cell>
          <cell r="AJ277">
            <v>-9.7435702519923506E-3</v>
          </cell>
          <cell r="AK277">
            <v>-2.5317076601499844E-3</v>
          </cell>
          <cell r="AL277">
            <v>8.6732248419485458E-5</v>
          </cell>
          <cell r="AM277">
            <v>-5.4757588392233547E-3</v>
          </cell>
          <cell r="AN277">
            <v>-9.9224954266778909E-3</v>
          </cell>
          <cell r="AO277">
            <v>-2.6143742478491605E-3</v>
          </cell>
          <cell r="AP277">
            <v>-7.8140230932111088E-5</v>
          </cell>
          <cell r="AQ277">
            <v>-6.3707675317454804E-3</v>
          </cell>
          <cell r="AR277">
            <v>-1.120846634806294E-2</v>
          </cell>
          <cell r="AS277">
            <v>-2.6384310399659716E-3</v>
          </cell>
          <cell r="AT277">
            <v>-1.460116611955331E-3</v>
          </cell>
          <cell r="AU277">
            <v>-8.1658068441743392E-3</v>
          </cell>
          <cell r="AV277">
            <v>-1.1670144724844289E-2</v>
          </cell>
          <cell r="AW277">
            <v>-2.9345781796501491E-3</v>
          </cell>
          <cell r="AX277">
            <v>2.8990321391681118E-2</v>
          </cell>
          <cell r="AY277">
            <v>2.1184107789558482E-2</v>
          </cell>
          <cell r="AZ277">
            <v>2.5196302490873013E-3</v>
          </cell>
          <cell r="BA277">
            <v>2.6988013386049614E-2</v>
          </cell>
          <cell r="BB277">
            <v>7.5416666666550114E-5</v>
          </cell>
          <cell r="BC277">
            <v>-5.4118595856791352E-3</v>
          </cell>
          <cell r="BD277">
            <v>-9.8137515913961915E-3</v>
          </cell>
          <cell r="BE277">
            <v>-2.6577278754936762E-3</v>
          </cell>
          <cell r="BG277">
            <v>7.5416666666550114E-5</v>
          </cell>
          <cell r="BH277">
            <v>-5.3418695351130641E-3</v>
          </cell>
          <cell r="BI277">
            <v>-9.7435702519923506E-3</v>
          </cell>
          <cell r="BJ277">
            <v>-2.5317076601499844E-3</v>
          </cell>
          <cell r="BK277">
            <v>8.6732248419485458E-5</v>
          </cell>
          <cell r="BL277">
            <v>-5.4757588392233547E-3</v>
          </cell>
          <cell r="BM277">
            <v>-9.9224954266778909E-3</v>
          </cell>
          <cell r="BN277">
            <v>-2.6143742478491605E-3</v>
          </cell>
          <cell r="BO277">
            <v>-7.8140230932111088E-5</v>
          </cell>
          <cell r="BP277">
            <v>-6.3707675317454804E-3</v>
          </cell>
          <cell r="BQ277">
            <v>-1.120846634806294E-2</v>
          </cell>
          <cell r="BR277">
            <v>-2.6384310399659716E-3</v>
          </cell>
          <cell r="BS277">
            <v>-1.460116611955331E-3</v>
          </cell>
          <cell r="BT277">
            <v>-8.1658068441743392E-3</v>
          </cell>
          <cell r="BU277">
            <v>-1.1670144724844289E-2</v>
          </cell>
          <cell r="BV277">
            <v>-2.9345781796501491E-3</v>
          </cell>
          <cell r="BW277">
            <v>2.8990321391681118E-2</v>
          </cell>
          <cell r="BX277">
            <v>2.1184107789558482E-2</v>
          </cell>
          <cell r="BY277">
            <v>2.5196302490873013E-3</v>
          </cell>
          <cell r="BZ277">
            <v>2.6988013386049614E-2</v>
          </cell>
          <cell r="CA277">
            <v>7.5416666666550114E-5</v>
          </cell>
          <cell r="CB277">
            <v>-5.4118595856791352E-3</v>
          </cell>
          <cell r="CC277">
            <v>-9.8137515913961915E-3</v>
          </cell>
          <cell r="CD277">
            <v>-2.6577278754936762E-3</v>
          </cell>
          <cell r="CF277">
            <v>-7.8140230932111088E-5</v>
          </cell>
          <cell r="CG277">
            <v>-7.0740296101344806E-4</v>
          </cell>
          <cell r="CH277">
            <v>-1.5867533577887947E-4</v>
          </cell>
          <cell r="CI277">
            <v>-6.2926273008133697E-4</v>
          </cell>
          <cell r="CJ277">
            <v>-8.053510484676838E-5</v>
          </cell>
        </row>
        <row r="278">
          <cell r="B278">
            <v>6.8749999999984405E-5</v>
          </cell>
          <cell r="C278">
            <v>-4.6166666666672563E-4</v>
          </cell>
          <cell r="D278">
            <v>4.2708333333313017E-5</v>
          </cell>
          <cell r="E278">
            <v>-5.9308333333349687E-5</v>
          </cell>
          <cell r="F278">
            <v>9.1289185883036651E-5</v>
          </cell>
          <cell r="G278">
            <v>-6.270677016888093E-4</v>
          </cell>
          <cell r="H278">
            <v>-4.5584668964180263E-5</v>
          </cell>
          <cell r="I278">
            <v>-1.3622387420716956E-4</v>
          </cell>
          <cell r="J278">
            <v>-1.0048513877686017E-3</v>
          </cell>
          <cell r="K278">
            <v>-1.3148802479808902E-3</v>
          </cell>
          <cell r="L278">
            <v>-2.8705413820426899E-3</v>
          </cell>
          <cell r="M278">
            <v>-3.6724771116748169E-4</v>
          </cell>
          <cell r="N278">
            <v>-5.9199854089296254E-3</v>
          </cell>
          <cell r="O278">
            <v>-4.4830033538035005E-3</v>
          </cell>
          <cell r="P278">
            <v>-8.8396452375323117E-3</v>
          </cell>
          <cell r="Q278">
            <v>-1.066007163567998E-3</v>
          </cell>
          <cell r="R278">
            <v>-4.7569140421166403E-2</v>
          </cell>
          <cell r="S278">
            <v>-3.5346879833000097E-2</v>
          </cell>
          <cell r="T278">
            <v>-4.6743542564996023E-3</v>
          </cell>
          <cell r="U278">
            <v>4.8527672578475782E-2</v>
          </cell>
          <cell r="V278">
            <v>6.8749999999984405E-5</v>
          </cell>
          <cell r="W278">
            <v>-5.5066666666667478E-4</v>
          </cell>
          <cell r="X278">
            <v>-2.9333333333392015E-5</v>
          </cell>
          <cell r="Y278">
            <v>-2.1699999999989414E-4</v>
          </cell>
          <cell r="AA278">
            <v>0</v>
          </cell>
          <cell r="AB278">
            <v>-1.9719522027389989E-2</v>
          </cell>
          <cell r="AC278">
            <v>-1.9543288599024315E-2</v>
          </cell>
          <cell r="AD278">
            <v>-1.1163356844264369E-2</v>
          </cell>
          <cell r="AH278">
            <v>6.8750000000061817E-5</v>
          </cell>
          <cell r="AI278">
            <v>-2.0172084848054106E-2</v>
          </cell>
          <cell r="AJ278">
            <v>-1.9501414926974769E-2</v>
          </cell>
          <cell r="AK278">
            <v>-1.122200309750887E-2</v>
          </cell>
          <cell r="AL278">
            <v>9.1289185883081103E-5</v>
          </cell>
          <cell r="AM278">
            <v>-2.0334224253722777E-2</v>
          </cell>
          <cell r="AN278">
            <v>-1.958798239364723E-2</v>
          </cell>
          <cell r="AO278">
            <v>-1.129806000275313E-2</v>
          </cell>
          <cell r="AP278">
            <v>-1.0048513877686238E-3</v>
          </cell>
          <cell r="AQ278">
            <v>-2.1008473465357502E-2</v>
          </cell>
          <cell r="AR278">
            <v>-2.2357730162402278E-2</v>
          </cell>
          <cell r="AS278">
            <v>-1.152650483818185E-2</v>
          </cell>
          <cell r="AT278">
            <v>-5.9199854089295734E-3</v>
          </cell>
          <cell r="AU278">
            <v>-2.4114122697809326E-2</v>
          </cell>
          <cell r="AV278">
            <v>-2.8210178098566518E-2</v>
          </cell>
          <cell r="AW278">
            <v>-1.2217463789466865E-2</v>
          </cell>
          <cell r="AX278">
            <v>-4.7569140421166445E-2</v>
          </cell>
          <cell r="AY278">
            <v>-5.4369378284923831E-2</v>
          </cell>
          <cell r="AZ278">
            <v>-2.4126290601275135E-2</v>
          </cell>
          <cell r="BA278">
            <v>3.682258400839622E-2</v>
          </cell>
          <cell r="BB278">
            <v>6.8750000000061817E-5</v>
          </cell>
          <cell r="BC278">
            <v>-2.025932981059364E-2</v>
          </cell>
          <cell r="BD278">
            <v>-1.9572048662558905E-2</v>
          </cell>
          <cell r="BE278">
            <v>-1.1377934395829126E-2</v>
          </cell>
          <cell r="BG278">
            <v>6.8750000000061817E-5</v>
          </cell>
          <cell r="BH278">
            <v>-2.0172084848054106E-2</v>
          </cell>
          <cell r="BI278">
            <v>-1.9501414926974769E-2</v>
          </cell>
          <cell r="BJ278">
            <v>-1.122200309750887E-2</v>
          </cell>
          <cell r="BK278">
            <v>9.1289185883081103E-5</v>
          </cell>
          <cell r="BL278">
            <v>-2.0334224253722777E-2</v>
          </cell>
          <cell r="BM278">
            <v>-1.958798239364723E-2</v>
          </cell>
          <cell r="BN278">
            <v>-1.129806000275313E-2</v>
          </cell>
          <cell r="BO278">
            <v>-1.0048513877686238E-3</v>
          </cell>
          <cell r="BP278">
            <v>-2.1008473465357502E-2</v>
          </cell>
          <cell r="BQ278">
            <v>-2.2357730162402278E-2</v>
          </cell>
          <cell r="BR278">
            <v>-1.152650483818185E-2</v>
          </cell>
          <cell r="BS278">
            <v>-5.9199854089295734E-3</v>
          </cell>
          <cell r="BT278">
            <v>-2.4114122697809326E-2</v>
          </cell>
          <cell r="BU278">
            <v>-2.8210178098566518E-2</v>
          </cell>
          <cell r="BV278">
            <v>-1.2217463789466865E-2</v>
          </cell>
          <cell r="BW278">
            <v>-4.7569140421166445E-2</v>
          </cell>
          <cell r="BX278">
            <v>-5.4369378284923831E-2</v>
          </cell>
          <cell r="BY278">
            <v>-2.4126290601275135E-2</v>
          </cell>
          <cell r="BZ278">
            <v>3.682258400839622E-2</v>
          </cell>
          <cell r="CA278">
            <v>6.8750000000061817E-5</v>
          </cell>
          <cell r="CB278">
            <v>-2.025932981059364E-2</v>
          </cell>
          <cell r="CC278">
            <v>-1.9572048662558905E-2</v>
          </cell>
          <cell r="CD278">
            <v>-1.1377934395829126E-2</v>
          </cell>
          <cell r="CF278">
            <v>-1.0048513877686238E-3</v>
          </cell>
          <cell r="CG278">
            <v>-3.0052135955275119E-3</v>
          </cell>
          <cell r="CH278">
            <v>-9.724056144681417E-4</v>
          </cell>
          <cell r="CI278">
            <v>-2.0003622077588881E-3</v>
          </cell>
          <cell r="CJ278">
            <v>3.2445773300482112E-5</v>
          </cell>
        </row>
        <row r="279">
          <cell r="B279">
            <v>6.6874999999984482E-5</v>
          </cell>
          <cell r="C279">
            <v>-4.6916666666672554E-4</v>
          </cell>
          <cell r="D279">
            <v>3.9583333333312928E-5</v>
          </cell>
          <cell r="E279">
            <v>-5.4308333333349701E-5</v>
          </cell>
          <cell r="F279">
            <v>-5.9332554403424042E-5</v>
          </cell>
          <cell r="G279">
            <v>-6.2746116231755409E-4</v>
          </cell>
          <cell r="H279">
            <v>-1.0667298802891944E-3</v>
          </cell>
          <cell r="I279">
            <v>-4.8658012028329566E-5</v>
          </cell>
          <cell r="J279">
            <v>-3.0397106151246241E-3</v>
          </cell>
          <cell r="K279">
            <v>-2.4763500169478064E-3</v>
          </cell>
          <cell r="L279">
            <v>-5.9407666277213715E-3</v>
          </cell>
          <cell r="M279">
            <v>-2.9494098593064468E-4</v>
          </cell>
          <cell r="N279">
            <v>-7.1523439777190743E-3</v>
          </cell>
          <cell r="O279">
            <v>-7.2290696466941473E-3</v>
          </cell>
          <cell r="P279">
            <v>-7.3626270766604437E-3</v>
          </cell>
          <cell r="Q279">
            <v>-4.3461895171461934E-4</v>
          </cell>
          <cell r="R279">
            <v>6.9143873301234546E-2</v>
          </cell>
          <cell r="S279">
            <v>5.0018774332523122E-2</v>
          </cell>
          <cell r="T279">
            <v>2.1329528873535498E-2</v>
          </cell>
          <cell r="U279">
            <v>-1.9012544198045329E-2</v>
          </cell>
          <cell r="V279">
            <v>6.6874999999984482E-5</v>
          </cell>
          <cell r="W279">
            <v>-5.1758333333334124E-4</v>
          </cell>
          <cell r="X279">
            <v>9.4999999999414129E-6</v>
          </cell>
          <cell r="Y279">
            <v>-1.5758333333322746E-4</v>
          </cell>
          <cell r="AA279">
            <v>0</v>
          </cell>
          <cell r="AB279">
            <v>-1.4263236714228895E-3</v>
          </cell>
          <cell r="AC279">
            <v>1.6683908006498223E-2</v>
          </cell>
          <cell r="AD279">
            <v>-2.3095301306177294E-2</v>
          </cell>
          <cell r="AH279">
            <v>6.6874999999910756E-5</v>
          </cell>
          <cell r="AI279">
            <v>-1.8948211545671834E-3</v>
          </cell>
          <cell r="AJ279">
            <v>1.6724151744523352E-2</v>
          </cell>
          <cell r="AK279">
            <v>-2.3148355372188845E-2</v>
          </cell>
          <cell r="AL279">
            <v>-5.9332554403379589E-5</v>
          </cell>
          <cell r="AM279">
            <v>-2.0528898710318044E-3</v>
          </cell>
          <cell r="AN279">
            <v>1.5599380903018378E-2</v>
          </cell>
          <cell r="AO279">
            <v>-2.314283554675689E-2</v>
          </cell>
          <cell r="AP279">
            <v>-3.0397106151246467E-3</v>
          </cell>
          <cell r="AQ279">
            <v>-3.8991416117227784E-3</v>
          </cell>
          <cell r="AR279">
            <v>1.0644026174871923E-2</v>
          </cell>
          <cell r="AS279">
            <v>-2.3383430541170314E-2</v>
          </cell>
          <cell r="AT279">
            <v>-7.1523439777190223E-3</v>
          </cell>
          <cell r="AU279">
            <v>-8.6450823249576425E-3</v>
          </cell>
          <cell r="AV279">
            <v>9.198443537004497E-3</v>
          </cell>
          <cell r="AW279">
            <v>-2.3519882602248687E-2</v>
          </cell>
          <cell r="AX279">
            <v>6.9143873301234615E-2</v>
          </cell>
          <cell r="AY279">
            <v>4.8521107699254218E-2</v>
          </cell>
          <cell r="AZ279">
            <v>3.8369296777581718E-2</v>
          </cell>
          <cell r="BA279">
            <v>-4.1668745067371726E-2</v>
          </cell>
          <cell r="BB279">
            <v>6.6874999999910756E-5</v>
          </cell>
          <cell r="BC279">
            <v>-1.9431687633959527E-3</v>
          </cell>
          <cell r="BD279">
            <v>1.6693566503624302E-2</v>
          </cell>
          <cell r="BE279">
            <v>-2.3249245204946423E-2</v>
          </cell>
          <cell r="BG279">
            <v>6.6874999999910756E-5</v>
          </cell>
          <cell r="BH279">
            <v>-1.8948211545671834E-3</v>
          </cell>
          <cell r="BI279">
            <v>1.6724151744523352E-2</v>
          </cell>
          <cell r="BJ279">
            <v>-2.3148355372188845E-2</v>
          </cell>
          <cell r="BK279">
            <v>-5.9332554403379589E-5</v>
          </cell>
          <cell r="BL279">
            <v>-2.0528898710318044E-3</v>
          </cell>
          <cell r="BM279">
            <v>1.5599380903018378E-2</v>
          </cell>
          <cell r="BN279">
            <v>-2.314283554675689E-2</v>
          </cell>
          <cell r="BO279">
            <v>-3.0397106151246467E-3</v>
          </cell>
          <cell r="BP279">
            <v>-3.8991416117227784E-3</v>
          </cell>
          <cell r="BQ279">
            <v>1.0644026174871923E-2</v>
          </cell>
          <cell r="BR279">
            <v>-2.3383430541170314E-2</v>
          </cell>
          <cell r="BS279">
            <v>-7.1523439777190223E-3</v>
          </cell>
          <cell r="BT279">
            <v>-8.6450823249576425E-3</v>
          </cell>
          <cell r="BU279">
            <v>9.198443537004497E-3</v>
          </cell>
          <cell r="BV279">
            <v>-2.3519882602248687E-2</v>
          </cell>
          <cell r="BW279">
            <v>6.9143873301234615E-2</v>
          </cell>
          <cell r="BX279">
            <v>4.8521107699254218E-2</v>
          </cell>
          <cell r="BY279">
            <v>3.8369296777581718E-2</v>
          </cell>
          <cell r="BZ279">
            <v>-4.1668745067371726E-2</v>
          </cell>
          <cell r="CA279">
            <v>6.6874999999910756E-5</v>
          </cell>
          <cell r="CB279">
            <v>-1.9431687633959527E-3</v>
          </cell>
          <cell r="CC279">
            <v>1.6693566503624302E-2</v>
          </cell>
          <cell r="CD279">
            <v>-2.3249245204946423E-2</v>
          </cell>
          <cell r="CF279">
            <v>-3.0397106151246467E-3</v>
          </cell>
          <cell r="CG279">
            <v>-3.1256537147844599E-3</v>
          </cell>
          <cell r="CH279">
            <v>-2.9246493384448733E-3</v>
          </cell>
          <cell r="CI279">
            <v>-8.594309965981328E-5</v>
          </cell>
          <cell r="CJ279">
            <v>1.1506127667977307E-4</v>
          </cell>
        </row>
        <row r="280">
          <cell r="B280">
            <v>7.2916666666651047E-5</v>
          </cell>
          <cell r="C280">
            <v>-4.6416666666672574E-4</v>
          </cell>
          <cell r="D280">
            <v>1.1094166666664618E-4</v>
          </cell>
          <cell r="E280">
            <v>-6.235833333334968E-5</v>
          </cell>
          <cell r="F280">
            <v>1.369294037618647E-5</v>
          </cell>
          <cell r="G280">
            <v>1.2268433321076634E-4</v>
          </cell>
          <cell r="H280">
            <v>1.4694607717864706E-3</v>
          </cell>
          <cell r="I280">
            <v>-6.8124531643925878E-5</v>
          </cell>
          <cell r="J280">
            <v>1.9179953936423457E-4</v>
          </cell>
          <cell r="K280">
            <v>3.0609981100442191E-3</v>
          </cell>
          <cell r="L280">
            <v>5.1248523391702501E-3</v>
          </cell>
          <cell r="M280">
            <v>2.7950021221322666E-4</v>
          </cell>
          <cell r="N280">
            <v>1.1288048232737701E-3</v>
          </cell>
          <cell r="O280">
            <v>9.3576003347173031E-3</v>
          </cell>
          <cell r="P280">
            <v>8.3958527868112313E-3</v>
          </cell>
          <cell r="Q280">
            <v>7.9197158219632342E-4</v>
          </cell>
          <cell r="R280">
            <v>-8.3337314184715634E-3</v>
          </cell>
          <cell r="S280">
            <v>-4.4111834675901615E-2</v>
          </cell>
          <cell r="T280">
            <v>-2.4610470088717706E-2</v>
          </cell>
          <cell r="U280">
            <v>-3.7065776845285121E-2</v>
          </cell>
          <cell r="V280">
            <v>7.2916666666651047E-5</v>
          </cell>
          <cell r="W280">
            <v>-5.4558333333334127E-4</v>
          </cell>
          <cell r="X280">
            <v>2.1749999999941521E-5</v>
          </cell>
          <cell r="Y280">
            <v>-1.6641666666656078E-4</v>
          </cell>
          <cell r="AA280">
            <v>0</v>
          </cell>
          <cell r="AB280">
            <v>-1.9202210861914835E-2</v>
          </cell>
          <cell r="AC280">
            <v>-2.7527629751206366E-2</v>
          </cell>
          <cell r="AD280">
            <v>7.1405563773187207E-3</v>
          </cell>
          <cell r="AH280">
            <v>7.2916666666644758E-5</v>
          </cell>
          <cell r="AI280">
            <v>-1.9657464502373156E-2</v>
          </cell>
          <cell r="AJ280">
            <v>-2.7419742045663664E-2</v>
          </cell>
          <cell r="AK280">
            <v>7.0777527707905907E-3</v>
          </cell>
          <cell r="AL280">
            <v>1.3692940376230922E-5</v>
          </cell>
          <cell r="AM280">
            <v>-1.9081882339139877E-2</v>
          </cell>
          <cell r="AN280">
            <v>-2.6098619751479535E-2</v>
          </cell>
          <cell r="AO280">
            <v>7.0719453986158864E-3</v>
          </cell>
          <cell r="AP280">
            <v>1.9179953936432348E-4</v>
          </cell>
          <cell r="AQ280">
            <v>-1.6199990683027576E-2</v>
          </cell>
          <cell r="AR280">
            <v>-2.2543852449758428E-2</v>
          </cell>
          <cell r="AS280">
            <v>7.4220523765546886E-3</v>
          </cell>
          <cell r="AT280">
            <v>1.1288048232738213E-3</v>
          </cell>
          <cell r="AU280">
            <v>-1.0024297141986271E-2</v>
          </cell>
          <cell r="AV280">
            <v>-1.9362894891356008E-2</v>
          </cell>
          <cell r="AW280">
            <v>7.9381830772469186E-3</v>
          </cell>
          <cell r="AX280">
            <v>-8.3337314184716016E-3</v>
          </cell>
          <cell r="AY280">
            <v>-6.2467000786863958E-2</v>
          </cell>
          <cell r="AZ280">
            <v>-5.1460631931318779E-2</v>
          </cell>
          <cell r="BA280">
            <v>-3.0189890737199132E-2</v>
          </cell>
          <cell r="BB280">
            <v>7.2916666666644758E-5</v>
          </cell>
          <cell r="BC280">
            <v>-1.9737317789038755E-2</v>
          </cell>
          <cell r="BD280">
            <v>-2.7506478477153484E-2</v>
          </cell>
          <cell r="BE280">
            <v>6.9729514030616446E-3</v>
          </cell>
          <cell r="BG280">
            <v>7.2916666666644758E-5</v>
          </cell>
          <cell r="BH280">
            <v>-1.9657464502373156E-2</v>
          </cell>
          <cell r="BI280">
            <v>-2.7419742045663664E-2</v>
          </cell>
          <cell r="BJ280">
            <v>7.0777527707905907E-3</v>
          </cell>
          <cell r="BK280">
            <v>1.3692940376230922E-5</v>
          </cell>
          <cell r="BL280">
            <v>-1.9081882339139877E-2</v>
          </cell>
          <cell r="BM280">
            <v>-2.6098619751479535E-2</v>
          </cell>
          <cell r="BN280">
            <v>7.0719453986158864E-3</v>
          </cell>
          <cell r="BO280">
            <v>1.9179953936432348E-4</v>
          </cell>
          <cell r="BP280">
            <v>-1.6199990683027576E-2</v>
          </cell>
          <cell r="BQ280">
            <v>-2.2543852449758428E-2</v>
          </cell>
          <cell r="BR280">
            <v>7.4220523765546886E-3</v>
          </cell>
          <cell r="BS280">
            <v>1.1288048232738213E-3</v>
          </cell>
          <cell r="BT280">
            <v>-1.0024297141986271E-2</v>
          </cell>
          <cell r="BU280">
            <v>-1.9362894891356008E-2</v>
          </cell>
          <cell r="BV280">
            <v>7.9381830772469186E-3</v>
          </cell>
          <cell r="BW280">
            <v>-8.3337314184716016E-3</v>
          </cell>
          <cell r="BX280">
            <v>-6.2467000786863958E-2</v>
          </cell>
          <cell r="BY280">
            <v>-5.1460631931318779E-2</v>
          </cell>
          <cell r="BZ280">
            <v>-3.0189890737199132E-2</v>
          </cell>
          <cell r="CA280">
            <v>7.2916666666644758E-5</v>
          </cell>
          <cell r="CB280">
            <v>-1.9737317789038755E-2</v>
          </cell>
          <cell r="CC280">
            <v>-2.7506478477153484E-2</v>
          </cell>
          <cell r="CD280">
            <v>6.9729514030616446E-3</v>
          </cell>
          <cell r="CF280">
            <v>1.9179953936432348E-4</v>
          </cell>
          <cell r="CG280">
            <v>-1.4473794828748666E-3</v>
          </cell>
          <cell r="CH280">
            <v>5.3364396269567371E-4</v>
          </cell>
          <cell r="CI280">
            <v>-1.63917902223919E-3</v>
          </cell>
          <cell r="CJ280">
            <v>3.4184442333135023E-4</v>
          </cell>
        </row>
        <row r="281">
          <cell r="B281">
            <v>7.8333333333317637E-5</v>
          </cell>
          <cell r="C281">
            <v>-4.7500000000005893E-4</v>
          </cell>
          <cell r="D281">
            <v>5.0833333333312903E-5</v>
          </cell>
          <cell r="E281">
            <v>-6.5558333333349704E-5</v>
          </cell>
          <cell r="F281">
            <v>-3.6970432782272838E-4</v>
          </cell>
          <cell r="G281">
            <v>-1.0751601916527231E-3</v>
          </cell>
          <cell r="H281">
            <v>-2.9163818637498499E-4</v>
          </cell>
          <cell r="I281">
            <v>-2.238529967104328E-4</v>
          </cell>
          <cell r="J281">
            <v>-2.4802373420732323E-3</v>
          </cell>
          <cell r="K281">
            <v>-2.7240938118555796E-3</v>
          </cell>
          <cell r="L281">
            <v>-3.0586419570577499E-3</v>
          </cell>
          <cell r="M281">
            <v>-6.3646148114405456E-4</v>
          </cell>
          <cell r="N281">
            <v>-3.3216730757165648E-3</v>
          </cell>
          <cell r="O281">
            <v>-6.6960549076502673E-3</v>
          </cell>
          <cell r="P281">
            <v>-6.5594933042308675E-3</v>
          </cell>
          <cell r="Q281">
            <v>-1.0124559232548547E-3</v>
          </cell>
          <cell r="R281">
            <v>4.361287497262982E-2</v>
          </cell>
          <cell r="S281">
            <v>5.7924323047161566E-2</v>
          </cell>
          <cell r="T281">
            <v>4.6050329699905676E-2</v>
          </cell>
          <cell r="U281">
            <v>3.4862999321394465E-2</v>
          </cell>
          <cell r="V281">
            <v>7.8333333333317637E-5</v>
          </cell>
          <cell r="W281">
            <v>-1.308666666666675E-3</v>
          </cell>
          <cell r="X281">
            <v>-5.5600000000005862E-4</v>
          </cell>
          <cell r="Y281">
            <v>-6.4349999999989405E-4</v>
          </cell>
          <cell r="AA281">
            <v>0</v>
          </cell>
          <cell r="AB281">
            <v>2.9178570976992405E-3</v>
          </cell>
          <cell r="AC281">
            <v>1.7849827986586637E-2</v>
          </cell>
          <cell r="AD281">
            <v>-1.6348879373013856E-2</v>
          </cell>
          <cell r="AH281">
            <v>7.8333333333402422E-5</v>
          </cell>
          <cell r="AI281">
            <v>2.4414711155777979E-3</v>
          </cell>
          <cell r="AJ281">
            <v>1.7901568686175873E-2</v>
          </cell>
          <cell r="AK281">
            <v>-1.6413365901063681E-2</v>
          </cell>
          <cell r="AL281">
            <v>-3.6970432782268414E-4</v>
          </cell>
          <cell r="AM281">
            <v>1.8395597422502519E-3</v>
          </cell>
          <cell r="AN281">
            <v>1.7552984108750502E-2</v>
          </cell>
          <cell r="AO281">
            <v>-1.6569072624083803E-2</v>
          </cell>
          <cell r="AP281">
            <v>-2.4802373420732549E-3</v>
          </cell>
          <cell r="AQ281">
            <v>1.8581476938006602E-4</v>
          </cell>
          <cell r="AR281">
            <v>1.4736589796722876E-2</v>
          </cell>
          <cell r="AS281">
            <v>-1.6974935422177095E-2</v>
          </cell>
          <cell r="AT281">
            <v>-3.3216730757165136E-3</v>
          </cell>
          <cell r="AU281">
            <v>-3.7977359412898481E-3</v>
          </cell>
          <cell r="AV281">
            <v>1.1173248855196105E-2</v>
          </cell>
          <cell r="AW281">
            <v>-1.7344782776508971E-2</v>
          </cell>
          <cell r="AX281">
            <v>4.3612874972629889E-2</v>
          </cell>
          <cell r="AY281">
            <v>6.1011195041993371E-2</v>
          </cell>
          <cell r="AZ281">
            <v>6.4722148150361258E-2</v>
          </cell>
          <cell r="BA281">
            <v>1.7944148977893759E-2</v>
          </cell>
          <cell r="BB281">
            <v>7.8333333333402422E-5</v>
          </cell>
          <cell r="BC281">
            <v>1.605371928710797E-3</v>
          </cell>
          <cell r="BD281">
            <v>1.7283903482226082E-2</v>
          </cell>
          <cell r="BE281">
            <v>-1.6981858869137278E-2</v>
          </cell>
          <cell r="BG281">
            <v>7.8333333333402422E-5</v>
          </cell>
          <cell r="BH281">
            <v>2.4414711155777979E-3</v>
          </cell>
          <cell r="BI281">
            <v>1.7901568686175873E-2</v>
          </cell>
          <cell r="BJ281">
            <v>-1.6413365901063681E-2</v>
          </cell>
          <cell r="BK281">
            <v>-3.6970432782268414E-4</v>
          </cell>
          <cell r="BL281">
            <v>1.8395597422502519E-3</v>
          </cell>
          <cell r="BM281">
            <v>1.7552984108750502E-2</v>
          </cell>
          <cell r="BN281">
            <v>-1.6569072624083803E-2</v>
          </cell>
          <cell r="BO281">
            <v>-2.4802373420732549E-3</v>
          </cell>
          <cell r="BP281">
            <v>1.8581476938006602E-4</v>
          </cell>
          <cell r="BQ281">
            <v>1.4736589796722876E-2</v>
          </cell>
          <cell r="BR281">
            <v>-1.6974935422177095E-2</v>
          </cell>
          <cell r="BS281">
            <v>-3.3216730757165136E-3</v>
          </cell>
          <cell r="BT281">
            <v>-3.7977359412898481E-3</v>
          </cell>
          <cell r="BU281">
            <v>1.1173248855196105E-2</v>
          </cell>
          <cell r="BV281">
            <v>-1.7344782776508971E-2</v>
          </cell>
          <cell r="BW281">
            <v>4.3612874972629889E-2</v>
          </cell>
          <cell r="BX281">
            <v>6.1011195041993371E-2</v>
          </cell>
          <cell r="BY281">
            <v>6.4722148150361258E-2</v>
          </cell>
          <cell r="BZ281">
            <v>1.7944148977893759E-2</v>
          </cell>
          <cell r="CA281">
            <v>7.8333333333402422E-5</v>
          </cell>
          <cell r="CB281">
            <v>1.605371928710797E-3</v>
          </cell>
          <cell r="CC281">
            <v>1.7283903482226082E-2</v>
          </cell>
          <cell r="CD281">
            <v>-1.6981858869137278E-2</v>
          </cell>
          <cell r="CF281">
            <v>-2.4802373420732549E-3</v>
          </cell>
          <cell r="CG281">
            <v>-2.2136321309279227E-3</v>
          </cell>
          <cell r="CH281">
            <v>-2.3663359904656624E-3</v>
          </cell>
          <cell r="CI281">
            <v>2.6660521114533201E-4</v>
          </cell>
          <cell r="CJ281">
            <v>1.1390135160759256E-4</v>
          </cell>
        </row>
        <row r="282">
          <cell r="B282">
            <v>8.4374999999984419E-5</v>
          </cell>
          <cell r="C282">
            <v>-4.8583333333339232E-4</v>
          </cell>
          <cell r="D282">
            <v>1.5562499999997956E-4</v>
          </cell>
          <cell r="E282">
            <v>-4.3191666666683026E-5</v>
          </cell>
          <cell r="F282">
            <v>-7.5794587535897833E-4</v>
          </cell>
          <cell r="G282">
            <v>-8.8850362986232388E-4</v>
          </cell>
          <cell r="H282">
            <v>-1.3309873920851233E-3</v>
          </cell>
          <cell r="I282">
            <v>-1.9469836356031367E-4</v>
          </cell>
          <cell r="J282">
            <v>-6.5472663058071309E-3</v>
          </cell>
          <cell r="K282">
            <v>-2.3188568541028381E-3</v>
          </cell>
          <cell r="L282">
            <v>-6.3243744207599588E-3</v>
          </cell>
          <cell r="M282">
            <v>-7.6631129843152969E-4</v>
          </cell>
          <cell r="N282">
            <v>-1.289716028004911E-2</v>
          </cell>
          <cell r="O282">
            <v>-6.977938639081277E-3</v>
          </cell>
          <cell r="P282">
            <v>-1.1539984732736852E-2</v>
          </cell>
          <cell r="Q282">
            <v>-1.9842502562828191E-3</v>
          </cell>
          <cell r="R282">
            <v>-5.2585089106999841E-2</v>
          </cell>
          <cell r="S282">
            <v>-2.8803673916634177E-2</v>
          </cell>
          <cell r="T282">
            <v>1.0810422856399814E-2</v>
          </cell>
          <cell r="U282">
            <v>-6.2161295734084576E-2</v>
          </cell>
          <cell r="V282">
            <v>8.4374999999984419E-5</v>
          </cell>
          <cell r="W282">
            <v>-5.5183333333334124E-4</v>
          </cell>
          <cell r="X282">
            <v>1.0408333333327487E-4</v>
          </cell>
          <cell r="Y282">
            <v>-1.7433333333322746E-4</v>
          </cell>
          <cell r="AA282">
            <v>0</v>
          </cell>
          <cell r="AB282">
            <v>-1.2283479886237313E-2</v>
          </cell>
          <cell r="AC282">
            <v>-5.2464535052173444E-3</v>
          </cell>
          <cell r="AD282">
            <v>-1.234984044271389E-5</v>
          </cell>
          <cell r="AH282">
            <v>8.437499999991438E-5</v>
          </cell>
          <cell r="AI282">
            <v>-1.276334549559266E-2</v>
          </cell>
          <cell r="AJ282">
            <v>-5.0916449845441747E-3</v>
          </cell>
          <cell r="AK282">
            <v>-5.5540973699197416E-5</v>
          </cell>
          <cell r="AL282">
            <v>-7.579458753589341E-4</v>
          </cell>
          <cell r="AM282">
            <v>-1.3161069599633479E-2</v>
          </cell>
          <cell r="AN282">
            <v>-6.5704579338339286E-3</v>
          </cell>
          <cell r="AO282">
            <v>-2.0704579950936441E-4</v>
          </cell>
          <cell r="AP282">
            <v>-6.5472663058071534E-3</v>
          </cell>
          <cell r="AQ282">
            <v>-1.4573853108813761E-2</v>
          </cell>
          <cell r="AR282">
            <v>-1.1537647389629146E-2</v>
          </cell>
          <cell r="AS282">
            <v>-7.7865167505197785E-4</v>
          </cell>
          <cell r="AT282">
            <v>-1.2897160280049058E-2</v>
          </cell>
          <cell r="AU282">
            <v>-1.9175705156397993E-2</v>
          </cell>
          <cell r="AV282">
            <v>-1.6725894244603023E-2</v>
          </cell>
          <cell r="AW282">
            <v>-1.9965755915514194E-3</v>
          </cell>
          <cell r="AX282">
            <v>-5.2585089106999883E-2</v>
          </cell>
          <cell r="AY282">
            <v>-4.0733344453666831E-2</v>
          </cell>
          <cell r="AZ282">
            <v>5.5072529702946404E-3</v>
          </cell>
          <cell r="BA282">
            <v>-6.2172877892443301E-2</v>
          </cell>
          <cell r="BB282">
            <v>8.437499999991438E-5</v>
          </cell>
          <cell r="BC282">
            <v>-1.2828534785920054E-2</v>
          </cell>
          <cell r="BD282">
            <v>-5.1429162402530926E-3</v>
          </cell>
          <cell r="BE282">
            <v>-1.8668102078711613E-4</v>
          </cell>
          <cell r="BG282">
            <v>8.437499999991438E-5</v>
          </cell>
          <cell r="BH282">
            <v>-1.276334549559266E-2</v>
          </cell>
          <cell r="BI282">
            <v>-5.0916449845441747E-3</v>
          </cell>
          <cell r="BJ282">
            <v>-5.5540973699197416E-5</v>
          </cell>
          <cell r="BK282">
            <v>-7.579458753589341E-4</v>
          </cell>
          <cell r="BL282">
            <v>-1.3161069599633479E-2</v>
          </cell>
          <cell r="BM282">
            <v>-6.5704579338339286E-3</v>
          </cell>
          <cell r="BN282">
            <v>-2.0704579950936441E-4</v>
          </cell>
          <cell r="BO282">
            <v>-6.5472663058071534E-3</v>
          </cell>
          <cell r="BP282">
            <v>-1.4573853108813761E-2</v>
          </cell>
          <cell r="BQ282">
            <v>-1.1537647389629146E-2</v>
          </cell>
          <cell r="BR282">
            <v>-7.7865167505197785E-4</v>
          </cell>
          <cell r="BS282">
            <v>-1.2897160280049058E-2</v>
          </cell>
          <cell r="BT282">
            <v>-1.9175705156397993E-2</v>
          </cell>
          <cell r="BU282">
            <v>-1.6725894244603023E-2</v>
          </cell>
          <cell r="BV282">
            <v>-1.9965755915514194E-3</v>
          </cell>
          <cell r="BW282">
            <v>-5.2585089106999883E-2</v>
          </cell>
          <cell r="BX282">
            <v>-4.0733344453666831E-2</v>
          </cell>
          <cell r="BY282">
            <v>5.5072529702946404E-3</v>
          </cell>
          <cell r="BZ282">
            <v>-6.2172877892443301E-2</v>
          </cell>
          <cell r="CA282">
            <v>8.437499999991438E-5</v>
          </cell>
          <cell r="CB282">
            <v>-1.2828534785920054E-2</v>
          </cell>
          <cell r="CC282">
            <v>-5.1429162402530926E-3</v>
          </cell>
          <cell r="CD282">
            <v>-1.8668102078711613E-4</v>
          </cell>
          <cell r="CF282">
            <v>-6.5472663058071534E-3</v>
          </cell>
          <cell r="CG282">
            <v>-7.3499249861078151E-3</v>
          </cell>
          <cell r="CH282">
            <v>-6.0586340075158181E-3</v>
          </cell>
          <cell r="CI282">
            <v>-8.0265868030066111E-4</v>
          </cell>
          <cell r="CJ282">
            <v>4.8863229829133577E-4</v>
          </cell>
        </row>
        <row r="283">
          <cell r="B283">
            <v>8.9049999999984411E-5</v>
          </cell>
          <cell r="C283">
            <v>-4.7250000000005881E-4</v>
          </cell>
          <cell r="D283">
            <v>3.6999999999997972E-4</v>
          </cell>
          <cell r="E283">
            <v>-5.3125000000016375E-5</v>
          </cell>
          <cell r="F283">
            <v>-4.1124621310788517E-4</v>
          </cell>
          <cell r="G283">
            <v>-3.9042165538778371E-4</v>
          </cell>
          <cell r="H283">
            <v>4.3816809223431682E-4</v>
          </cell>
          <cell r="I283">
            <v>-7.7894511358172857E-5</v>
          </cell>
          <cell r="J283">
            <v>-3.7429913865621774E-3</v>
          </cell>
          <cell r="K283">
            <v>-7.1471985232886281E-4</v>
          </cell>
          <cell r="L283">
            <v>3.5815015445129789E-5</v>
          </cell>
          <cell r="M283">
            <v>-3.8863124076994062E-4</v>
          </cell>
          <cell r="N283">
            <v>-5.3102825203393232E-3</v>
          </cell>
          <cell r="O283">
            <v>-3.4771189008991074E-3</v>
          </cell>
          <cell r="P283">
            <v>8.3730890543622918E-4</v>
          </cell>
          <cell r="Q283">
            <v>-1.3345420730923852E-3</v>
          </cell>
          <cell r="R283">
            <v>-3.1360520866782718E-2</v>
          </cell>
          <cell r="S283">
            <v>-5.9974608345709876E-2</v>
          </cell>
          <cell r="T283">
            <v>-8.1989504807507014E-4</v>
          </cell>
          <cell r="U283">
            <v>-1.7597228055127763E-2</v>
          </cell>
          <cell r="V283">
            <v>8.9049999999984411E-5</v>
          </cell>
          <cell r="W283">
            <v>-5.563333333333414E-4</v>
          </cell>
          <cell r="X283">
            <v>2.4391666666660804E-4</v>
          </cell>
          <cell r="Y283">
            <v>-1.8541666666656078E-4</v>
          </cell>
          <cell r="AA283">
            <v>0</v>
          </cell>
          <cell r="AB283">
            <v>-1.3852374279220354E-3</v>
          </cell>
          <cell r="AC283">
            <v>-1.4762812409178016E-3</v>
          </cell>
          <cell r="AD283">
            <v>1.2047921749453146E-3</v>
          </cell>
          <cell r="AH283">
            <v>8.9049999999923912E-5</v>
          </cell>
          <cell r="AI283">
            <v>-1.8570829032374947E-3</v>
          </cell>
          <cell r="AJ283">
            <v>-1.1068274649769227E-3</v>
          </cell>
          <cell r="AK283">
            <v>1.1516031703611151E-3</v>
          </cell>
          <cell r="AL283">
            <v>-4.1124621310784093E-4</v>
          </cell>
          <cell r="AM283">
            <v>-1.775118256620134E-3</v>
          </cell>
          <cell r="AN283">
            <v>-1.0387600080185022E-3</v>
          </cell>
          <cell r="AO283">
            <v>1.1268038168894545E-3</v>
          </cell>
          <cell r="AP283">
            <v>-3.7429913865622E-3</v>
          </cell>
          <cell r="AQ283">
            <v>-2.0989672235609547E-3</v>
          </cell>
          <cell r="AR283">
            <v>-1.440519098508064E-3</v>
          </cell>
          <cell r="AS283">
            <v>8.1569271429771106E-4</v>
          </cell>
          <cell r="AT283">
            <v>-5.3102825203392712E-3</v>
          </cell>
          <cell r="AU283">
            <v>-4.8575396935782722E-3</v>
          </cell>
          <cell r="AV283">
            <v>-6.4020843891143819E-4</v>
          </cell>
          <cell r="AW283">
            <v>-1.3135774399375411E-4</v>
          </cell>
          <cell r="AX283">
            <v>-3.136052086678276E-2</v>
          </cell>
          <cell r="AY283">
            <v>-6.1276766701426566E-2</v>
          </cell>
          <cell r="AZ283">
            <v>-2.294965893313905E-3</v>
          </cell>
          <cell r="BA283">
            <v>-1.6413636882843918E-2</v>
          </cell>
          <cell r="BB283">
            <v>8.9049999999923912E-5</v>
          </cell>
          <cell r="BC283">
            <v>-1.9408001074997516E-3</v>
          </cell>
          <cell r="BD283">
            <v>-1.232724663850604E-3</v>
          </cell>
          <cell r="BE283">
            <v>1.0191521197295828E-3</v>
          </cell>
          <cell r="BG283">
            <v>8.9049999999923912E-5</v>
          </cell>
          <cell r="BH283">
            <v>-1.8570829032374947E-3</v>
          </cell>
          <cell r="BI283">
            <v>-1.1068274649769227E-3</v>
          </cell>
          <cell r="BJ283">
            <v>1.1516031703611151E-3</v>
          </cell>
          <cell r="BK283">
            <v>-4.1124621310784093E-4</v>
          </cell>
          <cell r="BL283">
            <v>-1.775118256620134E-3</v>
          </cell>
          <cell r="BM283">
            <v>-1.0387600080185022E-3</v>
          </cell>
          <cell r="BN283">
            <v>1.1268038168894545E-3</v>
          </cell>
          <cell r="BO283">
            <v>-3.7429913865622E-3</v>
          </cell>
          <cell r="BP283">
            <v>-2.0989672235609547E-3</v>
          </cell>
          <cell r="BQ283">
            <v>-1.440519098508064E-3</v>
          </cell>
          <cell r="BR283">
            <v>8.1569271429771106E-4</v>
          </cell>
          <cell r="BS283">
            <v>-5.3102825203392712E-3</v>
          </cell>
          <cell r="BT283">
            <v>-4.8575396935782722E-3</v>
          </cell>
          <cell r="BU283">
            <v>-6.4020843891143819E-4</v>
          </cell>
          <cell r="BV283">
            <v>-1.3135774399375411E-4</v>
          </cell>
          <cell r="BW283">
            <v>-3.136052086678276E-2</v>
          </cell>
          <cell r="BX283">
            <v>-6.1276766701426566E-2</v>
          </cell>
          <cell r="BY283">
            <v>-2.294965893313905E-3</v>
          </cell>
          <cell r="BZ283">
            <v>-1.6413636882843918E-2</v>
          </cell>
          <cell r="CA283">
            <v>8.9049999999923912E-5</v>
          </cell>
          <cell r="CB283">
            <v>-1.9408001074997516E-3</v>
          </cell>
          <cell r="CC283">
            <v>-1.232724663850604E-3</v>
          </cell>
          <cell r="CD283">
            <v>1.0191521197295828E-3</v>
          </cell>
          <cell r="CF283">
            <v>-3.7429913865622E-3</v>
          </cell>
          <cell r="CG283">
            <v>-3.5785889702620753E-3</v>
          </cell>
          <cell r="CH283">
            <v>-3.3756039595121078E-3</v>
          </cell>
          <cell r="CI283">
            <v>1.6440241630012441E-4</v>
          </cell>
          <cell r="CJ283">
            <v>3.6738742705009196E-4</v>
          </cell>
        </row>
        <row r="284">
          <cell r="B284">
            <v>2.0119166666665101E-4</v>
          </cell>
          <cell r="C284">
            <v>-4.5916666666672573E-4</v>
          </cell>
          <cell r="D284">
            <v>5.015833333333131E-4</v>
          </cell>
          <cell r="E284">
            <v>-5.3125000000016375E-5</v>
          </cell>
          <cell r="F284">
            <v>-1.0102533861773731E-3</v>
          </cell>
          <cell r="G284">
            <v>-9.836682144974229E-4</v>
          </cell>
          <cell r="H284">
            <v>-6.113417582917812E-4</v>
          </cell>
          <cell r="I284">
            <v>-5.8425434539238573E-5</v>
          </cell>
          <cell r="J284">
            <v>-1.3314626987382039E-2</v>
          </cell>
          <cell r="K284">
            <v>-7.633824233379341E-3</v>
          </cell>
          <cell r="L284">
            <v>-4.6184792892167807E-3</v>
          </cell>
          <cell r="M284">
            <v>9.8491524545321542E-5</v>
          </cell>
          <cell r="N284">
            <v>-2.7388191174229689E-2</v>
          </cell>
          <cell r="O284">
            <v>-1.9990714252405978E-2</v>
          </cell>
          <cell r="P284">
            <v>-1.1299435028248572E-2</v>
          </cell>
          <cell r="Q284">
            <v>-5.0647903566262303E-5</v>
          </cell>
          <cell r="R284">
            <v>3.5773238773280022E-2</v>
          </cell>
          <cell r="S284">
            <v>-5.5322955076537606E-3</v>
          </cell>
          <cell r="T284">
            <v>7.700197767572736E-3</v>
          </cell>
          <cell r="U284">
            <v>4.8803814403686634E-2</v>
          </cell>
          <cell r="V284">
            <v>2.0119166666665101E-4</v>
          </cell>
          <cell r="W284">
            <v>-1.067000000000008E-3</v>
          </cell>
          <cell r="X284">
            <v>-1.211666666667251E-4</v>
          </cell>
          <cell r="Y284">
            <v>-5.1616666666656069E-4</v>
          </cell>
          <cell r="AA284">
            <v>0</v>
          </cell>
          <cell r="AB284">
            <v>-1.3540589792551759E-2</v>
          </cell>
          <cell r="AC284">
            <v>-1.9566240305746711E-2</v>
          </cell>
          <cell r="AD284">
            <v>-5.4805139588836017E-2</v>
          </cell>
          <cell r="AH284">
            <v>2.0119166666665578E-4</v>
          </cell>
          <cell r="AI284">
            <v>-1.3993539071738725E-2</v>
          </cell>
          <cell r="AJ284">
            <v>-1.9074471072446753E-2</v>
          </cell>
          <cell r="AK284">
            <v>-5.4855353065795365E-2</v>
          </cell>
          <cell r="AL284">
            <v>-1.0102533861773288E-3</v>
          </cell>
          <cell r="AM284">
            <v>-1.4510938559264774E-2</v>
          </cell>
          <cell r="AN284">
            <v>-2.0165620404286821E-2</v>
          </cell>
          <cell r="AO284">
            <v>-5.4860363009279878E-2</v>
          </cell>
          <cell r="AP284">
            <v>-1.3314626987382061E-2</v>
          </cell>
          <cell r="AQ284">
            <v>-2.107104754343847E-2</v>
          </cell>
          <cell r="AR284">
            <v>-2.4094353319343509E-2</v>
          </cell>
          <cell r="AS284">
            <v>-5.471204590604184E-2</v>
          </cell>
          <cell r="AT284">
            <v>-2.7388191174229637E-2</v>
          </cell>
          <cell r="AU284">
            <v>-3.32606179836058E-2</v>
          </cell>
          <cell r="AV284">
            <v>-3.0644587872913465E-2</v>
          </cell>
          <cell r="AW284">
            <v>-5.485301172697743E-2</v>
          </cell>
          <cell r="AX284">
            <v>3.5773238773280092E-2</v>
          </cell>
          <cell r="AY284">
            <v>-1.8997974756125302E-2</v>
          </cell>
          <cell r="AZ284">
            <v>-1.2016706458096049E-2</v>
          </cell>
          <cell r="BA284">
            <v>-8.6760250460110599E-3</v>
          </cell>
          <cell r="BB284">
            <v>2.0119166666665578E-4</v>
          </cell>
          <cell r="BC284">
            <v>-1.459314198324313E-2</v>
          </cell>
          <cell r="BD284">
            <v>-1.9685036196296357E-2</v>
          </cell>
          <cell r="BE284">
            <v>-5.529301766928485E-2</v>
          </cell>
          <cell r="BG284">
            <v>2.0119166666665578E-4</v>
          </cell>
          <cell r="BH284">
            <v>-1.3993539071738725E-2</v>
          </cell>
          <cell r="BI284">
            <v>-1.9074471072446753E-2</v>
          </cell>
          <cell r="BJ284">
            <v>-5.4855353065795365E-2</v>
          </cell>
          <cell r="BK284">
            <v>-1.0102533861773288E-3</v>
          </cell>
          <cell r="BL284">
            <v>-1.4510938559264774E-2</v>
          </cell>
          <cell r="BM284">
            <v>-2.0165620404286821E-2</v>
          </cell>
          <cell r="BN284">
            <v>-5.4860363009279878E-2</v>
          </cell>
          <cell r="BO284">
            <v>-1.3314626987382061E-2</v>
          </cell>
          <cell r="BP284">
            <v>-2.107104754343847E-2</v>
          </cell>
          <cell r="BQ284">
            <v>-2.4094353319343509E-2</v>
          </cell>
          <cell r="BR284">
            <v>-5.471204590604184E-2</v>
          </cell>
          <cell r="BS284">
            <v>-2.7388191174229637E-2</v>
          </cell>
          <cell r="BT284">
            <v>-3.32606179836058E-2</v>
          </cell>
          <cell r="BU284">
            <v>-3.0644587872913465E-2</v>
          </cell>
          <cell r="BV284">
            <v>-5.485301172697743E-2</v>
          </cell>
          <cell r="BW284">
            <v>3.5773238773280092E-2</v>
          </cell>
          <cell r="BX284">
            <v>-1.8997974756125302E-2</v>
          </cell>
          <cell r="BY284">
            <v>-1.2016706458096049E-2</v>
          </cell>
          <cell r="BZ284">
            <v>-8.6760250460110599E-3</v>
          </cell>
          <cell r="CA284">
            <v>2.0119166666665578E-4</v>
          </cell>
          <cell r="CB284">
            <v>-1.459314198324313E-2</v>
          </cell>
          <cell r="CC284">
            <v>-1.9685036196296357E-2</v>
          </cell>
          <cell r="CD284">
            <v>-5.529301766928485E-2</v>
          </cell>
          <cell r="CF284">
            <v>-1.3314626987382061E-2</v>
          </cell>
          <cell r="CG284">
            <v>-1.4090269042987703E-2</v>
          </cell>
          <cell r="CH284">
            <v>-1.2610835677996724E-2</v>
          </cell>
          <cell r="CI284">
            <v>-7.756420556056414E-4</v>
          </cell>
          <cell r="CJ284">
            <v>7.0379130938533728E-4</v>
          </cell>
        </row>
        <row r="285">
          <cell r="B285">
            <v>3.7666666666665103E-4</v>
          </cell>
          <cell r="C285">
            <v>-4.4333333333339232E-4</v>
          </cell>
          <cell r="D285">
            <v>6.027499999999796E-4</v>
          </cell>
          <cell r="E285">
            <v>-5.3125000000016375E-5</v>
          </cell>
          <cell r="F285">
            <v>-3.8895193469272709E-4</v>
          </cell>
          <cell r="G285">
            <v>-1.0787564616787193E-3</v>
          </cell>
          <cell r="H285">
            <v>-6.3910598203207095E-4</v>
          </cell>
          <cell r="I285">
            <v>6.8166989648427346E-5</v>
          </cell>
          <cell r="J285">
            <v>-4.7505397231348608E-3</v>
          </cell>
          <cell r="K285">
            <v>-5.7403261458660731E-3</v>
          </cell>
          <cell r="L285">
            <v>-3.3971027181318829E-3</v>
          </cell>
          <cell r="M285">
            <v>3.7319428390768786E-4</v>
          </cell>
          <cell r="N285">
            <v>-1.4438686336054992E-2</v>
          </cell>
          <cell r="O285">
            <v>-1.1999114548098905E-2</v>
          </cell>
          <cell r="P285">
            <v>-8.1072675527390278E-3</v>
          </cell>
          <cell r="Q285">
            <v>1.0792446066990335E-3</v>
          </cell>
          <cell r="R285">
            <v>-8.7956719149039422E-2</v>
          </cell>
          <cell r="S285">
            <v>-2.5537345100089082E-2</v>
          </cell>
          <cell r="T285">
            <v>3.8413024503437974E-3</v>
          </cell>
          <cell r="U285">
            <v>-3.4992090629417667E-2</v>
          </cell>
          <cell r="V285">
            <v>3.7666666666665103E-4</v>
          </cell>
          <cell r="W285">
            <v>-6.4450000000000791E-4</v>
          </cell>
          <cell r="X285">
            <v>4.5183333333327484E-4</v>
          </cell>
          <cell r="Y285">
            <v>-2.8466666666656081E-4</v>
          </cell>
          <cell r="AA285">
            <v>0</v>
          </cell>
          <cell r="AB285">
            <v>-4.7376942384876851E-2</v>
          </cell>
          <cell r="AC285">
            <v>-4.2449744501782509E-2</v>
          </cell>
          <cell r="AD285">
            <v>-6.1432531414609116E-2</v>
          </cell>
          <cell r="AH285">
            <v>3.766666666666918E-4</v>
          </cell>
          <cell r="AI285">
            <v>-4.7799271940419552E-2</v>
          </cell>
          <cell r="AJ285">
            <v>-4.1872581085281135E-2</v>
          </cell>
          <cell r="AK285">
            <v>-6.1482392811377684E-2</v>
          </cell>
          <cell r="AL285">
            <v>-3.8895193469268285E-4</v>
          </cell>
          <cell r="AM285">
            <v>-4.840459066382341E-2</v>
          </cell>
          <cell r="AN285">
            <v>-4.3061720598167819E-2</v>
          </cell>
          <cell r="AO285">
            <v>-6.1368552095693696E-2</v>
          </cell>
          <cell r="AP285">
            <v>-4.7505397231348834E-3</v>
          </cell>
          <cell r="AQ285">
            <v>-5.2845309429659815E-2</v>
          </cell>
          <cell r="AR285">
            <v>-4.5702641077483341E-2</v>
          </cell>
          <cell r="AS285">
            <v>-6.1082263400271453E-2</v>
          </cell>
          <cell r="AT285">
            <v>-1.443868633605494E-2</v>
          </cell>
          <cell r="AU285">
            <v>-5.8807575574360893E-2</v>
          </cell>
          <cell r="AV285">
            <v>-5.0212860618300215E-2</v>
          </cell>
          <cell r="AW285">
            <v>-6.0419587536115316E-2</v>
          </cell>
          <cell r="AX285">
            <v>-8.7956719149039464E-2</v>
          </cell>
          <cell r="AY285">
            <v>-7.1704406157496292E-2</v>
          </cell>
          <cell r="AZ285">
            <v>-3.8771504359009779E-2</v>
          </cell>
          <cell r="BA285">
            <v>-9.4274969337172276E-2</v>
          </cell>
          <cell r="BB285">
            <v>3.766666666666918E-4</v>
          </cell>
          <cell r="BC285">
            <v>-4.7990907945509864E-2</v>
          </cell>
          <cell r="BD285">
            <v>-4.2017091378006688E-2</v>
          </cell>
          <cell r="BE285">
            <v>-6.1699710287333009E-2</v>
          </cell>
          <cell r="BG285">
            <v>3.766666666666918E-4</v>
          </cell>
          <cell r="BH285">
            <v>-4.7799271940419552E-2</v>
          </cell>
          <cell r="BI285">
            <v>-4.1872581085281135E-2</v>
          </cell>
          <cell r="BJ285">
            <v>-6.1482392811377684E-2</v>
          </cell>
          <cell r="BK285">
            <v>-3.8895193469268285E-4</v>
          </cell>
          <cell r="BL285">
            <v>-4.840459066382341E-2</v>
          </cell>
          <cell r="BM285">
            <v>-4.3061720598167819E-2</v>
          </cell>
          <cell r="BN285">
            <v>-6.1368552095693696E-2</v>
          </cell>
          <cell r="BO285">
            <v>-4.7505397231348834E-3</v>
          </cell>
          <cell r="BP285">
            <v>-5.2845309429659815E-2</v>
          </cell>
          <cell r="BQ285">
            <v>-4.5702641077483341E-2</v>
          </cell>
          <cell r="BR285">
            <v>-6.1082263400271453E-2</v>
          </cell>
          <cell r="BS285">
            <v>-1.443868633605494E-2</v>
          </cell>
          <cell r="BT285">
            <v>-5.8807575574360893E-2</v>
          </cell>
          <cell r="BU285">
            <v>-5.0212860618300215E-2</v>
          </cell>
          <cell r="BV285">
            <v>-6.0419587536115316E-2</v>
          </cell>
          <cell r="BW285">
            <v>-8.7956719149039464E-2</v>
          </cell>
          <cell r="BX285">
            <v>-7.1704406157496292E-2</v>
          </cell>
          <cell r="BY285">
            <v>-3.8771504359009779E-2</v>
          </cell>
          <cell r="BZ285">
            <v>-9.4274969337172276E-2</v>
          </cell>
          <cell r="CA285">
            <v>3.766666666666918E-4</v>
          </cell>
          <cell r="CB285">
            <v>-4.7990907945509864E-2</v>
          </cell>
          <cell r="CC285">
            <v>-4.2017091378006688E-2</v>
          </cell>
          <cell r="CD285">
            <v>-6.1699710287333009E-2</v>
          </cell>
          <cell r="CF285">
            <v>-4.7505397231348834E-3</v>
          </cell>
          <cell r="CG285">
            <v>-9.5600166937873775E-3</v>
          </cell>
          <cell r="CH285">
            <v>-4.7232592325697226E-3</v>
          </cell>
          <cell r="CI285">
            <v>-4.8094769706524942E-3</v>
          </cell>
          <cell r="CJ285">
            <v>2.7280490565161596E-5</v>
          </cell>
        </row>
        <row r="286">
          <cell r="B286">
            <v>6.6940833333331768E-4</v>
          </cell>
          <cell r="C286">
            <v>-4.4833333333339233E-4</v>
          </cell>
          <cell r="D286">
            <v>8.0216666666664636E-4</v>
          </cell>
          <cell r="E286">
            <v>-4.4558333333349681E-5</v>
          </cell>
          <cell r="F286">
            <v>1.3092180855202695E-3</v>
          </cell>
          <cell r="G286">
            <v>-9.1322215216023015E-4</v>
          </cell>
          <cell r="H286">
            <v>6.9433024539103058E-4</v>
          </cell>
          <cell r="I286">
            <v>-1.0711225364187763E-4</v>
          </cell>
          <cell r="J286">
            <v>5.5300638989647325E-3</v>
          </cell>
          <cell r="K286">
            <v>-2.1918058425325487E-3</v>
          </cell>
          <cell r="L286">
            <v>1.1342217569005786E-3</v>
          </cell>
          <cell r="M286">
            <v>5.6994523344502869E-5</v>
          </cell>
          <cell r="N286">
            <v>7.0985233946895864E-3</v>
          </cell>
          <cell r="O286">
            <v>-4.9668215482998887E-3</v>
          </cell>
          <cell r="P286">
            <v>1.7156372645878103E-3</v>
          </cell>
          <cell r="Q286">
            <v>3.8919895071961425E-5</v>
          </cell>
          <cell r="R286">
            <v>5.3243883608650351E-5</v>
          </cell>
          <cell r="S286">
            <v>-3.5894037645350808E-3</v>
          </cell>
          <cell r="T286">
            <v>8.3649786932288757E-3</v>
          </cell>
          <cell r="U286">
            <v>1.6086919274878035E-2</v>
          </cell>
          <cell r="V286">
            <v>6.6940833333331768E-4</v>
          </cell>
          <cell r="W286">
            <v>-6.1966666666667461E-4</v>
          </cell>
          <cell r="X286">
            <v>6.8708333333327484E-4</v>
          </cell>
          <cell r="Y286">
            <v>-2.7474999999989411E-4</v>
          </cell>
          <cell r="AA286">
            <v>0</v>
          </cell>
          <cell r="AB286">
            <v>1.7992514787209236E-2</v>
          </cell>
          <cell r="AC286">
            <v>3.0728044430223889E-3</v>
          </cell>
          <cell r="AD286">
            <v>8.2532444002198189E-3</v>
          </cell>
          <cell r="AH286">
            <v>6.6940833333339889E-4</v>
          </cell>
          <cell r="AI286">
            <v>1.7536114809746373E-2</v>
          </cell>
          <cell r="AJ286">
            <v>3.8774360109863348E-3</v>
          </cell>
          <cell r="AK286">
            <v>8.2083183160714945E-3</v>
          </cell>
          <cell r="AL286">
            <v>1.3092180855203139E-3</v>
          </cell>
          <cell r="AM286">
            <v>1.7062861471972335E-2</v>
          </cell>
          <cell r="AN286">
            <v>3.7692682294763191E-3</v>
          </cell>
          <cell r="AO286">
            <v>8.145248122970461E-3</v>
          </cell>
          <cell r="AP286">
            <v>5.530063898964821E-3</v>
          </cell>
          <cell r="AQ286">
            <v>1.5761272845644214E-2</v>
          </cell>
          <cell r="AR286">
            <v>4.210511441576914E-3</v>
          </cell>
          <cell r="AS286">
            <v>8.3107093132950283E-3</v>
          </cell>
          <cell r="AT286">
            <v>7.0985233946896376E-3</v>
          </cell>
          <cell r="AU286">
            <v>1.2936327628756183E-2</v>
          </cell>
          <cell r="AV286">
            <v>4.7937135254194629E-3</v>
          </cell>
          <cell r="AW286">
            <v>8.2924855106978335E-3</v>
          </cell>
          <cell r="AX286">
            <v>5.3243883608722342E-5</v>
          </cell>
          <cell r="AY286">
            <v>1.4338528622363622E-2</v>
          </cell>
          <cell r="AZ286">
            <v>1.1463487079945711E-2</v>
          </cell>
          <cell r="BA286">
            <v>2.4472932951520088E-2</v>
          </cell>
          <cell r="BB286">
            <v>6.6940833333339889E-4</v>
          </cell>
          <cell r="BC286">
            <v>1.7361698758879385E-2</v>
          </cell>
          <cell r="BD286">
            <v>3.7619990490749267E-3</v>
          </cell>
          <cell r="BE286">
            <v>7.9762268213210419E-3</v>
          </cell>
          <cell r="BG286">
            <v>6.6940833333339889E-4</v>
          </cell>
          <cell r="BH286">
            <v>1.7536114809746373E-2</v>
          </cell>
          <cell r="BI286">
            <v>3.8774360109863348E-3</v>
          </cell>
          <cell r="BJ286">
            <v>8.2083183160714945E-3</v>
          </cell>
          <cell r="BK286">
            <v>1.3092180855203139E-3</v>
          </cell>
          <cell r="BL286">
            <v>1.7062861471972335E-2</v>
          </cell>
          <cell r="BM286">
            <v>3.7692682294763191E-3</v>
          </cell>
          <cell r="BN286">
            <v>8.145248122970461E-3</v>
          </cell>
          <cell r="BO286">
            <v>5.530063898964821E-3</v>
          </cell>
          <cell r="BP286">
            <v>1.5761272845644214E-2</v>
          </cell>
          <cell r="BQ286">
            <v>4.210511441576914E-3</v>
          </cell>
          <cell r="BR286">
            <v>8.3107093132950283E-3</v>
          </cell>
          <cell r="BS286">
            <v>7.0985233946896376E-3</v>
          </cell>
          <cell r="BT286">
            <v>1.2936327628756183E-2</v>
          </cell>
          <cell r="BU286">
            <v>4.7937135254194629E-3</v>
          </cell>
          <cell r="BV286">
            <v>8.2924855106978335E-3</v>
          </cell>
          <cell r="BW286">
            <v>5.3243883608722342E-5</v>
          </cell>
          <cell r="BX286">
            <v>1.4338528622363622E-2</v>
          </cell>
          <cell r="BY286">
            <v>1.1463487079945711E-2</v>
          </cell>
          <cell r="BZ286">
            <v>2.4472932951520088E-2</v>
          </cell>
          <cell r="CA286">
            <v>6.6940833333339889E-4</v>
          </cell>
          <cell r="CB286">
            <v>1.7361698758879385E-2</v>
          </cell>
          <cell r="CC286">
            <v>3.7619990490749267E-3</v>
          </cell>
          <cell r="CD286">
            <v>7.9762268213210419E-3</v>
          </cell>
          <cell r="CF286">
            <v>5.530063898964821E-3</v>
          </cell>
          <cell r="CG286">
            <v>6.5531847936327603E-3</v>
          </cell>
          <cell r="CH286">
            <v>4.8839557510781612E-3</v>
          </cell>
          <cell r="CI286">
            <v>1.0231208946679398E-3</v>
          </cell>
          <cell r="CJ286">
            <v>-6.4610814788665892E-4</v>
          </cell>
        </row>
        <row r="287">
          <cell r="B287">
            <v>9.3321666666665109E-4</v>
          </cell>
          <cell r="C287">
            <v>-4.5500000000005909E-4</v>
          </cell>
          <cell r="D287">
            <v>9.3549999999997975E-4</v>
          </cell>
          <cell r="E287">
            <v>-4.6275000000016344E-5</v>
          </cell>
          <cell r="F287">
            <v>-1.9932613138153197E-3</v>
          </cell>
          <cell r="G287">
            <v>-1.0301276052434127E-3</v>
          </cell>
          <cell r="H287">
            <v>5.7516387605674132E-4</v>
          </cell>
          <cell r="I287">
            <v>4.8692603593331242E-5</v>
          </cell>
          <cell r="J287">
            <v>-5.782517516622598E-3</v>
          </cell>
          <cell r="K287">
            <v>-3.3464139027765821E-3</v>
          </cell>
          <cell r="L287">
            <v>-3.6647649156234079E-3</v>
          </cell>
          <cell r="M287">
            <v>2.5905125070049752E-5</v>
          </cell>
          <cell r="N287">
            <v>-5.8761475572359188E-3</v>
          </cell>
          <cell r="O287">
            <v>-6.8624170607138046E-3</v>
          </cell>
          <cell r="P287">
            <v>-7.5394186509366353E-3</v>
          </cell>
          <cell r="Q287">
            <v>-1.1286330308071595E-4</v>
          </cell>
          <cell r="R287">
            <v>-8.3919993223866521E-2</v>
          </cell>
          <cell r="S287">
            <v>-8.8237389851710465E-2</v>
          </cell>
          <cell r="T287">
            <v>-5.7623500524471474E-2</v>
          </cell>
          <cell r="U287">
            <v>-3.2506103417180417E-2</v>
          </cell>
          <cell r="V287">
            <v>9.3321666666665109E-4</v>
          </cell>
          <cell r="W287">
            <v>-6.1908333333334127E-4</v>
          </cell>
          <cell r="X287">
            <v>8.118333333332747E-4</v>
          </cell>
          <cell r="Y287">
            <v>-2.6724999999989409E-4</v>
          </cell>
          <cell r="AA287">
            <v>0</v>
          </cell>
          <cell r="AB287">
            <v>-2.3311920191216605E-2</v>
          </cell>
          <cell r="AC287">
            <v>-3.2809071937019312E-2</v>
          </cell>
          <cell r="AD287">
            <v>-5.1696910819711374E-2</v>
          </cell>
          <cell r="AH287">
            <v>9.3321666666668079E-4</v>
          </cell>
          <cell r="AI287">
            <v>-2.3756313267529694E-2</v>
          </cell>
          <cell r="AJ287">
            <v>-3.1904264823816475E-2</v>
          </cell>
          <cell r="AK287">
            <v>-5.1740793545163144E-2</v>
          </cell>
          <cell r="AL287">
            <v>-1.9932613138152755E-3</v>
          </cell>
          <cell r="AM287">
            <v>-2.431803354393991E-2</v>
          </cell>
          <cell r="AN287">
            <v>-3.2252778653947711E-2</v>
          </cell>
          <cell r="AO287">
            <v>-5.1650735473303566E-2</v>
          </cell>
          <cell r="AP287">
            <v>-5.7825175166226206E-3</v>
          </cell>
          <cell r="AQ287">
            <v>-2.6580322760164865E-2</v>
          </cell>
          <cell r="AR287">
            <v>-3.6353599316893748E-2</v>
          </cell>
          <cell r="AS287">
            <v>-5.1672344909581946E-2</v>
          </cell>
          <cell r="AT287">
            <v>-5.8761475572358668E-3</v>
          </cell>
          <cell r="AU287">
            <v>-3.0014361133092193E-2</v>
          </cell>
          <cell r="AV287">
            <v>-4.0101129259074053E-2</v>
          </cell>
          <cell r="AW287">
            <v>-5.1803939438677893E-2</v>
          </cell>
          <cell r="AX287">
            <v>-8.3919993223866562E-2</v>
          </cell>
          <cell r="AY287">
            <v>-0.10949232705282275</v>
          </cell>
          <cell r="AZ287">
            <v>-8.8541998887520568E-2</v>
          </cell>
          <cell r="BA287">
            <v>-8.2522549107437504E-2</v>
          </cell>
          <cell r="BB287">
            <v>9.3321666666668079E-4</v>
          </cell>
          <cell r="BC287">
            <v>-2.3916571503291628E-2</v>
          </cell>
          <cell r="BD287">
            <v>-3.2023874101920202E-2</v>
          </cell>
          <cell r="BE287">
            <v>-5.1950344820294814E-2</v>
          </cell>
          <cell r="BG287">
            <v>9.3321666666668079E-4</v>
          </cell>
          <cell r="BH287">
            <v>-2.3756313267529694E-2</v>
          </cell>
          <cell r="BI287">
            <v>-3.1904264823816475E-2</v>
          </cell>
          <cell r="BJ287">
            <v>-5.1740793545163144E-2</v>
          </cell>
          <cell r="BK287">
            <v>-1.9932613138152755E-3</v>
          </cell>
          <cell r="BL287">
            <v>-2.431803354393991E-2</v>
          </cell>
          <cell r="BM287">
            <v>-3.2252778653947711E-2</v>
          </cell>
          <cell r="BN287">
            <v>-5.1650735473303566E-2</v>
          </cell>
          <cell r="BO287">
            <v>-5.7825175166226206E-3</v>
          </cell>
          <cell r="BP287">
            <v>-2.6580322760164865E-2</v>
          </cell>
          <cell r="BQ287">
            <v>-3.6353599316893748E-2</v>
          </cell>
          <cell r="BR287">
            <v>-5.1672344909581946E-2</v>
          </cell>
          <cell r="BS287">
            <v>-5.8761475572358668E-3</v>
          </cell>
          <cell r="BT287">
            <v>-3.0014361133092193E-2</v>
          </cell>
          <cell r="BU287">
            <v>-4.0101129259074053E-2</v>
          </cell>
          <cell r="BV287">
            <v>-5.1803939438677893E-2</v>
          </cell>
          <cell r="BW287">
            <v>-8.3919993223866562E-2</v>
          </cell>
          <cell r="BX287">
            <v>-0.10949232705282275</v>
          </cell>
          <cell r="BY287">
            <v>-8.8541998887520568E-2</v>
          </cell>
          <cell r="BZ287">
            <v>-8.2522549107437504E-2</v>
          </cell>
          <cell r="CA287">
            <v>9.3321666666668079E-4</v>
          </cell>
          <cell r="CB287">
            <v>-2.3916571503291628E-2</v>
          </cell>
          <cell r="CC287">
            <v>-3.2023874101920202E-2</v>
          </cell>
          <cell r="CD287">
            <v>-5.1950344820294814E-2</v>
          </cell>
          <cell r="CF287">
            <v>-5.7825175166226206E-3</v>
          </cell>
          <cell r="CG287">
            <v>-7.8622980409768454E-3</v>
          </cell>
          <cell r="CH287">
            <v>-5.3773192239810145E-3</v>
          </cell>
          <cell r="CI287">
            <v>-2.0797805243542248E-3</v>
          </cell>
          <cell r="CJ287">
            <v>4.051982926416061E-4</v>
          </cell>
        </row>
        <row r="288">
          <cell r="B288">
            <v>1.4889249999999845E-3</v>
          </cell>
          <cell r="C288">
            <v>-4.2333333333339227E-4</v>
          </cell>
          <cell r="D288">
            <v>1.0214166666666464E-3</v>
          </cell>
          <cell r="E288">
            <v>-4.6800000000016371E-5</v>
          </cell>
          <cell r="F288">
            <v>1.1268844393749866E-3</v>
          </cell>
          <cell r="G288">
            <v>7.2619004392493643E-6</v>
          </cell>
          <cell r="H288">
            <v>1.1222934934352025E-3</v>
          </cell>
          <cell r="I288">
            <v>8.7642418930583744E-5</v>
          </cell>
          <cell r="J288">
            <v>3.3528295068617985E-3</v>
          </cell>
          <cell r="K288">
            <v>7.6106733092653339E-3</v>
          </cell>
          <cell r="L288">
            <v>5.3069879111067204E-3</v>
          </cell>
          <cell r="M288">
            <v>6.1134511467907647E-4</v>
          </cell>
          <cell r="N288">
            <v>1.2199844893841353E-2</v>
          </cell>
          <cell r="O288">
            <v>2.2536954163276474E-2</v>
          </cell>
          <cell r="P288">
            <v>1.109809886293558E-2</v>
          </cell>
          <cell r="Q288">
            <v>2.2108135248855875E-3</v>
          </cell>
          <cell r="R288">
            <v>9.1116347632205816E-2</v>
          </cell>
          <cell r="S288">
            <v>7.329964166420623E-2</v>
          </cell>
          <cell r="T288">
            <v>3.5449863863595762E-2</v>
          </cell>
          <cell r="U288">
            <v>5.3370130913301221E-2</v>
          </cell>
          <cell r="V288">
            <v>1.4889249999999845E-3</v>
          </cell>
          <cell r="W288">
            <v>-5.7875000000000808E-4</v>
          </cell>
          <cell r="X288">
            <v>8.9041666666660798E-4</v>
          </cell>
          <cell r="Y288">
            <v>-3.8983333333322747E-4</v>
          </cell>
          <cell r="AA288">
            <v>0</v>
          </cell>
          <cell r="AB288">
            <v>-2.5179561640356139E-2</v>
          </cell>
          <cell r="AC288">
            <v>1.9580479458881298E-4</v>
          </cell>
          <cell r="AD288">
            <v>1.8632002708644315E-2</v>
          </cell>
          <cell r="AH288">
            <v>1.4889250000000853E-3</v>
          </cell>
          <cell r="AI288">
            <v>-2.5592235625928494E-2</v>
          </cell>
          <cell r="AJ288">
            <v>1.2174214595361832E-3</v>
          </cell>
          <cell r="AK288">
            <v>1.8584330730917697E-2</v>
          </cell>
          <cell r="AL288">
            <v>1.126884439375031E-3</v>
          </cell>
          <cell r="AM288">
            <v>-2.5172482591386713E-2</v>
          </cell>
          <cell r="AN288">
            <v>1.3183180384710447E-3</v>
          </cell>
          <cell r="AO288">
            <v>1.8721278081361925E-2</v>
          </cell>
          <cell r="AP288">
            <v>3.3528295068618874E-3</v>
          </cell>
          <cell r="AQ288">
            <v>-1.7760521748806046E-2</v>
          </cell>
          <cell r="AR288">
            <v>5.5038318393734187E-3</v>
          </cell>
          <cell r="AS288">
            <v>1.9254738407155969E-2</v>
          </cell>
          <cell r="AT288">
            <v>1.2199844893841405E-2</v>
          </cell>
          <cell r="AU288">
            <v>-3.210078103619729E-3</v>
          </cell>
          <cell r="AV288">
            <v>1.1296076718492865E-2</v>
          </cell>
          <cell r="AW288">
            <v>2.0884008117113773E-2</v>
          </cell>
          <cell r="AX288">
            <v>9.1116347632205885E-2</v>
          </cell>
          <cell r="AY288">
            <v>4.6274427178350175E-2</v>
          </cell>
          <cell r="AZ288">
            <v>3.5652609911496658E-2</v>
          </cell>
          <cell r="BA288">
            <v>7.2996526045683074E-2</v>
          </cell>
          <cell r="BB288">
            <v>1.4889250000000853E-3</v>
          </cell>
          <cell r="BC288">
            <v>-2.5743738969056795E-2</v>
          </cell>
          <cell r="BD288">
            <v>1.0863958091080761E-3</v>
          </cell>
          <cell r="BE288">
            <v>1.8234905999588547E-2</v>
          </cell>
          <cell r="BG288">
            <v>1.4889250000000853E-3</v>
          </cell>
          <cell r="BH288">
            <v>-2.5592235625928494E-2</v>
          </cell>
          <cell r="BI288">
            <v>1.2174214595361832E-3</v>
          </cell>
          <cell r="BJ288">
            <v>1.8584330730917697E-2</v>
          </cell>
          <cell r="BK288">
            <v>1.126884439375031E-3</v>
          </cell>
          <cell r="BL288">
            <v>-2.5172482591386713E-2</v>
          </cell>
          <cell r="BM288">
            <v>1.3183180384710447E-3</v>
          </cell>
          <cell r="BN288">
            <v>1.8721278081361925E-2</v>
          </cell>
          <cell r="BO288">
            <v>3.3528295068618874E-3</v>
          </cell>
          <cell r="BP288">
            <v>-1.7760521748806046E-2</v>
          </cell>
          <cell r="BQ288">
            <v>5.5038318393734187E-3</v>
          </cell>
          <cell r="BR288">
            <v>1.9254738407155969E-2</v>
          </cell>
          <cell r="BS288">
            <v>1.2199844893841405E-2</v>
          </cell>
          <cell r="BT288">
            <v>-3.210078103619729E-3</v>
          </cell>
          <cell r="BU288">
            <v>1.1296076718492865E-2</v>
          </cell>
          <cell r="BV288">
            <v>2.0884008117113773E-2</v>
          </cell>
          <cell r="BW288">
            <v>9.1116347632205885E-2</v>
          </cell>
          <cell r="BX288">
            <v>4.6274427178350175E-2</v>
          </cell>
          <cell r="BY288">
            <v>3.5652609911496658E-2</v>
          </cell>
          <cell r="BZ288">
            <v>7.2996526045683074E-2</v>
          </cell>
          <cell r="CA288">
            <v>1.4889250000000853E-3</v>
          </cell>
          <cell r="CB288">
            <v>-2.5743738969056795E-2</v>
          </cell>
          <cell r="CC288">
            <v>1.0863958091080761E-3</v>
          </cell>
          <cell r="CD288">
            <v>1.8234905999588547E-2</v>
          </cell>
          <cell r="CF288">
            <v>3.3528295068618874E-3</v>
          </cell>
          <cell r="CG288">
            <v>1.2414943812950939E-3</v>
          </cell>
          <cell r="CH288">
            <v>3.9647607782007819E-3</v>
          </cell>
          <cell r="CI288">
            <v>-2.1113351255667933E-3</v>
          </cell>
          <cell r="CJ288">
            <v>6.1193127133889495E-4</v>
          </cell>
        </row>
        <row r="289">
          <cell r="B289">
            <v>1.9685749999999841E-3</v>
          </cell>
          <cell r="C289">
            <v>-5.9166666666725549E-5</v>
          </cell>
          <cell r="D289">
            <v>1.3161666666666463E-3</v>
          </cell>
          <cell r="E289">
            <v>-4.5108333333349694E-5</v>
          </cell>
          <cell r="F289">
            <v>8.8310523594476993E-4</v>
          </cell>
          <cell r="G289">
            <v>-6.6082814111207864E-4</v>
          </cell>
          <cell r="H289">
            <v>-2.834487787094362E-3</v>
          </cell>
          <cell r="I289">
            <v>-2.0448105629075597E-4</v>
          </cell>
          <cell r="J289">
            <v>-7.203928793470404E-3</v>
          </cell>
          <cell r="K289">
            <v>-1.3044345077041566E-2</v>
          </cell>
          <cell r="L289">
            <v>-2.2358001041093211E-2</v>
          </cell>
          <cell r="M289">
            <v>-2.3299764413476655E-4</v>
          </cell>
          <cell r="N289">
            <v>-2.1038001648107481E-2</v>
          </cell>
          <cell r="O289">
            <v>-3.2279121043077535E-2</v>
          </cell>
          <cell r="P289">
            <v>-4.1796979374004707E-2</v>
          </cell>
          <cell r="Q289">
            <v>-7.9227300795761462E-4</v>
          </cell>
          <cell r="R289">
            <v>-4.2440119216810526E-2</v>
          </cell>
          <cell r="S289">
            <v>-5.1468407000889935E-2</v>
          </cell>
          <cell r="T289">
            <v>-1.8762216387842433E-2</v>
          </cell>
          <cell r="U289">
            <v>1.0427082718861053E-2</v>
          </cell>
          <cell r="V289">
            <v>1.9685749999999841E-3</v>
          </cell>
          <cell r="W289">
            <v>-1.6483333333334148E-4</v>
          </cell>
          <cell r="X289">
            <v>1.2418333333332747E-3</v>
          </cell>
          <cell r="Y289">
            <v>-2.551666666665608E-4</v>
          </cell>
          <cell r="AA289">
            <v>0</v>
          </cell>
          <cell r="AB289">
            <v>-1.6325357917086745E-2</v>
          </cell>
          <cell r="AC289">
            <v>-4.4290931068398424E-2</v>
          </cell>
          <cell r="AD289">
            <v>-4.069876468220477E-2</v>
          </cell>
          <cell r="AH289">
            <v>1.9685750000000279E-3</v>
          </cell>
          <cell r="AI289">
            <v>-1.6383558666743459E-2</v>
          </cell>
          <cell r="AJ289">
            <v>-4.3033058648839773E-2</v>
          </cell>
          <cell r="AK289">
            <v>-4.074203716209468E-2</v>
          </cell>
          <cell r="AL289">
            <v>8.8310523594481438E-4</v>
          </cell>
          <cell r="AM289">
            <v>-1.6975397802273529E-2</v>
          </cell>
          <cell r="AN289">
            <v>-4.699987675230044E-2</v>
          </cell>
          <cell r="AO289">
            <v>-4.0894923612103673E-2</v>
          </cell>
          <cell r="AP289">
            <v>-7.2039287934704266E-3</v>
          </cell>
          <cell r="AQ289">
            <v>-2.9156749391951675E-2</v>
          </cell>
          <cell r="AR289">
            <v>-6.5658675426553348E-2</v>
          </cell>
          <cell r="AS289">
            <v>-4.092227961004935E-2</v>
          </cell>
          <cell r="AT289">
            <v>-2.1038001648107429E-2</v>
          </cell>
          <cell r="AU289">
            <v>-4.8077510755887065E-2</v>
          </cell>
          <cell r="AV289">
            <v>-8.4236683310081828E-2</v>
          </cell>
          <cell r="AW289">
            <v>-4.1458793157447493E-2</v>
          </cell>
          <cell r="AX289">
            <v>-4.2440119216810568E-2</v>
          </cell>
          <cell r="AY289">
            <v>-6.6953524752264904E-2</v>
          </cell>
          <cell r="AZ289">
            <v>-6.2222151423516614E-2</v>
          </cell>
          <cell r="BA289">
            <v>-3.0696051349240583E-2</v>
          </cell>
          <cell r="BB289">
            <v>1.9685750000000279E-3</v>
          </cell>
          <cell r="BC289">
            <v>-1.6487500287256873E-2</v>
          </cell>
          <cell r="BD289">
            <v>-4.3104099689630249E-2</v>
          </cell>
          <cell r="BE289">
            <v>-4.0943546380749929E-2</v>
          </cell>
          <cell r="BG289">
            <v>1.9685750000000279E-3</v>
          </cell>
          <cell r="BH289">
            <v>-1.6383558666743459E-2</v>
          </cell>
          <cell r="BI289">
            <v>-4.3033058648839773E-2</v>
          </cell>
          <cell r="BJ289">
            <v>-4.074203716209468E-2</v>
          </cell>
          <cell r="BK289">
            <v>8.8310523594481438E-4</v>
          </cell>
          <cell r="BL289">
            <v>-1.6975397802273529E-2</v>
          </cell>
          <cell r="BM289">
            <v>-4.699987675230044E-2</v>
          </cell>
          <cell r="BN289">
            <v>-4.0894923612103673E-2</v>
          </cell>
          <cell r="BO289">
            <v>-7.2039287934704266E-3</v>
          </cell>
          <cell r="BP289">
            <v>-2.9156749391951675E-2</v>
          </cell>
          <cell r="BQ289">
            <v>-6.5658675426553348E-2</v>
          </cell>
          <cell r="BR289">
            <v>-4.092227961004935E-2</v>
          </cell>
          <cell r="BS289">
            <v>-2.1038001648107429E-2</v>
          </cell>
          <cell r="BT289">
            <v>-4.8077510755887065E-2</v>
          </cell>
          <cell r="BU289">
            <v>-8.4236683310081828E-2</v>
          </cell>
          <cell r="BV289">
            <v>-4.1458793157447493E-2</v>
          </cell>
          <cell r="BW289">
            <v>-4.2440119216810568E-2</v>
          </cell>
          <cell r="BX289">
            <v>-6.6953524752264904E-2</v>
          </cell>
          <cell r="BY289">
            <v>-6.2222151423516614E-2</v>
          </cell>
          <cell r="BZ289">
            <v>-3.0696051349240583E-2</v>
          </cell>
          <cell r="CA289">
            <v>1.9685750000000279E-3</v>
          </cell>
          <cell r="CB289">
            <v>-1.6487500287256873E-2</v>
          </cell>
          <cell r="CC289">
            <v>-4.3104099689630249E-2</v>
          </cell>
          <cell r="CD289">
            <v>-4.0943546380749929E-2</v>
          </cell>
          <cell r="CF289">
            <v>-7.2039287934704266E-3</v>
          </cell>
          <cell r="CG289">
            <v>-9.3992108533185528E-3</v>
          </cell>
          <cell r="CH289">
            <v>-7.553603324592862E-3</v>
          </cell>
          <cell r="CI289">
            <v>-2.1952820598481254E-3</v>
          </cell>
          <cell r="CJ289">
            <v>-3.4967453112243522E-4</v>
          </cell>
        </row>
        <row r="290">
          <cell r="B290">
            <v>2.1278583333333178E-3</v>
          </cell>
          <cell r="C290">
            <v>1.9166666666660772E-4</v>
          </cell>
          <cell r="D290">
            <v>1.6955833333333128E-3</v>
          </cell>
          <cell r="E290">
            <v>-3.8600000000016361E-5</v>
          </cell>
          <cell r="F290">
            <v>-3.885891926488803E-4</v>
          </cell>
          <cell r="G290">
            <v>-4.0111906405552837E-3</v>
          </cell>
          <cell r="H290">
            <v>-3.4000859161494625E-3</v>
          </cell>
          <cell r="I290">
            <v>-2.9217553906474102E-5</v>
          </cell>
          <cell r="J290">
            <v>-1.1781787023373269E-2</v>
          </cell>
          <cell r="K290">
            <v>-1.0094364124318203E-2</v>
          </cell>
          <cell r="L290">
            <v>-2.2290828797780448E-2</v>
          </cell>
          <cell r="M290">
            <v>-7.0433476617105264E-4</v>
          </cell>
          <cell r="N290">
            <v>-2.567791704019989E-2</v>
          </cell>
          <cell r="O290">
            <v>-2.1434919003415459E-2</v>
          </cell>
          <cell r="P290">
            <v>-5.4491738836680771E-2</v>
          </cell>
          <cell r="Q290">
            <v>-2.1688179941930208E-3</v>
          </cell>
          <cell r="R290">
            <v>-9.3395701643489384E-2</v>
          </cell>
          <cell r="S290">
            <v>-5.6592508351695256E-2</v>
          </cell>
          <cell r="T290">
            <v>-5.3587584000878555E-2</v>
          </cell>
          <cell r="U290">
            <v>-7.668930812953223E-2</v>
          </cell>
          <cell r="V290">
            <v>2.1278583333333178E-3</v>
          </cell>
          <cell r="W290">
            <v>1.3124999999999194E-4</v>
          </cell>
          <cell r="X290">
            <v>1.5519999999999414E-3</v>
          </cell>
          <cell r="Y290">
            <v>-2.7124999999989413E-4</v>
          </cell>
          <cell r="AA290">
            <v>0</v>
          </cell>
          <cell r="AB290">
            <v>-2.5034139434624701E-2</v>
          </cell>
          <cell r="AC290">
            <v>-3.8176973593381451E-2</v>
          </cell>
          <cell r="AD290">
            <v>-3.9685403738566861E-2</v>
          </cell>
          <cell r="AH290">
            <v>2.1278583333332879E-3</v>
          </cell>
          <cell r="AI290">
            <v>-2.4847270978016422E-2</v>
          </cell>
          <cell r="AJ290">
            <v>-3.654612250019007E-2</v>
          </cell>
          <cell r="AK290">
            <v>-3.9722471881982524E-2</v>
          </cell>
          <cell r="AL290">
            <v>-3.8858919264883607E-4</v>
          </cell>
          <cell r="AM290">
            <v>-2.8944913369385539E-2</v>
          </cell>
          <cell r="AN290">
            <v>-4.1447254519294874E-2</v>
          </cell>
          <cell r="AO290">
            <v>-3.9713461782050374E-2</v>
          </cell>
          <cell r="AP290">
            <v>-1.1781787023373291E-2</v>
          </cell>
          <cell r="AQ290">
            <v>-3.4875799839950816E-2</v>
          </cell>
          <cell r="AR290">
            <v>-5.9616806008774392E-2</v>
          </cell>
          <cell r="AS290">
            <v>-4.0361786695175317E-2</v>
          </cell>
          <cell r="AT290">
            <v>-2.5677917040199838E-2</v>
          </cell>
          <cell r="AU290">
            <v>-4.5932453686938768E-2</v>
          </cell>
          <cell r="AV290">
            <v>-9.0588382755436903E-2</v>
          </cell>
          <cell r="AW290">
            <v>-4.1768151315024871E-2</v>
          </cell>
          <cell r="AX290">
            <v>-9.3395701643489426E-2</v>
          </cell>
          <cell r="AY290">
            <v>-8.0209903041288499E-2</v>
          </cell>
          <cell r="AZ290">
            <v>-8.9718745814925449E-2</v>
          </cell>
          <cell r="BA290">
            <v>-0.11333126571254726</v>
          </cell>
          <cell r="BB290">
            <v>2.1278583333332879E-3</v>
          </cell>
          <cell r="BC290">
            <v>-2.4906175165425593E-2</v>
          </cell>
          <cell r="BD290">
            <v>-3.668422425639839E-2</v>
          </cell>
          <cell r="BE290">
            <v>-3.994588907280272E-2</v>
          </cell>
          <cell r="BG290">
            <v>2.1278583333332879E-3</v>
          </cell>
          <cell r="BH290">
            <v>-2.4847270978016422E-2</v>
          </cell>
          <cell r="BI290">
            <v>-3.654612250019007E-2</v>
          </cell>
          <cell r="BJ290">
            <v>-3.9722471881982524E-2</v>
          </cell>
          <cell r="BK290">
            <v>-3.8858919264883607E-4</v>
          </cell>
          <cell r="BL290">
            <v>-2.8944913369385539E-2</v>
          </cell>
          <cell r="BM290">
            <v>-4.1447254519294874E-2</v>
          </cell>
          <cell r="BN290">
            <v>-3.9713461782050374E-2</v>
          </cell>
          <cell r="BO290">
            <v>-1.1781787023373291E-2</v>
          </cell>
          <cell r="BP290">
            <v>-3.4875799839950816E-2</v>
          </cell>
          <cell r="BQ290">
            <v>-5.9616806008774392E-2</v>
          </cell>
          <cell r="BR290">
            <v>-4.0361786695175317E-2</v>
          </cell>
          <cell r="BS290">
            <v>-2.5677917040199838E-2</v>
          </cell>
          <cell r="BT290">
            <v>-4.5932453686938768E-2</v>
          </cell>
          <cell r="BU290">
            <v>-9.0588382755436903E-2</v>
          </cell>
          <cell r="BV290">
            <v>-4.1768151315024871E-2</v>
          </cell>
          <cell r="BW290">
            <v>-9.3395701643489426E-2</v>
          </cell>
          <cell r="BX290">
            <v>-8.0209903041288499E-2</v>
          </cell>
          <cell r="BY290">
            <v>-8.9718745814925449E-2</v>
          </cell>
          <cell r="BZ290">
            <v>-0.11333126571254726</v>
          </cell>
          <cell r="CA290">
            <v>2.1278583333332879E-3</v>
          </cell>
          <cell r="CB290">
            <v>-2.4906175165425593E-2</v>
          </cell>
          <cell r="CC290">
            <v>-3.668422425639839E-2</v>
          </cell>
          <cell r="CD290">
            <v>-3.994588907280272E-2</v>
          </cell>
          <cell r="CF290">
            <v>-1.1781787023373291E-2</v>
          </cell>
          <cell r="CG290">
            <v>-1.4091188305031043E-2</v>
          </cell>
          <cell r="CH290">
            <v>-1.1387784955155154E-2</v>
          </cell>
          <cell r="CI290">
            <v>-2.3094012816577527E-3</v>
          </cell>
          <cell r="CJ290">
            <v>3.940020682181352E-4</v>
          </cell>
        </row>
        <row r="291">
          <cell r="B291">
            <v>2.6189249999999846E-3</v>
          </cell>
          <cell r="C291">
            <v>5.6583333333327436E-4</v>
          </cell>
          <cell r="D291">
            <v>1.9049166666666461E-3</v>
          </cell>
          <cell r="E291">
            <v>-3.8600000000016361E-5</v>
          </cell>
          <cell r="F291">
            <v>1.3079966156730016E-3</v>
          </cell>
          <cell r="G291">
            <v>-5.9096911639162529E-4</v>
          </cell>
          <cell r="H291">
            <v>8.0798261140713444E-3</v>
          </cell>
          <cell r="I291">
            <v>-2.3374726077438047E-4</v>
          </cell>
          <cell r="J291">
            <v>-9.8749969893294773E-4</v>
          </cell>
          <cell r="K291">
            <v>-2.932671004454282E-3</v>
          </cell>
          <cell r="L291">
            <v>2.4384157595389578E-2</v>
          </cell>
          <cell r="M291">
            <v>-1.6584263606867774E-4</v>
          </cell>
          <cell r="N291">
            <v>-3.5475484309306872E-3</v>
          </cell>
          <cell r="O291">
            <v>-2.4442815409696792E-3</v>
          </cell>
          <cell r="P291">
            <v>3.8186752865760142E-2</v>
          </cell>
          <cell r="Q291">
            <v>1.6359918200401153E-4</v>
          </cell>
          <cell r="R291">
            <v>7.9863454576893186E-2</v>
          </cell>
          <cell r="S291">
            <v>9.021156048460012E-2</v>
          </cell>
          <cell r="T291">
            <v>2.9115975055883304E-2</v>
          </cell>
          <cell r="U291">
            <v>6.3624807756886836E-2</v>
          </cell>
          <cell r="V291">
            <v>2.6189249999999846E-3</v>
          </cell>
          <cell r="W291">
            <v>4.7108333333332531E-4</v>
          </cell>
          <cell r="X291">
            <v>1.8964166666666081E-3</v>
          </cell>
          <cell r="Y291">
            <v>-2.4824999999989412E-4</v>
          </cell>
          <cell r="AA291">
            <v>0</v>
          </cell>
          <cell r="AB291">
            <v>8.0637263639903659E-3</v>
          </cell>
          <cell r="AC291">
            <v>2.7642313571880857E-2</v>
          </cell>
          <cell r="AD291">
            <v>-2.6447984019164681E-2</v>
          </cell>
          <cell r="AH291">
            <v>2.6189249999999387E-3</v>
          </cell>
          <cell r="AI291">
            <v>8.6341224224915081E-3</v>
          </cell>
          <cell r="AJ291">
            <v>2.9599886542375886E-2</v>
          </cell>
          <cell r="AK291">
            <v>-2.6485563126981582E-2</v>
          </cell>
          <cell r="AL291">
            <v>1.307996615673046E-3</v>
          </cell>
          <cell r="AM291">
            <v>7.4679918343545371E-3</v>
          </cell>
          <cell r="AN291">
            <v>3.5945484773003633E-2</v>
          </cell>
          <cell r="AO291">
            <v>-2.6675549136121579E-2</v>
          </cell>
          <cell r="AP291">
            <v>-9.8749969893296985E-4</v>
          </cell>
          <cell r="AQ291">
            <v>5.1074071030405843E-3</v>
          </cell>
          <cell r="AR291">
            <v>5.2700505697708344E-2</v>
          </cell>
          <cell r="AS291">
            <v>-2.6609440451844879E-2</v>
          </cell>
          <cell r="AT291">
            <v>-3.547548430930636E-3</v>
          </cell>
          <cell r="AU291">
            <v>5.5997348055178975E-3</v>
          </cell>
          <cell r="AV291">
            <v>6.6884636634648276E-2</v>
          </cell>
          <cell r="AW291">
            <v>-2.6288711705712009E-2</v>
          </cell>
          <cell r="AX291">
            <v>7.9863454576893256E-2</v>
          </cell>
          <cell r="AY291">
            <v>9.9002728187207012E-2</v>
          </cell>
          <cell r="AZ291">
            <v>5.7563121540209927E-2</v>
          </cell>
          <cell r="BA291">
            <v>3.5494075838945482E-2</v>
          </cell>
          <cell r="BB291">
            <v>2.6189249999999387E-3</v>
          </cell>
          <cell r="BC291">
            <v>8.5386083844183336E-3</v>
          </cell>
          <cell r="BD291">
            <v>2.9591151582710307E-2</v>
          </cell>
          <cell r="BE291">
            <v>-2.668966830713182E-2</v>
          </cell>
          <cell r="BG291">
            <v>2.6189249999999387E-3</v>
          </cell>
          <cell r="BH291">
            <v>8.6341224224915081E-3</v>
          </cell>
          <cell r="BI291">
            <v>2.9599886542375886E-2</v>
          </cell>
          <cell r="BJ291">
            <v>-2.6485563126981582E-2</v>
          </cell>
          <cell r="BK291">
            <v>1.307996615673046E-3</v>
          </cell>
          <cell r="BL291">
            <v>7.4679918343545371E-3</v>
          </cell>
          <cell r="BM291">
            <v>3.5945484773003633E-2</v>
          </cell>
          <cell r="BN291">
            <v>-2.6675549136121579E-2</v>
          </cell>
          <cell r="BO291">
            <v>-9.8749969893296985E-4</v>
          </cell>
          <cell r="BP291">
            <v>5.1074071030405843E-3</v>
          </cell>
          <cell r="BQ291">
            <v>5.2700505697708344E-2</v>
          </cell>
          <cell r="BR291">
            <v>-2.6609440451844879E-2</v>
          </cell>
          <cell r="BS291">
            <v>-3.547548430930636E-3</v>
          </cell>
          <cell r="BT291">
            <v>5.5997348055178975E-3</v>
          </cell>
          <cell r="BU291">
            <v>6.6884636634648276E-2</v>
          </cell>
          <cell r="BV291">
            <v>-2.6288711705712009E-2</v>
          </cell>
          <cell r="BW291">
            <v>7.9863454576893256E-2</v>
          </cell>
          <cell r="BX291">
            <v>9.9002728187207012E-2</v>
          </cell>
          <cell r="BY291">
            <v>5.7563121540209927E-2</v>
          </cell>
          <cell r="BZ291">
            <v>3.5494075838945482E-2</v>
          </cell>
          <cell r="CA291">
            <v>2.6189249999999387E-3</v>
          </cell>
          <cell r="CB291">
            <v>8.5386083844183336E-3</v>
          </cell>
          <cell r="CC291">
            <v>2.9591151582710307E-2</v>
          </cell>
          <cell r="CD291">
            <v>-2.668966830713182E-2</v>
          </cell>
          <cell r="CF291">
            <v>-9.8749969893296985E-4</v>
          </cell>
          <cell r="CG291">
            <v>-3.7800901873561441E-4</v>
          </cell>
          <cell r="CH291">
            <v>-9.6997735717745397E-4</v>
          </cell>
          <cell r="CI291">
            <v>6.0949068019735544E-4</v>
          </cell>
          <cell r="CJ291">
            <v>1.7522341755515881E-5</v>
          </cell>
        </row>
        <row r="292">
          <cell r="B292">
            <v>3.1707166666666512E-3</v>
          </cell>
          <cell r="C292">
            <v>1.0441666666666076E-3</v>
          </cell>
          <cell r="D292">
            <v>2.3876666666666465E-3</v>
          </cell>
          <cell r="E292">
            <v>-5.004166666668303E-5</v>
          </cell>
          <cell r="F292">
            <v>3.0784549262130147E-3</v>
          </cell>
          <cell r="G292">
            <v>1.0950343840796972E-3</v>
          </cell>
          <cell r="H292">
            <v>1.3100675048671984E-3</v>
          </cell>
          <cell r="I292">
            <v>-1.6560968719256367E-4</v>
          </cell>
          <cell r="J292">
            <v>6.2875043022389224E-3</v>
          </cell>
          <cell r="K292">
            <v>-4.7364820218355496E-4</v>
          </cell>
          <cell r="L292">
            <v>3.9113668641501571E-3</v>
          </cell>
          <cell r="M292">
            <v>-3.68024382911067E-4</v>
          </cell>
          <cell r="N292">
            <v>1.8154141883799772E-2</v>
          </cell>
          <cell r="O292">
            <v>2.2265217124255157E-3</v>
          </cell>
          <cell r="P292">
            <v>1.4729383555900944E-2</v>
          </cell>
          <cell r="Q292">
            <v>-1.3085793735176077E-3</v>
          </cell>
          <cell r="R292">
            <v>5.3752860293699786E-2</v>
          </cell>
          <cell r="S292">
            <v>9.5971295410693505E-2</v>
          </cell>
          <cell r="T292">
            <v>6.7449147441761489E-2</v>
          </cell>
          <cell r="U292">
            <v>1.3829834279778014E-2</v>
          </cell>
          <cell r="V292">
            <v>3.1707166666666512E-3</v>
          </cell>
          <cell r="W292">
            <v>1.017749999999992E-3</v>
          </cell>
          <cell r="X292">
            <v>2.3549999999999413E-3</v>
          </cell>
          <cell r="Y292">
            <v>-1.761666666665608E-4</v>
          </cell>
          <cell r="AA292">
            <v>0</v>
          </cell>
          <cell r="AB292">
            <v>5.3140270628116916E-2</v>
          </cell>
          <cell r="AC292">
            <v>5.2172997581973586E-2</v>
          </cell>
          <cell r="AD292">
            <v>7.7310630108444661E-2</v>
          </cell>
          <cell r="AH292">
            <v>3.1707166666665731E-3</v>
          </cell>
          <cell r="AI292">
            <v>5.4239924594031041E-2</v>
          </cell>
          <cell r="AJ292">
            <v>5.4685235975866719E-2</v>
          </cell>
          <cell r="AK292">
            <v>7.7256719688996389E-2</v>
          </cell>
          <cell r="AL292">
            <v>3.0784549262130589E-3</v>
          </cell>
          <cell r="AM292">
            <v>5.4293495435713712E-2</v>
          </cell>
          <cell r="AN292">
            <v>5.3551415235604471E-2</v>
          </cell>
          <cell r="AO292">
            <v>7.7132217031983252E-2</v>
          </cell>
          <cell r="AP292">
            <v>6.2875043022390109E-3</v>
          </cell>
          <cell r="AQ292">
            <v>5.2641452632286923E-2</v>
          </cell>
          <cell r="AR292">
            <v>5.6288432180069181E-2</v>
          </cell>
          <cell r="AS292">
            <v>7.6914153528595541E-2</v>
          </cell>
          <cell r="AT292">
            <v>1.8154141883799824E-2</v>
          </cell>
          <cell r="AU292">
            <v>5.5485110306900287E-2</v>
          </cell>
          <cell r="AV292">
            <v>6.7670857230520687E-2</v>
          </cell>
          <cell r="AW292">
            <v>7.5900883639013594E-2</v>
          </cell>
          <cell r="AX292">
            <v>5.3752860293699856E-2</v>
          </cell>
          <cell r="AY292">
            <v>0.15421150664946559</v>
          </cell>
          <cell r="AZ292">
            <v>0.12314116923012031</v>
          </cell>
          <cell r="BA292">
            <v>9.2209657590687666E-2</v>
          </cell>
          <cell r="BB292">
            <v>3.1707166666665731E-3</v>
          </cell>
          <cell r="BC292">
            <v>5.42121041385486E-2</v>
          </cell>
          <cell r="BD292">
            <v>5.4650864991278914E-2</v>
          </cell>
          <cell r="BE292">
            <v>7.7120843885774226E-2</v>
          </cell>
          <cell r="BG292">
            <v>3.1707166666665731E-3</v>
          </cell>
          <cell r="BH292">
            <v>5.4239924594031041E-2</v>
          </cell>
          <cell r="BI292">
            <v>5.4685235975866719E-2</v>
          </cell>
          <cell r="BJ292">
            <v>7.7256719688996389E-2</v>
          </cell>
          <cell r="BK292">
            <v>3.0784549262130589E-3</v>
          </cell>
          <cell r="BL292">
            <v>5.4293495435713712E-2</v>
          </cell>
          <cell r="BM292">
            <v>5.3551415235604471E-2</v>
          </cell>
          <cell r="BN292">
            <v>7.7132217031983252E-2</v>
          </cell>
          <cell r="BO292">
            <v>6.2875043022390109E-3</v>
          </cell>
          <cell r="BP292">
            <v>5.2641452632286923E-2</v>
          </cell>
          <cell r="BQ292">
            <v>5.6288432180069181E-2</v>
          </cell>
          <cell r="BR292">
            <v>7.6914153528595541E-2</v>
          </cell>
          <cell r="BS292">
            <v>1.8154141883799824E-2</v>
          </cell>
          <cell r="BT292">
            <v>5.5485110306900287E-2</v>
          </cell>
          <cell r="BU292">
            <v>6.7670857230520687E-2</v>
          </cell>
          <cell r="BV292">
            <v>7.5900883639013594E-2</v>
          </cell>
          <cell r="BW292">
            <v>5.3752860293699856E-2</v>
          </cell>
          <cell r="BX292">
            <v>0.15421150664946559</v>
          </cell>
          <cell r="BY292">
            <v>0.12314116923012031</v>
          </cell>
          <cell r="BZ292">
            <v>9.2209657590687666E-2</v>
          </cell>
          <cell r="CA292">
            <v>3.1707166666665731E-3</v>
          </cell>
          <cell r="CB292">
            <v>5.42121041385486E-2</v>
          </cell>
          <cell r="CC292">
            <v>5.4650864991278914E-2</v>
          </cell>
          <cell r="CD292">
            <v>7.7120843885774226E-2</v>
          </cell>
          <cell r="CF292">
            <v>6.2875043022390109E-3</v>
          </cell>
          <cell r="CG292">
            <v>1.0922899135243802E-2</v>
          </cell>
          <cell r="CH292">
            <v>5.8187603880555999E-3</v>
          </cell>
          <cell r="CI292">
            <v>4.635394833004792E-3</v>
          </cell>
          <cell r="CJ292">
            <v>-4.6874391418341103E-4</v>
          </cell>
        </row>
        <row r="293">
          <cell r="B293">
            <v>3.4516666666666515E-3</v>
          </cell>
          <cell r="C293">
            <v>1.2599999999999411E-3</v>
          </cell>
          <cell r="D293">
            <v>2.7114999999999796E-3</v>
          </cell>
          <cell r="E293">
            <v>-5.004166666668303E-5</v>
          </cell>
          <cell r="F293">
            <v>4.0343328096896338E-3</v>
          </cell>
          <cell r="G293">
            <v>4.30242394189585E-4</v>
          </cell>
          <cell r="H293">
            <v>3.0437389834821159E-3</v>
          </cell>
          <cell r="I293">
            <v>-3.7999103610894514E-4</v>
          </cell>
          <cell r="J293">
            <v>2.0455625090360029E-3</v>
          </cell>
          <cell r="K293">
            <v>-6.5991154377178646E-3</v>
          </cell>
          <cell r="L293">
            <v>-2.8797465456775855E-3</v>
          </cell>
          <cell r="M293">
            <v>-1.1615184779958461E-3</v>
          </cell>
          <cell r="N293">
            <v>-1.6289921056156743E-3</v>
          </cell>
          <cell r="O293">
            <v>-1.9374763342037166E-2</v>
          </cell>
          <cell r="P293">
            <v>-1.029903077376546E-2</v>
          </cell>
          <cell r="Q293">
            <v>-3.6033084923428309E-3</v>
          </cell>
          <cell r="R293">
            <v>-5.8971449299161163E-2</v>
          </cell>
          <cell r="S293">
            <v>-4.3155632680239683E-2</v>
          </cell>
          <cell r="T293">
            <v>-1.6018645063745906E-2</v>
          </cell>
          <cell r="U293">
            <v>-6.7020296406842039E-2</v>
          </cell>
          <cell r="V293">
            <v>3.4516666666666515E-3</v>
          </cell>
          <cell r="W293">
            <v>8.0216666666665861E-4</v>
          </cell>
          <cell r="X293">
            <v>2.3824166666666083E-3</v>
          </cell>
          <cell r="Y293">
            <v>-5.8258333333322746E-4</v>
          </cell>
          <cell r="AA293">
            <v>0</v>
          </cell>
          <cell r="AB293">
            <v>2.8651677904079E-2</v>
          </cell>
          <cell r="AC293">
            <v>2.8585058722583401E-3</v>
          </cell>
          <cell r="AD293">
            <v>5.3253151460830005E-2</v>
          </cell>
          <cell r="AH293">
            <v>3.4516666666666307E-3</v>
          </cell>
          <cell r="AI293">
            <v>2.9947779018238307E-2</v>
          </cell>
          <cell r="AJ293">
            <v>5.57775671093097E-3</v>
          </cell>
          <cell r="AK293">
            <v>5.3200444917709033E-2</v>
          </cell>
          <cell r="AL293">
            <v>4.034332809689678E-3</v>
          </cell>
          <cell r="AM293">
            <v>2.909424746476752E-2</v>
          </cell>
          <cell r="AN293">
            <v>5.9109454014982798E-3</v>
          </cell>
          <cell r="AO293">
            <v>5.285292470452152E-2</v>
          </cell>
          <cell r="AP293">
            <v>2.0455625090360918E-3</v>
          </cell>
          <cell r="AQ293">
            <v>2.1863486736387827E-2</v>
          </cell>
          <cell r="AR293">
            <v>-2.9472445830625027E-5</v>
          </cell>
          <cell r="AS293">
            <v>5.2029778463400955E-2</v>
          </cell>
          <cell r="AT293">
            <v>-1.6289921056156231E-3</v>
          </cell>
          <cell r="AU293">
            <v>8.7217950832980673E-3</v>
          </cell>
          <cell r="AV293">
            <v>-7.4699647414525616E-3</v>
          </cell>
          <cell r="AW293">
            <v>4.9457955435584511E-2</v>
          </cell>
          <cell r="AX293">
            <v>-5.8971449299161205E-2</v>
          </cell>
          <cell r="AY293">
            <v>-1.5740436063461649E-2</v>
          </cell>
          <cell r="AZ293">
            <v>-1.3205928582467941E-2</v>
          </cell>
          <cell r="BA293">
            <v>-1.7336186941515286E-2</v>
          </cell>
          <cell r="BB293">
            <v>3.4516666666666307E-3</v>
          </cell>
          <cell r="BC293">
            <v>2.9476827991704369E-2</v>
          </cell>
          <cell r="BD293">
            <v>5.2477326909567967E-3</v>
          </cell>
          <cell r="BE293">
            <v>5.2639543729008365E-2</v>
          </cell>
          <cell r="BG293">
            <v>3.4516666666666307E-3</v>
          </cell>
          <cell r="BH293">
            <v>2.9947779018238307E-2</v>
          </cell>
          <cell r="BI293">
            <v>5.57775671093097E-3</v>
          </cell>
          <cell r="BJ293">
            <v>5.3200444917709033E-2</v>
          </cell>
          <cell r="BK293">
            <v>4.034332809689678E-3</v>
          </cell>
          <cell r="BL293">
            <v>2.909424746476752E-2</v>
          </cell>
          <cell r="BM293">
            <v>5.9109454014982798E-3</v>
          </cell>
          <cell r="BN293">
            <v>5.285292470452152E-2</v>
          </cell>
          <cell r="BO293">
            <v>2.0455625090360918E-3</v>
          </cell>
          <cell r="BP293">
            <v>2.1863486736387827E-2</v>
          </cell>
          <cell r="BQ293">
            <v>-2.9472445830625027E-5</v>
          </cell>
          <cell r="BR293">
            <v>5.2029778463400955E-2</v>
          </cell>
          <cell r="BS293">
            <v>-1.6289921056156231E-3</v>
          </cell>
          <cell r="BT293">
            <v>8.7217950832980673E-3</v>
          </cell>
          <cell r="BU293">
            <v>-7.4699647414525616E-3</v>
          </cell>
          <cell r="BV293">
            <v>4.9457955435584511E-2</v>
          </cell>
          <cell r="BW293">
            <v>-5.8971449299161205E-2</v>
          </cell>
          <cell r="BX293">
            <v>-1.5740436063461649E-2</v>
          </cell>
          <cell r="BY293">
            <v>-1.3205928582467941E-2</v>
          </cell>
          <cell r="BZ293">
            <v>-1.7336186941515286E-2</v>
          </cell>
          <cell r="CA293">
            <v>3.4516666666666307E-3</v>
          </cell>
          <cell r="CB293">
            <v>2.9476827991704369E-2</v>
          </cell>
          <cell r="CC293">
            <v>5.2477326909567967E-3</v>
          </cell>
          <cell r="CD293">
            <v>5.2639543729008365E-2</v>
          </cell>
          <cell r="CF293">
            <v>2.0455625090360918E-3</v>
          </cell>
          <cell r="CG293">
            <v>4.0273549317712655E-3</v>
          </cell>
          <cell r="CH293">
            <v>1.4248387992674915E-3</v>
          </cell>
          <cell r="CI293">
            <v>1.9817924227351737E-3</v>
          </cell>
          <cell r="CJ293">
            <v>-6.2072370976860034E-4</v>
          </cell>
        </row>
        <row r="294">
          <cell r="B294">
            <v>3.6596416666666506E-3</v>
          </cell>
          <cell r="C294">
            <v>1.569999999999941E-3</v>
          </cell>
          <cell r="D294">
            <v>2.8902499999999796E-3</v>
          </cell>
          <cell r="E294">
            <v>-5.004166666668303E-5</v>
          </cell>
          <cell r="F294">
            <v>3.4784422746380718E-3</v>
          </cell>
          <cell r="G294">
            <v>5.8312863088706441E-5</v>
          </cell>
          <cell r="H294">
            <v>1.9112838211184059E-3</v>
          </cell>
          <cell r="I294">
            <v>2.241824650323356E-4</v>
          </cell>
          <cell r="J294">
            <v>6.8529912993721357E-3</v>
          </cell>
          <cell r="K294">
            <v>1.3780594096723801E-3</v>
          </cell>
          <cell r="L294">
            <v>8.067293255522346E-3</v>
          </cell>
          <cell r="M294">
            <v>9.9674500459433755E-4</v>
          </cell>
          <cell r="N294">
            <v>1.6223928128191459E-2</v>
          </cell>
          <cell r="O294">
            <v>8.6645790135057854E-3</v>
          </cell>
          <cell r="P294">
            <v>1.6793727616878272E-2</v>
          </cell>
          <cell r="Q294">
            <v>2.6183235684345851E-3</v>
          </cell>
          <cell r="R294">
            <v>6.1752832400051957E-2</v>
          </cell>
          <cell r="S294">
            <v>9.7487360357653166E-2</v>
          </cell>
          <cell r="T294">
            <v>4.2937622622367375E-2</v>
          </cell>
          <cell r="U294">
            <v>4.7236390810323929E-2</v>
          </cell>
          <cell r="V294">
            <v>3.6596416666666506E-3</v>
          </cell>
          <cell r="W294">
            <v>1.507999999999992E-3</v>
          </cell>
          <cell r="X294">
            <v>2.8573333333332747E-3</v>
          </cell>
          <cell r="Y294">
            <v>-3.0783333333322748E-4</v>
          </cell>
          <cell r="AA294">
            <v>0</v>
          </cell>
          <cell r="AB294">
            <v>1.4735538598705501E-2</v>
          </cell>
          <cell r="AC294">
            <v>2.0392891366473938E-2</v>
          </cell>
          <cell r="AD294">
            <v>8.1658659466149718E-3</v>
          </cell>
          <cell r="AH294">
            <v>3.6596416666665466E-3</v>
          </cell>
          <cell r="AI294">
            <v>1.6328673394305326E-2</v>
          </cell>
          <cell r="AJ294">
            <v>2.3342081920745716E-2</v>
          </cell>
          <cell r="AK294">
            <v>8.1154156464067206E-3</v>
          </cell>
          <cell r="AL294">
            <v>3.4784422746381161E-3</v>
          </cell>
          <cell r="AM294">
            <v>1.4794710733239125E-2</v>
          </cell>
          <cell r="AN294">
            <v>2.2343151790926941E-2</v>
          </cell>
          <cell r="AO294">
            <v>8.3918790556045675E-3</v>
          </cell>
          <cell r="AP294">
            <v>6.8529912993722242E-3</v>
          </cell>
          <cell r="AQ294">
            <v>1.6133904456000492E-2</v>
          </cell>
          <cell r="AR294">
            <v>2.8624700056977703E-2</v>
          </cell>
          <cell r="AS294">
            <v>9.1707502372997407E-3</v>
          </cell>
          <cell r="AT294">
            <v>1.6223928128191512E-2</v>
          </cell>
          <cell r="AU294">
            <v>2.352779485070644E-2</v>
          </cell>
          <cell r="AV294">
            <v>3.7529091646281376E-2</v>
          </cell>
          <cell r="AW294">
            <v>1.0805570394314179E-2</v>
          </cell>
          <cell r="AX294">
            <v>6.1752832400052027E-2</v>
          </cell>
          <cell r="AY294">
            <v>0.11365942771779491</v>
          </cell>
          <cell r="AZ294">
            <v>6.4206136262513924E-2</v>
          </cell>
          <cell r="BA294">
            <v>5.5787982792097957E-2</v>
          </cell>
          <cell r="BB294">
            <v>3.6596416666665466E-3</v>
          </cell>
          <cell r="BC294">
            <v>1.6265759790912382E-2</v>
          </cell>
          <cell r="BD294">
            <v>2.3308493988071666E-2</v>
          </cell>
          <cell r="BE294">
            <v>7.8555188875479853E-3</v>
          </cell>
          <cell r="BG294">
            <v>3.6596416666665466E-3</v>
          </cell>
          <cell r="BH294">
            <v>1.6328673394305326E-2</v>
          </cell>
          <cell r="BI294">
            <v>2.3342081920745716E-2</v>
          </cell>
          <cell r="BJ294">
            <v>8.1154156464067206E-3</v>
          </cell>
          <cell r="BK294">
            <v>3.4784422746381161E-3</v>
          </cell>
          <cell r="BL294">
            <v>1.4794710733239125E-2</v>
          </cell>
          <cell r="BM294">
            <v>2.2343151790926941E-2</v>
          </cell>
          <cell r="BN294">
            <v>8.3918790556045675E-3</v>
          </cell>
          <cell r="BO294">
            <v>6.8529912993722242E-3</v>
          </cell>
          <cell r="BP294">
            <v>1.6133904456000492E-2</v>
          </cell>
          <cell r="BQ294">
            <v>2.8624700056977703E-2</v>
          </cell>
          <cell r="BR294">
            <v>9.1707502372997407E-3</v>
          </cell>
          <cell r="BS294">
            <v>1.6223928128191512E-2</v>
          </cell>
          <cell r="BT294">
            <v>2.352779485070644E-2</v>
          </cell>
          <cell r="BU294">
            <v>3.7529091646281376E-2</v>
          </cell>
          <cell r="BV294">
            <v>1.0805570394314179E-2</v>
          </cell>
          <cell r="BW294">
            <v>6.1752832400052027E-2</v>
          </cell>
          <cell r="BX294">
            <v>0.11365942771779491</v>
          </cell>
          <cell r="BY294">
            <v>6.4206136262513924E-2</v>
          </cell>
          <cell r="BZ294">
            <v>5.5787982792097957E-2</v>
          </cell>
          <cell r="CA294">
            <v>3.6596416666665466E-3</v>
          </cell>
          <cell r="CB294">
            <v>1.6265759790912382E-2</v>
          </cell>
          <cell r="CC294">
            <v>2.3308493988071666E-2</v>
          </cell>
          <cell r="CD294">
            <v>7.8555188875479853E-3</v>
          </cell>
          <cell r="CF294">
            <v>6.8529912993722242E-3</v>
          </cell>
          <cell r="CG294">
            <v>7.7810826150350515E-3</v>
          </cell>
          <cell r="CH294">
            <v>6.5204708026104681E-3</v>
          </cell>
          <cell r="CI294">
            <v>9.2809131566282696E-4</v>
          </cell>
          <cell r="CJ294">
            <v>-3.3252049676175672E-4</v>
          </cell>
        </row>
        <row r="295">
          <cell r="B295">
            <v>3.8119083333333181E-3</v>
          </cell>
          <cell r="C295">
            <v>1.8141666666666076E-3</v>
          </cell>
          <cell r="D295">
            <v>3.2353333333333132E-3</v>
          </cell>
          <cell r="E295">
            <v>-5.004166666668303E-5</v>
          </cell>
          <cell r="F295">
            <v>2.4630764502775017E-3</v>
          </cell>
          <cell r="G295">
            <v>-4.3732097172631806E-5</v>
          </cell>
          <cell r="H295">
            <v>-3.2547374511790786E-4</v>
          </cell>
          <cell r="I295">
            <v>-6.8214153462336867E-5</v>
          </cell>
          <cell r="J295">
            <v>-7.2206895930521982E-3</v>
          </cell>
          <cell r="K295">
            <v>-6.5632388054435303E-3</v>
          </cell>
          <cell r="L295">
            <v>-7.7947316480679978E-3</v>
          </cell>
          <cell r="M295">
            <v>4.3564171580611481E-4</v>
          </cell>
          <cell r="N295">
            <v>-1.9407993125534036E-2</v>
          </cell>
          <cell r="O295">
            <v>-1.6078315959045325E-2</v>
          </cell>
          <cell r="P295">
            <v>-1.653964133880912E-2</v>
          </cell>
          <cell r="Q295">
            <v>-1.2881768783959207E-4</v>
          </cell>
          <cell r="R295">
            <v>-2.6112446646715377E-2</v>
          </cell>
          <cell r="S295">
            <v>1.7997093756380044E-2</v>
          </cell>
          <cell r="T295">
            <v>1.3456515305531424E-2</v>
          </cell>
          <cell r="U295">
            <v>4.3345234823588489E-3</v>
          </cell>
          <cell r="V295">
            <v>3.8119083333333181E-3</v>
          </cell>
          <cell r="W295">
            <v>1.8659999999999918E-3</v>
          </cell>
          <cell r="X295">
            <v>3.199166666666608E-3</v>
          </cell>
          <cell r="Y295">
            <v>-2.3491666666656079E-4</v>
          </cell>
          <cell r="AA295">
            <v>0</v>
          </cell>
          <cell r="AB295">
            <v>-2.6583033666239118E-2</v>
          </cell>
          <cell r="AC295">
            <v>-2.3360089170072589E-2</v>
          </cell>
          <cell r="AD295">
            <v>-4.4401799329919146E-2</v>
          </cell>
          <cell r="AH295">
            <v>3.8119083333332249E-3</v>
          </cell>
          <cell r="AI295">
            <v>-2.4817093053148609E-2</v>
          </cell>
          <cell r="AJ295">
            <v>-2.020033351190087E-2</v>
          </cell>
          <cell r="AK295">
            <v>-4.4449619056544321E-2</v>
          </cell>
          <cell r="AL295">
            <v>2.463076450277546E-3</v>
          </cell>
          <cell r="AM295">
            <v>-2.6625603231600348E-2</v>
          </cell>
          <cell r="AN295">
            <v>-2.3677959819482064E-2</v>
          </cell>
          <cell r="AO295">
            <v>-4.4466984652227981E-2</v>
          </cell>
          <cell r="AP295">
            <v>-7.2206895930522208E-3</v>
          </cell>
          <cell r="AQ295">
            <v>-3.2971801673557954E-2</v>
          </cell>
          <cell r="AR295">
            <v>-3.0972735191784895E-2</v>
          </cell>
          <cell r="AS295">
            <v>-4.3985500890158069E-2</v>
          </cell>
          <cell r="AT295">
            <v>-1.9407993125533984E-2</v>
          </cell>
          <cell r="AU295">
            <v>-4.2233939210848725E-2</v>
          </cell>
          <cell r="AV295">
            <v>-3.9513363012366187E-2</v>
          </cell>
          <cell r="AW295">
            <v>-4.4524897280633136E-2</v>
          </cell>
          <cell r="AX295">
            <v>-2.6112446646715415E-2</v>
          </cell>
          <cell r="AY295">
            <v>-9.0643572590793919E-3</v>
          </cell>
          <cell r="AZ295">
            <v>-1.0217919261996777E-2</v>
          </cell>
          <cell r="BA295">
            <v>-4.0259736489414832E-2</v>
          </cell>
          <cell r="BB295">
            <v>3.8119083333332249E-3</v>
          </cell>
          <cell r="BC295">
            <v>-2.4766637607060438E-2</v>
          </cell>
          <cell r="BD295">
            <v>-2.0235655322009216E-2</v>
          </cell>
          <cell r="BE295">
            <v>-4.4626285273893118E-2</v>
          </cell>
          <cell r="BG295">
            <v>3.8119083333332249E-3</v>
          </cell>
          <cell r="BH295">
            <v>-2.4817093053148609E-2</v>
          </cell>
          <cell r="BI295">
            <v>-2.020033351190087E-2</v>
          </cell>
          <cell r="BJ295">
            <v>-4.4449619056544321E-2</v>
          </cell>
          <cell r="BK295">
            <v>2.463076450277546E-3</v>
          </cell>
          <cell r="BL295">
            <v>-2.6625603231600348E-2</v>
          </cell>
          <cell r="BM295">
            <v>-2.3677959819482064E-2</v>
          </cell>
          <cell r="BN295">
            <v>-4.4466984652227981E-2</v>
          </cell>
          <cell r="BO295">
            <v>-7.2206895930522208E-3</v>
          </cell>
          <cell r="BP295">
            <v>-3.2971801673557954E-2</v>
          </cell>
          <cell r="BQ295">
            <v>-3.0972735191784895E-2</v>
          </cell>
          <cell r="BR295">
            <v>-4.3985500890158069E-2</v>
          </cell>
          <cell r="BS295">
            <v>-1.9407993125533984E-2</v>
          </cell>
          <cell r="BT295">
            <v>-4.2233939210848725E-2</v>
          </cell>
          <cell r="BU295">
            <v>-3.9513363012366187E-2</v>
          </cell>
          <cell r="BV295">
            <v>-4.4524897280633136E-2</v>
          </cell>
          <cell r="BW295">
            <v>-2.6112446646715415E-2</v>
          </cell>
          <cell r="BX295">
            <v>-9.0643572590793919E-3</v>
          </cell>
          <cell r="BY295">
            <v>-1.0217919261996777E-2</v>
          </cell>
          <cell r="BZ295">
            <v>-4.0259736489414832E-2</v>
          </cell>
          <cell r="CA295">
            <v>3.8119083333332249E-3</v>
          </cell>
          <cell r="CB295">
            <v>-2.4766637607060438E-2</v>
          </cell>
          <cell r="CC295">
            <v>-2.0235655322009216E-2</v>
          </cell>
          <cell r="CD295">
            <v>-4.4626285273893118E-2</v>
          </cell>
          <cell r="CF295">
            <v>-7.2206895930522208E-3</v>
          </cell>
          <cell r="CG295">
            <v>-9.7958008011027938E-3</v>
          </cell>
          <cell r="CH295">
            <v>-6.9379462070634276E-3</v>
          </cell>
          <cell r="CI295">
            <v>-2.5751112080505739E-3</v>
          </cell>
          <cell r="CJ295">
            <v>2.8274338598879237E-4</v>
          </cell>
        </row>
      </sheetData>
      <sheetData sheetId="4">
        <row r="2">
          <cell r="C2">
            <v>1</v>
          </cell>
          <cell r="D2">
            <v>2</v>
          </cell>
          <cell r="E2">
            <v>3</v>
          </cell>
          <cell r="F2">
            <v>4</v>
          </cell>
          <cell r="G2">
            <v>1</v>
          </cell>
          <cell r="H2">
            <v>2</v>
          </cell>
          <cell r="I2">
            <v>3</v>
          </cell>
          <cell r="J2">
            <v>4</v>
          </cell>
          <cell r="K2">
            <v>1</v>
          </cell>
          <cell r="L2">
            <v>2</v>
          </cell>
          <cell r="M2">
            <v>3</v>
          </cell>
          <cell r="N2">
            <v>4</v>
          </cell>
          <cell r="O2">
            <v>1</v>
          </cell>
          <cell r="P2">
            <v>2</v>
          </cell>
          <cell r="Q2">
            <v>3</v>
          </cell>
          <cell r="R2">
            <v>4</v>
          </cell>
          <cell r="S2">
            <v>1</v>
          </cell>
          <cell r="T2">
            <v>2</v>
          </cell>
          <cell r="U2">
            <v>3</v>
          </cell>
          <cell r="V2">
            <v>4</v>
          </cell>
          <cell r="W2">
            <v>1</v>
          </cell>
          <cell r="X2">
            <v>2</v>
          </cell>
          <cell r="Y2">
            <v>3</v>
          </cell>
          <cell r="Z2">
            <v>4</v>
          </cell>
          <cell r="AF2">
            <v>1.9754762883817056E-2</v>
          </cell>
          <cell r="AG2">
            <v>1.4076142686164417E-2</v>
          </cell>
          <cell r="AH2">
            <v>2.4381152023413177E-2</v>
          </cell>
          <cell r="AI2">
            <v>1.227681638974909E-3</v>
          </cell>
          <cell r="AJ2">
            <v>1.9581756414521978E-2</v>
          </cell>
          <cell r="AK2">
            <v>1.3188861474522362E-2</v>
          </cell>
          <cell r="AL2">
            <v>6.936020899636075E-3</v>
          </cell>
          <cell r="AM2">
            <v>8.4539051247811692E-4</v>
          </cell>
          <cell r="AN2">
            <v>2.4297932616149431E-2</v>
          </cell>
          <cell r="AO2">
            <v>1.6401826654908191E-2</v>
          </cell>
          <cell r="AP2">
            <v>2.7366583737166605E-2</v>
          </cell>
          <cell r="AQ2">
            <v>3.3988010171532856E-3</v>
          </cell>
          <cell r="AR2">
            <v>3.358598296229931E-2</v>
          </cell>
          <cell r="AS2">
            <v>2.3180948054750239E-2</v>
          </cell>
          <cell r="AT2">
            <v>3.2166083187074923E-2</v>
          </cell>
          <cell r="AU2">
            <v>8.6567694470218726E-3</v>
          </cell>
          <cell r="AV2">
            <v>6.227042342428124E-2</v>
          </cell>
          <cell r="AW2">
            <v>2.7546522457655431E-2</v>
          </cell>
          <cell r="AX2">
            <v>2.1659822022708886E-2</v>
          </cell>
          <cell r="AY2">
            <v>4.7140275639582896E-2</v>
          </cell>
          <cell r="AZ2">
            <v>1.9754762883817056E-2</v>
          </cell>
          <cell r="BA2">
            <v>1.3147832876956533E-2</v>
          </cell>
          <cell r="BB2">
            <v>2.4109354356963042E-2</v>
          </cell>
          <cell r="BC2">
            <v>7.4895674284203295E-5</v>
          </cell>
          <cell r="BD2">
            <v>0</v>
          </cell>
          <cell r="BE2">
            <v>4.6858582049935649E-4</v>
          </cell>
          <cell r="BF2">
            <v>-9.6098924863228241E-3</v>
          </cell>
          <cell r="BG2">
            <v>-2.9751804727313758E-3</v>
          </cell>
        </row>
        <row r="3">
          <cell r="C3" t="str">
            <v>CASH</v>
          </cell>
          <cell r="D3" t="str">
            <v>CASH</v>
          </cell>
          <cell r="E3" t="str">
            <v>CASH</v>
          </cell>
          <cell r="F3" t="str">
            <v>CASH</v>
          </cell>
          <cell r="G3" t="str">
            <v>INDEX</v>
          </cell>
          <cell r="H3" t="str">
            <v>INDEX</v>
          </cell>
          <cell r="I3" t="str">
            <v>INDEX</v>
          </cell>
          <cell r="J3" t="str">
            <v>INDEX</v>
          </cell>
          <cell r="K3" t="str">
            <v>INDEX</v>
          </cell>
          <cell r="L3" t="str">
            <v>INDEX</v>
          </cell>
          <cell r="M3" t="str">
            <v>INDEX</v>
          </cell>
          <cell r="N3" t="str">
            <v>INDEX</v>
          </cell>
          <cell r="O3" t="str">
            <v>INDEX</v>
          </cell>
          <cell r="P3" t="str">
            <v>INDEX</v>
          </cell>
          <cell r="Q3" t="str">
            <v>INDEX</v>
          </cell>
          <cell r="R3" t="str">
            <v>INDEX</v>
          </cell>
          <cell r="S3" t="str">
            <v>INDEX</v>
          </cell>
          <cell r="T3" t="str">
            <v>INDEX</v>
          </cell>
          <cell r="U3" t="str">
            <v>INDEX</v>
          </cell>
          <cell r="V3" t="str">
            <v>INDEX</v>
          </cell>
          <cell r="W3" t="str">
            <v>CASH</v>
          </cell>
          <cell r="X3" t="str">
            <v>CASH</v>
          </cell>
          <cell r="Y3" t="str">
            <v>CASH</v>
          </cell>
          <cell r="Z3" t="str">
            <v>CASH</v>
          </cell>
          <cell r="AA3" t="str">
            <v>FX</v>
          </cell>
          <cell r="AB3" t="str">
            <v>FX</v>
          </cell>
          <cell r="AC3" t="str">
            <v>FX</v>
          </cell>
          <cell r="AD3" t="str">
            <v>FX</v>
          </cell>
        </row>
        <row r="4">
          <cell r="C4" t="str">
            <v>US.CASH</v>
          </cell>
          <cell r="D4" t="str">
            <v>EU.CASH</v>
          </cell>
          <cell r="E4" t="str">
            <v>UK.CASH</v>
          </cell>
          <cell r="F4" t="str">
            <v>JP.CASH</v>
          </cell>
          <cell r="G4" t="str">
            <v>US.GOVT.01</v>
          </cell>
          <cell r="H4" t="str">
            <v>DE.GOVT.01</v>
          </cell>
          <cell r="I4" t="str">
            <v>UK.GOVT.01</v>
          </cell>
          <cell r="J4" t="str">
            <v>JP.GOVT.01</v>
          </cell>
          <cell r="K4" t="str">
            <v>US.GOVT.13</v>
          </cell>
          <cell r="L4" t="str">
            <v>DE.GOVT.13</v>
          </cell>
          <cell r="M4" t="str">
            <v>UK.GOVT.13</v>
          </cell>
          <cell r="N4" t="str">
            <v>JP.GOVT.13</v>
          </cell>
          <cell r="O4" t="str">
            <v>US.GOVT.35</v>
          </cell>
          <cell r="P4" t="str">
            <v>DE.GOVT.35</v>
          </cell>
          <cell r="Q4" t="str">
            <v>UK.GOVT.35</v>
          </cell>
          <cell r="R4" t="str">
            <v>JP.GOVT.35</v>
          </cell>
          <cell r="S4" t="str">
            <v>US.EQ</v>
          </cell>
          <cell r="T4" t="str">
            <v>EU.EQ</v>
          </cell>
          <cell r="U4" t="str">
            <v>UK.EQ</v>
          </cell>
          <cell r="V4" t="str">
            <v>JP.EQ</v>
          </cell>
          <cell r="W4" t="str">
            <v>USD.FWD</v>
          </cell>
          <cell r="X4" t="str">
            <v>EUR.FWD</v>
          </cell>
          <cell r="Y4" t="str">
            <v>GBP.FWD</v>
          </cell>
          <cell r="Z4" t="str">
            <v>JPY.FWD</v>
          </cell>
          <cell r="AA4" t="str">
            <v>USD</v>
          </cell>
          <cell r="AB4" t="str">
            <v>EUR</v>
          </cell>
          <cell r="AC4" t="str">
            <v>GBP</v>
          </cell>
          <cell r="AD4" t="str">
            <v>JPY</v>
          </cell>
        </row>
        <row r="8">
          <cell r="BH8">
            <v>2.5885397126436758E-3</v>
          </cell>
          <cell r="BI8">
            <v>1.5461551724137942E-3</v>
          </cell>
          <cell r="BJ8">
            <v>3.2765358333333356E-3</v>
          </cell>
          <cell r="BK8">
            <v>2.6585071839080451E-4</v>
          </cell>
          <cell r="BL8">
            <v>2.3355055534878934E-3</v>
          </cell>
          <cell r="BM8">
            <v>2.2375165348403237E-3</v>
          </cell>
          <cell r="BN8">
            <v>4.7975404837577139E-3</v>
          </cell>
          <cell r="BO8">
            <v>1.1828230822929222E-3</v>
          </cell>
          <cell r="BP8">
            <v>1.9533856982364649E-3</v>
          </cell>
          <cell r="BQ8">
            <v>5.7423462021717192E-3</v>
          </cell>
          <cell r="BR8">
            <v>4.7265849656130572E-3</v>
          </cell>
          <cell r="BS8">
            <v>3.54827959924863E-3</v>
          </cell>
          <cell r="BT8">
            <v>3.1596849831522821E-3</v>
          </cell>
          <cell r="BU8">
            <v>9.1672215222639852E-3</v>
          </cell>
          <cell r="BV8">
            <v>6.4856925118274237E-3</v>
          </cell>
          <cell r="BW8">
            <v>4.6487078548681244E-3</v>
          </cell>
          <cell r="BX8">
            <v>3.5962676442462468E-2</v>
          </cell>
          <cell r="BY8">
            <v>5.9016717718178194E-2</v>
          </cell>
          <cell r="BZ8">
            <v>4.9059388857146629E-4</v>
          </cell>
          <cell r="CA8">
            <v>4.3623483894297259E-2</v>
          </cell>
          <cell r="CB8">
            <v>2.5885397126436758E-3</v>
          </cell>
          <cell r="CC8">
            <v>1.6022281609195407E-3</v>
          </cell>
          <cell r="CD8">
            <v>3.2827520114942495E-3</v>
          </cell>
          <cell r="CE8">
            <v>2.2200890804597694E-4</v>
          </cell>
          <cell r="CF8">
            <v>0</v>
          </cell>
          <cell r="CG8">
            <v>-2.5945187463175499E-2</v>
          </cell>
          <cell r="CH8">
            <v>-8.0786665325477333E-3</v>
          </cell>
          <cell r="CI8">
            <v>-2.3219450702326758E-2</v>
          </cell>
        </row>
        <row r="9">
          <cell r="BH9">
            <v>2.4843730459770093E-3</v>
          </cell>
          <cell r="BI9">
            <v>1.4336551724137944E-3</v>
          </cell>
          <cell r="BJ9">
            <v>2.996844166666669E-3</v>
          </cell>
          <cell r="BK9">
            <v>2.3238405172413781E-4</v>
          </cell>
          <cell r="BL9">
            <v>8.8559221178559073E-4</v>
          </cell>
          <cell r="BM9">
            <v>5.0220621819456858E-4</v>
          </cell>
          <cell r="BN9">
            <v>3.7562879806010384E-3</v>
          </cell>
          <cell r="BO9">
            <v>8.3356654952396214E-4</v>
          </cell>
          <cell r="BP9">
            <v>-6.8798425957185879E-3</v>
          </cell>
          <cell r="BQ9">
            <v>-3.0776036998300255E-3</v>
          </cell>
          <cell r="BR9">
            <v>-2.2815177647890305E-3</v>
          </cell>
          <cell r="BS9">
            <v>5.898625598714893E-3</v>
          </cell>
          <cell r="BT9">
            <v>-2.1405508953184434E-2</v>
          </cell>
          <cell r="BU9">
            <v>-9.2969882610273447E-3</v>
          </cell>
          <cell r="BV9">
            <v>-1.2689066751580302E-2</v>
          </cell>
          <cell r="BW9">
            <v>1.2632736948378605E-2</v>
          </cell>
          <cell r="BX9">
            <v>-3.7329252911810287E-2</v>
          </cell>
          <cell r="BY9">
            <v>-2.0002426225168336E-2</v>
          </cell>
          <cell r="BZ9">
            <v>4.5549867308178824E-2</v>
          </cell>
          <cell r="CA9">
            <v>-1.2929870028729811E-2</v>
          </cell>
          <cell r="CB9">
            <v>2.4843730459770093E-3</v>
          </cell>
          <cell r="CC9">
            <v>1.5502281609195408E-3</v>
          </cell>
          <cell r="CD9">
            <v>3.0180020114942501E-3</v>
          </cell>
          <cell r="CE9">
            <v>3.2642557471264361E-4</v>
          </cell>
          <cell r="CF9">
            <v>0</v>
          </cell>
          <cell r="CG9">
            <v>-2.9376197156607962E-2</v>
          </cell>
          <cell r="CH9">
            <v>-2.4996908610150019E-2</v>
          </cell>
          <cell r="CI9">
            <v>-2.3828910772238896E-2</v>
          </cell>
        </row>
        <row r="10">
          <cell r="BH10">
            <v>2.5039063793103429E-3</v>
          </cell>
          <cell r="BI10">
            <v>1.4344885057471276E-3</v>
          </cell>
          <cell r="BJ10">
            <v>2.6791358333333351E-3</v>
          </cell>
          <cell r="BK10">
            <v>1.3004238505747118E-4</v>
          </cell>
          <cell r="BL10">
            <v>3.1900345610679894E-3</v>
          </cell>
          <cell r="BM10">
            <v>1.8629462662645324E-3</v>
          </cell>
          <cell r="BN10">
            <v>4.9008628574301015E-3</v>
          </cell>
          <cell r="BO10">
            <v>8.837754885529533E-5</v>
          </cell>
          <cell r="BP10">
            <v>4.9416180647513745E-3</v>
          </cell>
          <cell r="BQ10">
            <v>4.8424973951328582E-3</v>
          </cell>
          <cell r="BR10">
            <v>4.8587416961658365E-3</v>
          </cell>
          <cell r="BS10">
            <v>1.2600299303829803E-3</v>
          </cell>
          <cell r="BT10">
            <v>5.5777398037157354E-3</v>
          </cell>
          <cell r="BU10">
            <v>7.6933835460650515E-3</v>
          </cell>
          <cell r="BV10">
            <v>4.0484042516949707E-3</v>
          </cell>
          <cell r="BW10">
            <v>7.419460723236378E-3</v>
          </cell>
          <cell r="BX10">
            <v>3.3747446533789402E-2</v>
          </cell>
          <cell r="BY10">
            <v>1.9436380569753064E-2</v>
          </cell>
          <cell r="BZ10">
            <v>1.7677961378013741E-2</v>
          </cell>
          <cell r="CA10">
            <v>9.8401892899552257E-2</v>
          </cell>
          <cell r="CB10">
            <v>2.5039063793103429E-3</v>
          </cell>
          <cell r="CC10">
            <v>1.5858948275862073E-3</v>
          </cell>
          <cell r="CD10">
            <v>2.7642520114942505E-3</v>
          </cell>
          <cell r="CE10">
            <v>2.5009224137931025E-4</v>
          </cell>
          <cell r="CF10">
            <v>0</v>
          </cell>
          <cell r="CG10">
            <v>-2.4253418393963853E-2</v>
          </cell>
          <cell r="CH10">
            <v>6.4449858504793756E-3</v>
          </cell>
          <cell r="CI10">
            <v>2.7713991153774063E-3</v>
          </cell>
        </row>
        <row r="11">
          <cell r="BH11">
            <v>2.4828147126436766E-3</v>
          </cell>
          <cell r="BI11">
            <v>1.3278218390804612E-3</v>
          </cell>
          <cell r="BJ11">
            <v>2.4860358333333352E-3</v>
          </cell>
          <cell r="BK11">
            <v>4.0459051724137858E-5</v>
          </cell>
          <cell r="BL11">
            <v>2.1346897849514159E-3</v>
          </cell>
          <cell r="BM11">
            <v>2.6182021187275873E-3</v>
          </cell>
          <cell r="BN11">
            <v>1.8340934340279858E-3</v>
          </cell>
          <cell r="BO11">
            <v>-3.9789384390873073E-4</v>
          </cell>
          <cell r="BP11">
            <v>1.2184014852526736E-3</v>
          </cell>
          <cell r="BQ11">
            <v>4.8389168323965531E-3</v>
          </cell>
          <cell r="BR11">
            <v>-3.8465657942108422E-3</v>
          </cell>
          <cell r="BS11">
            <v>2.3976948916476421E-3</v>
          </cell>
          <cell r="BT11">
            <v>-1.1011480793504235E-4</v>
          </cell>
          <cell r="BU11">
            <v>7.0315782089098436E-3</v>
          </cell>
          <cell r="BV11">
            <v>-7.4391324615204809E-3</v>
          </cell>
          <cell r="BW11">
            <v>8.2184924839337776E-3</v>
          </cell>
          <cell r="BX11">
            <v>3.2897245948647333E-2</v>
          </cell>
          <cell r="BY11">
            <v>5.3355912723356061E-2</v>
          </cell>
          <cell r="BZ11">
            <v>3.9020911567447289E-2</v>
          </cell>
          <cell r="CA11">
            <v>5.0770603815507791E-2</v>
          </cell>
          <cell r="CB11">
            <v>2.4828147126436766E-3</v>
          </cell>
          <cell r="CC11">
            <v>1.3866448275862075E-3</v>
          </cell>
          <cell r="CD11">
            <v>2.5650853448275827E-3</v>
          </cell>
          <cell r="CE11">
            <v>2.3259224137931031E-4</v>
          </cell>
          <cell r="CF11">
            <v>0</v>
          </cell>
          <cell r="CG11">
            <v>-1.7901845634724599E-2</v>
          </cell>
          <cell r="CH11">
            <v>-4.8324928540887443E-4</v>
          </cell>
          <cell r="CI11">
            <v>-4.6060984962240405E-3</v>
          </cell>
        </row>
        <row r="12">
          <cell r="BH12">
            <v>2.4539063793103432E-3</v>
          </cell>
          <cell r="BI12">
            <v>9.7448850574712769E-4</v>
          </cell>
          <cell r="BJ12">
            <v>2.4558275000000017E-3</v>
          </cell>
          <cell r="BK12">
            <v>-3.2909482758621483E-6</v>
          </cell>
          <cell r="BL12">
            <v>2.0000835599833346E-3</v>
          </cell>
          <cell r="BM12">
            <v>1.2205923325548274E-3</v>
          </cell>
          <cell r="BN12">
            <v>4.1365895969640819E-3</v>
          </cell>
          <cell r="BO12">
            <v>1.1406284108956002E-3</v>
          </cell>
          <cell r="BP12">
            <v>-2.6462145535539384E-3</v>
          </cell>
          <cell r="BQ12">
            <v>-5.1387508393642444E-4</v>
          </cell>
          <cell r="BR12">
            <v>1.464468167791767E-3</v>
          </cell>
          <cell r="BS12">
            <v>1.9024536534909457E-3</v>
          </cell>
          <cell r="BT12">
            <v>-1.1893637489966021E-2</v>
          </cell>
          <cell r="BU12">
            <v>-5.5390120883966063E-3</v>
          </cell>
          <cell r="BV12">
            <v>-4.3720738034403791E-3</v>
          </cell>
          <cell r="BW12">
            <v>3.6038351617627439E-3</v>
          </cell>
          <cell r="BX12">
            <v>-3.0017151927792047E-2</v>
          </cell>
          <cell r="BY12">
            <v>-3.6438014439983832E-2</v>
          </cell>
          <cell r="BZ12">
            <v>-5.1541591444299997E-2</v>
          </cell>
          <cell r="CA12">
            <v>-3.9164871778421213E-2</v>
          </cell>
          <cell r="CB12">
            <v>2.4539063793103432E-3</v>
          </cell>
          <cell r="CC12">
            <v>1.1199781609195407E-3</v>
          </cell>
          <cell r="CD12">
            <v>2.5470853448275837E-3</v>
          </cell>
          <cell r="CE12">
            <v>1.4359224137931029E-4</v>
          </cell>
          <cell r="CF12">
            <v>0</v>
          </cell>
          <cell r="CG12">
            <v>-1.4210135568324588E-2</v>
          </cell>
          <cell r="CH12">
            <v>-3.5225496357911201E-3</v>
          </cell>
          <cell r="CI12">
            <v>-1.8799348611804188E-2</v>
          </cell>
        </row>
        <row r="13">
          <cell r="BH13">
            <v>2.4882813793103429E-3</v>
          </cell>
          <cell r="BI13">
            <v>9.7282183908046094E-4</v>
          </cell>
          <cell r="BJ13">
            <v>2.4723691666666682E-3</v>
          </cell>
          <cell r="BK13">
            <v>-2.7249281609195486E-5</v>
          </cell>
          <cell r="BL13">
            <v>1.9234379764229814E-3</v>
          </cell>
          <cell r="BM13">
            <v>6.1385447442098302E-5</v>
          </cell>
          <cell r="BN13">
            <v>4.2389296277516551E-3</v>
          </cell>
          <cell r="BO13">
            <v>-7.3470247161830349E-4</v>
          </cell>
          <cell r="BP13">
            <v>1.1154206006706246E-3</v>
          </cell>
          <cell r="BQ13">
            <v>-5.4166087202718455E-3</v>
          </cell>
          <cell r="BR13">
            <v>1.5388520641578364E-4</v>
          </cell>
          <cell r="BS13">
            <v>-6.8519100068600378E-3</v>
          </cell>
          <cell r="BT13">
            <v>5.0936660534478973E-4</v>
          </cell>
          <cell r="BU13">
            <v>-1.6047787777602879E-2</v>
          </cell>
          <cell r="BV13">
            <v>-7.6932377335739762E-3</v>
          </cell>
          <cell r="BW13">
            <v>-1.9211442513925283E-2</v>
          </cell>
          <cell r="BX13">
            <v>4.9391597481836788E-2</v>
          </cell>
          <cell r="BY13">
            <v>4.1596213212677494E-2</v>
          </cell>
          <cell r="BZ13">
            <v>1.3037141071908719E-2</v>
          </cell>
          <cell r="CA13">
            <v>8.4170483417302933E-2</v>
          </cell>
          <cell r="CB13">
            <v>2.4882813793103429E-3</v>
          </cell>
          <cell r="CC13">
            <v>1.1429781609195407E-3</v>
          </cell>
          <cell r="CD13">
            <v>2.5959186781609159E-3</v>
          </cell>
          <cell r="CE13">
            <v>8.3092241379310308E-5</v>
          </cell>
          <cell r="CF13">
            <v>0</v>
          </cell>
          <cell r="CG13">
            <v>-6.6636134599952976E-3</v>
          </cell>
          <cell r="CH13">
            <v>-1.5123713611383309E-2</v>
          </cell>
          <cell r="CI13">
            <v>6.0286172566240935E-3</v>
          </cell>
        </row>
        <row r="14">
          <cell r="BH14">
            <v>2.7320313793103429E-3</v>
          </cell>
          <cell r="BI14">
            <v>1.0311551724137944E-3</v>
          </cell>
          <cell r="BJ14">
            <v>2.2741858333333357E-3</v>
          </cell>
          <cell r="BK14">
            <v>-2.8290948275862146E-5</v>
          </cell>
          <cell r="BL14">
            <v>2.5025151701478345E-3</v>
          </cell>
          <cell r="BM14">
            <v>9.9587786075265973E-4</v>
          </cell>
          <cell r="BN14">
            <v>2.6248641560282747E-3</v>
          </cell>
          <cell r="BO14">
            <v>3.3634831715403956E-4</v>
          </cell>
          <cell r="BP14">
            <v>1.1638286438243827E-3</v>
          </cell>
          <cell r="BQ14">
            <v>-2.0813629252483118E-3</v>
          </cell>
          <cell r="BR14">
            <v>-5.6131939412820235E-3</v>
          </cell>
          <cell r="BS14">
            <v>3.0206991855371485E-3</v>
          </cell>
          <cell r="BT14">
            <v>-2.842231706484284E-3</v>
          </cell>
          <cell r="BU14">
            <v>-9.4634278506635916E-3</v>
          </cell>
          <cell r="BV14">
            <v>-9.2025916790011483E-3</v>
          </cell>
          <cell r="BW14">
            <v>5.3112361475183573E-3</v>
          </cell>
          <cell r="BX14">
            <v>-3.7092834547209311E-2</v>
          </cell>
          <cell r="BY14">
            <v>-4.186945361641202E-2</v>
          </cell>
          <cell r="BZ14">
            <v>-1.5493095040222183E-2</v>
          </cell>
          <cell r="CA14">
            <v>1.5100136295664196E-2</v>
          </cell>
          <cell r="CB14">
            <v>2.7320313793103429E-3</v>
          </cell>
          <cell r="CC14">
            <v>1.2308948275862074E-3</v>
          </cell>
          <cell r="CD14">
            <v>2.3795020114942499E-3</v>
          </cell>
          <cell r="CE14">
            <v>1.9100890804597695E-4</v>
          </cell>
          <cell r="CF14">
            <v>0</v>
          </cell>
          <cell r="CG14">
            <v>3.4883294862839621E-2</v>
          </cell>
          <cell r="CH14">
            <v>2.9019064538910573E-2</v>
          </cell>
          <cell r="CI14">
            <v>5.7613152999335247E-2</v>
          </cell>
        </row>
        <row r="15">
          <cell r="BH15">
            <v>2.6966147126436758E-3</v>
          </cell>
          <cell r="BI15">
            <v>1.0286551724137945E-3</v>
          </cell>
          <cell r="BJ15">
            <v>2.3655941666666691E-3</v>
          </cell>
          <cell r="BK15">
            <v>-3.8707614942528817E-5</v>
          </cell>
          <cell r="BL15">
            <v>2.0998631847734652E-3</v>
          </cell>
          <cell r="BM15">
            <v>1.1094884793583682E-3</v>
          </cell>
          <cell r="BN15">
            <v>4.5519353581631415E-3</v>
          </cell>
          <cell r="BO15">
            <v>5.2460955997638025E-4</v>
          </cell>
          <cell r="BP15">
            <v>8.9176116141977948E-4</v>
          </cell>
          <cell r="BQ15">
            <v>8.3633223407052182E-4</v>
          </cell>
          <cell r="BR15">
            <v>1.9273455118677852E-3</v>
          </cell>
          <cell r="BS15">
            <v>1.7771735277952643E-3</v>
          </cell>
          <cell r="BT15">
            <v>-3.7333352453066803E-4</v>
          </cell>
          <cell r="BU15">
            <v>2.6425400067428464E-4</v>
          </cell>
          <cell r="BV15">
            <v>1.0584654296673878E-3</v>
          </cell>
          <cell r="BW15">
            <v>-1.2978277448032738E-3</v>
          </cell>
          <cell r="BX15">
            <v>-1.1300875275970085E-2</v>
          </cell>
          <cell r="BY15">
            <v>3.3603680990641052E-2</v>
          </cell>
          <cell r="BZ15">
            <v>5.3942779447873029E-4</v>
          </cell>
          <cell r="CA15">
            <v>-2.7656462110654763E-2</v>
          </cell>
          <cell r="CB15">
            <v>2.6966147126436758E-3</v>
          </cell>
          <cell r="CC15">
            <v>1.218561494252874E-3</v>
          </cell>
          <cell r="CD15">
            <v>2.4694186781609169E-3</v>
          </cell>
          <cell r="CE15">
            <v>9.6592241379310284E-5</v>
          </cell>
          <cell r="CF15">
            <v>0</v>
          </cell>
          <cell r="CG15">
            <v>-1.3669640603490373E-2</v>
          </cell>
          <cell r="CH15">
            <v>-1.0101801378434964E-2</v>
          </cell>
          <cell r="CI15">
            <v>4.3992005057157967E-2</v>
          </cell>
        </row>
        <row r="16">
          <cell r="BH16">
            <v>2.8476563793103432E-3</v>
          </cell>
          <cell r="BI16">
            <v>1.0053218390804609E-3</v>
          </cell>
          <cell r="BJ16">
            <v>2.2192441666666683E-3</v>
          </cell>
          <cell r="BK16">
            <v>-3.7665948275862144E-5</v>
          </cell>
          <cell r="BL16">
            <v>3.2460435911969123E-3</v>
          </cell>
          <cell r="BM16">
            <v>1.016372750080975E-3</v>
          </cell>
          <cell r="BN16">
            <v>1.0677874946190236E-3</v>
          </cell>
          <cell r="BO16">
            <v>-3.7767203860847288E-4</v>
          </cell>
          <cell r="BP16">
            <v>4.494193753911269E-3</v>
          </cell>
          <cell r="BQ16">
            <v>-4.3054880750383073E-4</v>
          </cell>
          <cell r="BR16">
            <v>-4.05354746287424E-3</v>
          </cell>
          <cell r="BS16">
            <v>1.401688005798865E-3</v>
          </cell>
          <cell r="BT16">
            <v>6.0708682560232695E-3</v>
          </cell>
          <cell r="BU16">
            <v>-2.9951040750487998E-3</v>
          </cell>
          <cell r="BV16">
            <v>-1.2363203112100351E-2</v>
          </cell>
          <cell r="BW16">
            <v>7.6905060076838134E-3</v>
          </cell>
          <cell r="BX16">
            <v>-3.3598473671745913E-2</v>
          </cell>
          <cell r="BY16">
            <v>-2.8647084242947141E-2</v>
          </cell>
          <cell r="BZ16">
            <v>-3.6463283800102289E-2</v>
          </cell>
          <cell r="CA16">
            <v>5.8405917810126998E-3</v>
          </cell>
          <cell r="CB16">
            <v>2.8476563793103432E-3</v>
          </cell>
          <cell r="CC16">
            <v>1.2487281609195407E-3</v>
          </cell>
          <cell r="CD16">
            <v>2.3244186781609167E-3</v>
          </cell>
          <cell r="CE16">
            <v>1.0850890804597695E-4</v>
          </cell>
          <cell r="CF16">
            <v>0</v>
          </cell>
          <cell r="CG16">
            <v>1.1072070676682401E-2</v>
          </cell>
          <cell r="CH16">
            <v>2.7818044994418319E-2</v>
          </cell>
          <cell r="CI16">
            <v>3.0964032224280038E-2</v>
          </cell>
        </row>
        <row r="17">
          <cell r="BH17">
            <v>2.8684897126436768E-3</v>
          </cell>
          <cell r="BI17">
            <v>9.878218390804612E-4</v>
          </cell>
          <cell r="BJ17">
            <v>2.5184608333333352E-3</v>
          </cell>
          <cell r="BK17">
            <v>-3.7665948275862144E-5</v>
          </cell>
          <cell r="BL17">
            <v>2.3741403278394026E-3</v>
          </cell>
          <cell r="BM17">
            <v>-6.4744295572970439E-5</v>
          </cell>
          <cell r="BN17">
            <v>4.0080413335068753E-3</v>
          </cell>
          <cell r="BO17">
            <v>1.6752223533003671E-4</v>
          </cell>
          <cell r="BP17">
            <v>6.5822275888041118E-4</v>
          </cell>
          <cell r="BQ17">
            <v>-2.9317176788523774E-3</v>
          </cell>
          <cell r="BR17">
            <v>2.7980564689928833E-3</v>
          </cell>
          <cell r="BS17">
            <v>5.4143585658793778E-4</v>
          </cell>
          <cell r="BT17">
            <v>-2.1305455359608661E-3</v>
          </cell>
          <cell r="BU17">
            <v>-6.0794832344610869E-3</v>
          </cell>
          <cell r="BV17">
            <v>4.8847426045500967E-3</v>
          </cell>
          <cell r="BW17">
            <v>-3.7159384527555455E-5</v>
          </cell>
          <cell r="BX17">
            <v>5.7492731267825656E-2</v>
          </cell>
          <cell r="BY17">
            <v>6.673021650022172E-2</v>
          </cell>
          <cell r="BZ17">
            <v>3.567661871243237E-2</v>
          </cell>
          <cell r="CA17">
            <v>1.5274252859628129E-2</v>
          </cell>
          <cell r="CB17">
            <v>2.8684897126436768E-3</v>
          </cell>
          <cell r="CC17">
            <v>1.6295614942528739E-3</v>
          </cell>
          <cell r="CD17">
            <v>3.0781686781609168E-3</v>
          </cell>
          <cell r="CE17">
            <v>5.7375890804597701E-4</v>
          </cell>
          <cell r="CF17">
            <v>0</v>
          </cell>
          <cell r="CG17">
            <v>-1.2697268282529782E-2</v>
          </cell>
          <cell r="CH17">
            <v>-6.7588971676268213E-4</v>
          </cell>
          <cell r="CI17">
            <v>2.2918779561655358E-2</v>
          </cell>
        </row>
        <row r="18">
          <cell r="BH18">
            <v>2.8757813793103435E-3</v>
          </cell>
          <cell r="BI18">
            <v>1.2194885057471277E-3</v>
          </cell>
          <cell r="BJ18">
            <v>2.5163775000000021E-3</v>
          </cell>
          <cell r="BK18">
            <v>-3.9749281609195478E-5</v>
          </cell>
          <cell r="BL18">
            <v>1.7903259877784627E-3</v>
          </cell>
          <cell r="BM18">
            <v>1.498671407678166E-3</v>
          </cell>
          <cell r="BN18">
            <v>3.8087218103060282E-3</v>
          </cell>
          <cell r="BO18">
            <v>2.8697888927148497E-5</v>
          </cell>
          <cell r="BP18">
            <v>-1.113542483158537E-4</v>
          </cell>
          <cell r="BQ18">
            <v>1.7769029341121315E-3</v>
          </cell>
          <cell r="BR18">
            <v>3.8552158472160598E-6</v>
          </cell>
          <cell r="BS18">
            <v>-2.2504701930411513E-3</v>
          </cell>
          <cell r="BT18">
            <v>-2.8021961413441888E-3</v>
          </cell>
          <cell r="BU18">
            <v>3.7419027288560771E-3</v>
          </cell>
          <cell r="BV18">
            <v>1.6422604179845645E-3</v>
          </cell>
          <cell r="BW18">
            <v>-4.6327262430600185E-3</v>
          </cell>
          <cell r="BX18">
            <v>1.4015138096842444E-2</v>
          </cell>
          <cell r="BY18">
            <v>9.752365537157083E-2</v>
          </cell>
          <cell r="BZ18">
            <v>5.2802903285636013E-2</v>
          </cell>
          <cell r="CA18">
            <v>3.0495105552040595E-2</v>
          </cell>
          <cell r="CB18">
            <v>2.8757813793103435E-3</v>
          </cell>
          <cell r="CC18">
            <v>1.938811494252874E-3</v>
          </cell>
          <cell r="CD18">
            <v>3.1635020114942499E-3</v>
          </cell>
          <cell r="CE18">
            <v>6.3075890804597699E-4</v>
          </cell>
          <cell r="CF18">
            <v>0</v>
          </cell>
          <cell r="CG18">
            <v>-4.3236456663738397E-2</v>
          </cell>
          <cell r="CH18">
            <v>-2.748394364373296E-2</v>
          </cell>
          <cell r="CI18">
            <v>1.9238090326182757E-2</v>
          </cell>
        </row>
        <row r="19">
          <cell r="BH19">
            <v>3.7705730459770097E-3</v>
          </cell>
          <cell r="BI19">
            <v>1.7561551724137943E-3</v>
          </cell>
          <cell r="BJ19">
            <v>2.5770525000000026E-3</v>
          </cell>
          <cell r="BK19">
            <v>4.2275071839080447E-4</v>
          </cell>
          <cell r="BL19">
            <v>2.3654780136838751E-3</v>
          </cell>
          <cell r="BM19">
            <v>1.5309853652998762E-3</v>
          </cell>
          <cell r="BN19">
            <v>3.5745628896630931E-3</v>
          </cell>
          <cell r="BO19">
            <v>-1.1705428412968897E-3</v>
          </cell>
          <cell r="BP19">
            <v>-5.7042784293690483E-4</v>
          </cell>
          <cell r="BQ19">
            <v>-8.8400357270491969E-4</v>
          </cell>
          <cell r="BR19">
            <v>2.5303684980458986E-4</v>
          </cell>
          <cell r="BS19">
            <v>5.7007113751194314E-4</v>
          </cell>
          <cell r="BT19">
            <v>-6.085985546168622E-3</v>
          </cell>
          <cell r="BU19">
            <v>-5.3008114872263043E-3</v>
          </cell>
          <cell r="BV19">
            <v>-1.0661142667896862E-3</v>
          </cell>
          <cell r="BW19">
            <v>4.1503786265234283E-3</v>
          </cell>
          <cell r="BX19">
            <v>5.2797184818488427E-2</v>
          </cell>
          <cell r="BY19">
            <v>0.13450345969532451</v>
          </cell>
          <cell r="BZ19">
            <v>4.8688649058522257E-2</v>
          </cell>
          <cell r="CA19">
            <v>1.6420528259593496E-2</v>
          </cell>
          <cell r="CB19">
            <v>3.7705730459770097E-3</v>
          </cell>
          <cell r="CC19">
            <v>1.4200614942528743E-3</v>
          </cell>
          <cell r="CD19">
            <v>2.7645853448275835E-3</v>
          </cell>
          <cell r="CE19">
            <v>4.5425574712643625E-5</v>
          </cell>
          <cell r="CF19">
            <v>0</v>
          </cell>
          <cell r="CG19">
            <v>-3.0577564738732618E-3</v>
          </cell>
          <cell r="CH19">
            <v>1.3263920366698441E-2</v>
          </cell>
          <cell r="CI19">
            <v>-3.1660306079859014E-3</v>
          </cell>
        </row>
        <row r="20">
          <cell r="BH20">
            <v>3.2205730459770095E-3</v>
          </cell>
          <cell r="BI20">
            <v>1.4769885057471276E-3</v>
          </cell>
          <cell r="BJ20">
            <v>2.4973691666666689E-3</v>
          </cell>
          <cell r="BK20">
            <v>2.4834051724137844E-5</v>
          </cell>
          <cell r="BL20">
            <v>2.6315637844462449E-3</v>
          </cell>
          <cell r="BM20">
            <v>1.3101234119377481E-3</v>
          </cell>
          <cell r="BN20">
            <v>4.1718562670445512E-3</v>
          </cell>
          <cell r="BO20">
            <v>1.2888803638636816E-3</v>
          </cell>
          <cell r="BP20">
            <v>-2.3747737341178522E-3</v>
          </cell>
          <cell r="BQ20">
            <v>-5.4494099435321874E-4</v>
          </cell>
          <cell r="BR20">
            <v>1.8967661772501987E-3</v>
          </cell>
          <cell r="BS20">
            <v>1.7094241438241612E-4</v>
          </cell>
          <cell r="BT20">
            <v>-8.0252143241316652E-3</v>
          </cell>
          <cell r="BU20">
            <v>-3.9566855945793187E-3</v>
          </cell>
          <cell r="BV20">
            <v>-4.2735335971143314E-3</v>
          </cell>
          <cell r="BW20">
            <v>-1.0101041913674036E-3</v>
          </cell>
          <cell r="BX20">
            <v>-5.5950258159122426E-2</v>
          </cell>
          <cell r="BY20">
            <v>-4.7120113333728439E-2</v>
          </cell>
          <cell r="BZ20">
            <v>-9.7267960348540197E-2</v>
          </cell>
          <cell r="CA20">
            <v>2.8125587646350196E-2</v>
          </cell>
          <cell r="CB20">
            <v>3.2205730459770095E-3</v>
          </cell>
          <cell r="CC20">
            <v>1.6698114942528743E-3</v>
          </cell>
          <cell r="CD20">
            <v>2.9075853448275834E-3</v>
          </cell>
          <cell r="CE20">
            <v>2.0034224137931028E-4</v>
          </cell>
          <cell r="CF20">
            <v>0</v>
          </cell>
          <cell r="CG20">
            <v>-3.5371985493640477E-2</v>
          </cell>
          <cell r="CH20">
            <v>-3.2703111681208548E-4</v>
          </cell>
          <cell r="CI20">
            <v>-4.4570961766943175E-2</v>
          </cell>
        </row>
        <row r="21">
          <cell r="BH21">
            <v>3.2726563793103432E-3</v>
          </cell>
          <cell r="BI21">
            <v>1.5894885057471278E-3</v>
          </cell>
          <cell r="BJ21">
            <v>3.0790025000000019E-3</v>
          </cell>
          <cell r="BK21">
            <v>-2.933261494252882E-5</v>
          </cell>
          <cell r="BL21">
            <v>2.9422032334000649E-3</v>
          </cell>
          <cell r="BM21">
            <v>1.4790338270809678E-3</v>
          </cell>
          <cell r="BN21">
            <v>4.3440021988206089E-3</v>
          </cell>
          <cell r="BO21">
            <v>-5.4602733315464703E-4</v>
          </cell>
          <cell r="BP21">
            <v>4.6586623024599486E-3</v>
          </cell>
          <cell r="BQ21">
            <v>1.4755909818901928E-3</v>
          </cell>
          <cell r="BR21">
            <v>5.6569331749343095E-3</v>
          </cell>
          <cell r="BS21">
            <v>8.7773865473753023E-5</v>
          </cell>
          <cell r="BT21">
            <v>5.3991678234532369E-3</v>
          </cell>
          <cell r="BU21">
            <v>2.6907481755202569E-3</v>
          </cell>
          <cell r="BV21">
            <v>1.0441562338892397E-2</v>
          </cell>
          <cell r="BW21">
            <v>-2.9035236638117723E-3</v>
          </cell>
          <cell r="BX21">
            <v>-2.5154878173843171E-2</v>
          </cell>
          <cell r="BY21">
            <v>0.10407131572449436</v>
          </cell>
          <cell r="BZ21">
            <v>-7.5143583775498348E-3</v>
          </cell>
          <cell r="CA21">
            <v>1.763953662321404E-2</v>
          </cell>
          <cell r="CB21">
            <v>3.2726563793103432E-3</v>
          </cell>
          <cell r="CC21">
            <v>1.7668114942528737E-3</v>
          </cell>
          <cell r="CD21">
            <v>3.1720853448275834E-3</v>
          </cell>
          <cell r="CE21">
            <v>1.8917557471264361E-4</v>
          </cell>
          <cell r="CF21">
            <v>0</v>
          </cell>
          <cell r="CG21">
            <v>-6.6922079206883298E-3</v>
          </cell>
          <cell r="CH21">
            <v>-2.2095184360510382E-2</v>
          </cell>
          <cell r="CI21">
            <v>-2.7033520554849619E-2</v>
          </cell>
        </row>
        <row r="22">
          <cell r="BH22">
            <v>3.3007813793103427E-3</v>
          </cell>
          <cell r="BI22">
            <v>1.7161551724137946E-3</v>
          </cell>
          <cell r="BJ22">
            <v>3.1202858333333355E-3</v>
          </cell>
          <cell r="BK22">
            <v>5.0423850574711889E-6</v>
          </cell>
          <cell r="BL22">
            <v>3.2145573646575444E-3</v>
          </cell>
          <cell r="BM22">
            <v>1.4046854421836852E-3</v>
          </cell>
          <cell r="BN22">
            <v>5.3065060004684715E-3</v>
          </cell>
          <cell r="BO22">
            <v>1.4766760856091429E-4</v>
          </cell>
          <cell r="BP22">
            <v>4.1979968438649266E-3</v>
          </cell>
          <cell r="BQ22">
            <v>3.6328444525217524E-3</v>
          </cell>
          <cell r="BR22">
            <v>3.0635697144400964E-3</v>
          </cell>
          <cell r="BS22">
            <v>-1.7810985794762897E-3</v>
          </cell>
          <cell r="BT22">
            <v>1.0605254971523596E-2</v>
          </cell>
          <cell r="BU22">
            <v>8.4282020825885151E-3</v>
          </cell>
          <cell r="BV22">
            <v>5.6984814884145866E-3</v>
          </cell>
          <cell r="BW22">
            <v>-1.2056791233197284E-3</v>
          </cell>
          <cell r="BX22">
            <v>9.1673159832152892E-2</v>
          </cell>
          <cell r="BY22">
            <v>1.0647256254949567E-2</v>
          </cell>
          <cell r="BZ22">
            <v>4.7566089425778044E-2</v>
          </cell>
          <cell r="CA22">
            <v>1.5082359006230778E-2</v>
          </cell>
          <cell r="CB22">
            <v>3.3007813793103427E-3</v>
          </cell>
          <cell r="CC22">
            <v>1.9712281609195409E-3</v>
          </cell>
          <cell r="CD22">
            <v>3.25125201149425E-3</v>
          </cell>
          <cell r="CE22">
            <v>2.9567557471264365E-4</v>
          </cell>
          <cell r="CF22">
            <v>0</v>
          </cell>
          <cell r="CG22">
            <v>-9.1160517090322565E-3</v>
          </cell>
          <cell r="CH22">
            <v>8.2824959550540436E-3</v>
          </cell>
          <cell r="CI22">
            <v>7.3706141616978332E-2</v>
          </cell>
        </row>
        <row r="23">
          <cell r="BH23">
            <v>3.478906379310343E-3</v>
          </cell>
          <cell r="BI23">
            <v>1.9111551724137945E-3</v>
          </cell>
          <cell r="BJ23">
            <v>3.0323941666666686E-3</v>
          </cell>
          <cell r="BK23">
            <v>-1.9957614942528809E-5</v>
          </cell>
          <cell r="BL23">
            <v>3.1913223227488354E-3</v>
          </cell>
          <cell r="BM23">
            <v>1.3695006043550795E-3</v>
          </cell>
          <cell r="BN23">
            <v>5.5104334305236223E-3</v>
          </cell>
          <cell r="BO23">
            <v>-3.8757390236862622E-4</v>
          </cell>
          <cell r="BP23">
            <v>5.9415138226128752E-4</v>
          </cell>
          <cell r="BQ23">
            <v>-6.6686878059686616E-4</v>
          </cell>
          <cell r="BR23">
            <v>6.9733713201276422E-3</v>
          </cell>
          <cell r="BS23">
            <v>1.4558557905713836E-3</v>
          </cell>
          <cell r="BT23">
            <v>-4.0522020675579041E-3</v>
          </cell>
          <cell r="BU23">
            <v>-2.7114651787184816E-3</v>
          </cell>
          <cell r="BV23">
            <v>8.0646825307994167E-3</v>
          </cell>
          <cell r="BW23">
            <v>3.1803741041419331E-3</v>
          </cell>
          <cell r="BX23">
            <v>-3.5842555996889638E-2</v>
          </cell>
          <cell r="BY23">
            <v>8.0957317874836964E-3</v>
          </cell>
          <cell r="BZ23">
            <v>-3.4324541716777637E-2</v>
          </cell>
          <cell r="CA23">
            <v>-0.12006677155072043</v>
          </cell>
          <cell r="CB23">
            <v>3.478906379310343E-3</v>
          </cell>
          <cell r="CC23">
            <v>2.0772281609195403E-3</v>
          </cell>
          <cell r="CD23">
            <v>3.1308353448275838E-3</v>
          </cell>
          <cell r="CE23">
            <v>1.9684224137931028E-4</v>
          </cell>
          <cell r="CF23">
            <v>0</v>
          </cell>
          <cell r="CG23">
            <v>-4.5634517363117376E-2</v>
          </cell>
          <cell r="CH23">
            <v>-2.3869742015106381E-2</v>
          </cell>
          <cell r="CI23">
            <v>-4.9668534888644512E-2</v>
          </cell>
        </row>
        <row r="24">
          <cell r="BH24">
            <v>3.611198045977009E-3</v>
          </cell>
          <cell r="BI24">
            <v>2.1119885057471277E-3</v>
          </cell>
          <cell r="BJ24">
            <v>3.1463275000000028E-3</v>
          </cell>
          <cell r="BK24">
            <v>-3.1415948275862141E-5</v>
          </cell>
          <cell r="BL24">
            <v>3.1548099306326184E-3</v>
          </cell>
          <cell r="BM24">
            <v>5.9296390072676288E-4</v>
          </cell>
          <cell r="BN24">
            <v>4.8722769174254464E-3</v>
          </cell>
          <cell r="BO24">
            <v>7.1279541074767438E-4</v>
          </cell>
          <cell r="BP24">
            <v>2.1071824540232153E-3</v>
          </cell>
          <cell r="BQ24">
            <v>-3.3692534584040118E-3</v>
          </cell>
          <cell r="BR24">
            <v>1.6023015328170309E-3</v>
          </cell>
          <cell r="BS24">
            <v>1.3422883730712569E-3</v>
          </cell>
          <cell r="BT24">
            <v>1.3044375455985623E-3</v>
          </cell>
          <cell r="BU24">
            <v>-3.3240912842603951E-3</v>
          </cell>
          <cell r="BV24">
            <v>1.1776038348064954E-3</v>
          </cell>
          <cell r="BW24">
            <v>3.3455499978328495E-3</v>
          </cell>
          <cell r="BX24">
            <v>-2.6961733578586295E-2</v>
          </cell>
          <cell r="BY24">
            <v>-2.169786278623408E-2</v>
          </cell>
          <cell r="BZ24">
            <v>3.2542548164246508E-3</v>
          </cell>
          <cell r="CA24">
            <v>-9.5159927314674264E-2</v>
          </cell>
          <cell r="CB24">
            <v>3.611198045977009E-3</v>
          </cell>
          <cell r="CC24">
            <v>2.3048114942528742E-3</v>
          </cell>
          <cell r="CD24">
            <v>3.3125020114942497E-3</v>
          </cell>
          <cell r="CE24">
            <v>1.8709224137931029E-4</v>
          </cell>
          <cell r="CF24">
            <v>0</v>
          </cell>
          <cell r="CG24">
            <v>2.8569908069464058E-2</v>
          </cell>
          <cell r="CH24">
            <v>-3.1773317596249788E-2</v>
          </cell>
          <cell r="CI24">
            <v>5.0782908705168349E-3</v>
          </cell>
        </row>
        <row r="25">
          <cell r="BH25">
            <v>3.9132813793103429E-3</v>
          </cell>
          <cell r="BI25">
            <v>2.3786551724137945E-3</v>
          </cell>
          <cell r="BJ25">
            <v>3.0942441666666691E-3</v>
          </cell>
          <cell r="BK25">
            <v>-3.4540948275862149E-5</v>
          </cell>
          <cell r="BL25">
            <v>4.4555534862215753E-3</v>
          </cell>
          <cell r="BM25">
            <v>2.7054108668436616E-3</v>
          </cell>
          <cell r="BN25">
            <v>4.6071467665118847E-3</v>
          </cell>
          <cell r="BO25">
            <v>-1.3976661976075592E-4</v>
          </cell>
          <cell r="BP25">
            <v>8.3725167496419232E-3</v>
          </cell>
          <cell r="BQ25">
            <v>3.7041907217110065E-3</v>
          </cell>
          <cell r="BR25">
            <v>5.9361069714214294E-3</v>
          </cell>
          <cell r="BS25">
            <v>-2.0100899654677067E-3</v>
          </cell>
          <cell r="BT25">
            <v>1.3713495751376873E-2</v>
          </cell>
          <cell r="BU25">
            <v>4.2786637969866861E-3</v>
          </cell>
          <cell r="BV25">
            <v>6.6015173750137105E-3</v>
          </cell>
          <cell r="BW25">
            <v>-3.6932749617364625E-3</v>
          </cell>
          <cell r="BX25">
            <v>1.88868132506456E-2</v>
          </cell>
          <cell r="BY25">
            <v>-1.2946002702681635E-2</v>
          </cell>
          <cell r="BZ25">
            <v>-9.1151609890354878E-3</v>
          </cell>
          <cell r="CA25">
            <v>6.2194354366427611E-2</v>
          </cell>
          <cell r="CB25">
            <v>3.9132813793103429E-3</v>
          </cell>
          <cell r="CC25">
            <v>2.6815614942528737E-3</v>
          </cell>
          <cell r="CD25">
            <v>2.7394186781609163E-3</v>
          </cell>
          <cell r="CE25">
            <v>3.6584224137931027E-4</v>
          </cell>
          <cell r="CF25">
            <v>0</v>
          </cell>
          <cell r="CG25">
            <v>1.5391000521852861E-2</v>
          </cell>
          <cell r="CH25">
            <v>1.0965125640100888E-2</v>
          </cell>
          <cell r="CI25">
            <v>1.4760143786738091E-2</v>
          </cell>
        </row>
        <row r="26">
          <cell r="BH26">
            <v>3.903389712643676E-3</v>
          </cell>
          <cell r="BI26">
            <v>2.515321839080461E-3</v>
          </cell>
          <cell r="BJ26">
            <v>3.0491858333333353E-3</v>
          </cell>
          <cell r="BK26">
            <v>2.4834051724137844E-5</v>
          </cell>
          <cell r="BL26">
            <v>3.5308202219145992E-3</v>
          </cell>
          <cell r="BM26">
            <v>4.0416161516985578E-3</v>
          </cell>
          <cell r="BN26">
            <v>4.1026225021721062E-3</v>
          </cell>
          <cell r="BO26">
            <v>5.2400237295904839E-4</v>
          </cell>
          <cell r="BP26">
            <v>4.3160908031397941E-3</v>
          </cell>
          <cell r="BQ26">
            <v>1.874696084162989E-4</v>
          </cell>
          <cell r="BR26">
            <v>2.2034418133613965E-3</v>
          </cell>
          <cell r="BS26">
            <v>2.7189481842823022E-3</v>
          </cell>
          <cell r="BT26">
            <v>3.7614259308038122E-3</v>
          </cell>
          <cell r="BU26">
            <v>-1.7965996059623743E-3</v>
          </cell>
          <cell r="BV26">
            <v>1.8508540763608741E-4</v>
          </cell>
          <cell r="BW26">
            <v>6.3571059702936823E-3</v>
          </cell>
          <cell r="BX26">
            <v>-2.1387998156583172E-2</v>
          </cell>
          <cell r="BY26">
            <v>-6.6496590934600353E-3</v>
          </cell>
          <cell r="BZ26">
            <v>6.5450988307546474E-3</v>
          </cell>
          <cell r="CA26">
            <v>-0.1005408669059028</v>
          </cell>
          <cell r="CB26">
            <v>3.903389712643676E-3</v>
          </cell>
          <cell r="CC26">
            <v>2.642811494252874E-3</v>
          </cell>
          <cell r="CD26">
            <v>3.128668678160917E-3</v>
          </cell>
          <cell r="CE26">
            <v>2.1184224137931027E-4</v>
          </cell>
          <cell r="CF26">
            <v>0</v>
          </cell>
          <cell r="CG26">
            <v>-2.7188780982983017E-2</v>
          </cell>
          <cell r="CH26">
            <v>-1.0293407002779136E-2</v>
          </cell>
          <cell r="CI26">
            <v>-2.9999376461745306E-2</v>
          </cell>
        </row>
        <row r="27">
          <cell r="BH27">
            <v>3.8856813793103429E-3</v>
          </cell>
          <cell r="BI27">
            <v>2.515321839080461E-3</v>
          </cell>
          <cell r="BJ27">
            <v>3.0624691666666687E-3</v>
          </cell>
          <cell r="BK27">
            <v>-4.3326149425288222E-6</v>
          </cell>
          <cell r="BL27">
            <v>3.7901039812406447E-3</v>
          </cell>
          <cell r="BM27">
            <v>7.7532167321030633E-4</v>
          </cell>
          <cell r="BN27">
            <v>4.6281885254240394E-3</v>
          </cell>
          <cell r="BO27">
            <v>-9.7142986785789232E-4</v>
          </cell>
          <cell r="BP27">
            <v>5.3894174057883774E-3</v>
          </cell>
          <cell r="BQ27">
            <v>1.2609179808298202E-3</v>
          </cell>
          <cell r="BR27">
            <v>2.4730458714494652E-3</v>
          </cell>
          <cell r="BS27">
            <v>-3.8322149984493319E-3</v>
          </cell>
          <cell r="BT27">
            <v>8.7736265844897167E-3</v>
          </cell>
          <cell r="BU27">
            <v>-1.1263176132654549E-3</v>
          </cell>
          <cell r="BV27">
            <v>8.100345802254604E-4</v>
          </cell>
          <cell r="BW27">
            <v>-7.3500878546507702E-3</v>
          </cell>
          <cell r="BX27">
            <v>5.5652298872024428E-2</v>
          </cell>
          <cell r="BY27">
            <v>7.9461034617469683E-3</v>
          </cell>
          <cell r="BZ27">
            <v>4.6505778652976268E-2</v>
          </cell>
          <cell r="CA27">
            <v>6.8242474166595013E-2</v>
          </cell>
          <cell r="CB27">
            <v>3.8856813793103429E-3</v>
          </cell>
          <cell r="CC27">
            <v>2.6532281609195412E-3</v>
          </cell>
          <cell r="CD27">
            <v>3.1425020114942506E-3</v>
          </cell>
          <cell r="CE27">
            <v>1.3659224137931028E-4</v>
          </cell>
          <cell r="CF27">
            <v>0</v>
          </cell>
          <cell r="CG27">
            <v>-4.1942449525337842E-2</v>
          </cell>
          <cell r="CH27">
            <v>-3.4077664480419594E-2</v>
          </cell>
          <cell r="CI27">
            <v>2.6122461867332716E-2</v>
          </cell>
        </row>
        <row r="28">
          <cell r="BH28">
            <v>3.8934897126436758E-3</v>
          </cell>
          <cell r="BI28">
            <v>2.7853218390804608E-3</v>
          </cell>
          <cell r="BJ28">
            <v>3.0484108333333356E-3</v>
          </cell>
          <cell r="BK28">
            <v>2.2869238505747116E-4</v>
          </cell>
          <cell r="BL28">
            <v>3.8337013694948576E-3</v>
          </cell>
          <cell r="BM28">
            <v>3.1212668677549804E-3</v>
          </cell>
          <cell r="BN28">
            <v>4.5387573331061824E-3</v>
          </cell>
          <cell r="BO28">
            <v>1.4760060849564068E-4</v>
          </cell>
          <cell r="BP28">
            <v>5.180854281083969E-3</v>
          </cell>
          <cell r="BQ28">
            <v>5.4954715277135552E-3</v>
          </cell>
          <cell r="BR28">
            <v>5.8607483797450295E-3</v>
          </cell>
          <cell r="BS28">
            <v>6.3537890585229338E-4</v>
          </cell>
          <cell r="BT28">
            <v>6.6581271276084418E-3</v>
          </cell>
          <cell r="BU28">
            <v>7.9704469547756396E-3</v>
          </cell>
          <cell r="BV28">
            <v>6.9814451408024784E-3</v>
          </cell>
          <cell r="BW28">
            <v>2.8825072505556958E-3</v>
          </cell>
          <cell r="BX28">
            <v>-5.8529683610865926E-2</v>
          </cell>
          <cell r="BY28">
            <v>-5.2495848179147417E-2</v>
          </cell>
          <cell r="BZ28">
            <v>-5.851097552254643E-2</v>
          </cell>
          <cell r="CA28">
            <v>-6.9914561239767803E-2</v>
          </cell>
          <cell r="CB28">
            <v>3.8934897126436758E-3</v>
          </cell>
          <cell r="CC28">
            <v>2.8563114942528741E-3</v>
          </cell>
          <cell r="CD28">
            <v>3.10025201149425E-3</v>
          </cell>
          <cell r="CE28">
            <v>3.7250890804597697E-4</v>
          </cell>
          <cell r="CF28">
            <v>0</v>
          </cell>
          <cell r="CG28">
            <v>-5.7765282974351004E-3</v>
          </cell>
          <cell r="CH28">
            <v>2.2090404483260613E-2</v>
          </cell>
          <cell r="CI28">
            <v>-1.3345219484658697E-2</v>
          </cell>
        </row>
        <row r="29">
          <cell r="BH29">
            <v>3.8830730459770094E-3</v>
          </cell>
          <cell r="BI29">
            <v>2.8269885057471281E-3</v>
          </cell>
          <cell r="BJ29">
            <v>3.075360833333336E-3</v>
          </cell>
          <cell r="BK29">
            <v>2.040007183908045E-4</v>
          </cell>
          <cell r="BL29">
            <v>3.4032863397967629E-3</v>
          </cell>
          <cell r="BM29">
            <v>2.6489325897774319E-3</v>
          </cell>
          <cell r="BN29">
            <v>4.5127279656225448E-3</v>
          </cell>
          <cell r="BO29">
            <v>9.8013309545092099E-5</v>
          </cell>
          <cell r="BP29">
            <v>3.3628307451151417E-3</v>
          </cell>
          <cell r="BQ29">
            <v>2.4950387729245488E-3</v>
          </cell>
          <cell r="BR29">
            <v>3.8010011289177814E-3</v>
          </cell>
          <cell r="BS29">
            <v>2.0492139160065343E-3</v>
          </cell>
          <cell r="BT29">
            <v>3.8350871764140692E-3</v>
          </cell>
          <cell r="BU29">
            <v>2.9735347337169473E-3</v>
          </cell>
          <cell r="BV29">
            <v>3.5452900546663279E-3</v>
          </cell>
          <cell r="BW29">
            <v>4.2910404598564839E-3</v>
          </cell>
          <cell r="BX29">
            <v>-9.9962316065738861E-3</v>
          </cell>
          <cell r="BY29">
            <v>2.6679996676225459E-2</v>
          </cell>
          <cell r="BZ29">
            <v>2.1122670177629411E-2</v>
          </cell>
          <cell r="CA29">
            <v>-8.0536118946317181E-2</v>
          </cell>
          <cell r="CB29">
            <v>3.8830730459770094E-3</v>
          </cell>
          <cell r="CC29">
            <v>3.0458948275862074E-3</v>
          </cell>
          <cell r="CD29">
            <v>3.2156686781609164E-3</v>
          </cell>
          <cell r="CE29">
            <v>4.4309224137931028E-4</v>
          </cell>
          <cell r="CF29">
            <v>0</v>
          </cell>
          <cell r="CG29">
            <v>-3.8324269636465923E-2</v>
          </cell>
          <cell r="CH29">
            <v>-2.0179707600836087E-2</v>
          </cell>
          <cell r="CI29">
            <v>-6.1831885866034698E-3</v>
          </cell>
        </row>
        <row r="30">
          <cell r="BH30">
            <v>3.8851563793103434E-3</v>
          </cell>
          <cell r="BI30">
            <v>2.9653218390804613E-3</v>
          </cell>
          <cell r="BJ30">
            <v>3.0385108333333354E-3</v>
          </cell>
          <cell r="BK30">
            <v>1.7483405172413784E-4</v>
          </cell>
          <cell r="BL30">
            <v>4.2347729433924288E-3</v>
          </cell>
          <cell r="BM30">
            <v>3.9372419288197687E-3</v>
          </cell>
          <cell r="BN30">
            <v>4.2307127860061987E-3</v>
          </cell>
          <cell r="BO30">
            <v>2.2676666877644044E-4</v>
          </cell>
          <cell r="BP30">
            <v>7.4571818410759331E-3</v>
          </cell>
          <cell r="BQ30">
            <v>6.9566556649545003E-3</v>
          </cell>
          <cell r="BR30">
            <v>6.9391807139269519E-3</v>
          </cell>
          <cell r="BS30">
            <v>6.1586271806534352E-4</v>
          </cell>
          <cell r="BT30">
            <v>1.2751145731716599E-2</v>
          </cell>
          <cell r="BU30">
            <v>9.670384364035528E-3</v>
          </cell>
          <cell r="BV30">
            <v>1.0997788887720317E-2</v>
          </cell>
          <cell r="BW30">
            <v>3.9548168476864782E-3</v>
          </cell>
          <cell r="BX30">
            <v>-8.5115296188979464E-2</v>
          </cell>
          <cell r="BY30">
            <v>-5.5135497148064858E-2</v>
          </cell>
          <cell r="BZ30">
            <v>-4.7792529127319419E-2</v>
          </cell>
          <cell r="CA30">
            <v>3.6446255623931948E-3</v>
          </cell>
          <cell r="CB30">
            <v>3.8851563793103434E-3</v>
          </cell>
          <cell r="CC30">
            <v>3.1700614942528739E-3</v>
          </cell>
          <cell r="CD30">
            <v>3.1626686781609163E-3</v>
          </cell>
          <cell r="CE30">
            <v>3.7909224137931029E-4</v>
          </cell>
          <cell r="CF30">
            <v>0</v>
          </cell>
          <cell r="CG30">
            <v>2.824308247059918E-2</v>
          </cell>
          <cell r="CH30">
            <v>-1.5145498390255134E-2</v>
          </cell>
          <cell r="CI30">
            <v>-1.3703532427022578E-2</v>
          </cell>
        </row>
        <row r="31">
          <cell r="BH31">
            <v>4.038281379310343E-3</v>
          </cell>
          <cell r="BI31">
            <v>3.0269885057471278E-3</v>
          </cell>
          <cell r="BJ31">
            <v>2.9739275000000022E-3</v>
          </cell>
          <cell r="BK31">
            <v>4.9254238505747115E-4</v>
          </cell>
          <cell r="BL31">
            <v>5.6113638228116438E-3</v>
          </cell>
          <cell r="BM31">
            <v>4.2500890445347668E-3</v>
          </cell>
          <cell r="BN31">
            <v>3.8911362523481839E-3</v>
          </cell>
          <cell r="BO31">
            <v>-4.6655566185524445E-4</v>
          </cell>
          <cell r="BP31">
            <v>9.9284316560529721E-3</v>
          </cell>
          <cell r="BQ31">
            <v>9.3627873597974393E-3</v>
          </cell>
          <cell r="BR31">
            <v>5.6131162757553262E-3</v>
          </cell>
          <cell r="BS31">
            <v>3.0108411822703788E-4</v>
          </cell>
          <cell r="BT31">
            <v>1.6015091986213374E-2</v>
          </cell>
          <cell r="BU31">
            <v>1.3959424091652489E-2</v>
          </cell>
          <cell r="BV31">
            <v>5.9016939561459484E-3</v>
          </cell>
          <cell r="BW31">
            <v>5.4344833717809499E-4</v>
          </cell>
          <cell r="BX31">
            <v>-9.9334989360929087E-4</v>
          </cell>
          <cell r="BY31">
            <v>-5.9601101816879488E-3</v>
          </cell>
          <cell r="BZ31">
            <v>1.1286181143373918E-2</v>
          </cell>
          <cell r="CA31">
            <v>-6.274750570494303E-2</v>
          </cell>
          <cell r="CB31">
            <v>4.038281379310343E-3</v>
          </cell>
          <cell r="CC31">
            <v>3.044978160919541E-3</v>
          </cell>
          <cell r="CD31">
            <v>3.0228353448275833E-3</v>
          </cell>
          <cell r="CE31">
            <v>5.3242557471264368E-4</v>
          </cell>
          <cell r="CF31">
            <v>0</v>
          </cell>
          <cell r="CG31">
            <v>7.9900627740533567E-2</v>
          </cell>
          <cell r="CH31">
            <v>4.9177021992938615E-2</v>
          </cell>
          <cell r="CI31">
            <v>-3.4975923253548015E-2</v>
          </cell>
        </row>
        <row r="32">
          <cell r="BH32">
            <v>3.8361980459770103E-3</v>
          </cell>
          <cell r="BI32">
            <v>2.8819885057471276E-3</v>
          </cell>
          <cell r="BJ32">
            <v>2.8684608333333357E-3</v>
          </cell>
          <cell r="BK32">
            <v>3.6233405172413785E-4</v>
          </cell>
          <cell r="BL32">
            <v>6.5856683878755097E-3</v>
          </cell>
          <cell r="BM32">
            <v>3.5679319562389911E-3</v>
          </cell>
          <cell r="BN32">
            <v>4.4053112190345599E-3</v>
          </cell>
          <cell r="BO32">
            <v>1.3760391967737875E-3</v>
          </cell>
          <cell r="BP32">
            <v>1.0521853190726427E-2</v>
          </cell>
          <cell r="BQ32">
            <v>3.8642003705560007E-3</v>
          </cell>
          <cell r="BR32">
            <v>3.8423485132905622E-3</v>
          </cell>
          <cell r="BS32">
            <v>2.8110516329048403E-3</v>
          </cell>
          <cell r="BT32">
            <v>9.6142813407033602E-3</v>
          </cell>
          <cell r="BU32">
            <v>2.6722516391326214E-3</v>
          </cell>
          <cell r="BV32">
            <v>4.5780468371795727E-3</v>
          </cell>
          <cell r="BW32">
            <v>5.9202077957459538E-3</v>
          </cell>
          <cell r="BX32">
            <v>2.9589856284094312E-2</v>
          </cell>
          <cell r="BY32">
            <v>-6.934262007565078E-4</v>
          </cell>
          <cell r="BZ32">
            <v>1.026572290727905E-2</v>
          </cell>
          <cell r="CA32">
            <v>3.5115394442763494E-4</v>
          </cell>
          <cell r="CB32">
            <v>3.8361980459770103E-3</v>
          </cell>
          <cell r="CC32">
            <v>2.8653114942528745E-3</v>
          </cell>
          <cell r="CD32">
            <v>2.7907520114942501E-3</v>
          </cell>
          <cell r="CE32">
            <v>2.5917557471264363E-4</v>
          </cell>
          <cell r="CF32">
            <v>0</v>
          </cell>
          <cell r="CG32">
            <v>-6.5015298977611699E-3</v>
          </cell>
          <cell r="CH32">
            <v>-1.8234876705323748E-2</v>
          </cell>
          <cell r="CI32">
            <v>-1.8281368407798457E-2</v>
          </cell>
        </row>
        <row r="33">
          <cell r="BH33">
            <v>3.0101563793103435E-3</v>
          </cell>
          <cell r="BI33">
            <v>2.8253218390804609E-3</v>
          </cell>
          <cell r="BJ33">
            <v>2.906869166666669E-3</v>
          </cell>
          <cell r="BK33">
            <v>2.4566738505747118E-4</v>
          </cell>
          <cell r="BL33">
            <v>2.6268296532554027E-3</v>
          </cell>
          <cell r="BM33">
            <v>1.752149381983027E-3</v>
          </cell>
          <cell r="BN33">
            <v>3.5617466486619585E-3</v>
          </cell>
          <cell r="BO33">
            <v>6.4187106274329908E-4</v>
          </cell>
          <cell r="BP33">
            <v>4.5003255620525099E-3</v>
          </cell>
          <cell r="BQ33">
            <v>1.8787242939497376E-3</v>
          </cell>
          <cell r="BR33">
            <v>2.46505338014268E-3</v>
          </cell>
          <cell r="BS33">
            <v>2.790533114620622E-3</v>
          </cell>
          <cell r="BT33">
            <v>7.2099596106935436E-3</v>
          </cell>
          <cell r="BU33">
            <v>1.8366711024173357E-3</v>
          </cell>
          <cell r="BV33">
            <v>1.9278666803460797E-3</v>
          </cell>
          <cell r="BW33">
            <v>6.9929154925368626E-3</v>
          </cell>
          <cell r="BX33">
            <v>-9.7337421966463181E-2</v>
          </cell>
          <cell r="BY33">
            <v>-9.8716777735087122E-2</v>
          </cell>
          <cell r="BZ33">
            <v>-6.2065198490260556E-2</v>
          </cell>
          <cell r="CA33">
            <v>-7.3193048557377738E-2</v>
          </cell>
          <cell r="CB33">
            <v>3.0101563793103435E-3</v>
          </cell>
          <cell r="CC33">
            <v>2.7294781609195412E-3</v>
          </cell>
          <cell r="CD33">
            <v>2.7901686781609167E-3</v>
          </cell>
          <cell r="CE33">
            <v>2.8667557471264359E-4</v>
          </cell>
          <cell r="CF33">
            <v>0</v>
          </cell>
          <cell r="CG33">
            <v>-1.3893293690178075E-2</v>
          </cell>
          <cell r="CH33">
            <v>-1.2347816181645814E-2</v>
          </cell>
          <cell r="CI33">
            <v>-6.5677813661789465E-3</v>
          </cell>
        </row>
        <row r="34">
          <cell r="BH34">
            <v>2.7080730459770096E-3</v>
          </cell>
          <cell r="BI34">
            <v>2.8411551724137939E-3</v>
          </cell>
          <cell r="BJ34">
            <v>2.7590858333333356E-3</v>
          </cell>
          <cell r="BK34">
            <v>2.1441738505747116E-4</v>
          </cell>
          <cell r="BL34">
            <v>4.0750095016701239E-3</v>
          </cell>
          <cell r="BM34">
            <v>3.5887738927571811E-3</v>
          </cell>
          <cell r="BN34">
            <v>4.7592662203182166E-3</v>
          </cell>
          <cell r="BO34">
            <v>8.885119756557871E-4</v>
          </cell>
          <cell r="BP34">
            <v>6.3368651348910902E-3</v>
          </cell>
          <cell r="BQ34">
            <v>5.6829112185392411E-3</v>
          </cell>
          <cell r="BR34">
            <v>4.978176841600835E-3</v>
          </cell>
          <cell r="BS34">
            <v>1.6485643188338588E-3</v>
          </cell>
          <cell r="BT34">
            <v>6.0451052443217289E-3</v>
          </cell>
          <cell r="BU34">
            <v>7.1655581788807312E-3</v>
          </cell>
          <cell r="BV34">
            <v>7.0272620271633283E-3</v>
          </cell>
          <cell r="BW34">
            <v>2.8340541128667207E-3</v>
          </cell>
          <cell r="BX34">
            <v>-6.925145553712149E-2</v>
          </cell>
          <cell r="BY34">
            <v>-3.3265838674644374E-2</v>
          </cell>
          <cell r="BZ34">
            <v>-4.9811102663039411E-2</v>
          </cell>
          <cell r="CA34">
            <v>5.1702036026015589E-3</v>
          </cell>
          <cell r="CB34">
            <v>2.7080730459770096E-3</v>
          </cell>
          <cell r="CC34">
            <v>2.7346448275862075E-3</v>
          </cell>
          <cell r="CD34">
            <v>2.5590020114942499E-3</v>
          </cell>
          <cell r="CE34">
            <v>8.2508908045976969E-5</v>
          </cell>
          <cell r="CF34">
            <v>0</v>
          </cell>
          <cell r="CG34">
            <v>-5.0801796878405546E-2</v>
          </cell>
          <cell r="CH34">
            <v>-1.944484774266874E-2</v>
          </cell>
          <cell r="CI34">
            <v>-7.0750621443241707E-2</v>
          </cell>
        </row>
        <row r="35">
          <cell r="BH35">
            <v>2.60182304597701E-3</v>
          </cell>
          <cell r="BI35">
            <v>2.7494885057471278E-3</v>
          </cell>
          <cell r="BJ35">
            <v>2.7309608333333352E-3</v>
          </cell>
          <cell r="BK35">
            <v>2.9590517241378546E-6</v>
          </cell>
          <cell r="BL35">
            <v>2.7561068241499067E-3</v>
          </cell>
          <cell r="BM35">
            <v>7.9897452601955911E-4</v>
          </cell>
          <cell r="BN35">
            <v>3.5659722252792368E-3</v>
          </cell>
          <cell r="BO35">
            <v>-3.4696240571904769E-4</v>
          </cell>
          <cell r="BP35">
            <v>6.6727552663738967E-4</v>
          </cell>
          <cell r="BQ35">
            <v>-5.5080553596357357E-3</v>
          </cell>
          <cell r="BR35">
            <v>8.534495738111731E-6</v>
          </cell>
          <cell r="BS35">
            <v>6.8921518660191292E-4</v>
          </cell>
          <cell r="BT35">
            <v>-7.8837184291166672E-3</v>
          </cell>
          <cell r="BU35">
            <v>-1.265986502590602E-2</v>
          </cell>
          <cell r="BV35">
            <v>-6.597946971262458E-3</v>
          </cell>
          <cell r="BW35">
            <v>2.3968531349992405E-3</v>
          </cell>
          <cell r="BX35">
            <v>7.1767618583155654E-2</v>
          </cell>
          <cell r="BY35">
            <v>7.897786112787554E-2</v>
          </cell>
          <cell r="BZ35">
            <v>5.7356768940002009E-2</v>
          </cell>
          <cell r="CA35">
            <v>6.8049553385857608E-2</v>
          </cell>
          <cell r="CB35">
            <v>2.60182304597701E-3</v>
          </cell>
          <cell r="CC35">
            <v>2.7423114942528738E-3</v>
          </cell>
          <cell r="CD35">
            <v>2.513668678160916E-3</v>
          </cell>
          <cell r="CE35">
            <v>1.4758908045976959E-5</v>
          </cell>
          <cell r="CF35">
            <v>0</v>
          </cell>
          <cell r="CG35">
            <v>1.4098062793098588E-2</v>
          </cell>
          <cell r="CH35">
            <v>1.2262408388138642E-2</v>
          </cell>
          <cell r="CI35">
            <v>2.3409916046439962E-2</v>
          </cell>
        </row>
        <row r="36">
          <cell r="BH36">
            <v>2.0622397126436763E-3</v>
          </cell>
          <cell r="BI36">
            <v>2.8528218390804607E-3</v>
          </cell>
          <cell r="BJ36">
            <v>2.5086941666666684E-3</v>
          </cell>
          <cell r="BK36">
            <v>-3.6624281609195483E-5</v>
          </cell>
          <cell r="BL36">
            <v>3.1157074554112986E-3</v>
          </cell>
          <cell r="BM36">
            <v>4.1475544767671131E-3</v>
          </cell>
          <cell r="BN36">
            <v>3.6520120887591177E-3</v>
          </cell>
          <cell r="BO36">
            <v>2.2595340261114002E-4</v>
          </cell>
          <cell r="BP36">
            <v>3.6343391590293538E-3</v>
          </cell>
          <cell r="BQ36">
            <v>6.4049384299522533E-3</v>
          </cell>
          <cell r="BR36">
            <v>-3.5791782002837389E-4</v>
          </cell>
          <cell r="BS36">
            <v>1.0483289130606059E-3</v>
          </cell>
          <cell r="BT36">
            <v>1.1562912857658357E-3</v>
          </cell>
          <cell r="BU36">
            <v>4.4289006282262891E-3</v>
          </cell>
          <cell r="BV36">
            <v>-3.6916812912541675E-3</v>
          </cell>
          <cell r="BW36">
            <v>3.8219616946143253E-3</v>
          </cell>
          <cell r="BX36">
            <v>4.3463012037542499E-5</v>
          </cell>
          <cell r="BY36">
            <v>-2.4094637285476329E-2</v>
          </cell>
          <cell r="BZ36">
            <v>-3.0411889366527566E-2</v>
          </cell>
          <cell r="CA36">
            <v>-5.2085119647747542E-2</v>
          </cell>
          <cell r="CB36">
            <v>2.0622397126436763E-3</v>
          </cell>
          <cell r="CC36">
            <v>2.8768114942528747E-3</v>
          </cell>
          <cell r="CD36">
            <v>2.425085344827584E-3</v>
          </cell>
          <cell r="CE36">
            <v>2.2017557471264363E-4</v>
          </cell>
          <cell r="CF36">
            <v>0</v>
          </cell>
          <cell r="CG36">
            <v>-4.932052817745488E-2</v>
          </cell>
          <cell r="CH36">
            <v>-8.4194097290112221E-3</v>
          </cell>
          <cell r="CI36">
            <v>3.5893661696403532E-2</v>
          </cell>
        </row>
        <row r="37">
          <cell r="BH37">
            <v>1.7497397126436764E-3</v>
          </cell>
          <cell r="BI37">
            <v>2.646155172413794E-3</v>
          </cell>
          <cell r="BJ37">
            <v>2.4119525000000021E-3</v>
          </cell>
          <cell r="BK37">
            <v>-4.5999281609195474E-5</v>
          </cell>
          <cell r="BL37">
            <v>1.1777023568273037E-3</v>
          </cell>
          <cell r="BM37">
            <v>2.736898337031547E-3</v>
          </cell>
          <cell r="BN37">
            <v>2.8383448907705298E-3</v>
          </cell>
          <cell r="BO37">
            <v>1.3697933507841894E-4</v>
          </cell>
          <cell r="BP37">
            <v>1.3944910065312398E-3</v>
          </cell>
          <cell r="BQ37">
            <v>4.0153021506430381E-3</v>
          </cell>
          <cell r="BR37">
            <v>-2.1699955155385464E-3</v>
          </cell>
          <cell r="BS37">
            <v>-1.2479633910878759E-4</v>
          </cell>
          <cell r="BT37">
            <v>4.7888031615834093E-4</v>
          </cell>
          <cell r="BU37">
            <v>6.9468220427874863E-3</v>
          </cell>
          <cell r="BV37">
            <v>-4.825371811228751E-3</v>
          </cell>
          <cell r="BW37">
            <v>4.4699901008158965E-6</v>
          </cell>
          <cell r="BX37">
            <v>-3.0050319269995979E-2</v>
          </cell>
          <cell r="BY37">
            <v>-4.3460037645284375E-2</v>
          </cell>
          <cell r="BZ37">
            <v>-2.8287888414291817E-2</v>
          </cell>
          <cell r="CA37">
            <v>-2.594570351882864E-2</v>
          </cell>
          <cell r="CB37">
            <v>1.7497397126436764E-3</v>
          </cell>
          <cell r="CC37">
            <v>2.6812281609195406E-3</v>
          </cell>
          <cell r="CD37">
            <v>2.2908353448275833E-3</v>
          </cell>
          <cell r="CE37">
            <v>-3.0991091954023038E-5</v>
          </cell>
          <cell r="CF37">
            <v>0</v>
          </cell>
          <cell r="CG37">
            <v>4.290698932241023E-3</v>
          </cell>
          <cell r="CH37">
            <v>-8.955840599303911E-4</v>
          </cell>
          <cell r="CI37">
            <v>-4.3233478461096576E-2</v>
          </cell>
        </row>
        <row r="38">
          <cell r="BH38">
            <v>1.5872397126436761E-3</v>
          </cell>
          <cell r="BI38">
            <v>2.603655172413794E-3</v>
          </cell>
          <cell r="BJ38">
            <v>2.3443691666666685E-3</v>
          </cell>
          <cell r="BK38">
            <v>-4.0790948275862152E-5</v>
          </cell>
          <cell r="BL38">
            <v>2.7107342224114818E-3</v>
          </cell>
          <cell r="BM38">
            <v>2.8683101537643652E-3</v>
          </cell>
          <cell r="BN38">
            <v>5.4705812311022471E-3</v>
          </cell>
          <cell r="BO38">
            <v>3.1467197656090428E-4</v>
          </cell>
          <cell r="BP38">
            <v>9.2171379003013424E-3</v>
          </cell>
          <cell r="BQ38">
            <v>4.8711362721185342E-3</v>
          </cell>
          <cell r="BR38">
            <v>8.9840419959685731E-3</v>
          </cell>
          <cell r="BS38">
            <v>-7.7849795700069848E-4</v>
          </cell>
          <cell r="BT38">
            <v>1.734606652270471E-2</v>
          </cell>
          <cell r="BU38">
            <v>8.3127159446514109E-3</v>
          </cell>
          <cell r="BV38">
            <v>1.2381003153765802E-2</v>
          </cell>
          <cell r="BW38">
            <v>-1.8178124509960181E-3</v>
          </cell>
          <cell r="BX38">
            <v>-1.581918331674877E-2</v>
          </cell>
          <cell r="BY38">
            <v>-3.8207974192654301E-2</v>
          </cell>
          <cell r="BZ38">
            <v>-2.188478496315056E-2</v>
          </cell>
          <cell r="CA38">
            <v>-8.9301710026893355E-2</v>
          </cell>
          <cell r="CB38">
            <v>1.5872397126436761E-3</v>
          </cell>
          <cell r="CC38">
            <v>2.6609781609195403E-3</v>
          </cell>
          <cell r="CD38">
            <v>2.2959186781609168E-3</v>
          </cell>
          <cell r="CE38">
            <v>2.5675574712643626E-5</v>
          </cell>
          <cell r="CF38">
            <v>0</v>
          </cell>
          <cell r="CG38">
            <v>3.2301012151022691E-2</v>
          </cell>
          <cell r="CH38">
            <v>6.5031909365018759E-3</v>
          </cell>
          <cell r="CI38">
            <v>-2.5517295641851213E-3</v>
          </cell>
        </row>
        <row r="39">
          <cell r="BH39">
            <v>1.4934897126436765E-3</v>
          </cell>
          <cell r="BI39">
            <v>2.5961551724137948E-3</v>
          </cell>
          <cell r="BJ39">
            <v>2.3666358333333348E-3</v>
          </cell>
          <cell r="BK39">
            <v>-4.6515948275862149E-5</v>
          </cell>
          <cell r="BL39">
            <v>1.66929442997783E-3</v>
          </cell>
          <cell r="BM39">
            <v>3.2799258141654086E-3</v>
          </cell>
          <cell r="BN39">
            <v>4.6628028931352782E-3</v>
          </cell>
          <cell r="BO39">
            <v>-3.7640437753247414E-4</v>
          </cell>
          <cell r="BP39">
            <v>3.7591340706860875E-3</v>
          </cell>
          <cell r="BQ39">
            <v>5.4332178786762192E-3</v>
          </cell>
          <cell r="BR39">
            <v>7.1549971355366788E-3</v>
          </cell>
          <cell r="BS39">
            <v>-1.0839293065945951E-4</v>
          </cell>
          <cell r="BT39">
            <v>6.048369429299154E-3</v>
          </cell>
          <cell r="BU39">
            <v>7.9852811098743703E-3</v>
          </cell>
          <cell r="BV39">
            <v>8.3442346090460088E-3</v>
          </cell>
          <cell r="BW39">
            <v>-9.0048365354058817E-4</v>
          </cell>
          <cell r="BX39">
            <v>-6.9155121644494846E-2</v>
          </cell>
          <cell r="BY39">
            <v>-8.7179731266468483E-2</v>
          </cell>
          <cell r="BZ39">
            <v>-3.5083868649643704E-2</v>
          </cell>
          <cell r="CA39">
            <v>-0.10057323014088082</v>
          </cell>
          <cell r="CB39">
            <v>1.4934897126436765E-3</v>
          </cell>
          <cell r="CC39">
            <v>2.5773948275862072E-3</v>
          </cell>
          <cell r="CD39">
            <v>2.25125201149425E-3</v>
          </cell>
          <cell r="CE39">
            <v>6.534224137931031E-5</v>
          </cell>
          <cell r="CF39">
            <v>0</v>
          </cell>
          <cell r="CG39">
            <v>4.0924375312309781E-2</v>
          </cell>
          <cell r="CH39">
            <v>2.1156168760219092E-2</v>
          </cell>
          <cell r="CI39">
            <v>5.25253981401669E-2</v>
          </cell>
        </row>
        <row r="40">
          <cell r="BH40">
            <v>1.3528647126436763E-3</v>
          </cell>
          <cell r="BI40">
            <v>2.4303218390804614E-3</v>
          </cell>
          <cell r="BJ40">
            <v>2.0662441666666688E-3</v>
          </cell>
          <cell r="BK40">
            <v>-4.9640948275862143E-5</v>
          </cell>
          <cell r="BL40">
            <v>4.9219716308208207E-3</v>
          </cell>
          <cell r="BM40">
            <v>4.6637456617216085E-3</v>
          </cell>
          <cell r="BN40">
            <v>5.5209772335580685E-3</v>
          </cell>
          <cell r="BO40">
            <v>-1.3079680612757872E-6</v>
          </cell>
          <cell r="BP40">
            <v>1.4456916444121193E-2</v>
          </cell>
          <cell r="BQ40">
            <v>8.342651665244491E-3</v>
          </cell>
          <cell r="BR40">
            <v>7.8698357032311768E-3</v>
          </cell>
          <cell r="BS40">
            <v>4.9599305484862501E-5</v>
          </cell>
          <cell r="BT40">
            <v>2.1953164406250229E-2</v>
          </cell>
          <cell r="BU40">
            <v>9.5321569055019928E-3</v>
          </cell>
          <cell r="BV40">
            <v>7.8545864787117562E-3</v>
          </cell>
          <cell r="BW40">
            <v>2.7065269786771102E-5</v>
          </cell>
          <cell r="BX40">
            <v>-8.6770125569117076E-2</v>
          </cell>
          <cell r="BY40">
            <v>-0.12174184333013081</v>
          </cell>
          <cell r="BZ40">
            <v>-8.4406580785564581E-2</v>
          </cell>
          <cell r="CA40">
            <v>-9.1476429674957949E-2</v>
          </cell>
          <cell r="CB40">
            <v>1.3528647126436763E-3</v>
          </cell>
          <cell r="CC40">
            <v>2.4093948275862075E-3</v>
          </cell>
          <cell r="CD40">
            <v>1.9361686781609161E-3</v>
          </cell>
          <cell r="CE40">
            <v>-9.2574425287356382E-5</v>
          </cell>
          <cell r="CF40">
            <v>0</v>
          </cell>
          <cell r="CG40">
            <v>-1.0415923848477655E-3</v>
          </cell>
          <cell r="CH40">
            <v>1.4957403074037819E-2</v>
          </cell>
          <cell r="CI40">
            <v>-6.1920105946301242E-3</v>
          </cell>
        </row>
        <row r="41">
          <cell r="BH41">
            <v>5.6015637931034271E-4</v>
          </cell>
          <cell r="BI41">
            <v>1.940321839080461E-3</v>
          </cell>
          <cell r="BJ41">
            <v>1.9062191666666694E-3</v>
          </cell>
          <cell r="BK41">
            <v>-5.5374281609195478E-5</v>
          </cell>
          <cell r="BL41">
            <v>2.2795176276241948E-3</v>
          </cell>
          <cell r="BM41">
            <v>2.8040294707232694E-3</v>
          </cell>
          <cell r="BN41">
            <v>4.3776007957197181E-3</v>
          </cell>
          <cell r="BO41">
            <v>-1.3953110974237995E-4</v>
          </cell>
          <cell r="BP41">
            <v>7.4500561743805708E-3</v>
          </cell>
          <cell r="BQ41">
            <v>6.801712001387003E-3</v>
          </cell>
          <cell r="BR41">
            <v>9.0775315255857587E-3</v>
          </cell>
          <cell r="BS41">
            <v>-5.5515546461538403E-4</v>
          </cell>
          <cell r="BT41">
            <v>1.2704528337644298E-2</v>
          </cell>
          <cell r="BU41">
            <v>1.2437434329863634E-2</v>
          </cell>
          <cell r="BV41">
            <v>1.2951982023504583E-2</v>
          </cell>
          <cell r="BW41">
            <v>5.3119049339219577E-5</v>
          </cell>
          <cell r="BX41">
            <v>1.3052289926538323E-2</v>
          </cell>
          <cell r="BY41">
            <v>5.2931230390408604E-2</v>
          </cell>
          <cell r="BZ41">
            <v>2.600972834996489E-2</v>
          </cell>
          <cell r="CA41">
            <v>5.66839068829521E-2</v>
          </cell>
          <cell r="CB41">
            <v>5.6015637931034271E-4</v>
          </cell>
          <cell r="CC41">
            <v>1.9805614942528743E-3</v>
          </cell>
          <cell r="CD41">
            <v>1.8697520114942501E-3</v>
          </cell>
          <cell r="CE41">
            <v>-4.3074425287356378E-5</v>
          </cell>
          <cell r="CF41">
            <v>0</v>
          </cell>
          <cell r="CG41">
            <v>-1.2015627557346385E-2</v>
          </cell>
          <cell r="CH41">
            <v>-1.243391576457064E-2</v>
          </cell>
          <cell r="CI41">
            <v>-2.3113925283838908E-2</v>
          </cell>
        </row>
        <row r="42">
          <cell r="BH42">
            <v>2.7473971264367647E-4</v>
          </cell>
          <cell r="BI42">
            <v>1.8694885057471276E-3</v>
          </cell>
          <cell r="BJ42">
            <v>1.5353858333333353E-3</v>
          </cell>
          <cell r="BK42">
            <v>-5.797428160919548E-5</v>
          </cell>
          <cell r="BL42">
            <v>2.8968690872983589E-4</v>
          </cell>
          <cell r="BM42">
            <v>1.82079931151229E-3</v>
          </cell>
          <cell r="BN42">
            <v>2.0761705328125289E-3</v>
          </cell>
          <cell r="BO42">
            <v>-4.0801658944239293E-5</v>
          </cell>
          <cell r="BP42">
            <v>-4.1650802530021954E-3</v>
          </cell>
          <cell r="BQ42">
            <v>-1.5701172763410572E-3</v>
          </cell>
          <cell r="BR42">
            <v>-1.4890960120761509E-3</v>
          </cell>
          <cell r="BS42">
            <v>-8.5490982559023056E-4</v>
          </cell>
          <cell r="BT42">
            <v>-1.5639312191720708E-2</v>
          </cell>
          <cell r="BU42">
            <v>-7.5074665008094963E-3</v>
          </cell>
          <cell r="BV42">
            <v>-3.3177017820282596E-3</v>
          </cell>
          <cell r="BW42">
            <v>-2.5221572328931996E-3</v>
          </cell>
          <cell r="BX42">
            <v>7.0129243966445085E-2</v>
          </cell>
          <cell r="BY42">
            <v>4.9373958382974217E-2</v>
          </cell>
          <cell r="BZ42">
            <v>3.0734466650459581E-2</v>
          </cell>
          <cell r="CA42">
            <v>2.8093961324097132E-2</v>
          </cell>
          <cell r="CB42">
            <v>2.7473971264367647E-4</v>
          </cell>
          <cell r="CC42">
            <v>1.8078948275862072E-3</v>
          </cell>
          <cell r="CD42">
            <v>1.4753353448275831E-3</v>
          </cell>
          <cell r="CE42">
            <v>5.3425574712643623E-5</v>
          </cell>
          <cell r="CF42">
            <v>0</v>
          </cell>
          <cell r="CG42">
            <v>-4.6105714491292069E-3</v>
          </cell>
          <cell r="CH42">
            <v>-1.9435079238457435E-2</v>
          </cell>
          <cell r="CI42">
            <v>-8.3361156995917819E-3</v>
          </cell>
        </row>
        <row r="43">
          <cell r="BH43">
            <v>1.3411471264367612E-4</v>
          </cell>
          <cell r="BI43">
            <v>1.688655172413794E-3</v>
          </cell>
          <cell r="BJ43">
            <v>1.345802500000002E-3</v>
          </cell>
          <cell r="BK43">
            <v>-3.5682614942528812E-5</v>
          </cell>
          <cell r="BL43">
            <v>2.4921694639630228E-4</v>
          </cell>
          <cell r="BM43">
            <v>1.3833171479807238E-3</v>
          </cell>
          <cell r="BN43">
            <v>1.0875550448153049E-3</v>
          </cell>
          <cell r="BO43">
            <v>-6.430634831116886E-4</v>
          </cell>
          <cell r="BP43">
            <v>-1.6513910073386651E-3</v>
          </cell>
          <cell r="BQ43">
            <v>-1.6905063378481885E-3</v>
          </cell>
          <cell r="BR43">
            <v>-7.1671485692899155E-3</v>
          </cell>
          <cell r="BS43">
            <v>5.1862868490914192E-4</v>
          </cell>
          <cell r="BT43">
            <v>-9.8929873168171444E-3</v>
          </cell>
          <cell r="BU43">
            <v>-1.0261242810474497E-2</v>
          </cell>
          <cell r="BV43">
            <v>-1.2796572032330733E-2</v>
          </cell>
          <cell r="BW43">
            <v>1.0483590432116296E-3</v>
          </cell>
          <cell r="BX43">
            <v>2.5270935252187767E-3</v>
          </cell>
          <cell r="BY43">
            <v>3.8150950578638168E-2</v>
          </cell>
          <cell r="BZ43">
            <v>8.6469970737461615E-4</v>
          </cell>
          <cell r="CA43">
            <v>-1.8318573382043242E-2</v>
          </cell>
          <cell r="CB43">
            <v>1.3411471264367612E-4</v>
          </cell>
          <cell r="CC43">
            <v>1.7083948275862075E-3</v>
          </cell>
          <cell r="CD43">
            <v>1.3577520114942503E-3</v>
          </cell>
          <cell r="CE43">
            <v>-2.7407758620689705E-5</v>
          </cell>
          <cell r="CF43">
            <v>0</v>
          </cell>
          <cell r="CG43">
            <v>-7.6889247966419258E-3</v>
          </cell>
          <cell r="CH43">
            <v>2.1313464350222862E-2</v>
          </cell>
          <cell r="CI43">
            <v>-6.1881457651683271E-2</v>
          </cell>
        </row>
        <row r="44">
          <cell r="BH44">
            <v>-7.0051954022990392E-5</v>
          </cell>
          <cell r="BI44">
            <v>1.6094885057471278E-3</v>
          </cell>
          <cell r="BJ44">
            <v>1.4471025000000019E-3</v>
          </cell>
          <cell r="BK44">
            <v>-4.7040948275862141E-5</v>
          </cell>
          <cell r="BL44">
            <v>-1.710039018359311E-4</v>
          </cell>
          <cell r="BM44">
            <v>4.767034107318502E-4</v>
          </cell>
          <cell r="BN44">
            <v>3.4848846674196098E-3</v>
          </cell>
          <cell r="BO44">
            <v>4.6303258601745911E-4</v>
          </cell>
          <cell r="BP44">
            <v>2.6000512494483898E-5</v>
          </cell>
          <cell r="BQ44">
            <v>-2.0673022355839482E-3</v>
          </cell>
          <cell r="BR44">
            <v>3.1702823218035981E-3</v>
          </cell>
          <cell r="BS44">
            <v>-2.3921328909993497E-4</v>
          </cell>
          <cell r="BT44">
            <v>1.6013539514123142E-3</v>
          </cell>
          <cell r="BU44">
            <v>-2.6352253714411475E-3</v>
          </cell>
          <cell r="BV44">
            <v>6.7999765651300063E-3</v>
          </cell>
          <cell r="BW44">
            <v>-4.1043253359597503E-3</v>
          </cell>
          <cell r="BX44">
            <v>-2.0611853367336359E-2</v>
          </cell>
          <cell r="BY44">
            <v>-3.7964738381968219E-2</v>
          </cell>
          <cell r="BZ44">
            <v>-1.1868960303363442E-2</v>
          </cell>
          <cell r="CA44">
            <v>-5.5523808063614018E-2</v>
          </cell>
          <cell r="CB44">
            <v>-7.0051954022990392E-5</v>
          </cell>
          <cell r="CC44">
            <v>1.6707281609195407E-3</v>
          </cell>
          <cell r="CD44">
            <v>1.3900853448275837E-3</v>
          </cell>
          <cell r="CE44">
            <v>4.9842241379310292E-5</v>
          </cell>
          <cell r="CF44">
            <v>0</v>
          </cell>
          <cell r="CG44">
            <v>-3.3899473572964155E-2</v>
          </cell>
          <cell r="CH44">
            <v>-2.9246416626587994E-2</v>
          </cell>
          <cell r="CI44">
            <v>-2.2175251987707732E-2</v>
          </cell>
        </row>
        <row r="45">
          <cell r="BH45">
            <v>-9.1926954022990368E-5</v>
          </cell>
          <cell r="BI45">
            <v>1.6286551724137947E-3</v>
          </cell>
          <cell r="BJ45">
            <v>1.3514108333333354E-3</v>
          </cell>
          <cell r="BK45">
            <v>-5.3290948275862151E-5</v>
          </cell>
          <cell r="BL45">
            <v>1.757316081476112E-4</v>
          </cell>
          <cell r="BM45">
            <v>1.5869781499949121E-3</v>
          </cell>
          <cell r="BN45">
            <v>2.442826645638687E-3</v>
          </cell>
          <cell r="BO45">
            <v>-1.2966304834347001E-4</v>
          </cell>
          <cell r="BP45">
            <v>2.8299356306606071E-3</v>
          </cell>
          <cell r="BQ45">
            <v>2.2962894228177738E-3</v>
          </cell>
          <cell r="BR45">
            <v>2.7388687986964378E-3</v>
          </cell>
          <cell r="BS45">
            <v>-8.1245050025499719E-5</v>
          </cell>
          <cell r="BT45">
            <v>7.5613126971214072E-3</v>
          </cell>
          <cell r="BU45">
            <v>2.4199256003458449E-3</v>
          </cell>
          <cell r="BV45">
            <v>1.113317474529829E-3</v>
          </cell>
          <cell r="BW45">
            <v>1.1712955045369588E-3</v>
          </cell>
          <cell r="BX45">
            <v>-2.5821636193694226E-2</v>
          </cell>
          <cell r="BY45">
            <v>-1.4669452325077647E-2</v>
          </cell>
          <cell r="BZ45">
            <v>-1.4140160501404498E-2</v>
          </cell>
          <cell r="CA45">
            <v>5.5170031621340369E-2</v>
          </cell>
          <cell r="CB45">
            <v>-9.1926954022990368E-5</v>
          </cell>
          <cell r="CC45">
            <v>1.737561494252874E-3</v>
          </cell>
          <cell r="CD45">
            <v>1.3493353448275833E-3</v>
          </cell>
          <cell r="CE45">
            <v>3.2175574712643628E-5</v>
          </cell>
          <cell r="CF45">
            <v>0</v>
          </cell>
          <cell r="CG45">
            <v>1.1611107365953867E-2</v>
          </cell>
          <cell r="CH45">
            <v>5.339520833422381E-3</v>
          </cell>
          <cell r="CI45">
            <v>1.0146290831735485E-2</v>
          </cell>
        </row>
        <row r="46">
          <cell r="BH46">
            <v>-7.3176954022990265E-5</v>
          </cell>
          <cell r="BI46">
            <v>1.6194885057471279E-3</v>
          </cell>
          <cell r="BJ46">
            <v>1.3490608333333355E-3</v>
          </cell>
          <cell r="BK46">
            <v>-9.5409482758621511E-6</v>
          </cell>
          <cell r="BL46">
            <v>-1.3058007920832449E-3</v>
          </cell>
          <cell r="BM46">
            <v>8.251812453706109E-4</v>
          </cell>
          <cell r="BN46">
            <v>2.1451180163383453E-3</v>
          </cell>
          <cell r="BO46">
            <v>1.4680838639638557E-4</v>
          </cell>
          <cell r="BP46">
            <v>-8.7564909082958661E-3</v>
          </cell>
          <cell r="BQ46">
            <v>-3.8618096113840622E-3</v>
          </cell>
          <cell r="BR46">
            <v>-4.447225468472437E-3</v>
          </cell>
          <cell r="BS46">
            <v>1.389174427144471E-3</v>
          </cell>
          <cell r="BT46">
            <v>-2.1389365373833343E-2</v>
          </cell>
          <cell r="BU46">
            <v>-1.082826754160407E-2</v>
          </cell>
          <cell r="BV46">
            <v>-1.0650184883272717E-2</v>
          </cell>
          <cell r="BW46">
            <v>4.523092865852037E-3</v>
          </cell>
          <cell r="BX46">
            <v>3.1692125376309319E-2</v>
          </cell>
          <cell r="BY46">
            <v>4.1683677321908488E-2</v>
          </cell>
          <cell r="BZ46">
            <v>3.1696320221208094E-2</v>
          </cell>
          <cell r="CA46">
            <v>3.7438239483181139E-2</v>
          </cell>
          <cell r="CB46">
            <v>-7.3176954022990265E-5</v>
          </cell>
          <cell r="CC46">
            <v>1.7756448275862075E-3</v>
          </cell>
          <cell r="CD46">
            <v>1.3940020114942501E-3</v>
          </cell>
          <cell r="CE46">
            <v>4.0842241379310297E-5</v>
          </cell>
          <cell r="CF46">
            <v>0</v>
          </cell>
          <cell r="CG46">
            <v>2.5760223270775776E-3</v>
          </cell>
          <cell r="CH46">
            <v>7.2228586786160587E-3</v>
          </cell>
          <cell r="CI46">
            <v>4.9947482479148174E-3</v>
          </cell>
        </row>
        <row r="47">
          <cell r="BH47">
            <v>-6.5885287356323751E-5</v>
          </cell>
          <cell r="BI47">
            <v>1.6361551724137944E-3</v>
          </cell>
          <cell r="BJ47">
            <v>1.3405941666666684E-3</v>
          </cell>
          <cell r="BK47">
            <v>-3.2457614942528815E-5</v>
          </cell>
          <cell r="BL47">
            <v>1.8147128633791531E-3</v>
          </cell>
          <cell r="BM47">
            <v>2.5228391226315605E-3</v>
          </cell>
          <cell r="BN47">
            <v>3.4288935860318469E-3</v>
          </cell>
          <cell r="BO47">
            <v>-4.7517231458091259E-4</v>
          </cell>
          <cell r="BP47">
            <v>9.172298891404829E-3</v>
          </cell>
          <cell r="BQ47">
            <v>5.8594044320718769E-3</v>
          </cell>
          <cell r="BR47">
            <v>6.6124739082269353E-3</v>
          </cell>
          <cell r="BS47">
            <v>4.8867374473285298E-5</v>
          </cell>
          <cell r="BT47">
            <v>1.6785053351484783E-2</v>
          </cell>
          <cell r="BU47">
            <v>9.0023785708861215E-3</v>
          </cell>
          <cell r="BV47">
            <v>7.895678715429533E-3</v>
          </cell>
          <cell r="BW47">
            <v>1.2859349031196531E-3</v>
          </cell>
          <cell r="BX47">
            <v>-6.6464388190731485E-2</v>
          </cell>
          <cell r="BY47">
            <v>-5.7715588585288233E-2</v>
          </cell>
          <cell r="BZ47">
            <v>-2.1932232477460189E-2</v>
          </cell>
          <cell r="CA47">
            <v>3.8566977336327517E-2</v>
          </cell>
          <cell r="CB47">
            <v>-6.5885287356323751E-5</v>
          </cell>
          <cell r="CC47">
            <v>1.8076448275862074E-3</v>
          </cell>
          <cell r="CD47">
            <v>1.5331686781609164E-3</v>
          </cell>
          <cell r="CE47">
            <v>1.5809224137931029E-4</v>
          </cell>
          <cell r="CF47">
            <v>0</v>
          </cell>
          <cell r="CG47">
            <v>3.3009136062644696E-2</v>
          </cell>
          <cell r="CH47">
            <v>2.2667075671127586E-2</v>
          </cell>
          <cell r="CI47">
            <v>3.2845127445306009E-2</v>
          </cell>
        </row>
        <row r="48">
          <cell r="BH48">
            <v>-9.817695402299033E-5</v>
          </cell>
          <cell r="BI48">
            <v>1.6119885057471277E-3</v>
          </cell>
          <cell r="BJ48">
            <v>1.3624691666666686E-3</v>
          </cell>
          <cell r="BK48">
            <v>-4.8082614942528808E-5</v>
          </cell>
          <cell r="BL48">
            <v>1.9627465849687549E-4</v>
          </cell>
          <cell r="BM48">
            <v>1.3620242647738767E-3</v>
          </cell>
          <cell r="BN48">
            <v>2.3890234393233699E-3</v>
          </cell>
          <cell r="BO48">
            <v>2.0610489599551271E-4</v>
          </cell>
          <cell r="BP48">
            <v>2.0179400467882579E-3</v>
          </cell>
          <cell r="BQ48">
            <v>-2.1590280127671579E-4</v>
          </cell>
          <cell r="BR48">
            <v>3.9854623008149905E-4</v>
          </cell>
          <cell r="BS48">
            <v>-7.6253458275563144E-5</v>
          </cell>
          <cell r="BT48">
            <v>7.0002776733246218E-3</v>
          </cell>
          <cell r="BU48">
            <v>-7.4540638411926905E-4</v>
          </cell>
          <cell r="BV48">
            <v>-2.8262171448854021E-4</v>
          </cell>
          <cell r="BW48">
            <v>-3.3519980098431284E-4</v>
          </cell>
          <cell r="BX48">
            <v>-1.4128190472357211E-2</v>
          </cell>
          <cell r="BY48">
            <v>-4.3797684592842598E-2</v>
          </cell>
          <cell r="BZ48">
            <v>-1.7371172914280208E-2</v>
          </cell>
          <cell r="CA48">
            <v>1.97484841478257E-2</v>
          </cell>
          <cell r="CB48">
            <v>-9.817695402299033E-5</v>
          </cell>
          <cell r="CC48">
            <v>1.7478948275862071E-3</v>
          </cell>
          <cell r="CD48">
            <v>1.3509186781609163E-3</v>
          </cell>
          <cell r="CE48">
            <v>1.2242557471264364E-4</v>
          </cell>
          <cell r="CF48">
            <v>0</v>
          </cell>
          <cell r="CG48">
            <v>3.7423590357798554E-2</v>
          </cell>
          <cell r="CH48">
            <v>-6.5101878707340196E-4</v>
          </cell>
          <cell r="CI48">
            <v>3.5025278969062289E-2</v>
          </cell>
        </row>
        <row r="49">
          <cell r="BH49">
            <v>-9.5051954022990458E-5</v>
          </cell>
          <cell r="BI49">
            <v>1.6578218390804608E-3</v>
          </cell>
          <cell r="BJ49">
            <v>1.3864275000000023E-3</v>
          </cell>
          <cell r="BK49">
            <v>-5.5374281609195478E-5</v>
          </cell>
          <cell r="BL49">
            <v>1.013111669532396E-3</v>
          </cell>
          <cell r="BM49">
            <v>2.9677953817562231E-3</v>
          </cell>
          <cell r="BN49">
            <v>1.7187355477557254E-3</v>
          </cell>
          <cell r="BO49">
            <v>2.0602845005082712E-4</v>
          </cell>
          <cell r="BP49">
            <v>6.3869358157374826E-3</v>
          </cell>
          <cell r="BQ49">
            <v>7.3316377194179022E-3</v>
          </cell>
          <cell r="BR49">
            <v>5.2051699845652062E-3</v>
          </cell>
          <cell r="BS49">
            <v>3.0409319316536946E-4</v>
          </cell>
          <cell r="BT49">
            <v>1.0810074233712889E-2</v>
          </cell>
          <cell r="BU49">
            <v>1.2473388074555752E-2</v>
          </cell>
          <cell r="BV49">
            <v>8.5661990808979741E-3</v>
          </cell>
          <cell r="BW49">
            <v>2.8227844940468005E-3</v>
          </cell>
          <cell r="BX49">
            <v>-7.7511454734956867E-2</v>
          </cell>
          <cell r="BY49">
            <v>-8.7619636824118316E-2</v>
          </cell>
          <cell r="BZ49">
            <v>-8.6092437182283724E-2</v>
          </cell>
          <cell r="CA49">
            <v>-0.10091235107216301</v>
          </cell>
          <cell r="CB49">
            <v>-9.5051954022990458E-5</v>
          </cell>
          <cell r="CC49">
            <v>1.7873114942528743E-3</v>
          </cell>
          <cell r="CD49">
            <v>1.4005853448275834E-3</v>
          </cell>
          <cell r="CE49">
            <v>4.7925574712643631E-5</v>
          </cell>
          <cell r="CF49">
            <v>0</v>
          </cell>
          <cell r="CG49">
            <v>6.1234011320479155E-2</v>
          </cell>
          <cell r="CH49">
            <v>5.4477123019417657E-2</v>
          </cell>
          <cell r="CI49">
            <v>4.0007205733379035E-2</v>
          </cell>
        </row>
        <row r="50">
          <cell r="BH50">
            <v>-9.9218620689656882E-5</v>
          </cell>
          <cell r="BI50">
            <v>1.6611551724137943E-3</v>
          </cell>
          <cell r="BJ50">
            <v>1.2913775000000021E-3</v>
          </cell>
          <cell r="BK50">
            <v>-5.797428160919548E-5</v>
          </cell>
          <cell r="BL50">
            <v>3.9424877243394714E-4</v>
          </cell>
          <cell r="BM50">
            <v>2.7408498681736238E-3</v>
          </cell>
          <cell r="BN50">
            <v>5.1275904837520224E-3</v>
          </cell>
          <cell r="BO50">
            <v>-3.0731390436486406E-4</v>
          </cell>
          <cell r="BP50">
            <v>1.0215646853202554E-2</v>
          </cell>
          <cell r="BQ50">
            <v>7.4590669422458372E-3</v>
          </cell>
          <cell r="BR50">
            <v>1.1828060411756425E-2</v>
          </cell>
          <cell r="BS50">
            <v>-1.0357195496835955E-4</v>
          </cell>
          <cell r="BT50">
            <v>2.2657683540959265E-2</v>
          </cell>
          <cell r="BU50">
            <v>1.2184215965732353E-2</v>
          </cell>
          <cell r="BV50">
            <v>1.4321318165463249E-2</v>
          </cell>
          <cell r="BW50">
            <v>-2.6647332475362789E-4</v>
          </cell>
          <cell r="BX50">
            <v>-8.4041694582339302E-2</v>
          </cell>
          <cell r="BY50">
            <v>-0.14511554161364371</v>
          </cell>
          <cell r="BZ50">
            <v>-8.9881116813469511E-2</v>
          </cell>
          <cell r="CA50">
            <v>-7.3880898759230096E-2</v>
          </cell>
          <cell r="CB50">
            <v>-9.9218620689656882E-5</v>
          </cell>
          <cell r="CC50">
            <v>1.760561494252874E-3</v>
          </cell>
          <cell r="CD50">
            <v>1.3430020114942503E-3</v>
          </cell>
          <cell r="CE50">
            <v>1.8175574712643626E-5</v>
          </cell>
          <cell r="CF50">
            <v>0</v>
          </cell>
          <cell r="CG50">
            <v>-1.4018901613429523E-2</v>
          </cell>
          <cell r="CH50">
            <v>2.0507266326198488E-2</v>
          </cell>
          <cell r="CI50">
            <v>-2.9223595182944241E-3</v>
          </cell>
        </row>
        <row r="51">
          <cell r="BH51">
            <v>-1.148436206896569E-4</v>
          </cell>
          <cell r="BI51">
            <v>1.6219885057471278E-3</v>
          </cell>
          <cell r="BJ51">
            <v>1.2684608333333354E-3</v>
          </cell>
          <cell r="BK51">
            <v>-5.9540948275862147E-5</v>
          </cell>
          <cell r="BL51">
            <v>-3.2936634591278495E-4</v>
          </cell>
          <cell r="BM51">
            <v>2.018398504832587E-3</v>
          </cell>
          <cell r="BN51">
            <v>2.705145990714166E-3</v>
          </cell>
          <cell r="BO51">
            <v>7.7670640621280341E-5</v>
          </cell>
          <cell r="BP51">
            <v>1.4229821900172634E-3</v>
          </cell>
          <cell r="BQ51">
            <v>3.7579361849333498E-3</v>
          </cell>
          <cell r="BR51">
            <v>3.7591558217939702E-3</v>
          </cell>
          <cell r="BS51">
            <v>4.9912286266750303E-4</v>
          </cell>
          <cell r="BT51">
            <v>1.1112893936886695E-2</v>
          </cell>
          <cell r="BU51">
            <v>7.6372480458153083E-3</v>
          </cell>
          <cell r="BV51">
            <v>7.7301200492988723E-3</v>
          </cell>
          <cell r="BW51">
            <v>3.2166952108657353E-3</v>
          </cell>
          <cell r="BX51">
            <v>-1.6531606404941983E-4</v>
          </cell>
          <cell r="BY51">
            <v>6.4826921176008977E-3</v>
          </cell>
          <cell r="BZ51">
            <v>-6.2383490151141753E-3</v>
          </cell>
          <cell r="CA51">
            <v>-3.00295488798299E-2</v>
          </cell>
          <cell r="CB51">
            <v>-1.148436206896569E-4</v>
          </cell>
          <cell r="CC51">
            <v>1.6761448275862073E-3</v>
          </cell>
          <cell r="CD51">
            <v>1.2135853448275833E-3</v>
          </cell>
          <cell r="CE51">
            <v>5.1258908045976962E-5</v>
          </cell>
          <cell r="CF51">
            <v>0</v>
          </cell>
          <cell r="CG51">
            <v>4.7743190940584893E-3</v>
          </cell>
          <cell r="CH51">
            <v>-8.0300964906720937E-3</v>
          </cell>
          <cell r="CI51">
            <v>1.1982189058134553E-2</v>
          </cell>
        </row>
        <row r="52">
          <cell r="BH52">
            <v>-1.148436206896569E-4</v>
          </cell>
          <cell r="BI52">
            <v>1.6153218390804612E-3</v>
          </cell>
          <cell r="BJ52">
            <v>1.3333025000000025E-3</v>
          </cell>
          <cell r="BK52">
            <v>-5.7457614942528812E-5</v>
          </cell>
          <cell r="BL52">
            <v>9.9757558142461451E-4</v>
          </cell>
          <cell r="BM52">
            <v>2.7840595296220638E-3</v>
          </cell>
          <cell r="BN52">
            <v>3.4212111606948502E-3</v>
          </cell>
          <cell r="BO52">
            <v>7.7648712459993575E-5</v>
          </cell>
          <cell r="BP52">
            <v>6.2554751064511031E-3</v>
          </cell>
          <cell r="BQ52">
            <v>8.9070365755241493E-3</v>
          </cell>
          <cell r="BR52">
            <v>6.688583164978102E-3</v>
          </cell>
          <cell r="BS52">
            <v>-7.5483165835910928E-4</v>
          </cell>
          <cell r="BT52">
            <v>2.0685240859245006E-2</v>
          </cell>
          <cell r="BU52">
            <v>1.7188428853423837E-2</v>
          </cell>
          <cell r="BV52">
            <v>1.1861629663813567E-2</v>
          </cell>
          <cell r="BW52">
            <v>-2.1125562465791592E-3</v>
          </cell>
          <cell r="BX52">
            <v>-0.11507107907179988</v>
          </cell>
          <cell r="BY52">
            <v>-0.18862584894049494</v>
          </cell>
          <cell r="BZ52">
            <v>-0.12136718411768095</v>
          </cell>
          <cell r="CA52">
            <v>-2.8381001222946851E-2</v>
          </cell>
          <cell r="CB52">
            <v>-1.148436206896569E-4</v>
          </cell>
          <cell r="CC52">
            <v>1.6848114942528741E-3</v>
          </cell>
          <cell r="CD52">
            <v>1.3218353448275831E-3</v>
          </cell>
          <cell r="CE52">
            <v>-1.3741091954023039E-5</v>
          </cell>
          <cell r="CF52">
            <v>0</v>
          </cell>
          <cell r="CG52">
            <v>4.3019224700701422E-3</v>
          </cell>
          <cell r="CH52">
            <v>1.3041587121709337E-2</v>
          </cell>
          <cell r="CI52">
            <v>-2.7253576703172275E-2</v>
          </cell>
        </row>
        <row r="53">
          <cell r="BH53">
            <v>-1.2213528735632363E-4</v>
          </cell>
          <cell r="BI53">
            <v>1.600321839080461E-3</v>
          </cell>
          <cell r="BJ53">
            <v>1.274452500000002E-3</v>
          </cell>
          <cell r="BK53">
            <v>-5.7457614942528812E-5</v>
          </cell>
          <cell r="BL53">
            <v>-7.5374599574562539E-5</v>
          </cell>
          <cell r="BM53">
            <v>1.432725233359734E-3</v>
          </cell>
          <cell r="BN53">
            <v>1.8770554342360214E-3</v>
          </cell>
          <cell r="BO53">
            <v>-4.3560876458834086E-4</v>
          </cell>
          <cell r="BP53">
            <v>2.717304052938462E-4</v>
          </cell>
          <cell r="BQ53">
            <v>5.9178153252469035E-4</v>
          </cell>
          <cell r="BR53">
            <v>-1.0373985696796695E-3</v>
          </cell>
          <cell r="BS53">
            <v>-1.2537268186142155E-4</v>
          </cell>
          <cell r="BT53">
            <v>-4.5515607170421536E-3</v>
          </cell>
          <cell r="BU53">
            <v>-3.6782761626625035E-3</v>
          </cell>
          <cell r="BV53">
            <v>-3.2957103036290515E-3</v>
          </cell>
          <cell r="BW53">
            <v>1.4432044037700786E-3</v>
          </cell>
          <cell r="BX53">
            <v>8.1402091442806787E-2</v>
          </cell>
          <cell r="BY53">
            <v>0.14044815705517832</v>
          </cell>
          <cell r="BZ53">
            <v>8.3628348650241088E-2</v>
          </cell>
          <cell r="CA53">
            <v>-8.3009017301729826E-2</v>
          </cell>
          <cell r="CB53">
            <v>-1.2213528735632363E-4</v>
          </cell>
          <cell r="CC53">
            <v>1.6295614942528739E-3</v>
          </cell>
          <cell r="CD53">
            <v>1.2444186781609169E-3</v>
          </cell>
          <cell r="CE53">
            <v>3.9342241379310295E-5</v>
          </cell>
          <cell r="CF53">
            <v>0</v>
          </cell>
          <cell r="CG53">
            <v>3.7240809757516438E-3</v>
          </cell>
          <cell r="CH53">
            <v>-1.8556171706658386E-3</v>
          </cell>
          <cell r="CI53">
            <v>-5.2220104263668056E-3</v>
          </cell>
        </row>
        <row r="54">
          <cell r="BH54">
            <v>-2.0130195402299025E-4</v>
          </cell>
          <cell r="BI54">
            <v>1.5819885057471277E-3</v>
          </cell>
          <cell r="BJ54">
            <v>1.2757525000000021E-3</v>
          </cell>
          <cell r="BK54">
            <v>-5.7457614942528812E-5</v>
          </cell>
          <cell r="BL54">
            <v>-3.7243760433796074E-4</v>
          </cell>
          <cell r="BM54">
            <v>1.8418447121811188E-3</v>
          </cell>
          <cell r="BN54">
            <v>1.2050859043411211E-3</v>
          </cell>
          <cell r="BO54">
            <v>9.4655065412788141E-4</v>
          </cell>
          <cell r="BP54">
            <v>-4.9980477376930562E-3</v>
          </cell>
          <cell r="BQ54">
            <v>1.1754754249049119E-3</v>
          </cell>
          <cell r="BR54">
            <v>-4.13134502862934E-3</v>
          </cell>
          <cell r="BS54">
            <v>-5.0531811002541851E-4</v>
          </cell>
          <cell r="BT54">
            <v>-1.5747028260389925E-2</v>
          </cell>
          <cell r="BU54">
            <v>7.9401155029154482E-4</v>
          </cell>
          <cell r="BV54">
            <v>-6.4064811178613287E-3</v>
          </cell>
          <cell r="BW54">
            <v>-1.9673937619299176E-3</v>
          </cell>
          <cell r="BX54">
            <v>5.2022899161691047E-2</v>
          </cell>
          <cell r="BY54">
            <v>5.2461222741256211E-2</v>
          </cell>
          <cell r="BZ54">
            <v>3.0319034091087649E-2</v>
          </cell>
          <cell r="CA54">
            <v>6.2710535707507287E-2</v>
          </cell>
          <cell r="CB54">
            <v>-2.0130195402299025E-4</v>
          </cell>
          <cell r="CC54">
            <v>1.6531448275862077E-3</v>
          </cell>
          <cell r="CD54">
            <v>1.3044186781609166E-3</v>
          </cell>
          <cell r="CE54">
            <v>1.3175574712643627E-5</v>
          </cell>
          <cell r="CF54">
            <v>0</v>
          </cell>
          <cell r="CG54">
            <v>4.0377220195834465E-3</v>
          </cell>
          <cell r="CH54">
            <v>-3.7127605152542575E-3</v>
          </cell>
          <cell r="CI54">
            <v>-3.2292499462169641E-4</v>
          </cell>
        </row>
        <row r="55">
          <cell r="BH55">
            <v>-4.3255195402299037E-4</v>
          </cell>
          <cell r="BI55">
            <v>1.4869885057471276E-3</v>
          </cell>
          <cell r="BJ55">
            <v>1.3239275000000023E-3</v>
          </cell>
          <cell r="BK55">
            <v>-5.2249281609195484E-5</v>
          </cell>
          <cell r="BL55">
            <v>2.0264650888353049E-4</v>
          </cell>
          <cell r="BM55">
            <v>2.0835444286504867E-3</v>
          </cell>
          <cell r="BN55">
            <v>3.5887255498690228E-3</v>
          </cell>
          <cell r="BO55">
            <v>-1.5302183446871118E-3</v>
          </cell>
          <cell r="BP55">
            <v>7.4004607676267046E-3</v>
          </cell>
          <cell r="BQ55">
            <v>7.856145327304262E-3</v>
          </cell>
          <cell r="BR55">
            <v>6.3242052902203645E-3</v>
          </cell>
          <cell r="BS55">
            <v>-2.8822180325839005E-4</v>
          </cell>
          <cell r="BT55">
            <v>2.0140923279533044E-2</v>
          </cell>
          <cell r="BU55">
            <v>1.4796636453455941E-2</v>
          </cell>
          <cell r="BV55">
            <v>1.3156674990889483E-2</v>
          </cell>
          <cell r="BW55">
            <v>-1.0646482974299503E-4</v>
          </cell>
          <cell r="BX55">
            <v>-6.5379318111534371E-2</v>
          </cell>
          <cell r="BY55">
            <v>-9.9449815227032209E-2</v>
          </cell>
          <cell r="BZ55">
            <v>-5.6711280315208071E-2</v>
          </cell>
          <cell r="CA55">
            <v>-7.2925855883504864E-2</v>
          </cell>
          <cell r="CB55">
            <v>-4.3255195402299037E-4</v>
          </cell>
          <cell r="CC55">
            <v>1.5316448275862072E-3</v>
          </cell>
          <cell r="CD55">
            <v>1.35750201149425E-3</v>
          </cell>
          <cell r="CE55">
            <v>-1.1782442528735637E-4</v>
          </cell>
          <cell r="CF55">
            <v>0</v>
          </cell>
          <cell r="CG55">
            <v>5.5370761223667721E-2</v>
          </cell>
          <cell r="CH55">
            <v>3.4454349290431681E-2</v>
          </cell>
          <cell r="CI55">
            <v>3.1900766437161686E-2</v>
          </cell>
        </row>
        <row r="56">
          <cell r="BH56">
            <v>-4.8151028735632373E-4</v>
          </cell>
          <cell r="BI56">
            <v>1.2494885057471278E-3</v>
          </cell>
          <cell r="BJ56">
            <v>1.3697608333333353E-3</v>
          </cell>
          <cell r="BK56">
            <v>-6.0582614942528807E-5</v>
          </cell>
          <cell r="BL56">
            <v>-6.8202350975337116E-4</v>
          </cell>
          <cell r="BM56">
            <v>1.5917107603813829E-3</v>
          </cell>
          <cell r="BN56">
            <v>2.8456170104036692E-3</v>
          </cell>
          <cell r="BO56">
            <v>2.4567116230836427E-4</v>
          </cell>
          <cell r="BP56">
            <v>-2.1340372179495582E-3</v>
          </cell>
          <cell r="BQ56">
            <v>3.4759719991723642E-3</v>
          </cell>
          <cell r="BR56">
            <v>3.8612046964518931E-3</v>
          </cell>
          <cell r="BS56">
            <v>4.6093536542334549E-4</v>
          </cell>
          <cell r="BT56">
            <v>-7.475182932741682E-3</v>
          </cell>
          <cell r="BU56">
            <v>6.277993525052288E-3</v>
          </cell>
          <cell r="BV56">
            <v>5.7854588053508852E-3</v>
          </cell>
          <cell r="BW56">
            <v>1.1559083840554118E-3</v>
          </cell>
          <cell r="BX56">
            <v>-3.2461434414964588E-2</v>
          </cell>
          <cell r="BY56">
            <v>-6.5002349813658586E-2</v>
          </cell>
          <cell r="BZ56">
            <v>-9.6447751003856344E-2</v>
          </cell>
          <cell r="CA56">
            <v>-3.1706004698698116E-2</v>
          </cell>
          <cell r="CB56">
            <v>-4.8151028735632373E-4</v>
          </cell>
          <cell r="CC56">
            <v>1.3448948275862074E-3</v>
          </cell>
          <cell r="CD56">
            <v>1.3441686781609165E-3</v>
          </cell>
          <cell r="CE56">
            <v>-1.6577586206897066E-6</v>
          </cell>
          <cell r="CF56">
            <v>0</v>
          </cell>
          <cell r="CG56">
            <v>2.601889000597183E-2</v>
          </cell>
          <cell r="CH56">
            <v>2.3864824767108057E-2</v>
          </cell>
          <cell r="CI56">
            <v>-8.7614901381402911E-3</v>
          </cell>
        </row>
        <row r="57">
          <cell r="BH57">
            <v>-5.1484362068965708E-4</v>
          </cell>
          <cell r="BI57">
            <v>1.195321839080461E-3</v>
          </cell>
          <cell r="BJ57">
            <v>1.3187191666666686E-3</v>
          </cell>
          <cell r="BK57">
            <v>-6.4224281609195476E-5</v>
          </cell>
          <cell r="BL57">
            <v>-5.451259498228556E-4</v>
          </cell>
          <cell r="BM57">
            <v>1.9019909144951008E-3</v>
          </cell>
          <cell r="BN57">
            <v>3.8991141913369519E-3</v>
          </cell>
          <cell r="BO57">
            <v>-8.0296714798560963E-5</v>
          </cell>
          <cell r="BP57">
            <v>2.1674745068295475E-3</v>
          </cell>
          <cell r="BQ57">
            <v>5.2594478527152461E-3</v>
          </cell>
          <cell r="BR57">
            <v>6.953666960736616E-3</v>
          </cell>
          <cell r="BS57">
            <v>-3.370395662675247E-4</v>
          </cell>
          <cell r="BT57">
            <v>1.149298555734574E-2</v>
          </cell>
          <cell r="BU57">
            <v>1.0085169130795019E-2</v>
          </cell>
          <cell r="BV57">
            <v>1.0557853196955813E-2</v>
          </cell>
          <cell r="BW57">
            <v>-6.9674493605878312E-4</v>
          </cell>
          <cell r="BX57">
            <v>-2.2050358718903557E-2</v>
          </cell>
          <cell r="BY57">
            <v>-5.005704150890565E-2</v>
          </cell>
          <cell r="BZ57">
            <v>2.2936578106833517E-2</v>
          </cell>
          <cell r="CA57">
            <v>-1.0761477957232975E-3</v>
          </cell>
          <cell r="CB57">
            <v>-5.1484362068965708E-4</v>
          </cell>
          <cell r="CC57">
            <v>1.3196448275862073E-3</v>
          </cell>
          <cell r="CD57">
            <v>1.3725853448275831E-3</v>
          </cell>
          <cell r="CE57">
            <v>-1.4910919540230395E-6</v>
          </cell>
          <cell r="CF57">
            <v>0</v>
          </cell>
          <cell r="CG57">
            <v>3.6354435167222157E-3</v>
          </cell>
          <cell r="CH57">
            <v>-4.4485766517981078E-2</v>
          </cell>
          <cell r="CI57">
            <v>1.5235569335052903E-2</v>
          </cell>
        </row>
        <row r="58">
          <cell r="BH58">
            <v>-5.169269540229904E-4</v>
          </cell>
          <cell r="BI58">
            <v>1.0436551724137943E-3</v>
          </cell>
          <cell r="BJ58">
            <v>1.0791358333333352E-3</v>
          </cell>
          <cell r="BK58">
            <v>-5.2765948275862145E-5</v>
          </cell>
          <cell r="BL58">
            <v>-1.6332060871731007E-4</v>
          </cell>
          <cell r="BM58">
            <v>9.2638784890302197E-4</v>
          </cell>
          <cell r="BN58">
            <v>2.1856683294758893E-3</v>
          </cell>
          <cell r="BO58">
            <v>1.5670043259610763E-4</v>
          </cell>
          <cell r="BP58">
            <v>-1.7824663740704247E-4</v>
          </cell>
          <cell r="BQ58">
            <v>-9.8242184102549667E-4</v>
          </cell>
          <cell r="BR58">
            <v>-1.7825760131942136E-3</v>
          </cell>
          <cell r="BS58">
            <v>2.6428147425475092E-5</v>
          </cell>
          <cell r="BT58">
            <v>-2.8379074271075956E-3</v>
          </cell>
          <cell r="BU58">
            <v>-4.9435487158443767E-3</v>
          </cell>
          <cell r="BV58">
            <v>-5.0545460334226796E-3</v>
          </cell>
          <cell r="BW58">
            <v>2.7577966477018918E-4</v>
          </cell>
          <cell r="BX58">
            <v>3.3108697050036441E-3</v>
          </cell>
          <cell r="BY58">
            <v>-5.0787892892734429E-2</v>
          </cell>
          <cell r="BZ58">
            <v>-1.335859832652393E-2</v>
          </cell>
          <cell r="CA58">
            <v>-5.0519171202844999E-2</v>
          </cell>
          <cell r="CB58">
            <v>-5.169269540229904E-4</v>
          </cell>
          <cell r="CC58">
            <v>1.1276448275862074E-3</v>
          </cell>
          <cell r="CD58">
            <v>1.1242520114942501E-3</v>
          </cell>
          <cell r="CE58">
            <v>1.8258908045976959E-5</v>
          </cell>
          <cell r="CF58">
            <v>0</v>
          </cell>
          <cell r="CG58">
            <v>1.0003531337211914E-2</v>
          </cell>
          <cell r="CH58">
            <v>7.2937688194163542E-3</v>
          </cell>
          <cell r="CI58">
            <v>3.3295161118953779E-4</v>
          </cell>
        </row>
        <row r="59">
          <cell r="BH59">
            <v>-5.4817695402299043E-4</v>
          </cell>
          <cell r="BI59">
            <v>9.7782183908046117E-4</v>
          </cell>
          <cell r="BJ59">
            <v>1.0780941666666687E-3</v>
          </cell>
          <cell r="BK59">
            <v>-6.1099281609195482E-5</v>
          </cell>
          <cell r="BL59">
            <v>-6.4940389199623643E-4</v>
          </cell>
          <cell r="BM59">
            <v>6.2351458833514008E-4</v>
          </cell>
          <cell r="BN59">
            <v>2.2175205131007812E-3</v>
          </cell>
          <cell r="BO59">
            <v>-3.3698328558215396E-4</v>
          </cell>
          <cell r="BP59">
            <v>-1.2885120939118986E-4</v>
          </cell>
          <cell r="BQ59">
            <v>4.3752126295192018E-4</v>
          </cell>
          <cell r="BR59">
            <v>7.3033598845294702E-4</v>
          </cell>
          <cell r="BS59">
            <v>1.2937446468429806E-4</v>
          </cell>
          <cell r="BT59">
            <v>-1.3126883019314983E-4</v>
          </cell>
          <cell r="BU59">
            <v>-3.6250249813865685E-4</v>
          </cell>
          <cell r="BV59">
            <v>-3.9221377159779367E-4</v>
          </cell>
          <cell r="BW59">
            <v>5.9719270644617779E-4</v>
          </cell>
          <cell r="BX59">
            <v>7.59973820399064E-2</v>
          </cell>
          <cell r="BY59">
            <v>0.1388177457930424</v>
          </cell>
          <cell r="BZ59">
            <v>8.4754078318752077E-2</v>
          </cell>
          <cell r="CA59">
            <v>-2.1567655054937525E-2</v>
          </cell>
          <cell r="CB59">
            <v>-5.4817695402299043E-4</v>
          </cell>
          <cell r="CC59">
            <v>1.1185614942528742E-3</v>
          </cell>
          <cell r="CD59">
            <v>1.1894186781609166E-3</v>
          </cell>
          <cell r="CE59">
            <v>-1.0315775862068972E-4</v>
          </cell>
          <cell r="CF59">
            <v>0</v>
          </cell>
          <cell r="CG59">
            <v>2.445212485297913E-2</v>
          </cell>
          <cell r="CH59">
            <v>1.0553454470379371E-2</v>
          </cell>
          <cell r="CI59">
            <v>-6.3970862263654539E-3</v>
          </cell>
        </row>
        <row r="60">
          <cell r="BH60">
            <v>-5.3151028735632364E-4</v>
          </cell>
          <cell r="BI60">
            <v>9.7948850574712748E-4</v>
          </cell>
          <cell r="BJ60">
            <v>1.0161191666666685E-3</v>
          </cell>
          <cell r="BK60">
            <v>-5.7457614942528812E-5</v>
          </cell>
          <cell r="BL60">
            <v>-5.9661721867625421E-4</v>
          </cell>
          <cell r="BM60">
            <v>1.8307953798469179E-3</v>
          </cell>
          <cell r="BN60">
            <v>2.1939979324301605E-3</v>
          </cell>
          <cell r="BO60">
            <v>1.4997468413479322E-3</v>
          </cell>
          <cell r="BP60">
            <v>1.749349702542835E-3</v>
          </cell>
          <cell r="BQ60">
            <v>6.3074907343163428E-3</v>
          </cell>
          <cell r="BR60">
            <v>2.9073502421876796E-3</v>
          </cell>
          <cell r="BS60">
            <v>3.3520355747961576E-4</v>
          </cell>
          <cell r="BT60">
            <v>1.7310276899578706E-2</v>
          </cell>
          <cell r="BU60">
            <v>1.4260289965091627E-2</v>
          </cell>
          <cell r="BV60">
            <v>9.2408447193651714E-3</v>
          </cell>
          <cell r="BW60">
            <v>9.3484508180549858E-4</v>
          </cell>
          <cell r="BX60">
            <v>4.5851924779845163E-2</v>
          </cell>
          <cell r="BY60">
            <v>2.4129639278404119E-4</v>
          </cell>
          <cell r="BZ60">
            <v>2.9313046157598711E-2</v>
          </cell>
          <cell r="CA60">
            <v>7.1886163098160871E-2</v>
          </cell>
          <cell r="CB60">
            <v>-5.3151028735632364E-4</v>
          </cell>
          <cell r="CC60">
            <v>1.0593948275862072E-3</v>
          </cell>
          <cell r="CD60">
            <v>9.7516867816091653E-4</v>
          </cell>
          <cell r="CE60">
            <v>-2.424109195402304E-5</v>
          </cell>
          <cell r="CF60">
            <v>0</v>
          </cell>
          <cell r="CG60">
            <v>5.4193451902284341E-2</v>
          </cell>
          <cell r="CH60">
            <v>2.4528195430660878E-2</v>
          </cell>
          <cell r="CI60">
            <v>-3.2722660268843275E-3</v>
          </cell>
        </row>
        <row r="61">
          <cell r="BH61">
            <v>-5.3151028735632364E-4</v>
          </cell>
          <cell r="BI61">
            <v>8.2282183908046098E-4</v>
          </cell>
          <cell r="BJ61">
            <v>1.0653358333333357E-3</v>
          </cell>
          <cell r="BK61">
            <v>-6.4749281609195476E-5</v>
          </cell>
          <cell r="BL61">
            <v>-1.327421517420828E-5</v>
          </cell>
          <cell r="BM61">
            <v>1.1339499075467174E-3</v>
          </cell>
          <cell r="BN61">
            <v>1.5898926118645097E-3</v>
          </cell>
          <cell r="BO61">
            <v>-1.7564466554691181E-3</v>
          </cell>
          <cell r="BP61">
            <v>-4.7097546177430347E-4</v>
          </cell>
          <cell r="BQ61">
            <v>1.3237458289332286E-3</v>
          </cell>
          <cell r="BR61">
            <v>2.8126529006699099E-4</v>
          </cell>
          <cell r="BS61">
            <v>-1.2579747849578245E-3</v>
          </cell>
          <cell r="BT61">
            <v>-5.4243428277588835E-3</v>
          </cell>
          <cell r="BU61">
            <v>-2.2522173742925509E-4</v>
          </cell>
          <cell r="BV61">
            <v>-1.503894147743079E-3</v>
          </cell>
          <cell r="BW61">
            <v>-5.7661161730294935E-3</v>
          </cell>
          <cell r="BX61">
            <v>6.2755069087125194E-3</v>
          </cell>
          <cell r="BY61">
            <v>3.6122508153491509E-2</v>
          </cell>
          <cell r="BZ61">
            <v>-5.9621084928544567E-3</v>
          </cell>
          <cell r="CA61">
            <v>7.4330701702624014E-2</v>
          </cell>
          <cell r="CB61">
            <v>-5.3151028735632364E-4</v>
          </cell>
          <cell r="CC61">
            <v>8.5647816091954086E-4</v>
          </cell>
          <cell r="CD61">
            <v>1.0360853448275835E-3</v>
          </cell>
          <cell r="CE61">
            <v>-7.9741091954023044E-5</v>
          </cell>
          <cell r="CF61">
            <v>0</v>
          </cell>
          <cell r="CG61">
            <v>-2.3637520922514442E-2</v>
          </cell>
          <cell r="CH61">
            <v>1.2222543224352352E-2</v>
          </cell>
          <cell r="CI61">
            <v>-3.9253522686927035E-3</v>
          </cell>
        </row>
        <row r="62">
          <cell r="BH62">
            <v>-6.9817695402299028E-4</v>
          </cell>
          <cell r="BI62">
            <v>6.3115517241379439E-4</v>
          </cell>
          <cell r="BJ62">
            <v>1.0478858333333356E-3</v>
          </cell>
          <cell r="BK62">
            <v>-6.3965948275862146E-5</v>
          </cell>
          <cell r="BL62">
            <v>-1.313717134934489E-3</v>
          </cell>
          <cell r="BM62">
            <v>1.8783941361659841E-4</v>
          </cell>
          <cell r="BN62">
            <v>1.5538865197784158E-3</v>
          </cell>
          <cell r="BO62">
            <v>-2.877037317306761E-4</v>
          </cell>
          <cell r="BP62">
            <v>-7.44507916665158E-3</v>
          </cell>
          <cell r="BQ62">
            <v>-4.3384686648502285E-3</v>
          </cell>
          <cell r="BR62">
            <v>-4.7366639473723875E-3</v>
          </cell>
          <cell r="BS62">
            <v>2.1069657423754821E-4</v>
          </cell>
          <cell r="BT62">
            <v>-2.9290377515600315E-2</v>
          </cell>
          <cell r="BU62">
            <v>-1.3432699971774459E-2</v>
          </cell>
          <cell r="BV62">
            <v>-1.1763315763110604E-2</v>
          </cell>
          <cell r="BW62">
            <v>1.0103443468630646E-3</v>
          </cell>
          <cell r="BX62">
            <v>1.1176968509911827E-2</v>
          </cell>
          <cell r="BY62">
            <v>3.91793473565092E-2</v>
          </cell>
          <cell r="BZ62">
            <v>2.9419278169404418E-2</v>
          </cell>
          <cell r="CA62">
            <v>4.9010393563735592E-2</v>
          </cell>
          <cell r="CB62">
            <v>-6.9817695402299028E-4</v>
          </cell>
          <cell r="CC62">
            <v>6.7506149425287411E-4</v>
          </cell>
          <cell r="CD62">
            <v>1.06475201149425E-3</v>
          </cell>
          <cell r="CE62">
            <v>-1.0624109195402304E-4</v>
          </cell>
          <cell r="CF62">
            <v>0</v>
          </cell>
          <cell r="CG62">
            <v>-2.4410109616818519E-2</v>
          </cell>
          <cell r="CH62">
            <v>-2.5931010678694071E-2</v>
          </cell>
          <cell r="CI62">
            <v>-5.9732144252386578E-3</v>
          </cell>
        </row>
        <row r="63">
          <cell r="BH63">
            <v>-7.1484362068965695E-4</v>
          </cell>
          <cell r="BI63">
            <v>5.9948850574712757E-4</v>
          </cell>
          <cell r="BJ63">
            <v>8.3395250000000212E-4</v>
          </cell>
          <cell r="BK63">
            <v>-6.8390948275862145E-5</v>
          </cell>
          <cell r="BL63">
            <v>-7.1268322895172713E-4</v>
          </cell>
          <cell r="BM63">
            <v>3.7250086882294588E-4</v>
          </cell>
          <cell r="BN63">
            <v>1.5024722910803835E-3</v>
          </cell>
          <cell r="BO63">
            <v>3.0496457280962419E-4</v>
          </cell>
          <cell r="BP63">
            <v>-1.3310342540427734E-3</v>
          </cell>
          <cell r="BQ63">
            <v>-1.5977805836214917E-3</v>
          </cell>
          <cell r="BR63">
            <v>-4.5837912562237786E-3</v>
          </cell>
          <cell r="BS63">
            <v>-2.9766769030164036E-3</v>
          </cell>
          <cell r="BT63">
            <v>-2.703170341377399E-3</v>
          </cell>
          <cell r="BU63">
            <v>-3.7711352999209311E-3</v>
          </cell>
          <cell r="BV63">
            <v>-8.9786024661464344E-3</v>
          </cell>
          <cell r="BW63">
            <v>-1.2359735683646926E-2</v>
          </cell>
          <cell r="BX63">
            <v>1.2826455269034625E-2</v>
          </cell>
          <cell r="BY63">
            <v>1.238495343819347E-2</v>
          </cell>
          <cell r="BZ63">
            <v>-8.0102225084905982E-4</v>
          </cell>
          <cell r="CA63">
            <v>7.7752172584090395E-2</v>
          </cell>
          <cell r="CB63">
            <v>-7.1484362068965695E-4</v>
          </cell>
          <cell r="CC63">
            <v>7.0664482758620744E-4</v>
          </cell>
          <cell r="CD63">
            <v>8.2325201149425001E-4</v>
          </cell>
          <cell r="CE63">
            <v>-2.549109195402304E-5</v>
          </cell>
          <cell r="CF63">
            <v>0</v>
          </cell>
          <cell r="CG63">
            <v>-2.1685013404432039E-2</v>
          </cell>
          <cell r="CH63">
            <v>-1.8310950413528253E-2</v>
          </cell>
          <cell r="CI63">
            <v>3.1295140090279359E-2</v>
          </cell>
        </row>
        <row r="64">
          <cell r="BH64">
            <v>-6.9869362068965702E-4</v>
          </cell>
          <cell r="BI64">
            <v>6.1198850574712771E-4</v>
          </cell>
          <cell r="BJ64">
            <v>1.0077858333333353E-3</v>
          </cell>
          <cell r="BK64">
            <v>-6.1099281609195482E-5</v>
          </cell>
          <cell r="BL64">
            <v>-5.3454526308049964E-5</v>
          </cell>
          <cell r="BM64">
            <v>1.2497537518903379E-3</v>
          </cell>
          <cell r="BN64">
            <v>1.9270639011066649E-3</v>
          </cell>
          <cell r="BO64">
            <v>-1.8892054955996199E-4</v>
          </cell>
          <cell r="BP64">
            <v>7.0788804851839252E-3</v>
          </cell>
          <cell r="BQ64">
            <v>6.7429642362819425E-3</v>
          </cell>
          <cell r="BR64">
            <v>3.1659474532121823E-3</v>
          </cell>
          <cell r="BS64">
            <v>2.49830011728061E-4</v>
          </cell>
          <cell r="BT64">
            <v>2.3512762490018605E-2</v>
          </cell>
          <cell r="BU64">
            <v>1.45550898593165E-2</v>
          </cell>
          <cell r="BV64">
            <v>5.3031417734120904E-3</v>
          </cell>
          <cell r="BW64">
            <v>1.7993855321075413E-3</v>
          </cell>
          <cell r="BX64">
            <v>-1.699106190306306E-2</v>
          </cell>
          <cell r="BY64">
            <v>-6.5176034073472819E-2</v>
          </cell>
          <cell r="BZ64">
            <v>-1.8561721052025092E-2</v>
          </cell>
          <cell r="CA64">
            <v>-1.5882438401116812E-2</v>
          </cell>
          <cell r="CB64">
            <v>-6.9869362068965702E-4</v>
          </cell>
          <cell r="CC64">
            <v>7.2831149425287402E-4</v>
          </cell>
          <cell r="CD64">
            <v>1.04875201149425E-3</v>
          </cell>
          <cell r="CE64">
            <v>-1.9824425287356372E-5</v>
          </cell>
          <cell r="CF64">
            <v>0</v>
          </cell>
          <cell r="CG64">
            <v>6.0807212042549942E-2</v>
          </cell>
          <cell r="CH64">
            <v>5.264884004133142E-2</v>
          </cell>
          <cell r="CI64">
            <v>4.8858135906666787E-2</v>
          </cell>
        </row>
        <row r="65">
          <cell r="BH65">
            <v>-6.9817695402299028E-4</v>
          </cell>
          <cell r="BI65">
            <v>5.9365517241379462E-4</v>
          </cell>
          <cell r="BJ65">
            <v>1.0687191666666688E-3</v>
          </cell>
          <cell r="BK65">
            <v>-6.5265948275862137E-5</v>
          </cell>
          <cell r="BL65">
            <v>-1.219563923145639E-3</v>
          </cell>
          <cell r="BM65">
            <v>-1.4765471537065865E-4</v>
          </cell>
          <cell r="BN65">
            <v>1.3140691607771671E-3</v>
          </cell>
          <cell r="BO65">
            <v>-3.4695148120242303E-4</v>
          </cell>
          <cell r="BP65">
            <v>-5.7167414030919513E-3</v>
          </cell>
          <cell r="BQ65">
            <v>-5.3025010082048546E-3</v>
          </cell>
          <cell r="BR65">
            <v>-8.6179650367972475E-3</v>
          </cell>
          <cell r="BS65">
            <v>1.0697840726073742E-3</v>
          </cell>
          <cell r="BT65">
            <v>-1.498472023316982E-2</v>
          </cell>
          <cell r="BU65">
            <v>-1.3492101717681476E-2</v>
          </cell>
          <cell r="BV65">
            <v>-1.9348695803003559E-2</v>
          </cell>
          <cell r="BW65">
            <v>1.1992476718321898E-3</v>
          </cell>
          <cell r="BX65">
            <v>4.9914758870225492E-2</v>
          </cell>
          <cell r="BY65">
            <v>7.2515794283346993E-2</v>
          </cell>
          <cell r="BZ65">
            <v>4.6192549262848479E-2</v>
          </cell>
          <cell r="CA65">
            <v>2.9478085075135267E-2</v>
          </cell>
          <cell r="CB65">
            <v>-6.9817695402299028E-4</v>
          </cell>
          <cell r="CC65">
            <v>7.1547816091954101E-4</v>
          </cell>
          <cell r="CD65">
            <v>1.0832520114942498E-3</v>
          </cell>
          <cell r="CE65">
            <v>1.800890804597696E-5</v>
          </cell>
          <cell r="CF65">
            <v>0</v>
          </cell>
          <cell r="CG65">
            <v>-5.3723737677620828E-3</v>
          </cell>
          <cell r="CH65">
            <v>2.1323281360412956E-2</v>
          </cell>
          <cell r="CI65">
            <v>1.4437828376509778E-2</v>
          </cell>
        </row>
        <row r="66">
          <cell r="BH66">
            <v>-6.9817695402299028E-4</v>
          </cell>
          <cell r="BI66">
            <v>5.8032183908046111E-4</v>
          </cell>
          <cell r="BJ66">
            <v>1.1124691666666688E-3</v>
          </cell>
          <cell r="BK66">
            <v>-6.4749281609195476E-5</v>
          </cell>
          <cell r="BL66">
            <v>-7.15271053987987E-4</v>
          </cell>
          <cell r="BM66">
            <v>5.9311812604816551E-4</v>
          </cell>
          <cell r="BN66">
            <v>2.5061736290763713E-3</v>
          </cell>
          <cell r="BO66">
            <v>3.6424471321674944E-4</v>
          </cell>
          <cell r="BP66">
            <v>-2.5360009085239944E-3</v>
          </cell>
          <cell r="BQ66">
            <v>-1.1415471159810372E-3</v>
          </cell>
          <cell r="BR66">
            <v>2.1681482202064906E-3</v>
          </cell>
          <cell r="BS66">
            <v>8.8351728733703492E-4</v>
          </cell>
          <cell r="BT66">
            <v>-3.9563887784534414E-3</v>
          </cell>
          <cell r="BU66">
            <v>-4.6025458963464836E-3</v>
          </cell>
          <cell r="BV66">
            <v>2.3267614630579025E-3</v>
          </cell>
          <cell r="BW66">
            <v>3.1184848297030909E-3</v>
          </cell>
          <cell r="BX66">
            <v>2.0817771467495473E-3</v>
          </cell>
          <cell r="BY66">
            <v>1.9258817995822197E-2</v>
          </cell>
          <cell r="BZ66">
            <v>1.1040378710660702E-2</v>
          </cell>
          <cell r="CA66">
            <v>-4.7315442661246883E-2</v>
          </cell>
          <cell r="CB66">
            <v>-6.9817695402299028E-4</v>
          </cell>
          <cell r="CC66">
            <v>7.3914482758620764E-4</v>
          </cell>
          <cell r="CD66">
            <v>1.1511686781609165E-3</v>
          </cell>
          <cell r="CE66">
            <v>4.8258908045976957E-5</v>
          </cell>
          <cell r="CF66">
            <v>0</v>
          </cell>
          <cell r="CG66">
            <v>3.4381683959910626E-2</v>
          </cell>
          <cell r="CH66">
            <v>1.612806490118724E-2</v>
          </cell>
          <cell r="CI66">
            <v>3.075963585500132E-3</v>
          </cell>
        </row>
        <row r="67">
          <cell r="BH67">
            <v>-6.5651028735632375E-4</v>
          </cell>
          <cell r="BI67">
            <v>6.2948850574712765E-4</v>
          </cell>
          <cell r="BJ67">
            <v>1.1622108333333354E-3</v>
          </cell>
          <cell r="BK67">
            <v>-6.1624281609195481E-5</v>
          </cell>
          <cell r="BL67">
            <v>-2.8277218913341827E-5</v>
          </cell>
          <cell r="BM67">
            <v>1.5158024702893081E-3</v>
          </cell>
          <cell r="BN67">
            <v>2.744389571166541E-3</v>
          </cell>
          <cell r="BO67">
            <v>-5.5427219026180064E-4</v>
          </cell>
          <cell r="BP67">
            <v>3.8005414361720557E-3</v>
          </cell>
          <cell r="BQ67">
            <v>5.3638762370908782E-3</v>
          </cell>
          <cell r="BR67">
            <v>5.7962484519142772E-3</v>
          </cell>
          <cell r="BS67">
            <v>9.1075078449845339E-5</v>
          </cell>
          <cell r="BT67">
            <v>6.9552186435354922E-3</v>
          </cell>
          <cell r="BU67">
            <v>1.0121209467858411E-2</v>
          </cell>
          <cell r="BV67">
            <v>1.0777590360714706E-2</v>
          </cell>
          <cell r="BW67">
            <v>-1.0056850011567358E-5</v>
          </cell>
          <cell r="BX67">
            <v>4.571871481153493E-2</v>
          </cell>
          <cell r="BY67">
            <v>4.7225995160134829E-2</v>
          </cell>
          <cell r="BZ67">
            <v>2.9138862820811951E-2</v>
          </cell>
          <cell r="CA67">
            <v>5.3187463050855747E-2</v>
          </cell>
          <cell r="CB67">
            <v>-6.5651028735632375E-4</v>
          </cell>
          <cell r="CC67">
            <v>7.5056149425287394E-4</v>
          </cell>
          <cell r="CD67">
            <v>1.2132520114942497E-3</v>
          </cell>
          <cell r="CE67">
            <v>-4.1824425287356375E-5</v>
          </cell>
          <cell r="CF67">
            <v>0</v>
          </cell>
          <cell r="CG67">
            <v>5.0086904149954238E-2</v>
          </cell>
          <cell r="CH67">
            <v>3.7947230583988974E-2</v>
          </cell>
          <cell r="CI67">
            <v>2.2725420221302441E-2</v>
          </cell>
        </row>
        <row r="68">
          <cell r="BH68">
            <v>-6.9817695402299028E-4</v>
          </cell>
          <cell r="BI68">
            <v>5.8532183908046112E-4</v>
          </cell>
          <cell r="BJ68">
            <v>1.2416358333333355E-3</v>
          </cell>
          <cell r="BK68">
            <v>-6.2665948275862155E-5</v>
          </cell>
          <cell r="BL68">
            <v>-6.3463449469085558E-4</v>
          </cell>
          <cell r="BM68">
            <v>9.6354110643175452E-4</v>
          </cell>
          <cell r="BN68">
            <v>1.938793994168433E-3</v>
          </cell>
          <cell r="BO68">
            <v>3.3462835840461524E-4</v>
          </cell>
          <cell r="BP68">
            <v>3.9392507177238214E-5</v>
          </cell>
          <cell r="BQ68">
            <v>2.1396167474643096E-3</v>
          </cell>
          <cell r="BR68">
            <v>-8.1812086266009774E-4</v>
          </cell>
          <cell r="BS68">
            <v>7.9506153264207445E-4</v>
          </cell>
          <cell r="BT68">
            <v>2.6604677861214497E-3</v>
          </cell>
          <cell r="BU68">
            <v>4.0302188452745183E-3</v>
          </cell>
          <cell r="BV68">
            <v>-3.1091599858133812E-3</v>
          </cell>
          <cell r="BW68">
            <v>2.8825958664192319E-3</v>
          </cell>
          <cell r="BX68">
            <v>1.2229686810311929E-2</v>
          </cell>
          <cell r="BY68">
            <v>2.6157301076355843E-2</v>
          </cell>
          <cell r="BZ68">
            <v>-2.104170522155031E-2</v>
          </cell>
          <cell r="CA68">
            <v>6.1731177748254266E-3</v>
          </cell>
          <cell r="CB68">
            <v>-6.9817695402299028E-4</v>
          </cell>
          <cell r="CC68">
            <v>7.0739482758620754E-4</v>
          </cell>
          <cell r="CD68">
            <v>1.2947520114942501E-3</v>
          </cell>
          <cell r="CE68">
            <v>2.9092241379310296E-5</v>
          </cell>
          <cell r="CF68">
            <v>0</v>
          </cell>
          <cell r="CG68">
            <v>-9.3964952067305471E-3</v>
          </cell>
          <cell r="CH68">
            <v>2.2143056643758381E-2</v>
          </cell>
          <cell r="CI68">
            <v>1.4532633315391143E-2</v>
          </cell>
        </row>
        <row r="69">
          <cell r="BH69">
            <v>-7.1484362068965695E-4</v>
          </cell>
          <cell r="BI69">
            <v>5.6282183908046095E-4</v>
          </cell>
          <cell r="BJ69">
            <v>1.3083025000000022E-3</v>
          </cell>
          <cell r="BK69">
            <v>-6.7874281609195484E-5</v>
          </cell>
          <cell r="BL69">
            <v>-4.345181661716158E-4</v>
          </cell>
          <cell r="BM69">
            <v>1.1938146580659404E-3</v>
          </cell>
          <cell r="BN69">
            <v>3.0406033128700626E-3</v>
          </cell>
          <cell r="BO69">
            <v>4.8081376173098235E-5</v>
          </cell>
          <cell r="BP69">
            <v>2.7787123086328246E-3</v>
          </cell>
          <cell r="BQ69">
            <v>5.4554113845124291E-3</v>
          </cell>
          <cell r="BR69">
            <v>4.2006004528176606E-3</v>
          </cell>
          <cell r="BS69">
            <v>3.340065179887524E-4</v>
          </cell>
          <cell r="BT69">
            <v>8.6734886834371507E-3</v>
          </cell>
          <cell r="BU69">
            <v>1.1540622097782477E-2</v>
          </cell>
          <cell r="BV69">
            <v>6.3522030626012253E-3</v>
          </cell>
          <cell r="BW69">
            <v>1.4631247597266272E-3</v>
          </cell>
          <cell r="BX69">
            <v>7.1622939542292209E-3</v>
          </cell>
          <cell r="BY69">
            <v>1.6770460843992262E-2</v>
          </cell>
          <cell r="BZ69">
            <v>2.1329732401102742E-2</v>
          </cell>
          <cell r="CA69">
            <v>2.0107993026936104E-2</v>
          </cell>
          <cell r="CB69">
            <v>-7.1484362068965695E-4</v>
          </cell>
          <cell r="CC69">
            <v>7.0956149425287392E-4</v>
          </cell>
          <cell r="CD69">
            <v>1.3815020114942502E-3</v>
          </cell>
          <cell r="CE69">
            <v>2.2092241379310296E-5</v>
          </cell>
          <cell r="CF69">
            <v>0</v>
          </cell>
          <cell r="CG69">
            <v>1.2101788035476029E-3</v>
          </cell>
          <cell r="CH69">
            <v>2.528120453231298E-2</v>
          </cell>
          <cell r="CI69">
            <v>-3.0912943018497428E-2</v>
          </cell>
        </row>
        <row r="70">
          <cell r="BH70">
            <v>-7.1692695402299049E-4</v>
          </cell>
          <cell r="BI70">
            <v>5.4532183908046102E-4</v>
          </cell>
          <cell r="BJ70">
            <v>1.4244525000000024E-3</v>
          </cell>
          <cell r="BK70">
            <v>-6.9957614942528805E-5</v>
          </cell>
          <cell r="BL70">
            <v>-6.3085198000050195E-4</v>
          </cell>
          <cell r="BM70">
            <v>8.3766359366381883E-4</v>
          </cell>
          <cell r="BN70">
            <v>2.1918080010239448E-3</v>
          </cell>
          <cell r="BO70">
            <v>-3.9626739736073314E-4</v>
          </cell>
          <cell r="BP70">
            <v>1.1278169972634088E-3</v>
          </cell>
          <cell r="BQ70">
            <v>2.9037973892249574E-3</v>
          </cell>
          <cell r="BR70">
            <v>-6.4393401826602246E-4</v>
          </cell>
          <cell r="BS70">
            <v>-1.2560870542863785E-3</v>
          </cell>
          <cell r="BT70">
            <v>6.3831044697490501E-3</v>
          </cell>
          <cell r="BU70">
            <v>6.0981395760575088E-3</v>
          </cell>
          <cell r="BV70">
            <v>2.249103144630559E-4</v>
          </cell>
          <cell r="BW70">
            <v>-4.8768712405896902E-3</v>
          </cell>
          <cell r="BX70">
            <v>-2.1405671793348364E-2</v>
          </cell>
          <cell r="BY70">
            <v>-3.8797799017898357E-2</v>
          </cell>
          <cell r="BZ70">
            <v>-2.54950705569837E-2</v>
          </cell>
          <cell r="CA70">
            <v>5.7146158172780785E-2</v>
          </cell>
          <cell r="CB70">
            <v>-7.1692695402299049E-4</v>
          </cell>
          <cell r="CC70">
            <v>6.7014482758620737E-4</v>
          </cell>
          <cell r="CD70">
            <v>1.5951686781609164E-3</v>
          </cell>
          <cell r="CE70">
            <v>1.217557471264363E-5</v>
          </cell>
          <cell r="CF70">
            <v>0</v>
          </cell>
          <cell r="CG70">
            <v>-1.420160201078343E-2</v>
          </cell>
          <cell r="CH70">
            <v>-1.1194888142770358E-2</v>
          </cell>
          <cell r="CI70">
            <v>4.7067804159310798E-2</v>
          </cell>
        </row>
        <row r="71">
          <cell r="BH71">
            <v>-7.2317695402299034E-4</v>
          </cell>
          <cell r="BI71">
            <v>5.2115517241379432E-4</v>
          </cell>
          <cell r="BJ71">
            <v>1.4812191666666685E-3</v>
          </cell>
          <cell r="BK71">
            <v>-7.0999281609195478E-5</v>
          </cell>
          <cell r="BL71">
            <v>-1.658657594947588E-3</v>
          </cell>
          <cell r="BM71">
            <v>-4.3366150553976078E-4</v>
          </cell>
          <cell r="BN71">
            <v>2.2376920291778089E-3</v>
          </cell>
          <cell r="BO71">
            <v>-5.9392008004707764E-4</v>
          </cell>
          <cell r="BP71">
            <v>-1.1645783661461828E-2</v>
          </cell>
          <cell r="BQ71">
            <v>-4.5533433465479028E-3</v>
          </cell>
          <cell r="BR71">
            <v>-2.1877512828114665E-3</v>
          </cell>
          <cell r="BS71">
            <v>-7.4826439288112347E-4</v>
          </cell>
          <cell r="BT71">
            <v>-3.0991833574314617E-2</v>
          </cell>
          <cell r="BU71">
            <v>-1.0507664334218375E-2</v>
          </cell>
          <cell r="BV71">
            <v>-6.6575838096901482E-3</v>
          </cell>
          <cell r="BW71">
            <v>-1.8661004736936471E-3</v>
          </cell>
          <cell r="BX71">
            <v>-2.1828686034273865E-2</v>
          </cell>
          <cell r="BY71">
            <v>-2.2706486706370759E-3</v>
          </cell>
          <cell r="BZ71">
            <v>2.1926121851863756E-2</v>
          </cell>
          <cell r="CA71">
            <v>1.1465035551072068E-4</v>
          </cell>
          <cell r="CB71">
            <v>-7.2317695402299034E-4</v>
          </cell>
          <cell r="CC71">
            <v>6.1631149425287412E-4</v>
          </cell>
          <cell r="CD71">
            <v>1.4468353448275832E-3</v>
          </cell>
          <cell r="CE71">
            <v>8.7425574712643629E-5</v>
          </cell>
          <cell r="CF71">
            <v>0</v>
          </cell>
          <cell r="CG71">
            <v>-2.7583950614069229E-2</v>
          </cell>
          <cell r="CH71">
            <v>-3.6002169944358779E-2</v>
          </cell>
          <cell r="CI71">
            <v>-5.6664505532335686E-2</v>
          </cell>
        </row>
        <row r="72">
          <cell r="BH72">
            <v>-7.1484362068965695E-4</v>
          </cell>
          <cell r="BI72">
            <v>5.4782183908046113E-4</v>
          </cell>
          <cell r="BJ72">
            <v>1.5510108333333353E-3</v>
          </cell>
          <cell r="BK72">
            <v>-7.0999281609195478E-5</v>
          </cell>
          <cell r="BL72">
            <v>-1.0094849332483058E-3</v>
          </cell>
          <cell r="BM72">
            <v>6.5766238032742954E-4</v>
          </cell>
          <cell r="BN72">
            <v>2.0696731948830725E-3</v>
          </cell>
          <cell r="BO72">
            <v>7.3994283586201214E-4</v>
          </cell>
          <cell r="BP72">
            <v>-2.9289375881986547E-3</v>
          </cell>
          <cell r="BQ72">
            <v>-5.9627693511001023E-4</v>
          </cell>
          <cell r="BR72">
            <v>-5.12505515795093E-3</v>
          </cell>
          <cell r="BS72">
            <v>5.8360312144822E-4</v>
          </cell>
          <cell r="BT72">
            <v>-6.1606005742506588E-3</v>
          </cell>
          <cell r="BU72">
            <v>-2.9437441512738813E-3</v>
          </cell>
          <cell r="BV72">
            <v>-8.8724845990777231E-3</v>
          </cell>
          <cell r="BW72">
            <v>9.8509358217655158E-4</v>
          </cell>
          <cell r="BX72">
            <v>7.0275702475996295E-3</v>
          </cell>
          <cell r="BY72">
            <v>-1.584922144456723E-2</v>
          </cell>
          <cell r="BZ72">
            <v>-1.4928500273956714E-2</v>
          </cell>
          <cell r="CA72">
            <v>-4.851772379369846E-2</v>
          </cell>
          <cell r="CB72">
            <v>-7.1484362068965695E-4</v>
          </cell>
          <cell r="CC72">
            <v>7.1639482758620722E-4</v>
          </cell>
          <cell r="CD72">
            <v>1.6720020114942497E-3</v>
          </cell>
          <cell r="CE72">
            <v>5.309224137931029E-5</v>
          </cell>
          <cell r="CF72">
            <v>0</v>
          </cell>
          <cell r="CG72">
            <v>1.7633110692932531E-2</v>
          </cell>
          <cell r="CH72">
            <v>3.1218444529443008E-2</v>
          </cell>
          <cell r="CI72">
            <v>9.3790228098104243E-3</v>
          </cell>
        </row>
        <row r="73">
          <cell r="BH73">
            <v>-7.0338528735632369E-4</v>
          </cell>
          <cell r="BI73">
            <v>5.5365517241379452E-4</v>
          </cell>
          <cell r="BJ73">
            <v>1.7114275000000021E-3</v>
          </cell>
          <cell r="BK73">
            <v>-7.0999281609195478E-5</v>
          </cell>
          <cell r="BL73">
            <v>-1.3401422058776813E-3</v>
          </cell>
          <cell r="BM73">
            <v>2.8854814881689285E-4</v>
          </cell>
          <cell r="BN73">
            <v>4.0399376256563778E-3</v>
          </cell>
          <cell r="BO73">
            <v>-3.370332966002585E-4</v>
          </cell>
          <cell r="BP73">
            <v>-2.0875281613571329E-3</v>
          </cell>
          <cell r="BQ73">
            <v>-6.4258309976029959E-4</v>
          </cell>
          <cell r="BR73">
            <v>3.9030225457627921E-3</v>
          </cell>
          <cell r="BS73">
            <v>-9.2120729338363862E-4</v>
          </cell>
          <cell r="BT73">
            <v>-7.2356297909077598E-5</v>
          </cell>
          <cell r="BU73">
            <v>-1.604572594777782E-3</v>
          </cell>
          <cell r="BV73">
            <v>4.5803285713613921E-3</v>
          </cell>
          <cell r="BW73">
            <v>-4.0153835922748498E-3</v>
          </cell>
          <cell r="BX73">
            <v>1.2942342105833598E-2</v>
          </cell>
          <cell r="BY73">
            <v>2.0085118360083653E-2</v>
          </cell>
          <cell r="BZ73">
            <v>5.7510017911265752E-3</v>
          </cell>
          <cell r="CA73">
            <v>5.1554502166198272E-2</v>
          </cell>
          <cell r="CB73">
            <v>-7.0338528735632369E-4</v>
          </cell>
          <cell r="CC73">
            <v>8.3247816091954071E-4</v>
          </cell>
          <cell r="CD73">
            <v>2.1344186781609167E-3</v>
          </cell>
          <cell r="CE73">
            <v>1.8842241379310291E-5</v>
          </cell>
          <cell r="CF73">
            <v>0</v>
          </cell>
          <cell r="CG73">
            <v>1.0590561980749274E-3</v>
          </cell>
          <cell r="CH73">
            <v>-5.7482293983292998E-3</v>
          </cell>
          <cell r="CI73">
            <v>7.1435540618146852E-3</v>
          </cell>
        </row>
        <row r="74">
          <cell r="BH74">
            <v>-4.9088528735632378E-4</v>
          </cell>
          <cell r="BI74">
            <v>5.6365517241379454E-4</v>
          </cell>
          <cell r="BJ74">
            <v>1.8447608333333355E-3</v>
          </cell>
          <cell r="BK74">
            <v>-6.9957614942528805E-5</v>
          </cell>
          <cell r="BL74">
            <v>-3.7122256598065605E-5</v>
          </cell>
          <cell r="BM74">
            <v>1.0011310106888172E-3</v>
          </cell>
          <cell r="BN74">
            <v>2.5880252635795097E-3</v>
          </cell>
          <cell r="BO74">
            <v>9.7489257753796877E-5</v>
          </cell>
          <cell r="BP74">
            <v>1.6146839226459874E-3</v>
          </cell>
          <cell r="BQ74">
            <v>2.4607071542879083E-3</v>
          </cell>
          <cell r="BR74">
            <v>2.0624524621036923E-4</v>
          </cell>
          <cell r="BS74">
            <v>-5.0475672287254316E-4</v>
          </cell>
          <cell r="BT74">
            <v>4.7966751206202684E-3</v>
          </cell>
          <cell r="BU74">
            <v>4.6296297472019068E-3</v>
          </cell>
          <cell r="BV74">
            <v>-5.8256970824697172E-4</v>
          </cell>
          <cell r="BW74">
            <v>-2.06177245058217E-3</v>
          </cell>
          <cell r="BX74">
            <v>-3.9337258726609495E-2</v>
          </cell>
          <cell r="BY74">
            <v>-3.4649633036750269E-2</v>
          </cell>
          <cell r="BZ74">
            <v>-1.3211785697617341E-2</v>
          </cell>
          <cell r="CA74">
            <v>-4.8798801534164278E-2</v>
          </cell>
          <cell r="CB74">
            <v>-4.9088528735632378E-4</v>
          </cell>
          <cell r="CC74">
            <v>8.6356149425287397E-4</v>
          </cell>
          <cell r="CD74">
            <v>2.0736686781609166E-3</v>
          </cell>
          <cell r="CE74">
            <v>1.6859224137931027E-4</v>
          </cell>
          <cell r="CF74">
            <v>0</v>
          </cell>
          <cell r="CG74">
            <v>-1.5061273339127622E-2</v>
          </cell>
          <cell r="CH74">
            <v>6.223898196580168E-4</v>
          </cell>
          <cell r="CI74">
            <v>-2.3009631863035816E-2</v>
          </cell>
        </row>
        <row r="75">
          <cell r="BH75">
            <v>-3.7838528735632381E-4</v>
          </cell>
          <cell r="BI75">
            <v>5.644885057471277E-4</v>
          </cell>
          <cell r="BJ75">
            <v>1.9572608333333348E-3</v>
          </cell>
          <cell r="BK75">
            <v>-6.9957614942528805E-5</v>
          </cell>
          <cell r="BL75">
            <v>8.4012883547712703E-5</v>
          </cell>
          <cell r="BM75">
            <v>9.8017567360901949E-4</v>
          </cell>
          <cell r="BN75">
            <v>3.9363199896165456E-3</v>
          </cell>
          <cell r="BO75">
            <v>8.5818354477464563E-6</v>
          </cell>
          <cell r="BP75">
            <v>4.9171217473910293E-3</v>
          </cell>
          <cell r="BQ75">
            <v>3.9764309892362654E-3</v>
          </cell>
          <cell r="BR75">
            <v>6.6001652949560959E-3</v>
          </cell>
          <cell r="BS75">
            <v>1.5853637028170246E-3</v>
          </cell>
          <cell r="BT75">
            <v>1.4635663068759356E-2</v>
          </cell>
          <cell r="BU75">
            <v>9.3320653143302568E-3</v>
          </cell>
          <cell r="BV75">
            <v>9.5919042156648263E-3</v>
          </cell>
          <cell r="BW75">
            <v>6.9310232408850998E-3</v>
          </cell>
          <cell r="BX75">
            <v>-2.7594034193335224E-3</v>
          </cell>
          <cell r="BY75">
            <v>-2.0377022427769498E-2</v>
          </cell>
          <cell r="BZ75">
            <v>8.681520994239399E-3</v>
          </cell>
          <cell r="CA75">
            <v>-2.538883900744416E-2</v>
          </cell>
          <cell r="CB75">
            <v>-3.7838528735632381E-4</v>
          </cell>
          <cell r="CC75">
            <v>8.137281609195406E-4</v>
          </cell>
          <cell r="CD75">
            <v>2.1680853448275829E-3</v>
          </cell>
          <cell r="CE75">
            <v>1.5167557471264362E-4</v>
          </cell>
          <cell r="CF75">
            <v>0</v>
          </cell>
          <cell r="CG75">
            <v>1.3728016095785701E-2</v>
          </cell>
          <cell r="CH75">
            <v>-8.7486186280820652E-3</v>
          </cell>
          <cell r="CI75">
            <v>2.0308726605092E-2</v>
          </cell>
        </row>
        <row r="76">
          <cell r="BH76">
            <v>-2.3984362068965701E-4</v>
          </cell>
          <cell r="BI76">
            <v>5.644885057471277E-4</v>
          </cell>
          <cell r="BJ76">
            <v>2.0353858333333349E-3</v>
          </cell>
          <cell r="BK76">
            <v>-7.0474281609195479E-5</v>
          </cell>
          <cell r="BL76">
            <v>-9.8850240184060749E-4</v>
          </cell>
          <cell r="BM76">
            <v>2.4782166109376226E-4</v>
          </cell>
          <cell r="BN76">
            <v>3.330106973960658E-3</v>
          </cell>
          <cell r="BO76">
            <v>-2.185422798303969E-4</v>
          </cell>
          <cell r="BP76">
            <v>-2.8854531489095115E-3</v>
          </cell>
          <cell r="BQ76">
            <v>-5.1373540871281508E-4</v>
          </cell>
          <cell r="BR76">
            <v>4.0429984669301151E-3</v>
          </cell>
          <cell r="BS76">
            <v>3.4416947888981356E-4</v>
          </cell>
          <cell r="BT76">
            <v>-2.569662922106415E-3</v>
          </cell>
          <cell r="BU76">
            <v>2.4055764361927048E-4</v>
          </cell>
          <cell r="BV76">
            <v>5.44644404722785E-3</v>
          </cell>
          <cell r="BW76">
            <v>2.1728288685908003E-3</v>
          </cell>
          <cell r="BX76">
            <v>4.3171704432442394E-3</v>
          </cell>
          <cell r="BY76">
            <v>1.8517051352123792E-2</v>
          </cell>
          <cell r="BZ76">
            <v>2.3216613943304033E-2</v>
          </cell>
          <cell r="CA76">
            <v>-2.7147241668616935E-2</v>
          </cell>
          <cell r="CB76">
            <v>-2.3984362068965701E-4</v>
          </cell>
          <cell r="CC76">
            <v>7.738114942528742E-4</v>
          </cell>
          <cell r="CD76">
            <v>2.1675853448275832E-3</v>
          </cell>
          <cell r="CE76">
            <v>1.3217557471264361E-4</v>
          </cell>
          <cell r="CF76">
            <v>0</v>
          </cell>
          <cell r="CG76">
            <v>2.0729520689809634E-2</v>
          </cell>
          <cell r="CH76">
            <v>6.0589485453175296E-3</v>
          </cell>
          <cell r="CI76">
            <v>-7.7480948526904327E-3</v>
          </cell>
        </row>
        <row r="77">
          <cell r="BH77">
            <v>-9.817695402299033E-5</v>
          </cell>
          <cell r="BI77">
            <v>5.6782183908046118E-4</v>
          </cell>
          <cell r="BJ77">
            <v>2.0280941666666681E-3</v>
          </cell>
          <cell r="BK77">
            <v>-6.9432614942528805E-5</v>
          </cell>
          <cell r="BL77">
            <v>-2.547263328929628E-4</v>
          </cell>
          <cell r="BM77">
            <v>1.0309570041453953E-3</v>
          </cell>
          <cell r="BN77">
            <v>2.9706964331835083E-3</v>
          </cell>
          <cell r="BO77">
            <v>4.80919093838463E-5</v>
          </cell>
          <cell r="BP77">
            <v>1.0530128989169273E-3</v>
          </cell>
          <cell r="BQ77">
            <v>3.317238989702917E-3</v>
          </cell>
          <cell r="BR77">
            <v>3.6410078057400497E-3</v>
          </cell>
          <cell r="BS77">
            <v>3.3297371544282187E-4</v>
          </cell>
          <cell r="BT77">
            <v>3.4414820304419823E-3</v>
          </cell>
          <cell r="BU77">
            <v>6.5561901503818623E-3</v>
          </cell>
          <cell r="BV77">
            <v>4.8560212868543843E-3</v>
          </cell>
          <cell r="BW77">
            <v>4.8815638886342389E-5</v>
          </cell>
          <cell r="BX77">
            <v>8.9675115653293051E-3</v>
          </cell>
          <cell r="BY77">
            <v>2.9064780476381512E-2</v>
          </cell>
          <cell r="BZ77">
            <v>9.8955459533073709E-3</v>
          </cell>
          <cell r="CA77">
            <v>-8.6641403485657794E-3</v>
          </cell>
          <cell r="CB77">
            <v>-9.817695402299033E-5</v>
          </cell>
          <cell r="CC77">
            <v>8.1131149425287398E-4</v>
          </cell>
          <cell r="CD77">
            <v>2.1596686781609168E-3</v>
          </cell>
          <cell r="CE77">
            <v>1.6134224137931029E-4</v>
          </cell>
          <cell r="CF77">
            <v>0</v>
          </cell>
          <cell r="CG77">
            <v>2.9011381884486077E-2</v>
          </cell>
          <cell r="CH77">
            <v>1.4394823395218255E-2</v>
          </cell>
          <cell r="CI77">
            <v>4.0320097295279876E-2</v>
          </cell>
        </row>
        <row r="78">
          <cell r="BH78">
            <v>3.5156379310343064E-5</v>
          </cell>
          <cell r="BI78">
            <v>5.7782183908046121E-4</v>
          </cell>
          <cell r="BJ78">
            <v>2.0155941666666686E-3</v>
          </cell>
          <cell r="BK78">
            <v>-6.8915948275862144E-5</v>
          </cell>
          <cell r="BL78">
            <v>-1.0073489091684707E-3</v>
          </cell>
          <cell r="BM78">
            <v>7.8735526446509609E-4</v>
          </cell>
          <cell r="BN78">
            <v>3.6217801028295658E-3</v>
          </cell>
          <cell r="BO78">
            <v>8.5779346438443437E-6</v>
          </cell>
          <cell r="BP78">
            <v>-6.9572346140842397E-3</v>
          </cell>
          <cell r="BQ78">
            <v>1.9687852021308266E-3</v>
          </cell>
          <cell r="BR78">
            <v>3.6433954405254887E-3</v>
          </cell>
          <cell r="BS78">
            <v>4.8374269436567689E-4</v>
          </cell>
          <cell r="BT78">
            <v>-1.5159818018110224E-2</v>
          </cell>
          <cell r="BU78">
            <v>4.6155668532630026E-3</v>
          </cell>
          <cell r="BV78">
            <v>5.6224665849228476E-3</v>
          </cell>
          <cell r="BW78">
            <v>1.005616900914138E-3</v>
          </cell>
          <cell r="BX78">
            <v>3.3548202994942697E-2</v>
          </cell>
          <cell r="BY78">
            <v>2.0733095274022572E-2</v>
          </cell>
          <cell r="BZ78">
            <v>1.5296725718159031E-2</v>
          </cell>
          <cell r="CA78">
            <v>8.0215641799130603E-3</v>
          </cell>
          <cell r="CB78">
            <v>3.5156379310343064E-5</v>
          </cell>
          <cell r="CC78">
            <v>8.1181149425287404E-4</v>
          </cell>
          <cell r="CD78">
            <v>2.1659186781609161E-3</v>
          </cell>
          <cell r="CE78">
            <v>1.299255747126436E-4</v>
          </cell>
          <cell r="CF78">
            <v>0</v>
          </cell>
          <cell r="CG78">
            <v>3.7401214477945123E-2</v>
          </cell>
          <cell r="CH78">
            <v>4.0521768896545358E-2</v>
          </cell>
          <cell r="CI78">
            <v>2.6832145472197946E-2</v>
          </cell>
        </row>
        <row r="79">
          <cell r="BH79">
            <v>2.7682304597700957E-4</v>
          </cell>
          <cell r="BI79">
            <v>6.4615517241379422E-4</v>
          </cell>
          <cell r="BJ79">
            <v>2.0083025000000019E-3</v>
          </cell>
          <cell r="BK79">
            <v>-6.9432614942528805E-5</v>
          </cell>
          <cell r="BL79">
            <v>7.6712616735763418E-5</v>
          </cell>
          <cell r="BM79">
            <v>6.6861598758265585E-4</v>
          </cell>
          <cell r="BN79">
            <v>2.6166756503492004E-3</v>
          </cell>
          <cell r="BO79">
            <v>-2.3828337229467292E-4</v>
          </cell>
          <cell r="BP79">
            <v>8.5935451424790001E-5</v>
          </cell>
          <cell r="BQ79">
            <v>-5.9019208725620575E-4</v>
          </cell>
          <cell r="BR79">
            <v>9.6856722641213257E-4</v>
          </cell>
          <cell r="BS79">
            <v>-1.4254902470879079E-4</v>
          </cell>
          <cell r="BT79">
            <v>3.0005706141024756E-3</v>
          </cell>
          <cell r="BU79">
            <v>-6.2923585917335802E-5</v>
          </cell>
          <cell r="BV79">
            <v>1.2619763004252603E-3</v>
          </cell>
          <cell r="BW79">
            <v>1.9394466072717093E-4</v>
          </cell>
          <cell r="BX79">
            <v>2.7411392208834966E-2</v>
          </cell>
          <cell r="BY79">
            <v>2.3675178885748337E-2</v>
          </cell>
          <cell r="BZ79">
            <v>2.1834904222911056E-2</v>
          </cell>
          <cell r="CA79">
            <v>5.0241255940368205E-2</v>
          </cell>
          <cell r="CB79">
            <v>2.7682304597700957E-4</v>
          </cell>
          <cell r="CC79">
            <v>8.1097816091954067E-4</v>
          </cell>
          <cell r="CD79">
            <v>2.0740020114942497E-3</v>
          </cell>
          <cell r="CE79">
            <v>9.550890804597696E-5</v>
          </cell>
          <cell r="CF79">
            <v>0</v>
          </cell>
          <cell r="CG79">
            <v>2.0833824840713534E-2</v>
          </cell>
          <cell r="CH79">
            <v>5.4082483691966299E-3</v>
          </cell>
          <cell r="CI79">
            <v>4.5355158806165384E-3</v>
          </cell>
        </row>
        <row r="80">
          <cell r="BH80">
            <v>3.6848971264367633E-4</v>
          </cell>
          <cell r="BI80">
            <v>6.0782183908046107E-4</v>
          </cell>
          <cell r="BJ80">
            <v>2.0405941666666694E-3</v>
          </cell>
          <cell r="BK80">
            <v>-6.9432614942528805E-5</v>
          </cell>
          <cell r="BL80">
            <v>-1.9533925193364614E-4</v>
          </cell>
          <cell r="BM80">
            <v>1.0434085572835106E-3</v>
          </cell>
          <cell r="BN80">
            <v>2.4954898802960444E-3</v>
          </cell>
          <cell r="BO80">
            <v>9.7467700277326287E-5</v>
          </cell>
          <cell r="BP80">
            <v>-2.3557820816342057E-3</v>
          </cell>
          <cell r="BQ80">
            <v>2.110469067532858E-3</v>
          </cell>
          <cell r="BR80">
            <v>5.7088067911869158E-4</v>
          </cell>
          <cell r="BS80">
            <v>4.6686841626241419E-4</v>
          </cell>
          <cell r="BT80">
            <v>-3.5576593300469762E-3</v>
          </cell>
          <cell r="BU80">
            <v>4.1190158038435223E-3</v>
          </cell>
          <cell r="BV80">
            <v>-6.5520451120879572E-4</v>
          </cell>
          <cell r="BW80">
            <v>2.18062600374744E-3</v>
          </cell>
          <cell r="BX80">
            <v>-3.0337184168319393E-2</v>
          </cell>
          <cell r="BY80">
            <v>9.1120937195745665E-3</v>
          </cell>
          <cell r="BZ80">
            <v>6.1058412129223914E-3</v>
          </cell>
          <cell r="CA80">
            <v>-1.265195010545817E-2</v>
          </cell>
          <cell r="CB80">
            <v>3.6848971264367633E-4</v>
          </cell>
          <cell r="CC80">
            <v>8.4122816091954057E-4</v>
          </cell>
          <cell r="CD80">
            <v>2.2070853448275828E-3</v>
          </cell>
          <cell r="CE80">
            <v>1.4817557471264361E-4</v>
          </cell>
          <cell r="CF80">
            <v>0</v>
          </cell>
          <cell r="CG80">
            <v>-3.810944460652773E-2</v>
          </cell>
          <cell r="CH80">
            <v>-1.7647895434785947E-2</v>
          </cell>
          <cell r="CI80">
            <v>-1.0069955215101432E-2</v>
          </cell>
        </row>
        <row r="81">
          <cell r="BH81">
            <v>5.2682304597700957E-4</v>
          </cell>
          <cell r="BI81">
            <v>5.9032183908046113E-4</v>
          </cell>
          <cell r="BJ81">
            <v>2.0187191666666692E-3</v>
          </cell>
          <cell r="BK81">
            <v>-6.8915948275862144E-5</v>
          </cell>
          <cell r="BL81">
            <v>-3.6097870413125403E-4</v>
          </cell>
          <cell r="BM81">
            <v>4.5683655549782045E-4</v>
          </cell>
          <cell r="BN81">
            <v>1.792464224981607E-3</v>
          </cell>
          <cell r="BO81">
            <v>-7.0421927106461922E-5</v>
          </cell>
          <cell r="BP81">
            <v>-4.2726168805188088E-3</v>
          </cell>
          <cell r="BQ81">
            <v>-8.237679477969414E-4</v>
          </cell>
          <cell r="BR81">
            <v>-3.2116326979925269E-3</v>
          </cell>
          <cell r="BS81">
            <v>-8.1093560494283914E-4</v>
          </cell>
          <cell r="BT81">
            <v>-1.1024066217187264E-2</v>
          </cell>
          <cell r="BU81">
            <v>-4.1939874870199631E-3</v>
          </cell>
          <cell r="BV81">
            <v>-6.145753493374961E-3</v>
          </cell>
          <cell r="BW81">
            <v>-3.3551636346524061E-3</v>
          </cell>
          <cell r="BX81">
            <v>1.3856647692498541E-2</v>
          </cell>
          <cell r="BY81">
            <v>2.2436499409246091E-2</v>
          </cell>
          <cell r="BZ81">
            <v>2.216009594515438E-2</v>
          </cell>
          <cell r="CA81">
            <v>2.7153583564181398E-2</v>
          </cell>
          <cell r="CB81">
            <v>5.2682304597700957E-4</v>
          </cell>
          <cell r="CC81">
            <v>8.1764482758620743E-4</v>
          </cell>
          <cell r="CD81">
            <v>2.1653353448275836E-3</v>
          </cell>
          <cell r="CE81">
            <v>1.4584224137931029E-4</v>
          </cell>
          <cell r="CF81">
            <v>0</v>
          </cell>
          <cell r="CG81">
            <v>1.4377042094337357E-2</v>
          </cell>
          <cell r="CH81">
            <v>2.1169407062650032E-2</v>
          </cell>
          <cell r="CI81">
            <v>-8.6401936758165633E-3</v>
          </cell>
        </row>
        <row r="82">
          <cell r="BH82">
            <v>6.3203137931034303E-4</v>
          </cell>
          <cell r="BI82">
            <v>5.8782183908046102E-4</v>
          </cell>
          <cell r="BJ82">
            <v>2.0504941666666687E-3</v>
          </cell>
          <cell r="BK82">
            <v>-6.9957614942528805E-5</v>
          </cell>
          <cell r="BL82">
            <v>4.7786432159653276E-4</v>
          </cell>
          <cell r="BM82">
            <v>6.7542892495957687E-4</v>
          </cell>
          <cell r="BN82">
            <v>3.6493248988007897E-3</v>
          </cell>
          <cell r="BO82">
            <v>-1.5928975102971735E-4</v>
          </cell>
          <cell r="BP82">
            <v>-1.9464175539246399E-3</v>
          </cell>
          <cell r="BQ82">
            <v>1.3407032789918142E-3</v>
          </cell>
          <cell r="BR82">
            <v>3.2397937093841989E-3</v>
          </cell>
          <cell r="BS82">
            <v>4.6670268534475804E-4</v>
          </cell>
          <cell r="BT82">
            <v>-5.9124425840169593E-3</v>
          </cell>
          <cell r="BU82">
            <v>2.8097549435581451E-3</v>
          </cell>
          <cell r="BV82">
            <v>3.9751506398272522E-3</v>
          </cell>
          <cell r="BW82">
            <v>3.5751114059966193E-3</v>
          </cell>
          <cell r="BX82">
            <v>-2.4164383012739338E-2</v>
          </cell>
          <cell r="BY82">
            <v>-3.1139313909118609E-3</v>
          </cell>
          <cell r="BZ82">
            <v>-1.670126837443715E-2</v>
          </cell>
          <cell r="CA82">
            <v>-9.9487064390940735E-3</v>
          </cell>
          <cell r="CB82">
            <v>6.3203137931034303E-4</v>
          </cell>
          <cell r="CC82">
            <v>8.5114482758620754E-4</v>
          </cell>
          <cell r="CD82">
            <v>2.1805853448275832E-3</v>
          </cell>
          <cell r="CE82">
            <v>2.224255747126436E-4</v>
          </cell>
          <cell r="CF82">
            <v>0</v>
          </cell>
          <cell r="CG82">
            <v>-1.9746028636166001E-2</v>
          </cell>
          <cell r="CH82">
            <v>-1.5263679488924813E-2</v>
          </cell>
          <cell r="CI82">
            <v>-2.3270161668711629E-2</v>
          </cell>
        </row>
        <row r="83">
          <cell r="BH83">
            <v>7.6015637931034323E-4</v>
          </cell>
          <cell r="BI83">
            <v>5.8865517241379439E-4</v>
          </cell>
          <cell r="BJ83">
            <v>2.0458025000000021E-3</v>
          </cell>
          <cell r="BK83">
            <v>-6.8390948275862145E-5</v>
          </cell>
          <cell r="BL83">
            <v>1.050063938973178E-3</v>
          </cell>
          <cell r="BM83">
            <v>1.2605730572188734E-3</v>
          </cell>
          <cell r="BN83">
            <v>3.2576887605742198E-3</v>
          </cell>
          <cell r="BO83">
            <v>-3.2717401321710727E-4</v>
          </cell>
          <cell r="BP83">
            <v>3.6017787077550433E-3</v>
          </cell>
          <cell r="BQ83">
            <v>4.9899234163468392E-3</v>
          </cell>
          <cell r="BR83">
            <v>4.6559919252972988E-3</v>
          </cell>
          <cell r="BS83">
            <v>7.1399019579942145E-4</v>
          </cell>
          <cell r="BT83">
            <v>1.0201922646993992E-2</v>
          </cell>
          <cell r="BU83">
            <v>9.8420124706288525E-3</v>
          </cell>
          <cell r="BV83">
            <v>7.5324656132666149E-3</v>
          </cell>
          <cell r="BW83">
            <v>2.687930009431213E-3</v>
          </cell>
          <cell r="BX83">
            <v>-2.5155325726825956E-2</v>
          </cell>
          <cell r="BY83">
            <v>-4.3379986766798648E-2</v>
          </cell>
          <cell r="BZ83">
            <v>-2.0727323515615303E-2</v>
          </cell>
          <cell r="CA83">
            <v>-6.0410595671894225E-2</v>
          </cell>
          <cell r="CB83">
            <v>7.6015637931034323E-4</v>
          </cell>
          <cell r="CC83">
            <v>8.8022816091954076E-4</v>
          </cell>
          <cell r="CD83">
            <v>2.2735853448275834E-3</v>
          </cell>
          <cell r="CE83">
            <v>2.2034224137931026E-4</v>
          </cell>
          <cell r="CF83">
            <v>0</v>
          </cell>
          <cell r="CG83">
            <v>-7.2471753295246452E-3</v>
          </cell>
          <cell r="CH83">
            <v>1.0539055632389889E-2</v>
          </cell>
          <cell r="CI83">
            <v>2.3159964946554725E-2</v>
          </cell>
        </row>
        <row r="84">
          <cell r="BH84">
            <v>9.4244804597700977E-4</v>
          </cell>
          <cell r="BI84">
            <v>5.8782183908046102E-4</v>
          </cell>
          <cell r="BJ84">
            <v>2.0494525000000021E-3</v>
          </cell>
          <cell r="BK84">
            <v>-6.8915948275862144E-5</v>
          </cell>
          <cell r="BL84">
            <v>1.1300960325950182E-3</v>
          </cell>
          <cell r="BM84">
            <v>8.7194489433888413E-4</v>
          </cell>
          <cell r="BN84">
            <v>3.6665926566788153E-3</v>
          </cell>
          <cell r="BO84">
            <v>3.1480510990503107E-4</v>
          </cell>
          <cell r="BP84">
            <v>1.7675926601764757E-3</v>
          </cell>
          <cell r="BQ84">
            <v>2.5355663663324396E-3</v>
          </cell>
          <cell r="BR84">
            <v>6.6919352006944328E-3</v>
          </cell>
          <cell r="BS84">
            <v>-6.210439312915602E-5</v>
          </cell>
          <cell r="BT84">
            <v>4.8451812689386852E-3</v>
          </cell>
          <cell r="BU84">
            <v>5.4140451481261278E-3</v>
          </cell>
          <cell r="BV84">
            <v>1.0717510189373414E-2</v>
          </cell>
          <cell r="BW84">
            <v>-2.1274268500684273E-4</v>
          </cell>
          <cell r="BX84">
            <v>2.49052889412739E-2</v>
          </cell>
          <cell r="BY84">
            <v>4.7765360887813704E-2</v>
          </cell>
          <cell r="BZ84">
            <v>3.2013218539873309E-2</v>
          </cell>
          <cell r="CA84">
            <v>2.046982897317328E-2</v>
          </cell>
          <cell r="CB84">
            <v>9.4244804597700977E-4</v>
          </cell>
          <cell r="CC84">
            <v>7.8431149425287408E-4</v>
          </cell>
          <cell r="CD84">
            <v>2.1580020114942504E-3</v>
          </cell>
          <cell r="CE84">
            <v>9.684224137931029E-5</v>
          </cell>
          <cell r="CF84">
            <v>0</v>
          </cell>
          <cell r="CG84">
            <v>-4.4089735647914484E-2</v>
          </cell>
          <cell r="CH84">
            <v>-4.716945901389246E-2</v>
          </cell>
          <cell r="CI84">
            <v>-3.4936403046730936E-2</v>
          </cell>
        </row>
        <row r="85">
          <cell r="BH85">
            <v>9.7682304597700945E-4</v>
          </cell>
          <cell r="BI85">
            <v>5.8865517241379439E-4</v>
          </cell>
          <cell r="BJ85">
            <v>2.0364275000000023E-3</v>
          </cell>
          <cell r="BK85">
            <v>-6.8915948275862144E-5</v>
          </cell>
          <cell r="BL85">
            <v>3.2318460126630195E-4</v>
          </cell>
          <cell r="BM85">
            <v>6.2403825982264684E-4</v>
          </cell>
          <cell r="BN85">
            <v>3.2341824873902934E-3</v>
          </cell>
          <cell r="BO85">
            <v>-1.6916005384678948E-4</v>
          </cell>
          <cell r="BP85">
            <v>-4.8316096933653883E-5</v>
          </cell>
          <cell r="BQ85">
            <v>2.8155850784328113E-3</v>
          </cell>
          <cell r="BR85">
            <v>5.2563868722541492E-3</v>
          </cell>
          <cell r="BS85">
            <v>2.1768310228652824E-4</v>
          </cell>
          <cell r="BT85">
            <v>3.5429280680027587E-4</v>
          </cell>
          <cell r="BU85">
            <v>5.9363996276646505E-3</v>
          </cell>
          <cell r="BV85">
            <v>8.4270374395337914E-3</v>
          </cell>
          <cell r="BW85">
            <v>1.8520550709822691E-3</v>
          </cell>
          <cell r="BX85">
            <v>-5.189413251439917E-3</v>
          </cell>
          <cell r="BY85">
            <v>3.1808409257788176E-2</v>
          </cell>
          <cell r="BZ85">
            <v>2.8269095684646684E-2</v>
          </cell>
          <cell r="CA85">
            <v>2.3415835577952786E-2</v>
          </cell>
          <cell r="CB85">
            <v>9.7682304597700945E-4</v>
          </cell>
          <cell r="CC85">
            <v>8.4464482758620733E-4</v>
          </cell>
          <cell r="CD85">
            <v>2.221085344827583E-3</v>
          </cell>
          <cell r="CE85">
            <v>1.8134224137931028E-4</v>
          </cell>
          <cell r="CF85">
            <v>0</v>
          </cell>
          <cell r="CG85">
            <v>-1.6140735349682932E-2</v>
          </cell>
          <cell r="CH85">
            <v>-1.3348260023576024E-2</v>
          </cell>
          <cell r="CI85">
            <v>-2.0938170242151364E-2</v>
          </cell>
        </row>
        <row r="86">
          <cell r="BH86">
            <v>1.1518230459770097E-3</v>
          </cell>
          <cell r="BI86">
            <v>5.8782183908046102E-4</v>
          </cell>
          <cell r="BJ86">
            <v>2.0072608333333354E-3</v>
          </cell>
          <cell r="BK86">
            <v>-6.8390948275862145E-5</v>
          </cell>
          <cell r="BL86">
            <v>-3.3240162216996482E-5</v>
          </cell>
          <cell r="BM86">
            <v>3.4497491351719424E-4</v>
          </cell>
          <cell r="BN86">
            <v>3.4225526741038757E-3</v>
          </cell>
          <cell r="BO86">
            <v>2.832594981430644E-5</v>
          </cell>
          <cell r="BP86">
            <v>-4.8244480581506096E-3</v>
          </cell>
          <cell r="BQ86">
            <v>-3.0388780592247727E-3</v>
          </cell>
          <cell r="BR86">
            <v>-1.5115309803868204E-3</v>
          </cell>
          <cell r="BS86">
            <v>-1.0896091387907565E-3</v>
          </cell>
          <cell r="BT86">
            <v>-1.4154926904822281E-2</v>
          </cell>
          <cell r="BU86">
            <v>-6.0791886163317497E-3</v>
          </cell>
          <cell r="BV86">
            <v>-6.0716654188459392E-3</v>
          </cell>
          <cell r="BW86">
            <v>-4.4107323704152528E-3</v>
          </cell>
          <cell r="BX86">
            <v>3.0921467650459371E-2</v>
          </cell>
          <cell r="BY86">
            <v>4.3298922555045541E-2</v>
          </cell>
          <cell r="BZ86">
            <v>3.1283956086408146E-2</v>
          </cell>
          <cell r="CA86">
            <v>2.3397636465128706E-2</v>
          </cell>
          <cell r="CB86">
            <v>1.1518230459770097E-3</v>
          </cell>
          <cell r="CC86">
            <v>8.3022816091954063E-4</v>
          </cell>
          <cell r="CD86">
            <v>2.1328353448275832E-3</v>
          </cell>
          <cell r="CE86">
            <v>1.6425890804597695E-4</v>
          </cell>
          <cell r="CF86">
            <v>0</v>
          </cell>
          <cell r="CG86">
            <v>1.1730807776925494E-3</v>
          </cell>
          <cell r="CH86">
            <v>-1.8003852960695947E-2</v>
          </cell>
          <cell r="CI86">
            <v>-1.3796174008629623E-2</v>
          </cell>
        </row>
        <row r="87">
          <cell r="BH87">
            <v>1.3007813793103427E-3</v>
          </cell>
          <cell r="BI87">
            <v>5.9448850574712777E-4</v>
          </cell>
          <cell r="BJ87">
            <v>1.862469166666669E-3</v>
          </cell>
          <cell r="BK87">
            <v>-6.7349281609195485E-5</v>
          </cell>
          <cell r="BL87">
            <v>1.7074806468028835E-3</v>
          </cell>
          <cell r="BM87">
            <v>5.5376058443839084E-4</v>
          </cell>
          <cell r="BN87">
            <v>3.3561200481664576E-3</v>
          </cell>
          <cell r="BO87">
            <v>-1.6916005384678948E-4</v>
          </cell>
          <cell r="BP87">
            <v>4.2098110293472771E-3</v>
          </cell>
          <cell r="BQ87">
            <v>1.2013964588983709E-3</v>
          </cell>
          <cell r="BR87">
            <v>2.3565336273527649E-3</v>
          </cell>
          <cell r="BS87">
            <v>-7.6727363281659812E-4</v>
          </cell>
          <cell r="BT87">
            <v>1.0255012912815557E-2</v>
          </cell>
          <cell r="BU87">
            <v>3.4263404914340592E-3</v>
          </cell>
          <cell r="BV87">
            <v>5.5070867930543613E-3</v>
          </cell>
          <cell r="BW87">
            <v>-1.5206303081052564E-3</v>
          </cell>
          <cell r="BX87">
            <v>-1.6268761914472647E-2</v>
          </cell>
          <cell r="BY87">
            <v>-2.112466272411272E-2</v>
          </cell>
          <cell r="BZ87">
            <v>9.766370834127121E-4</v>
          </cell>
          <cell r="CA87">
            <v>3.9348777339562872E-2</v>
          </cell>
          <cell r="CB87">
            <v>1.3007813793103427E-3</v>
          </cell>
          <cell r="CC87">
            <v>8.2447816091954073E-4</v>
          </cell>
          <cell r="CD87">
            <v>2.0072520114942497E-3</v>
          </cell>
          <cell r="CE87">
            <v>1.4759224137931028E-4</v>
          </cell>
          <cell r="CF87">
            <v>0</v>
          </cell>
          <cell r="CG87">
            <v>1.8605236636814716E-2</v>
          </cell>
          <cell r="CH87">
            <v>2.7143900772901748E-2</v>
          </cell>
          <cell r="CI87">
            <v>1.7335333088377782E-2</v>
          </cell>
        </row>
        <row r="88">
          <cell r="BH88">
            <v>1.4518230459770096E-3</v>
          </cell>
          <cell r="BI88">
            <v>5.9448850574712777E-4</v>
          </cell>
          <cell r="BJ88">
            <v>1.8161191666666689E-3</v>
          </cell>
          <cell r="BK88">
            <v>-6.579094827586215E-5</v>
          </cell>
          <cell r="BL88">
            <v>3.7323965094011586E-4</v>
          </cell>
          <cell r="BM88">
            <v>3.4864871418842759E-4</v>
          </cell>
          <cell r="BN88">
            <v>2.5860874958063794E-3</v>
          </cell>
          <cell r="BO88">
            <v>-8.0296714798560963E-5</v>
          </cell>
          <cell r="BP88">
            <v>-4.4859878536659178E-3</v>
          </cell>
          <cell r="BQ88">
            <v>-2.1126560811152301E-3</v>
          </cell>
          <cell r="BR88">
            <v>-3.6748252045605166E-4</v>
          </cell>
          <cell r="BS88">
            <v>-1.7584819916933809E-3</v>
          </cell>
          <cell r="BT88">
            <v>-1.2191762073124609E-2</v>
          </cell>
          <cell r="BU88">
            <v>-4.834580537301709E-3</v>
          </cell>
          <cell r="BV88">
            <v>-3.7314349545800375E-3</v>
          </cell>
          <cell r="BW88">
            <v>-6.4964412468110615E-3</v>
          </cell>
          <cell r="BX88">
            <v>1.9022040868929392E-3</v>
          </cell>
          <cell r="BY88">
            <v>4.8205090708183476E-2</v>
          </cell>
          <cell r="BZ88">
            <v>3.2345861793368888E-2</v>
          </cell>
          <cell r="CA88">
            <v>8.9656335918332664E-2</v>
          </cell>
          <cell r="CB88">
            <v>1.4518230459770096E-3</v>
          </cell>
          <cell r="CC88">
            <v>8.2539482758620759E-4</v>
          </cell>
          <cell r="CD88">
            <v>1.9514186781609166E-3</v>
          </cell>
          <cell r="CE88">
            <v>1.599255747126436E-4</v>
          </cell>
          <cell r="CF88">
            <v>0</v>
          </cell>
          <cell r="CG88">
            <v>-2.6016190163833462E-2</v>
          </cell>
          <cell r="CH88">
            <v>-2.0731372366458382E-2</v>
          </cell>
          <cell r="CI88">
            <v>-2.5300139395918107E-2</v>
          </cell>
        </row>
        <row r="89">
          <cell r="BH89">
            <v>1.5882813793103431E-3</v>
          </cell>
          <cell r="BI89">
            <v>6.0282183908046106E-4</v>
          </cell>
          <cell r="BJ89">
            <v>1.8249691666666688E-3</v>
          </cell>
          <cell r="BK89">
            <v>-6.3707614942528815E-5</v>
          </cell>
          <cell r="BL89">
            <v>6.5637081812592864E-4</v>
          </cell>
          <cell r="BM89">
            <v>6.3613938067687021E-5</v>
          </cell>
          <cell r="BN89">
            <v>2.9343340742018741E-3</v>
          </cell>
          <cell r="BO89">
            <v>-8.0296812310781484E-5</v>
          </cell>
          <cell r="BP89">
            <v>-2.0936760339246075E-3</v>
          </cell>
          <cell r="BQ89">
            <v>-3.4271065330774425E-3</v>
          </cell>
          <cell r="BR89">
            <v>-5.2643128736141629E-4</v>
          </cell>
          <cell r="BS89">
            <v>-7.5743744384916003E-4</v>
          </cell>
          <cell r="BT89">
            <v>-7.820084421679193E-3</v>
          </cell>
          <cell r="BU89">
            <v>-8.737826479974814E-3</v>
          </cell>
          <cell r="BV89">
            <v>-3.2540852822506628E-3</v>
          </cell>
          <cell r="BW89">
            <v>-2.3851384174894664E-3</v>
          </cell>
          <cell r="BX89">
            <v>-2.2787476996062168E-2</v>
          </cell>
          <cell r="BY89">
            <v>-3.3872627480216785E-2</v>
          </cell>
          <cell r="BZ89">
            <v>-3.1069673475027159E-2</v>
          </cell>
          <cell r="CA89">
            <v>-1.4738222087880056E-3</v>
          </cell>
          <cell r="CB89">
            <v>1.5882813793103431E-3</v>
          </cell>
          <cell r="CC89">
            <v>8.5156149425287433E-4</v>
          </cell>
          <cell r="CD89">
            <v>1.9986686781609171E-3</v>
          </cell>
          <cell r="CE89">
            <v>1.7642557471264362E-4</v>
          </cell>
          <cell r="CF89">
            <v>0</v>
          </cell>
          <cell r="CG89">
            <v>-2.9170833652356273E-3</v>
          </cell>
          <cell r="CH89">
            <v>3.281811062791914E-3</v>
          </cell>
          <cell r="CI89">
            <v>-2.4579908258343306E-2</v>
          </cell>
        </row>
        <row r="90">
          <cell r="BH90">
            <v>1.7768230459770094E-3</v>
          </cell>
          <cell r="BI90">
            <v>6.0532183908046096E-4</v>
          </cell>
          <cell r="BJ90">
            <v>1.8140358333333349E-3</v>
          </cell>
          <cell r="BK90">
            <v>-6.3707614942528815E-5</v>
          </cell>
          <cell r="BL90">
            <v>1.5964464784532062E-3</v>
          </cell>
          <cell r="BM90">
            <v>-1.0398432656887318E-5</v>
          </cell>
          <cell r="BN90">
            <v>3.0077243679978126E-3</v>
          </cell>
          <cell r="BO90">
            <v>-6.0546944387812417E-5</v>
          </cell>
          <cell r="BP90">
            <v>1.1823353217325304E-3</v>
          </cell>
          <cell r="BQ90">
            <v>-1.6781860123877975E-3</v>
          </cell>
          <cell r="BR90">
            <v>1.6548905833160166E-3</v>
          </cell>
          <cell r="BS90">
            <v>1.3090995220724681E-3</v>
          </cell>
          <cell r="BT90">
            <v>1.9717596533219183E-3</v>
          </cell>
          <cell r="BU90">
            <v>-3.2890174508631029E-3</v>
          </cell>
          <cell r="BV90">
            <v>2.6932300594716629E-3</v>
          </cell>
          <cell r="BW90">
            <v>3.4202749124737386E-3</v>
          </cell>
          <cell r="BX90">
            <v>3.0139385122131584E-2</v>
          </cell>
          <cell r="BY90">
            <v>3.5960127316817539E-2</v>
          </cell>
          <cell r="BZ90">
            <v>1.8128812404853912E-2</v>
          </cell>
          <cell r="CA90">
            <v>8.9172090952135186E-2</v>
          </cell>
          <cell r="CB90">
            <v>1.7768230459770094E-3</v>
          </cell>
          <cell r="CC90">
            <v>8.2747816091954069E-4</v>
          </cell>
          <cell r="CD90">
            <v>1.953085344827583E-3</v>
          </cell>
          <cell r="CE90">
            <v>1.4134224137931029E-4</v>
          </cell>
          <cell r="CF90">
            <v>0</v>
          </cell>
          <cell r="CG90">
            <v>-1.7130035248195861E-2</v>
          </cell>
          <cell r="CH90">
            <v>-2.2021149643771991E-2</v>
          </cell>
          <cell r="CI90">
            <v>-2.821346063838601E-2</v>
          </cell>
        </row>
        <row r="91">
          <cell r="BH91">
            <v>1.9466147126436764E-3</v>
          </cell>
          <cell r="BI91">
            <v>8.2532183908046088E-4</v>
          </cell>
          <cell r="BJ91">
            <v>1.8197608333333352E-3</v>
          </cell>
          <cell r="BK91">
            <v>-6.3182614942528816E-5</v>
          </cell>
          <cell r="BL91">
            <v>1.9344816723041002E-3</v>
          </cell>
          <cell r="BM91">
            <v>1.0290146513048282E-3</v>
          </cell>
          <cell r="BN91">
            <v>4.4247879850330095E-3</v>
          </cell>
          <cell r="BO91">
            <v>-1.3954612353758703E-4</v>
          </cell>
          <cell r="BP91">
            <v>1.8397381941034573E-3</v>
          </cell>
          <cell r="BQ91">
            <v>1.9737500798687447E-4</v>
          </cell>
          <cell r="BR91">
            <v>2.9398023230713288E-3</v>
          </cell>
          <cell r="BS91">
            <v>-9.2931353085313486E-4</v>
          </cell>
          <cell r="BT91">
            <v>2.8820706644849302E-3</v>
          </cell>
          <cell r="BU91">
            <v>8.0729093147688304E-4</v>
          </cell>
          <cell r="BV91">
            <v>4.241927789307676E-3</v>
          </cell>
          <cell r="BW91">
            <v>-2.5145557647913408E-3</v>
          </cell>
          <cell r="BX91">
            <v>-5.9991321507337379E-3</v>
          </cell>
          <cell r="BY91">
            <v>3.5985715782294272E-2</v>
          </cell>
          <cell r="BZ91">
            <v>3.4279956119042929E-2</v>
          </cell>
          <cell r="CA91">
            <v>7.948295481986678E-2</v>
          </cell>
          <cell r="CB91">
            <v>1.9466147126436764E-3</v>
          </cell>
          <cell r="CC91">
            <v>9.7997816091954077E-4</v>
          </cell>
          <cell r="CD91">
            <v>1.9301686781609162E-3</v>
          </cell>
          <cell r="CE91">
            <v>7.6425574712643633E-5</v>
          </cell>
          <cell r="CF91">
            <v>0</v>
          </cell>
          <cell r="CG91">
            <v>5.1742297077514224E-3</v>
          </cell>
          <cell r="CH91">
            <v>-2.8138209075929599E-3</v>
          </cell>
          <cell r="CI91">
            <v>1.7742962580188506E-2</v>
          </cell>
        </row>
        <row r="92">
          <cell r="BH92">
            <v>2.0268230459770092E-3</v>
          </cell>
          <cell r="BI92">
            <v>8.3532183908046091E-4</v>
          </cell>
          <cell r="BJ92">
            <v>1.8760108333333351E-3</v>
          </cell>
          <cell r="BK92">
            <v>-6.1099281609195482E-5</v>
          </cell>
          <cell r="BL92">
            <v>1.2447857061270273E-3</v>
          </cell>
          <cell r="BM92">
            <v>9.5207832246351322E-4</v>
          </cell>
          <cell r="BN92">
            <v>1.8516993137112326E-3</v>
          </cell>
          <cell r="BO92">
            <v>1.5671613333193021E-4</v>
          </cell>
          <cell r="BP92">
            <v>-3.4518545411730281E-4</v>
          </cell>
          <cell r="BQ92">
            <v>-4.3041442407033858E-4</v>
          </cell>
          <cell r="BR92">
            <v>-6.9051054466396809E-4</v>
          </cell>
          <cell r="BS92">
            <v>-9.4102722906561152E-5</v>
          </cell>
          <cell r="BT92">
            <v>-3.6701326757657094E-3</v>
          </cell>
          <cell r="BU92">
            <v>-4.3837154869433024E-3</v>
          </cell>
          <cell r="BV92">
            <v>-2.6175719114763575E-3</v>
          </cell>
          <cell r="BW92">
            <v>-1.646214703914487E-3</v>
          </cell>
          <cell r="BX92">
            <v>2.0428113640329187E-2</v>
          </cell>
          <cell r="BY92">
            <v>2.9161326600413828E-2</v>
          </cell>
          <cell r="BZ92">
            <v>2.3396002723506216E-2</v>
          </cell>
          <cell r="CA92">
            <v>2.9570697030605102E-2</v>
          </cell>
          <cell r="CB92">
            <v>2.0268230459770092E-3</v>
          </cell>
          <cell r="CC92">
            <v>1.0702281609195408E-3</v>
          </cell>
          <cell r="CD92">
            <v>1.9970853448275836E-3</v>
          </cell>
          <cell r="CE92">
            <v>1.3892557471264361E-4</v>
          </cell>
          <cell r="CF92">
            <v>0</v>
          </cell>
          <cell r="CG92">
            <v>2.5976033720689275E-2</v>
          </cell>
          <cell r="CH92">
            <v>3.3544586964263663E-2</v>
          </cell>
          <cell r="CI92">
            <v>4.9411032003198428E-3</v>
          </cell>
        </row>
        <row r="93">
          <cell r="BH93">
            <v>2.17682304597701E-3</v>
          </cell>
          <cell r="BI93">
            <v>8.2365517241379457E-4</v>
          </cell>
          <cell r="BJ93">
            <v>1.8187191666666686E-3</v>
          </cell>
          <cell r="BK93">
            <v>-5.9015948275862141E-5</v>
          </cell>
          <cell r="BL93">
            <v>1.3160517016250317E-3</v>
          </cell>
          <cell r="BM93">
            <v>6.3461837761762509E-4</v>
          </cell>
          <cell r="BN93">
            <v>2.4601433785081082E-3</v>
          </cell>
          <cell r="BO93">
            <v>-1.5928185424127198E-4</v>
          </cell>
          <cell r="BP93">
            <v>-1.1934403488472523E-3</v>
          </cell>
          <cell r="BQ93">
            <v>-1.8472904812251467E-4</v>
          </cell>
          <cell r="BR93">
            <v>7.5602648046157019E-4</v>
          </cell>
          <cell r="BS93">
            <v>-3.0371537791861274E-3</v>
          </cell>
          <cell r="BT93">
            <v>-4.1385254052632115E-3</v>
          </cell>
          <cell r="BU93">
            <v>-1.4860943481058994E-3</v>
          </cell>
          <cell r="BV93">
            <v>-2.1148800902968121E-4</v>
          </cell>
          <cell r="BW93">
            <v>-7.485987745229376E-3</v>
          </cell>
          <cell r="BX93">
            <v>-4.601454762749385E-3</v>
          </cell>
          <cell r="BY93">
            <v>2.0244661948872988E-2</v>
          </cell>
          <cell r="BZ93">
            <v>3.6290741238573119E-3</v>
          </cell>
          <cell r="CA93">
            <v>-3.0536330529757245E-2</v>
          </cell>
          <cell r="CB93">
            <v>2.17682304597701E-3</v>
          </cell>
          <cell r="CC93">
            <v>9.8564482758620761E-4</v>
          </cell>
          <cell r="CD93">
            <v>1.8915020114942498E-3</v>
          </cell>
          <cell r="CE93">
            <v>1.0725890804597695E-4</v>
          </cell>
          <cell r="CF93">
            <v>0</v>
          </cell>
          <cell r="CG93">
            <v>-1.935234515545866E-2</v>
          </cell>
          <cell r="CH93">
            <v>-1.3749370202564164E-2</v>
          </cell>
          <cell r="CI93">
            <v>1.2600347830649474E-2</v>
          </cell>
        </row>
        <row r="94">
          <cell r="BH94">
            <v>2.2294313793103432E-3</v>
          </cell>
          <cell r="BI94">
            <v>9.9198850574712784E-4</v>
          </cell>
          <cell r="BJ94">
            <v>1.7999691666666685E-3</v>
          </cell>
          <cell r="BK94">
            <v>-5.0165948275862142E-5</v>
          </cell>
          <cell r="BL94">
            <v>1.9467460904287303E-3</v>
          </cell>
          <cell r="BM94">
            <v>2.3870072742897654E-4</v>
          </cell>
          <cell r="BN94">
            <v>2.4298326000309588E-3</v>
          </cell>
          <cell r="BO94">
            <v>-1.395413457134507E-4</v>
          </cell>
          <cell r="BP94">
            <v>-6.2867537027120344E-4</v>
          </cell>
          <cell r="BQ94">
            <v>-2.9657339551442258E-3</v>
          </cell>
          <cell r="BR94">
            <v>-4.588932427245329E-4</v>
          </cell>
          <cell r="BS94">
            <v>-2.5583089319469814E-3</v>
          </cell>
          <cell r="BT94">
            <v>-5.3776699901547055E-3</v>
          </cell>
          <cell r="BU94">
            <v>-8.9237870313340351E-3</v>
          </cell>
          <cell r="BV94">
            <v>-4.2561927504245253E-3</v>
          </cell>
          <cell r="BW94">
            <v>-6.3146167027011962E-3</v>
          </cell>
          <cell r="BX94">
            <v>6.0178713579390032E-3</v>
          </cell>
          <cell r="BY94">
            <v>1.8723742890552463E-2</v>
          </cell>
          <cell r="BZ94">
            <v>2.8101319449183416E-2</v>
          </cell>
          <cell r="CA94">
            <v>4.8866626543181406E-2</v>
          </cell>
          <cell r="CB94">
            <v>2.2294313793103432E-3</v>
          </cell>
          <cell r="CC94">
            <v>1.2147281609195409E-3</v>
          </cell>
          <cell r="CD94">
            <v>1.9531686781609167E-3</v>
          </cell>
          <cell r="CE94">
            <v>1.8075890804597695E-4</v>
          </cell>
          <cell r="CF94">
            <v>0</v>
          </cell>
          <cell r="CG94">
            <v>1.6195512509598421E-2</v>
          </cell>
          <cell r="CH94">
            <v>-8.5755119158246115E-3</v>
          </cell>
          <cell r="CI94">
            <v>-1.6817445305397725E-2</v>
          </cell>
        </row>
        <row r="95">
          <cell r="BH95">
            <v>2.3929730459770092E-3</v>
          </cell>
          <cell r="BI95">
            <v>1.0403218390804608E-3</v>
          </cell>
          <cell r="BJ95">
            <v>1.817160833333335E-3</v>
          </cell>
          <cell r="BK95">
            <v>-3.6624281609195483E-5</v>
          </cell>
          <cell r="BL95">
            <v>1.8889908272201161E-3</v>
          </cell>
          <cell r="BM95">
            <v>1.2620217283661373E-3</v>
          </cell>
          <cell r="BN95">
            <v>2.3365989036734612E-3</v>
          </cell>
          <cell r="BO95">
            <v>9.7451121369524131E-5</v>
          </cell>
          <cell r="BP95">
            <v>1.131478534121788E-3</v>
          </cell>
          <cell r="BQ95">
            <v>-1.9097184793782939E-4</v>
          </cell>
          <cell r="BR95">
            <v>-1.7615700247897259E-3</v>
          </cell>
          <cell r="BS95">
            <v>8.0067741555943915E-4</v>
          </cell>
          <cell r="BT95">
            <v>-1.4542971002014472E-3</v>
          </cell>
          <cell r="BU95">
            <v>-4.0441395708498426E-3</v>
          </cell>
          <cell r="BV95">
            <v>-6.5140730251111775E-3</v>
          </cell>
          <cell r="BW95">
            <v>-9.8528053888405137E-4</v>
          </cell>
          <cell r="BX95">
            <v>7.14019205980036E-3</v>
          </cell>
          <cell r="BY95">
            <v>-5.8583777011813488E-3</v>
          </cell>
          <cell r="BZ95">
            <v>8.0205559723830911E-3</v>
          </cell>
          <cell r="CA95">
            <v>-1.2839683305858612E-2</v>
          </cell>
          <cell r="CB95">
            <v>2.3929730459770092E-3</v>
          </cell>
          <cell r="CC95">
            <v>1.2507281609195405E-3</v>
          </cell>
          <cell r="CD95">
            <v>1.9310020114942498E-3</v>
          </cell>
          <cell r="CE95">
            <v>1.7450890804597696E-4</v>
          </cell>
          <cell r="CF95">
            <v>0</v>
          </cell>
          <cell r="CG95">
            <v>4.2791029053884801E-2</v>
          </cell>
          <cell r="CH95">
            <v>5.1927250928807796E-2</v>
          </cell>
          <cell r="CI95">
            <v>3.4949140153815249E-2</v>
          </cell>
        </row>
        <row r="96">
          <cell r="BH96">
            <v>2.568489712643676E-3</v>
          </cell>
          <cell r="BI96">
            <v>1.0561551724137942E-3</v>
          </cell>
          <cell r="BJ96">
            <v>1.8450191666666686E-3</v>
          </cell>
          <cell r="BK96">
            <v>-3.8707614942528817E-5</v>
          </cell>
          <cell r="BL96">
            <v>1.9947069585674717E-3</v>
          </cell>
          <cell r="BM96">
            <v>1.1366454168402662E-3</v>
          </cell>
          <cell r="BN96">
            <v>2.5170945256607589E-3</v>
          </cell>
          <cell r="BO96">
            <v>-7.8129432551096701E-4</v>
          </cell>
          <cell r="BP96">
            <v>-4.8700930162346454E-4</v>
          </cell>
          <cell r="BQ96">
            <v>1.9270729057354467E-3</v>
          </cell>
          <cell r="BR96">
            <v>3.1264986757982951E-4</v>
          </cell>
          <cell r="BS96">
            <v>-2.1064651778135517E-3</v>
          </cell>
          <cell r="BT96">
            <v>-2.7396583210915161E-3</v>
          </cell>
          <cell r="BU96">
            <v>3.3421323710533793E-3</v>
          </cell>
          <cell r="BV96">
            <v>5.5065892947960817E-4</v>
          </cell>
          <cell r="BW96">
            <v>1.9119607008852497E-4</v>
          </cell>
          <cell r="BX96">
            <v>-3.5963637244154592E-2</v>
          </cell>
          <cell r="BY96">
            <v>-5.5062706933761793E-2</v>
          </cell>
          <cell r="BZ96">
            <v>-5.1479329499399221E-2</v>
          </cell>
          <cell r="CA96">
            <v>-8.8956588624806932E-2</v>
          </cell>
          <cell r="CB96">
            <v>2.568489712643676E-3</v>
          </cell>
          <cell r="CC96">
            <v>1.1952281609195409E-3</v>
          </cell>
          <cell r="CD96">
            <v>1.934085344827583E-3</v>
          </cell>
          <cell r="CE96">
            <v>8.9592241379310303E-5</v>
          </cell>
          <cell r="CF96">
            <v>0</v>
          </cell>
          <cell r="CG96">
            <v>1.3664853008194124E-2</v>
          </cell>
          <cell r="CH96">
            <v>2.4734079928325776E-2</v>
          </cell>
          <cell r="CI96">
            <v>1.0812901117632914E-2</v>
          </cell>
        </row>
        <row r="97">
          <cell r="BH97">
            <v>2.6273480459770094E-3</v>
          </cell>
          <cell r="BI97">
            <v>1.1611551724137943E-3</v>
          </cell>
          <cell r="BJ97">
            <v>1.8713275000000022E-3</v>
          </cell>
          <cell r="BK97">
            <v>2.0150718390804542E-5</v>
          </cell>
          <cell r="BL97">
            <v>1.8193856660959184E-3</v>
          </cell>
          <cell r="BM97">
            <v>9.2441704504424684E-4</v>
          </cell>
          <cell r="BN97">
            <v>3.1215106477824571E-3</v>
          </cell>
          <cell r="BO97">
            <v>1.8646460808705042E-4</v>
          </cell>
          <cell r="BP97">
            <v>-1.7001880370601805E-4</v>
          </cell>
          <cell r="BQ97">
            <v>-1.3532864239382966E-3</v>
          </cell>
          <cell r="BR97">
            <v>1.9643614226593333E-4</v>
          </cell>
          <cell r="BS97">
            <v>3.8403615058145982E-4</v>
          </cell>
          <cell r="BT97">
            <v>-1.4421108206655276E-3</v>
          </cell>
          <cell r="BU97">
            <v>-4.8369297872893633E-3</v>
          </cell>
          <cell r="BV97">
            <v>-2.4071611833350382E-3</v>
          </cell>
          <cell r="BW97">
            <v>-7.2729052277700562E-4</v>
          </cell>
          <cell r="BX97">
            <v>-4.9601279182645728E-3</v>
          </cell>
          <cell r="BY97">
            <v>9.6347241534667843E-4</v>
          </cell>
          <cell r="BZ97">
            <v>1.7360807943445678E-2</v>
          </cell>
          <cell r="CA97">
            <v>-1.3988585699409358E-3</v>
          </cell>
          <cell r="CB97">
            <v>2.6273480459770094E-3</v>
          </cell>
          <cell r="CC97">
            <v>1.3268948275862076E-3</v>
          </cell>
          <cell r="CD97">
            <v>1.9754186781609172E-3</v>
          </cell>
          <cell r="CE97">
            <v>1.7642557471264362E-4</v>
          </cell>
          <cell r="CF97">
            <v>0</v>
          </cell>
          <cell r="CG97">
            <v>-1.3181399483708984E-3</v>
          </cell>
          <cell r="CH97">
            <v>-1.0471042455355899E-2</v>
          </cell>
          <cell r="CI97">
            <v>-1.5480495729861519E-2</v>
          </cell>
        </row>
        <row r="98">
          <cell r="BH98">
            <v>2.813806379310343E-3</v>
          </cell>
          <cell r="BI98">
            <v>1.2486551724137942E-3</v>
          </cell>
          <cell r="BJ98">
            <v>1.8935108333333357E-3</v>
          </cell>
          <cell r="BK98">
            <v>6.5459051724137869E-5</v>
          </cell>
          <cell r="BL98">
            <v>3.2021439630020689E-3</v>
          </cell>
          <cell r="BM98">
            <v>1.4931816076764648E-3</v>
          </cell>
          <cell r="BN98">
            <v>3.3998325790680871E-3</v>
          </cell>
          <cell r="BO98">
            <v>4.0370834018457779E-4</v>
          </cell>
          <cell r="BP98">
            <v>5.3252962584750211E-3</v>
          </cell>
          <cell r="BQ98">
            <v>2.7168956128893335E-3</v>
          </cell>
          <cell r="BR98">
            <v>2.8986968517798928E-3</v>
          </cell>
          <cell r="BS98">
            <v>1.1258254212157452E-3</v>
          </cell>
          <cell r="BT98">
            <v>8.1816644165157472E-3</v>
          </cell>
          <cell r="BU98">
            <v>5.5973159013178167E-3</v>
          </cell>
          <cell r="BV98">
            <v>4.478974540591452E-3</v>
          </cell>
          <cell r="BW98">
            <v>9.4636053853078478E-4</v>
          </cell>
          <cell r="BX98">
            <v>3.9077303838935991E-5</v>
          </cell>
          <cell r="BY98">
            <v>9.5035448833253999E-3</v>
          </cell>
          <cell r="BZ98">
            <v>1.4481075064719228E-2</v>
          </cell>
          <cell r="CA98">
            <v>-6.9655545052578257E-3</v>
          </cell>
          <cell r="CB98">
            <v>2.813806379310343E-3</v>
          </cell>
          <cell r="CC98">
            <v>1.4287281609195407E-3</v>
          </cell>
          <cell r="CD98">
            <v>1.9909186781609163E-3</v>
          </cell>
          <cell r="CE98">
            <v>2.7192557471264359E-4</v>
          </cell>
          <cell r="CF98">
            <v>0</v>
          </cell>
          <cell r="CG98">
            <v>-1.9540155397522393E-3</v>
          </cell>
          <cell r="CH98">
            <v>1.1263842996604774E-2</v>
          </cell>
          <cell r="CI98">
            <v>-1.8445094734982107E-3</v>
          </cell>
        </row>
        <row r="99">
          <cell r="BH99">
            <v>2.860681379310343E-3</v>
          </cell>
          <cell r="BI99">
            <v>1.3594885057471276E-3</v>
          </cell>
          <cell r="BJ99">
            <v>1.8963275000000025E-3</v>
          </cell>
          <cell r="BK99">
            <v>1.987923850574712E-4</v>
          </cell>
          <cell r="BL99">
            <v>2.8903570840137062E-3</v>
          </cell>
          <cell r="BM99">
            <v>1.0818090962203997E-3</v>
          </cell>
          <cell r="BN99">
            <v>2.5878806641517448E-3</v>
          </cell>
          <cell r="BO99">
            <v>8.7738922152227916E-4</v>
          </cell>
          <cell r="BP99">
            <v>5.008698310454163E-3</v>
          </cell>
          <cell r="BQ99">
            <v>1.2899602739184638E-3</v>
          </cell>
          <cell r="BR99">
            <v>-4.5484789113993005E-4</v>
          </cell>
          <cell r="BS99">
            <v>4.7811006306940265E-3</v>
          </cell>
          <cell r="BT99">
            <v>8.7805229519752372E-3</v>
          </cell>
          <cell r="BU99">
            <v>4.3976097103492753E-3</v>
          </cell>
          <cell r="BV99">
            <v>4.322286945456443E-4</v>
          </cell>
          <cell r="BW99">
            <v>1.1527219569249599E-2</v>
          </cell>
          <cell r="BX99">
            <v>1.6227526574870071E-2</v>
          </cell>
          <cell r="BY99">
            <v>2.9378148395401215E-2</v>
          </cell>
          <cell r="BZ99">
            <v>-5.5320601990741071E-3</v>
          </cell>
          <cell r="CA99">
            <v>4.0403152545016134E-2</v>
          </cell>
          <cell r="CB99">
            <v>2.860681379310343E-3</v>
          </cell>
          <cell r="CC99">
            <v>1.4663114942528742E-3</v>
          </cell>
          <cell r="CD99">
            <v>1.95550201149425E-3</v>
          </cell>
          <cell r="CE99">
            <v>3.2834224137931033E-4</v>
          </cell>
          <cell r="CF99">
            <v>0</v>
          </cell>
          <cell r="CG99">
            <v>3.6770026204150721E-3</v>
          </cell>
          <cell r="CH99">
            <v>2.0613897250655773E-2</v>
          </cell>
          <cell r="CI99">
            <v>-2.292038373795011E-2</v>
          </cell>
        </row>
        <row r="100">
          <cell r="BH100">
            <v>2.810156379310343E-3</v>
          </cell>
          <cell r="BI100">
            <v>1.4128218390804608E-3</v>
          </cell>
          <cell r="BJ100">
            <v>2.0916358333333347E-3</v>
          </cell>
          <cell r="BK100">
            <v>1.9410905172413787E-4</v>
          </cell>
          <cell r="BL100">
            <v>2.8756553094985817E-3</v>
          </cell>
          <cell r="BM100">
            <v>1.2117004894849803E-3</v>
          </cell>
          <cell r="BN100">
            <v>3.1300363923034945E-3</v>
          </cell>
          <cell r="BO100">
            <v>2.5507964121920823E-4</v>
          </cell>
          <cell r="BP100">
            <v>3.2017716849010113E-3</v>
          </cell>
          <cell r="BQ100">
            <v>4.7103910415756379E-4</v>
          </cell>
          <cell r="BR100">
            <v>1.1270792625428416E-3</v>
          </cell>
          <cell r="BS100">
            <v>8.3242994073021083E-5</v>
          </cell>
          <cell r="BT100">
            <v>4.6625239892343394E-3</v>
          </cell>
          <cell r="BU100">
            <v>-5.5023528477999607E-5</v>
          </cell>
          <cell r="BV100">
            <v>7.2502869394255312E-4</v>
          </cell>
          <cell r="BW100">
            <v>-3.3497816347130354E-4</v>
          </cell>
          <cell r="BX100">
            <v>1.9519538531826013E-2</v>
          </cell>
          <cell r="BY100">
            <v>2.1549464109780214E-2</v>
          </cell>
          <cell r="BZ100">
            <v>7.4743004374432818E-3</v>
          </cell>
          <cell r="CA100">
            <v>-4.6625181533755996E-3</v>
          </cell>
          <cell r="CB100">
            <v>2.810156379310343E-3</v>
          </cell>
          <cell r="CC100">
            <v>1.5284781609195407E-3</v>
          </cell>
          <cell r="CD100">
            <v>2.1252520114942498E-3</v>
          </cell>
          <cell r="CE100">
            <v>3.2575890804597695E-4</v>
          </cell>
          <cell r="CF100">
            <v>0</v>
          </cell>
          <cell r="CG100">
            <v>-1.0938913691716477E-2</v>
          </cell>
          <cell r="CH100">
            <v>-1.6417640785749248E-2</v>
          </cell>
          <cell r="CI100">
            <v>-6.3518311042088695E-3</v>
          </cell>
        </row>
        <row r="101">
          <cell r="BH101">
            <v>2.8033897126436766E-3</v>
          </cell>
          <cell r="BI101">
            <v>1.561155172413794E-3</v>
          </cell>
          <cell r="BJ101">
            <v>2.1223691666666686E-3</v>
          </cell>
          <cell r="BK101">
            <v>2.1441738505747116E-4</v>
          </cell>
          <cell r="BL101">
            <v>2.3218906853079259E-3</v>
          </cell>
          <cell r="BM101">
            <v>1.4671019452033207E-3</v>
          </cell>
          <cell r="BN101">
            <v>3.2745039049358014E-3</v>
          </cell>
          <cell r="BO101">
            <v>-2.9721283574932179E-4</v>
          </cell>
          <cell r="BP101">
            <v>1.8240013672298438E-3</v>
          </cell>
          <cell r="BQ101">
            <v>2.1756467160381743E-4</v>
          </cell>
          <cell r="BR101">
            <v>1.5938809133441258E-4</v>
          </cell>
          <cell r="BS101">
            <v>-1.0307403383185228E-3</v>
          </cell>
          <cell r="BT101">
            <v>1.6578781036122358E-3</v>
          </cell>
          <cell r="BU101">
            <v>-1.0146976325189636E-3</v>
          </cell>
          <cell r="BV101">
            <v>-1.8483603816906503E-3</v>
          </cell>
          <cell r="BW101">
            <v>-1.9032931497030814E-3</v>
          </cell>
          <cell r="BX101">
            <v>2.6461292642109429E-2</v>
          </cell>
          <cell r="BY101">
            <v>2.4760104434315543E-2</v>
          </cell>
          <cell r="BZ101">
            <v>2.6463931004654762E-2</v>
          </cell>
          <cell r="CA101">
            <v>1.3007785615491979E-2</v>
          </cell>
          <cell r="CB101">
            <v>2.8033897126436766E-3</v>
          </cell>
          <cell r="CC101">
            <v>1.675728160919541E-3</v>
          </cell>
          <cell r="CD101">
            <v>2.1274186781609166E-3</v>
          </cell>
          <cell r="CE101">
            <v>3.2650890804597694E-4</v>
          </cell>
          <cell r="CF101">
            <v>0</v>
          </cell>
          <cell r="CG101">
            <v>6.8522306222330923E-3</v>
          </cell>
          <cell r="CH101">
            <v>1.9686692723985384E-2</v>
          </cell>
          <cell r="CI101">
            <v>1.0506434224496621E-2</v>
          </cell>
        </row>
        <row r="102">
          <cell r="BH102">
            <v>2.8018230459770097E-3</v>
          </cell>
          <cell r="BI102">
            <v>1.6536551724137946E-3</v>
          </cell>
          <cell r="BJ102">
            <v>2.207260833333335E-3</v>
          </cell>
          <cell r="BK102">
            <v>2.0608405172413782E-4</v>
          </cell>
          <cell r="BL102">
            <v>2.6188021040307154E-3</v>
          </cell>
          <cell r="BM102">
            <v>1.665441629594745E-3</v>
          </cell>
          <cell r="BN102">
            <v>3.4515283470921941E-3</v>
          </cell>
          <cell r="BO102">
            <v>8.7381449885765207E-5</v>
          </cell>
          <cell r="BP102">
            <v>3.0729841892457531E-3</v>
          </cell>
          <cell r="BQ102">
            <v>1.9266893271869671E-3</v>
          </cell>
          <cell r="BR102">
            <v>1.8135984809519623E-3</v>
          </cell>
          <cell r="BS102">
            <v>-7.4589822299543098E-4</v>
          </cell>
          <cell r="BT102">
            <v>5.3306498958562475E-3</v>
          </cell>
          <cell r="BU102">
            <v>2.4639935210062072E-3</v>
          </cell>
          <cell r="BV102">
            <v>7.9548885133742244E-4</v>
          </cell>
          <cell r="BW102">
            <v>-8.7814166407209975E-4</v>
          </cell>
          <cell r="BX102">
            <v>1.1419873622698622E-2</v>
          </cell>
          <cell r="BY102">
            <v>-6.654296531439995E-3</v>
          </cell>
          <cell r="BZ102">
            <v>-1.4904846170047682E-2</v>
          </cell>
          <cell r="CA102">
            <v>-1.1471845297165944E-2</v>
          </cell>
          <cell r="CB102">
            <v>2.8018230459770097E-3</v>
          </cell>
          <cell r="CC102">
            <v>1.746311494252874E-3</v>
          </cell>
          <cell r="CD102">
            <v>2.2620020114942495E-3</v>
          </cell>
          <cell r="CE102">
            <v>3.2450890804597694E-4</v>
          </cell>
          <cell r="CF102">
            <v>0</v>
          </cell>
          <cell r="CG102">
            <v>3.7566891768961032E-2</v>
          </cell>
          <cell r="CH102">
            <v>3.1470778001776674E-2</v>
          </cell>
          <cell r="CI102">
            <v>1.0351024947515077E-2</v>
          </cell>
        </row>
        <row r="103">
          <cell r="BH103">
            <v>2.8268230459770095E-3</v>
          </cell>
          <cell r="BI103">
            <v>1.812821839080461E-3</v>
          </cell>
          <cell r="BJ103">
            <v>2.2827858333333349E-3</v>
          </cell>
          <cell r="BK103">
            <v>2.4358405172413781E-4</v>
          </cell>
          <cell r="BL103">
            <v>2.3007964058636256E-3</v>
          </cell>
          <cell r="BM103">
            <v>1.5949914871021165E-3</v>
          </cell>
          <cell r="BN103">
            <v>3.4490157562923306E-3</v>
          </cell>
          <cell r="BO103">
            <v>3.3388542537063381E-4</v>
          </cell>
          <cell r="BP103">
            <v>-1.8148394158449045E-3</v>
          </cell>
          <cell r="BQ103">
            <v>-2.2295633622339134E-3</v>
          </cell>
          <cell r="BR103">
            <v>-8.9793062220723139E-4</v>
          </cell>
          <cell r="BS103">
            <v>6.0074660460328875E-4</v>
          </cell>
          <cell r="BT103">
            <v>-7.7790744844942706E-3</v>
          </cell>
          <cell r="BU103">
            <v>-8.9527633304062049E-3</v>
          </cell>
          <cell r="BV103">
            <v>-6.0435036702074282E-3</v>
          </cell>
          <cell r="BW103">
            <v>-5.8516222358221564E-5</v>
          </cell>
          <cell r="BX103">
            <v>7.5690155293452301E-3</v>
          </cell>
          <cell r="BY103">
            <v>3.101669718486667E-2</v>
          </cell>
          <cell r="BZ103">
            <v>2.6648081704449589E-2</v>
          </cell>
          <cell r="CA103">
            <v>5.4620356702617105E-2</v>
          </cell>
          <cell r="CB103">
            <v>2.8268230459770095E-3</v>
          </cell>
          <cell r="CC103">
            <v>1.915978160919541E-3</v>
          </cell>
          <cell r="CD103">
            <v>2.3399186781609166E-3</v>
          </cell>
          <cell r="CE103">
            <v>3.415922413793103E-4</v>
          </cell>
          <cell r="CF103">
            <v>0</v>
          </cell>
          <cell r="CG103">
            <v>-3.3384993231709501E-3</v>
          </cell>
          <cell r="CH103">
            <v>-2.7215815049990077E-3</v>
          </cell>
          <cell r="CI103">
            <v>-2.7048890659431255E-2</v>
          </cell>
        </row>
        <row r="104">
          <cell r="BH104">
            <v>2.8033897126436766E-3</v>
          </cell>
          <cell r="BI104">
            <v>1.8619885057471275E-3</v>
          </cell>
          <cell r="BJ104">
            <v>2.3708025000000019E-3</v>
          </cell>
          <cell r="BK104">
            <v>2.9254238505747117E-4</v>
          </cell>
          <cell r="BL104">
            <v>2.3452974721859922E-3</v>
          </cell>
          <cell r="BM104">
            <v>1.7053441040218342E-3</v>
          </cell>
          <cell r="BN104">
            <v>2.4747833468896883E-3</v>
          </cell>
          <cell r="BO104">
            <v>8.4629484683920752E-4</v>
          </cell>
          <cell r="BP104">
            <v>1.4745704524123928E-4</v>
          </cell>
          <cell r="BQ104">
            <v>5.6344332435619127E-4</v>
          </cell>
          <cell r="BR104">
            <v>-3.2370991318800934E-3</v>
          </cell>
          <cell r="BS104">
            <v>2.0425253628132329E-3</v>
          </cell>
          <cell r="BT104">
            <v>-3.0294026456997815E-3</v>
          </cell>
          <cell r="BU104">
            <v>-1.7981524788499856E-3</v>
          </cell>
          <cell r="BV104">
            <v>-7.9618097795222994E-3</v>
          </cell>
          <cell r="BW104">
            <v>2.9286453652213906E-3</v>
          </cell>
          <cell r="BX104">
            <v>9.0123488659389732E-3</v>
          </cell>
          <cell r="BY104">
            <v>1.1956446895520457E-2</v>
          </cell>
          <cell r="BZ104">
            <v>-4.6326036493231195E-3</v>
          </cell>
          <cell r="CA104">
            <v>5.3025187446975545E-3</v>
          </cell>
          <cell r="CB104">
            <v>2.8033897126436766E-3</v>
          </cell>
          <cell r="CC104">
            <v>1.9612281609195405E-3</v>
          </cell>
          <cell r="CD104">
            <v>2.3270853448275832E-3</v>
          </cell>
          <cell r="CE104">
            <v>4.0492557471264362E-4</v>
          </cell>
          <cell r="CF104">
            <v>0</v>
          </cell>
          <cell r="CG104">
            <v>-1.2550444057522557E-2</v>
          </cell>
          <cell r="CH104">
            <v>4.1455684096853929E-3</v>
          </cell>
          <cell r="CI104">
            <v>-1.3339136357888613E-2</v>
          </cell>
        </row>
        <row r="105">
          <cell r="BH105">
            <v>2.8018230459770097E-3</v>
          </cell>
          <cell r="BI105">
            <v>1.845321839080461E-3</v>
          </cell>
          <cell r="BJ105">
            <v>2.5197608333333353E-3</v>
          </cell>
          <cell r="BK105">
            <v>2.4098405172413785E-4</v>
          </cell>
          <cell r="BL105">
            <v>2.524570721351216E-3</v>
          </cell>
          <cell r="BM105">
            <v>1.8460266476914467E-3</v>
          </cell>
          <cell r="BN105">
            <v>4.1116663465852431E-3</v>
          </cell>
          <cell r="BO105">
            <v>-1.885996269744559E-4</v>
          </cell>
          <cell r="BP105">
            <v>5.971695827695989E-3</v>
          </cell>
          <cell r="BQ105">
            <v>2.990094692636433E-3</v>
          </cell>
          <cell r="BR105">
            <v>4.7226801470392384E-3</v>
          </cell>
          <cell r="BS105">
            <v>-1.4266445533617307E-3</v>
          </cell>
          <cell r="BT105">
            <v>1.1647412804391247E-2</v>
          </cell>
          <cell r="BU105">
            <v>5.8221399925965913E-3</v>
          </cell>
          <cell r="BV105">
            <v>7.8116486169154346E-3</v>
          </cell>
          <cell r="BW105">
            <v>-7.0136914497367713E-4</v>
          </cell>
          <cell r="BX105">
            <v>-2.6892881242601991E-2</v>
          </cell>
          <cell r="BY105">
            <v>-2.4145516368013754E-2</v>
          </cell>
          <cell r="BZ105">
            <v>-6.8815375194550389E-3</v>
          </cell>
          <cell r="CA105">
            <v>8.8500538391662557E-3</v>
          </cell>
          <cell r="CB105">
            <v>2.8018230459770097E-3</v>
          </cell>
          <cell r="CC105">
            <v>1.9434781609195407E-3</v>
          </cell>
          <cell r="CD105">
            <v>2.5415853448275826E-3</v>
          </cell>
          <cell r="CE105">
            <v>3.5425890804597693E-4</v>
          </cell>
          <cell r="CF105">
            <v>0</v>
          </cell>
          <cell r="CG105">
            <v>1.5042319533821104E-2</v>
          </cell>
          <cell r="CH105">
            <v>1.8827486693803112E-5</v>
          </cell>
          <cell r="CI105">
            <v>1.8298202959431544E-2</v>
          </cell>
        </row>
        <row r="106">
          <cell r="BH106">
            <v>2.8018230459770097E-3</v>
          </cell>
          <cell r="BI106">
            <v>1.9594885057471279E-3</v>
          </cell>
          <cell r="BJ106">
            <v>2.511427500000002E-3</v>
          </cell>
          <cell r="BK106">
            <v>4.8890071839080454E-4</v>
          </cell>
          <cell r="BL106">
            <v>2.6315006154595368E-3</v>
          </cell>
          <cell r="BM106">
            <v>1.7205327739702636E-3</v>
          </cell>
          <cell r="BN106">
            <v>3.3818069702069818E-3</v>
          </cell>
          <cell r="BO106">
            <v>5.2053641033081321E-4</v>
          </cell>
          <cell r="BP106">
            <v>1.8385358492957415E-3</v>
          </cell>
          <cell r="BQ106">
            <v>-1.1208077047265863E-4</v>
          </cell>
          <cell r="BR106">
            <v>1.5998238322500026E-4</v>
          </cell>
          <cell r="BS106">
            <v>9.26884261975061E-4</v>
          </cell>
          <cell r="BT106">
            <v>2.4653315535844589E-4</v>
          </cell>
          <cell r="BU106">
            <v>-2.8929548596444985E-3</v>
          </cell>
          <cell r="BV106">
            <v>-2.9485257516091768E-3</v>
          </cell>
          <cell r="BW106">
            <v>1.1413428260969882E-3</v>
          </cell>
          <cell r="BX106">
            <v>4.9332188377419319E-3</v>
          </cell>
          <cell r="BY106">
            <v>2.0709998427197462E-2</v>
          </cell>
          <cell r="BZ106">
            <v>2.0330489123058394E-2</v>
          </cell>
          <cell r="CA106">
            <v>-2.1822993632990013E-2</v>
          </cell>
          <cell r="CB106">
            <v>2.8018230459770097E-3</v>
          </cell>
          <cell r="CC106">
            <v>2.0542281609195407E-3</v>
          </cell>
          <cell r="CD106">
            <v>2.5377520114942495E-3</v>
          </cell>
          <cell r="CE106">
            <v>6.0050890804597698E-4</v>
          </cell>
          <cell r="CF106">
            <v>0</v>
          </cell>
          <cell r="CG106">
            <v>9.4427971724088469E-3</v>
          </cell>
          <cell r="CH106">
            <v>2.7721026815885697E-3</v>
          </cell>
          <cell r="CI106">
            <v>6.4436366413652933E-3</v>
          </cell>
        </row>
        <row r="107">
          <cell r="BH107">
            <v>2.8018230459770097E-3</v>
          </cell>
          <cell r="BI107">
            <v>2.0544885057471275E-3</v>
          </cell>
          <cell r="BJ107">
            <v>2.5489275000000022E-3</v>
          </cell>
          <cell r="BK107">
            <v>4.5191738505747118E-4</v>
          </cell>
          <cell r="BL107">
            <v>2.4524504523950165E-3</v>
          </cell>
          <cell r="BM107">
            <v>1.8214279363928843E-3</v>
          </cell>
          <cell r="BN107">
            <v>3.3863515561718648E-3</v>
          </cell>
          <cell r="BO107">
            <v>1.3629133207251917E-4</v>
          </cell>
          <cell r="BP107">
            <v>1.5570944353241688E-3</v>
          </cell>
          <cell r="BQ107">
            <v>1.7721615657021513E-6</v>
          </cell>
          <cell r="BR107">
            <v>5.3292192394648443E-4</v>
          </cell>
          <cell r="BS107">
            <v>-3.096423988886516E-4</v>
          </cell>
          <cell r="BT107">
            <v>1.9450630601335938E-3</v>
          </cell>
          <cell r="BU107">
            <v>-2.4294612946942637E-3</v>
          </cell>
          <cell r="BV107">
            <v>-6.7290807282680562E-4</v>
          </cell>
          <cell r="BW107">
            <v>-6.285156641673541E-4</v>
          </cell>
          <cell r="BX107">
            <v>3.8243947153498034E-2</v>
          </cell>
          <cell r="BY107">
            <v>4.8273116684926412E-2</v>
          </cell>
          <cell r="BZ107">
            <v>2.0596963498409938E-2</v>
          </cell>
          <cell r="CA107">
            <v>2.676623469460843E-3</v>
          </cell>
          <cell r="CB107">
            <v>2.8018230459770097E-3</v>
          </cell>
          <cell r="CC107">
            <v>2.1423114942528739E-3</v>
          </cell>
          <cell r="CD107">
            <v>2.5700853448275833E-3</v>
          </cell>
          <cell r="CE107">
            <v>5.4875890804597705E-4</v>
          </cell>
          <cell r="CF107">
            <v>0</v>
          </cell>
          <cell r="CG107">
            <v>2.1934482153260694E-2</v>
          </cell>
          <cell r="CH107">
            <v>1.7001134089002397E-2</v>
          </cell>
          <cell r="CI107">
            <v>-1.3974100517084118E-2</v>
          </cell>
        </row>
        <row r="108">
          <cell r="BH108">
            <v>2.8018230459770097E-3</v>
          </cell>
          <cell r="BI108">
            <v>2.051988505747128E-3</v>
          </cell>
          <cell r="BJ108">
            <v>2.6307025000000023E-3</v>
          </cell>
          <cell r="BK108">
            <v>4.2744238505747125E-4</v>
          </cell>
          <cell r="BL108">
            <v>2.7835330403986449E-3</v>
          </cell>
          <cell r="BM108">
            <v>1.6967439188547051E-3</v>
          </cell>
          <cell r="BN108">
            <v>3.8523656103142366E-3</v>
          </cell>
          <cell r="BO108">
            <v>2.8387042313129962E-4</v>
          </cell>
          <cell r="BP108">
            <v>-2.7395578907839281E-3</v>
          </cell>
          <cell r="BQ108">
            <v>-2.3016461885504574E-3</v>
          </cell>
          <cell r="BR108">
            <v>-2.2012880826265502E-3</v>
          </cell>
          <cell r="BS108">
            <v>-1.6145512929183288E-3</v>
          </cell>
          <cell r="BT108">
            <v>-1.0932872140612278E-2</v>
          </cell>
          <cell r="BU108">
            <v>-8.2623988394962267E-3</v>
          </cell>
          <cell r="BV108">
            <v>-6.8597994934183944E-3</v>
          </cell>
          <cell r="BW108">
            <v>-4.9841223859367328E-3</v>
          </cell>
          <cell r="BX108">
            <v>2.7502492646231207E-2</v>
          </cell>
          <cell r="BY108">
            <v>2.5123805613427985E-2</v>
          </cell>
          <cell r="BZ108">
            <v>2.491367572938057E-2</v>
          </cell>
          <cell r="CA108">
            <v>2.3471795215523221E-2</v>
          </cell>
          <cell r="CB108">
            <v>2.8018230459770097E-3</v>
          </cell>
          <cell r="CC108">
            <v>2.1363948275862077E-3</v>
          </cell>
          <cell r="CD108">
            <v>2.6479186781609167E-3</v>
          </cell>
          <cell r="CE108">
            <v>5.4734224137931034E-4</v>
          </cell>
          <cell r="CF108">
            <v>0</v>
          </cell>
          <cell r="CG108">
            <v>-1.4299769615109335E-2</v>
          </cell>
          <cell r="CH108">
            <v>-9.0946564539382477E-3</v>
          </cell>
          <cell r="CI108">
            <v>-1.7824513594416034E-2</v>
          </cell>
        </row>
        <row r="109">
          <cell r="BH109">
            <v>2.8018230459770097E-3</v>
          </cell>
          <cell r="BI109">
            <v>2.1928218390804611E-3</v>
          </cell>
          <cell r="BJ109">
            <v>2.7127858333333347E-3</v>
          </cell>
          <cell r="BK109">
            <v>4.3108405172413787E-4</v>
          </cell>
          <cell r="BL109">
            <v>2.4341661879345279E-3</v>
          </cell>
          <cell r="BM109">
            <v>2.1448376709159345E-3</v>
          </cell>
          <cell r="BN109">
            <v>3.4265716074837436E-3</v>
          </cell>
          <cell r="BO109">
            <v>1.5585135198673014E-4</v>
          </cell>
          <cell r="BP109">
            <v>2.1885968008513944E-3</v>
          </cell>
          <cell r="BQ109">
            <v>8.4493307226328452E-4</v>
          </cell>
          <cell r="BR109">
            <v>1.516437356674939E-3</v>
          </cell>
          <cell r="BS109">
            <v>-9.9969936679830749E-5</v>
          </cell>
          <cell r="BT109">
            <v>-9.9691567503562128E-4</v>
          </cell>
          <cell r="BU109">
            <v>-2.4953976165328637E-3</v>
          </cell>
          <cell r="BV109">
            <v>-3.4472227097342768E-3</v>
          </cell>
          <cell r="BW109">
            <v>-2.3545920314410862E-3</v>
          </cell>
          <cell r="BX109">
            <v>-2.2863045684613132E-2</v>
          </cell>
          <cell r="BY109">
            <v>-7.3372527864002824E-3</v>
          </cell>
          <cell r="BZ109">
            <v>-3.8261541885026952E-3</v>
          </cell>
          <cell r="CA109">
            <v>1.084490023704498E-2</v>
          </cell>
          <cell r="CB109">
            <v>2.8018230459770097E-3</v>
          </cell>
          <cell r="CC109">
            <v>2.2797281609195407E-3</v>
          </cell>
          <cell r="CD109">
            <v>2.7306686781609171E-3</v>
          </cell>
          <cell r="CE109">
            <v>5.3492557471264369E-4</v>
          </cell>
          <cell r="CF109">
            <v>0</v>
          </cell>
          <cell r="CG109">
            <v>6.4606210415360313E-3</v>
          </cell>
          <cell r="CH109">
            <v>1.5468897346314854E-2</v>
          </cell>
          <cell r="CI109">
            <v>-1.1442888125523163E-2</v>
          </cell>
        </row>
        <row r="110">
          <cell r="BH110">
            <v>2.8018230459770097E-3</v>
          </cell>
          <cell r="BI110">
            <v>2.2636551724137944E-3</v>
          </cell>
          <cell r="BJ110">
            <v>2.9249691666666682E-3</v>
          </cell>
          <cell r="BK110">
            <v>4.3473405172413777E-4</v>
          </cell>
          <cell r="BL110">
            <v>2.7730819295709976E-3</v>
          </cell>
          <cell r="BM110">
            <v>2.4655502206397018E-3</v>
          </cell>
          <cell r="BN110">
            <v>3.9147661498291318E-3</v>
          </cell>
          <cell r="BO110">
            <v>6.9676603394400204E-4</v>
          </cell>
          <cell r="BP110">
            <v>7.1041611030497002E-3</v>
          </cell>
          <cell r="BQ110">
            <v>4.7074237570017136E-3</v>
          </cell>
          <cell r="BR110">
            <v>7.0873348296658263E-3</v>
          </cell>
          <cell r="BS110">
            <v>1.5451048674152061E-3</v>
          </cell>
          <cell r="BT110">
            <v>1.315195153654453E-2</v>
          </cell>
          <cell r="BU110">
            <v>8.4115577597667357E-3</v>
          </cell>
          <cell r="BV110">
            <v>1.3544131257474357E-2</v>
          </cell>
          <cell r="BW110">
            <v>3.7146237294974648E-3</v>
          </cell>
          <cell r="BX110">
            <v>-3.7021991217161168E-2</v>
          </cell>
          <cell r="BY110">
            <v>-4.1039648673757964E-2</v>
          </cell>
          <cell r="BZ110">
            <v>-3.9287877941981367E-2</v>
          </cell>
          <cell r="CA110">
            <v>-5.2884012667892673E-2</v>
          </cell>
          <cell r="CB110">
            <v>2.8018230459770097E-3</v>
          </cell>
          <cell r="CC110">
            <v>2.3361448275862071E-3</v>
          </cell>
          <cell r="CD110">
            <v>2.9053353448275838E-3</v>
          </cell>
          <cell r="CE110">
            <v>5.3334224137931033E-4</v>
          </cell>
          <cell r="CF110">
            <v>0</v>
          </cell>
          <cell r="CG110">
            <v>1.0497358033004257E-2</v>
          </cell>
          <cell r="CH110">
            <v>1.1976423004406385E-2</v>
          </cell>
          <cell r="CI110">
            <v>3.8606051585705091E-2</v>
          </cell>
        </row>
        <row r="111">
          <cell r="BH111">
            <v>2.8018230459770097E-3</v>
          </cell>
          <cell r="BI111">
            <v>2.2544885057471276E-3</v>
          </cell>
          <cell r="BJ111">
            <v>2.9187191666666689E-3</v>
          </cell>
          <cell r="BK111">
            <v>4.2691738505747122E-4</v>
          </cell>
          <cell r="BL111">
            <v>5.0450950424858034E-3</v>
          </cell>
          <cell r="BM111">
            <v>3.550327085147621E-3</v>
          </cell>
          <cell r="BN111">
            <v>5.0305636378396267E-3</v>
          </cell>
          <cell r="BO111">
            <v>7.9445993789320512E-4</v>
          </cell>
          <cell r="BP111">
            <v>8.2767935555695619E-3</v>
          </cell>
          <cell r="BQ111">
            <v>6.7334357453081445E-3</v>
          </cell>
          <cell r="BR111">
            <v>7.7697576712782886E-3</v>
          </cell>
          <cell r="BS111">
            <v>2.7223692823828889E-3</v>
          </cell>
          <cell r="BT111">
            <v>1.3680941958524821E-2</v>
          </cell>
          <cell r="BU111">
            <v>9.4681924494152969E-3</v>
          </cell>
          <cell r="BV111">
            <v>8.9775297097164589E-3</v>
          </cell>
          <cell r="BW111">
            <v>7.3058012204133289E-3</v>
          </cell>
          <cell r="BX111">
            <v>7.8098964467218481E-3</v>
          </cell>
          <cell r="BY111">
            <v>-7.1631496724451228E-3</v>
          </cell>
          <cell r="BZ111">
            <v>-1.0717987630056892E-2</v>
          </cell>
          <cell r="CA111">
            <v>-4.3257183574289211E-2</v>
          </cell>
          <cell r="CB111">
            <v>2.8018230459770097E-3</v>
          </cell>
          <cell r="CC111">
            <v>2.3297281609195404E-3</v>
          </cell>
          <cell r="CD111">
            <v>2.9262520114942503E-3</v>
          </cell>
          <cell r="CE111">
            <v>5.2884224137931038E-4</v>
          </cell>
          <cell r="CF111">
            <v>0</v>
          </cell>
          <cell r="CG111">
            <v>-3.9916096043891222E-3</v>
          </cell>
          <cell r="CH111">
            <v>-6.2549246629421884E-3</v>
          </cell>
          <cell r="CI111">
            <v>2.4866047061883691E-2</v>
          </cell>
        </row>
        <row r="112">
          <cell r="BH112">
            <v>3.1351563793103427E-3</v>
          </cell>
          <cell r="BI112">
            <v>2.5503218390804609E-3</v>
          </cell>
          <cell r="BJ112">
            <v>3.5072608333333358E-3</v>
          </cell>
          <cell r="BK112">
            <v>5.873340517241379E-4</v>
          </cell>
          <cell r="BL112">
            <v>2.898022936158551E-3</v>
          </cell>
          <cell r="BM112">
            <v>2.467105272484994E-3</v>
          </cell>
          <cell r="BN112">
            <v>4.677515061781292E-3</v>
          </cell>
          <cell r="BO112">
            <v>6.3659720168898781E-4</v>
          </cell>
          <cell r="BP112">
            <v>5.0818515777641075E-3</v>
          </cell>
          <cell r="BQ112">
            <v>1.6588650905870886E-3</v>
          </cell>
          <cell r="BR112">
            <v>7.3550581819259338E-3</v>
          </cell>
          <cell r="BS112">
            <v>8.9426910921407685E-4</v>
          </cell>
          <cell r="BT112">
            <v>3.9984206034710578E-3</v>
          </cell>
          <cell r="BU112">
            <v>2.699827349585673E-4</v>
          </cell>
          <cell r="BV112">
            <v>8.3539851054471818E-3</v>
          </cell>
          <cell r="BW112">
            <v>3.9310443771753618E-4</v>
          </cell>
          <cell r="BX112">
            <v>3.0747265362239744E-2</v>
          </cell>
          <cell r="BY112">
            <v>1.8026053796796903E-2</v>
          </cell>
          <cell r="BZ112">
            <v>2.4151483525619289E-2</v>
          </cell>
          <cell r="CA112">
            <v>9.2265825652175729E-3</v>
          </cell>
          <cell r="CB112">
            <v>3.1351563793103427E-3</v>
          </cell>
          <cell r="CC112">
            <v>2.4388948275862075E-3</v>
          </cell>
          <cell r="CD112">
            <v>3.2706686781609168E-3</v>
          </cell>
          <cell r="CE112">
            <v>3.7725890804597695E-4</v>
          </cell>
          <cell r="CF112">
            <v>0</v>
          </cell>
          <cell r="CG112">
            <v>4.6757934883020415E-2</v>
          </cell>
          <cell r="CH112">
            <v>1.5748078661193439E-2</v>
          </cell>
          <cell r="CI112">
            <v>8.6099114078554105E-3</v>
          </cell>
        </row>
        <row r="113">
          <cell r="BH113">
            <v>2.6382813793103428E-3</v>
          </cell>
          <cell r="BI113">
            <v>2.5053218390804614E-3</v>
          </cell>
          <cell r="BJ113">
            <v>3.1437191666666684E-3</v>
          </cell>
          <cell r="BK113">
            <v>5.685840517241379E-4</v>
          </cell>
          <cell r="BL113">
            <v>1.7396003649716274E-3</v>
          </cell>
          <cell r="BM113">
            <v>1.8531703634290697E-3</v>
          </cell>
          <cell r="BN113">
            <v>3.2389758588760274E-3</v>
          </cell>
          <cell r="BO113">
            <v>9.0104253103220921E-4</v>
          </cell>
          <cell r="BP113">
            <v>1.694280469681475E-3</v>
          </cell>
          <cell r="BQ113">
            <v>1.1939825870206225E-3</v>
          </cell>
          <cell r="BR113">
            <v>4.8548189981455605E-4</v>
          </cell>
          <cell r="BS113">
            <v>2.0311557326729763E-3</v>
          </cell>
          <cell r="BT113">
            <v>3.3328139130325883E-3</v>
          </cell>
          <cell r="BU113">
            <v>1.71917334337121E-3</v>
          </cell>
          <cell r="BV113">
            <v>2.1017814282559221E-3</v>
          </cell>
          <cell r="BW113">
            <v>4.3017429933839019E-3</v>
          </cell>
          <cell r="BX113">
            <v>9.7755990714651179E-3</v>
          </cell>
          <cell r="BY113">
            <v>2.2399107930188854E-2</v>
          </cell>
          <cell r="BZ113">
            <v>3.7613939019327455E-2</v>
          </cell>
          <cell r="CA113">
            <v>-6.7091049736376415E-3</v>
          </cell>
          <cell r="CB113">
            <v>2.6382813793103428E-3</v>
          </cell>
          <cell r="CC113">
            <v>2.4733114942528736E-3</v>
          </cell>
          <cell r="CD113">
            <v>3.0483353448275828E-3</v>
          </cell>
          <cell r="CE113">
            <v>6.624255747126437E-4</v>
          </cell>
          <cell r="CF113">
            <v>0</v>
          </cell>
          <cell r="CG113">
            <v>1.5316602039857775E-2</v>
          </cell>
          <cell r="CH113">
            <v>1.6819348482729264E-2</v>
          </cell>
          <cell r="CI113">
            <v>-5.2091100215656307E-3</v>
          </cell>
        </row>
        <row r="114">
          <cell r="BH114">
            <v>2.2903647126436763E-3</v>
          </cell>
          <cell r="BI114">
            <v>2.296988505747128E-3</v>
          </cell>
          <cell r="BJ114">
            <v>3.0145525000000021E-3</v>
          </cell>
          <cell r="BK114">
            <v>4.1702571839080443E-4</v>
          </cell>
          <cell r="BL114">
            <v>5.1989651577728059E-3</v>
          </cell>
          <cell r="BM114">
            <v>2.6717367113640489E-3</v>
          </cell>
          <cell r="BN114">
            <v>4.2332095039470351E-3</v>
          </cell>
          <cell r="BO114">
            <v>6.0600223986231904E-4</v>
          </cell>
          <cell r="BP114">
            <v>1.5177980889788856E-2</v>
          </cell>
          <cell r="BQ114">
            <v>6.4563536086559153E-3</v>
          </cell>
          <cell r="BR114">
            <v>1.1346601374362598E-2</v>
          </cell>
          <cell r="BS114">
            <v>8.9550273884496921E-4</v>
          </cell>
          <cell r="BT114">
            <v>2.8393736929636929E-2</v>
          </cell>
          <cell r="BU114">
            <v>9.1287968806694486E-3</v>
          </cell>
          <cell r="BV114">
            <v>1.4993738546390656E-2</v>
          </cell>
          <cell r="BW114">
            <v>1.7282585047927201E-3</v>
          </cell>
          <cell r="BX114">
            <v>-4.909015977505711E-2</v>
          </cell>
          <cell r="BY114">
            <v>-2.3390543603866155E-2</v>
          </cell>
          <cell r="BZ114">
            <v>-4.4797903155466681E-2</v>
          </cell>
          <cell r="CA114">
            <v>-6.6994677252207646E-2</v>
          </cell>
          <cell r="CB114">
            <v>2.2903647126436763E-3</v>
          </cell>
          <cell r="CC114">
            <v>2.4835614942528743E-3</v>
          </cell>
          <cell r="CD114">
            <v>3.0765853448275833E-3</v>
          </cell>
          <cell r="CE114">
            <v>6.0725890804597701E-4</v>
          </cell>
          <cell r="CF114">
            <v>0</v>
          </cell>
          <cell r="CG114">
            <v>1.0057535509381633E-2</v>
          </cell>
          <cell r="CH114">
            <v>-1.0505517572645499E-2</v>
          </cell>
          <cell r="CI114">
            <v>3.8004473240561241E-2</v>
          </cell>
        </row>
        <row r="115">
          <cell r="BH115">
            <v>2.7320313793103429E-3</v>
          </cell>
          <cell r="BI115">
            <v>2.8528218390804607E-3</v>
          </cell>
          <cell r="BJ115">
            <v>3.0666358333333349E-3</v>
          </cell>
          <cell r="BK115">
            <v>7.279590517241378E-4</v>
          </cell>
          <cell r="BL115">
            <v>9.2534001562190045E-4</v>
          </cell>
          <cell r="BM115">
            <v>2.2115395798339333E-3</v>
          </cell>
          <cell r="BN115">
            <v>4.8125333690163495E-3</v>
          </cell>
          <cell r="BO115">
            <v>4.6839228975162372E-4</v>
          </cell>
          <cell r="BP115">
            <v>6.1557068865472067E-4</v>
          </cell>
          <cell r="BQ115">
            <v>-1.5806165375361755E-3</v>
          </cell>
          <cell r="BR115">
            <v>5.1208792791688114E-3</v>
          </cell>
          <cell r="BS115">
            <v>1.3893764027438275E-3</v>
          </cell>
          <cell r="BT115">
            <v>2.3422030979819864E-4</v>
          </cell>
          <cell r="BU115">
            <v>-5.1211275463995129E-3</v>
          </cell>
          <cell r="BV115">
            <v>8.2316432081372074E-3</v>
          </cell>
          <cell r="BW115">
            <v>2.7357826351296099E-3</v>
          </cell>
          <cell r="BX115">
            <v>-1.3675224820599647E-2</v>
          </cell>
          <cell r="BY115">
            <v>-1.1817246343377324E-3</v>
          </cell>
          <cell r="BZ115">
            <v>2.0059270265463834E-3</v>
          </cell>
          <cell r="CA115">
            <v>-2.762618577534582E-2</v>
          </cell>
          <cell r="CB115">
            <v>2.7320313793103429E-3</v>
          </cell>
          <cell r="CC115">
            <v>2.4785614942528745E-3</v>
          </cell>
          <cell r="CD115">
            <v>3.2612520114942496E-3</v>
          </cell>
          <cell r="CE115">
            <v>5.2850890804597708E-4</v>
          </cell>
          <cell r="CF115">
            <v>0</v>
          </cell>
          <cell r="CG115">
            <v>-3.1024977648443572E-3</v>
          </cell>
          <cell r="CH115">
            <v>-3.393163291059486E-2</v>
          </cell>
          <cell r="CI115">
            <v>-4.315487953447026E-3</v>
          </cell>
        </row>
        <row r="116">
          <cell r="BH116">
            <v>2.2018230459770094E-3</v>
          </cell>
          <cell r="BI116">
            <v>2.4078218390804615E-3</v>
          </cell>
          <cell r="BJ116">
            <v>2.9520525000000021E-3</v>
          </cell>
          <cell r="BK116">
            <v>4.8316738505747121E-4</v>
          </cell>
          <cell r="BL116">
            <v>6.3264421322232868E-3</v>
          </cell>
          <cell r="BM116">
            <v>3.3611713954280653E-3</v>
          </cell>
          <cell r="BN116">
            <v>3.3212952422812213E-3</v>
          </cell>
          <cell r="BO116">
            <v>8.4996463524969501E-4</v>
          </cell>
          <cell r="BP116">
            <v>1.535963186543845E-2</v>
          </cell>
          <cell r="BQ116">
            <v>1.1543499228929818E-2</v>
          </cell>
          <cell r="BR116">
            <v>2.4858007928507575E-3</v>
          </cell>
          <cell r="BS116">
            <v>2.9443166919508241E-3</v>
          </cell>
          <cell r="BT116">
            <v>2.5951150200562215E-2</v>
          </cell>
          <cell r="BU116">
            <v>2.1342701506957801E-2</v>
          </cell>
          <cell r="BV116">
            <v>5.0789281771500775E-3</v>
          </cell>
          <cell r="BW116">
            <v>4.3483200060921729E-3</v>
          </cell>
          <cell r="BX116">
            <v>-6.6210210851079879E-2</v>
          </cell>
          <cell r="BY116">
            <v>-0.14021220317740068</v>
          </cell>
          <cell r="BZ116">
            <v>-9.1164565778696097E-2</v>
          </cell>
          <cell r="CA116">
            <v>-0.11590073710882665</v>
          </cell>
          <cell r="CB116">
            <v>2.2018230459770094E-3</v>
          </cell>
          <cell r="CC116">
            <v>2.2810614942528739E-3</v>
          </cell>
          <cell r="CD116">
            <v>2.8170020114942503E-3</v>
          </cell>
          <cell r="CE116">
            <v>5.6842557471264369E-4</v>
          </cell>
          <cell r="CF116">
            <v>0</v>
          </cell>
          <cell r="CG116">
            <v>1.8685881545062934E-2</v>
          </cell>
          <cell r="CH116">
            <v>1.9967422805598012E-3</v>
          </cell>
          <cell r="CI116">
            <v>5.0036903596923164E-2</v>
          </cell>
        </row>
        <row r="117">
          <cell r="BH117">
            <v>9.8828137931034283E-4</v>
          </cell>
          <cell r="BI117">
            <v>2.3261551724137945E-3</v>
          </cell>
          <cell r="BJ117">
            <v>2.6301775000000019E-3</v>
          </cell>
          <cell r="BK117">
            <v>4.3733405172413783E-4</v>
          </cell>
          <cell r="BL117">
            <v>1.5995659097185033E-3</v>
          </cell>
          <cell r="BM117">
            <v>2.1485455615564597E-3</v>
          </cell>
          <cell r="BN117">
            <v>3.8259478347484575E-3</v>
          </cell>
          <cell r="BO117">
            <v>2.2304835902700623E-4</v>
          </cell>
          <cell r="BP117">
            <v>8.0012543326430045E-3</v>
          </cell>
          <cell r="BQ117">
            <v>5.3288048059232235E-3</v>
          </cell>
          <cell r="BR117">
            <v>4.7455170947403487E-3</v>
          </cell>
          <cell r="BS117">
            <v>1.3055918309544937E-4</v>
          </cell>
          <cell r="BT117">
            <v>1.3263682281260795E-2</v>
          </cell>
          <cell r="BU117">
            <v>8.5348867487038127E-3</v>
          </cell>
          <cell r="BV117">
            <v>5.9167548867455014E-3</v>
          </cell>
          <cell r="BW117">
            <v>2.0617158985881423E-3</v>
          </cell>
          <cell r="BX117">
            <v>-3.9807898044518078E-2</v>
          </cell>
          <cell r="BY117">
            <v>-2.0274865474525717E-2</v>
          </cell>
          <cell r="BZ117">
            <v>-1.0219782852916696E-3</v>
          </cell>
          <cell r="CA117">
            <v>-3.0697868565965399E-3</v>
          </cell>
          <cell r="CB117">
            <v>9.8828137931034283E-4</v>
          </cell>
          <cell r="CC117">
            <v>2.3072281609195404E-3</v>
          </cell>
          <cell r="CD117">
            <v>2.4575853448275836E-3</v>
          </cell>
          <cell r="CE117">
            <v>4.2584224137931026E-4</v>
          </cell>
          <cell r="CF117">
            <v>0</v>
          </cell>
          <cell r="CG117">
            <v>2.1363509656645942E-2</v>
          </cell>
          <cell r="CH117">
            <v>1.7990024445135944E-3</v>
          </cell>
          <cell r="CI117">
            <v>2.6371270243025127E-2</v>
          </cell>
        </row>
        <row r="118">
          <cell r="BH118">
            <v>9.6068137931034281E-4</v>
          </cell>
          <cell r="BI118">
            <v>2.3344885057471278E-3</v>
          </cell>
          <cell r="BJ118">
            <v>2.6478858333333351E-3</v>
          </cell>
          <cell r="BK118">
            <v>6.1025071839080453E-4</v>
          </cell>
          <cell r="BL118">
            <v>1.3496477877028123E-3</v>
          </cell>
          <cell r="BM118">
            <v>1.3977388600948004E-3</v>
          </cell>
          <cell r="BN118">
            <v>-0.361680184636888</v>
          </cell>
          <cell r="BO118">
            <v>2.9141856969086576E-4</v>
          </cell>
          <cell r="BP118">
            <v>2.0784773175810392E-4</v>
          </cell>
          <cell r="BQ118">
            <v>-4.595577609837434E-3</v>
          </cell>
          <cell r="BR118">
            <v>3.7687171762203942E-3</v>
          </cell>
          <cell r="BS118">
            <v>2.4692677968950742E-4</v>
          </cell>
          <cell r="BT118">
            <v>1.363312869643256E-3</v>
          </cell>
          <cell r="BU118">
            <v>-8.4683592946338815E-3</v>
          </cell>
          <cell r="BV118">
            <v>8.1548058581110364E-3</v>
          </cell>
          <cell r="BW118">
            <v>1.7533685890610295E-3</v>
          </cell>
          <cell r="BX118">
            <v>-1.1006319008559157E-2</v>
          </cell>
          <cell r="BY118">
            <v>-2.8160469725030713E-2</v>
          </cell>
          <cell r="BZ118">
            <v>-3.2751061437866172E-2</v>
          </cell>
          <cell r="CA118">
            <v>-8.3054833452216981E-2</v>
          </cell>
          <cell r="CB118">
            <v>9.6068137931034281E-4</v>
          </cell>
          <cell r="CC118">
            <v>2.3352281609195407E-3</v>
          </cell>
          <cell r="CD118">
            <v>2.5570020114942496E-3</v>
          </cell>
          <cell r="CE118">
            <v>6.213422413793103E-4</v>
          </cell>
          <cell r="CF118">
            <v>0</v>
          </cell>
          <cell r="CG118">
            <v>4.0062001561150952E-2</v>
          </cell>
          <cell r="CH118">
            <v>-1.9728532995939496E-3</v>
          </cell>
          <cell r="CI118">
            <v>4.0769835129896979E-2</v>
          </cell>
        </row>
        <row r="119">
          <cell r="BH119">
            <v>6.2109804597700958E-4</v>
          </cell>
          <cell r="BI119">
            <v>2.466155172413794E-3</v>
          </cell>
          <cell r="BJ119">
            <v>2.8129941666666688E-3</v>
          </cell>
          <cell r="BK119">
            <v>5.1832571839080445E-4</v>
          </cell>
          <cell r="BL119">
            <v>-1.2564658224829995E-3</v>
          </cell>
          <cell r="BM119">
            <v>1.1528468445614515E-3</v>
          </cell>
          <cell r="BN119">
            <v>-6.0617237008495409E-4</v>
          </cell>
          <cell r="BO119">
            <v>-1.0952566933461453E-4</v>
          </cell>
          <cell r="BP119">
            <v>-9.7941866935949747E-3</v>
          </cell>
          <cell r="BQ119">
            <v>-2.6192764846961897E-3</v>
          </cell>
          <cell r="BR119">
            <v>-9.8799831102615136E-3</v>
          </cell>
          <cell r="BS119">
            <v>-4.3488883823651434E-3</v>
          </cell>
          <cell r="BT119">
            <v>-2.199924784495982E-2</v>
          </cell>
          <cell r="BU119">
            <v>-9.4765953972292538E-3</v>
          </cell>
          <cell r="BV119">
            <v>-1.5713634348835527E-2</v>
          </cell>
          <cell r="BW119">
            <v>-1.4022338779010516E-2</v>
          </cell>
          <cell r="BX119">
            <v>4.2499948857454825E-2</v>
          </cell>
          <cell r="BY119">
            <v>5.2020905357845329E-2</v>
          </cell>
          <cell r="BZ119">
            <v>6.5766748591436761E-2</v>
          </cell>
          <cell r="CA119">
            <v>0.10189400023477502</v>
          </cell>
          <cell r="CB119">
            <v>6.2109804597700958E-4</v>
          </cell>
          <cell r="CC119">
            <v>2.1740614942528744E-3</v>
          </cell>
          <cell r="CD119">
            <v>2.4858353448275832E-3</v>
          </cell>
          <cell r="CE119">
            <v>2.8800890804597698E-4</v>
          </cell>
          <cell r="CF119">
            <v>0</v>
          </cell>
          <cell r="CG119">
            <v>-1.0506154947786027E-2</v>
          </cell>
          <cell r="CH119">
            <v>2.3938826801546209E-3</v>
          </cell>
          <cell r="CI119">
            <v>-4.035988968735691E-2</v>
          </cell>
        </row>
        <row r="120">
          <cell r="BH120">
            <v>7.0390637931034292E-4</v>
          </cell>
          <cell r="BI120">
            <v>2.4928218390804606E-3</v>
          </cell>
          <cell r="BJ120">
            <v>2.5473691666666686E-3</v>
          </cell>
          <cell r="BK120">
            <v>4.6025071839080457E-4</v>
          </cell>
          <cell r="BL120">
            <v>-1.6427532893887209E-3</v>
          </cell>
          <cell r="BM120">
            <v>1.4678595017119556E-3</v>
          </cell>
          <cell r="BN120">
            <v>-8.3618017031892081E-4</v>
          </cell>
          <cell r="BO120">
            <v>2.4242024401824344E-4</v>
          </cell>
          <cell r="BP120">
            <v>-5.6407339421309152E-3</v>
          </cell>
          <cell r="BQ120">
            <v>-6.1424102215653781E-3</v>
          </cell>
          <cell r="BR120">
            <v>-1.139299993394317E-2</v>
          </cell>
          <cell r="BS120">
            <v>-1.191830906368327E-3</v>
          </cell>
          <cell r="BT120">
            <v>-1.428116529266937E-2</v>
          </cell>
          <cell r="BU120">
            <v>-1.3657203557670777E-2</v>
          </cell>
          <cell r="BV120">
            <v>-1.8300608645798945E-2</v>
          </cell>
          <cell r="BW120">
            <v>-6.0923984631849042E-3</v>
          </cell>
          <cell r="BX120">
            <v>5.6274172948808489E-3</v>
          </cell>
          <cell r="BY120">
            <v>-1.459902287676672E-2</v>
          </cell>
          <cell r="BZ120">
            <v>-7.3398542601881946E-3</v>
          </cell>
          <cell r="CA120">
            <v>3.142844180489001E-2</v>
          </cell>
          <cell r="CB120">
            <v>7.0390637931034292E-4</v>
          </cell>
          <cell r="CC120">
            <v>2.519144827586208E-3</v>
          </cell>
          <cell r="CD120">
            <v>2.4578353448275838E-3</v>
          </cell>
          <cell r="CE120">
            <v>4.8450890804597693E-4</v>
          </cell>
          <cell r="CF120">
            <v>0</v>
          </cell>
          <cell r="CG120">
            <v>-4.3943056389706622E-3</v>
          </cell>
          <cell r="CH120">
            <v>-1.5742192248738773E-3</v>
          </cell>
          <cell r="CI120">
            <v>-1.491473183863554E-2</v>
          </cell>
        </row>
        <row r="121">
          <cell r="BH121">
            <v>4.1640637931034293E-4</v>
          </cell>
          <cell r="BI121">
            <v>2.5544885057471279E-3</v>
          </cell>
          <cell r="BJ121">
            <v>2.5405941666666689E-3</v>
          </cell>
          <cell r="BK121">
            <v>4.8629238505747119E-4</v>
          </cell>
          <cell r="BL121">
            <v>-3.6230516801754047E-4</v>
          </cell>
          <cell r="BM121">
            <v>1.3573869886603263E-3</v>
          </cell>
          <cell r="BN121">
            <v>2.734787808366803E-3</v>
          </cell>
          <cell r="BO121">
            <v>6.2347955842914659E-4</v>
          </cell>
          <cell r="BP121">
            <v>8.759711814768866E-4</v>
          </cell>
          <cell r="BQ121">
            <v>-3.3618898212752907E-3</v>
          </cell>
          <cell r="BR121">
            <v>-1.3030046339477341E-3</v>
          </cell>
          <cell r="BS121">
            <v>2.6223893476749944E-3</v>
          </cell>
          <cell r="BT121">
            <v>2.5656929604786537E-3</v>
          </cell>
          <cell r="BU121">
            <v>-1.0095053475729615E-2</v>
          </cell>
          <cell r="BV121">
            <v>-5.4204145417804158E-3</v>
          </cell>
          <cell r="BW121">
            <v>7.4642897445283702E-3</v>
          </cell>
          <cell r="BX121">
            <v>-9.1009117593185154E-2</v>
          </cell>
          <cell r="BY121">
            <v>-0.1147754985525191</v>
          </cell>
          <cell r="BZ121">
            <v>-7.2424132112858766E-2</v>
          </cell>
          <cell r="CA121">
            <v>-6.3626096874926819E-2</v>
          </cell>
          <cell r="CB121">
            <v>4.1640637931034293E-4</v>
          </cell>
          <cell r="CC121">
            <v>2.5243114942528743E-3</v>
          </cell>
          <cell r="CD121">
            <v>2.5580020114942498E-3</v>
          </cell>
          <cell r="CE121">
            <v>5.7892557471264368E-4</v>
          </cell>
          <cell r="CF121">
            <v>0</v>
          </cell>
          <cell r="CG121">
            <v>1.2880449088180347E-2</v>
          </cell>
          <cell r="CH121">
            <v>5.9846882448777528E-3</v>
          </cell>
          <cell r="CI121">
            <v>-6.2482929762932328E-3</v>
          </cell>
        </row>
        <row r="122">
          <cell r="BH122">
            <v>4.2057304597700957E-4</v>
          </cell>
          <cell r="BI122">
            <v>2.5344885057471279E-3</v>
          </cell>
          <cell r="BJ122">
            <v>2.5770525000000026E-3</v>
          </cell>
          <cell r="BK122">
            <v>4.9566738505747124E-4</v>
          </cell>
          <cell r="BL122">
            <v>1.0367600802649423E-3</v>
          </cell>
          <cell r="BM122">
            <v>3.2028265006998524E-3</v>
          </cell>
          <cell r="BN122">
            <v>4.2791645125295451E-3</v>
          </cell>
          <cell r="BO122">
            <v>5.7416597612705588E-4</v>
          </cell>
          <cell r="BP122">
            <v>2.0139048250124247E-3</v>
          </cell>
          <cell r="BQ122">
            <v>7.7850460704644714E-3</v>
          </cell>
          <cell r="BR122">
            <v>9.5549867523887395E-3</v>
          </cell>
          <cell r="BS122">
            <v>9.4806749009534162E-4</v>
          </cell>
          <cell r="BT122">
            <v>4.1807378956166307E-3</v>
          </cell>
          <cell r="BU122">
            <v>1.6084056589652035E-2</v>
          </cell>
          <cell r="BV122">
            <v>1.5392538405191525E-2</v>
          </cell>
          <cell r="BW122">
            <v>1.7567904000928857E-3</v>
          </cell>
          <cell r="BX122">
            <v>-1.4906110953915658E-2</v>
          </cell>
          <cell r="BY122">
            <v>2.2097805994638737E-3</v>
          </cell>
          <cell r="BZ122">
            <v>-3.9825668746561974E-2</v>
          </cell>
          <cell r="CA122">
            <v>-1.1602576216875776E-2</v>
          </cell>
          <cell r="CB122">
            <v>4.2057304597700957E-4</v>
          </cell>
          <cell r="CC122">
            <v>2.6937281609195401E-3</v>
          </cell>
          <cell r="CD122">
            <v>2.61900201149425E-3</v>
          </cell>
          <cell r="CE122">
            <v>6.9625890804597701E-4</v>
          </cell>
          <cell r="CF122">
            <v>0</v>
          </cell>
          <cell r="CG122">
            <v>-9.7129365180610092E-3</v>
          </cell>
          <cell r="CH122">
            <v>-3.3622932255345994E-3</v>
          </cell>
          <cell r="CI122">
            <v>-1.5596799986720453E-2</v>
          </cell>
        </row>
        <row r="123">
          <cell r="BH123">
            <v>4.1953137931034301E-4</v>
          </cell>
          <cell r="BI123">
            <v>2.5669885057471279E-3</v>
          </cell>
          <cell r="BJ123">
            <v>2.4780941666666689E-3</v>
          </cell>
          <cell r="BK123">
            <v>4.3108405172413787E-4</v>
          </cell>
          <cell r="BL123">
            <v>1.3387663979953497E-4</v>
          </cell>
          <cell r="BM123">
            <v>2.9706087618722077E-3</v>
          </cell>
          <cell r="BN123">
            <v>4.0771132067139136E-3</v>
          </cell>
          <cell r="BO123">
            <v>6.6159247893718431E-4</v>
          </cell>
          <cell r="BP123">
            <v>2.8347610426477043E-3</v>
          </cell>
          <cell r="BQ123">
            <v>5.1638580819059893E-3</v>
          </cell>
          <cell r="BR123">
            <v>7.320297061315973E-3</v>
          </cell>
          <cell r="BS123">
            <v>1.7201954287647729E-3</v>
          </cell>
          <cell r="BT123">
            <v>7.4341914688286813E-3</v>
          </cell>
          <cell r="BU123">
            <v>8.1775800892389394E-3</v>
          </cell>
          <cell r="BV123">
            <v>1.284776618441299E-2</v>
          </cell>
          <cell r="BW123">
            <v>4.9883919106553393E-3</v>
          </cell>
          <cell r="BX123">
            <v>7.1437672889946126E-3</v>
          </cell>
          <cell r="BY123">
            <v>-2.9173334967816816E-3</v>
          </cell>
          <cell r="BZ123">
            <v>3.9732303744111894E-2</v>
          </cell>
          <cell r="CA123">
            <v>-2.6567363053597977E-2</v>
          </cell>
          <cell r="CB123">
            <v>4.1953137931034301E-4</v>
          </cell>
          <cell r="CC123">
            <v>2.8050614942528741E-3</v>
          </cell>
          <cell r="CD123">
            <v>2.6242520114942501E-3</v>
          </cell>
          <cell r="CE123">
            <v>6.2034224137931038E-4</v>
          </cell>
          <cell r="CF123">
            <v>0</v>
          </cell>
          <cell r="CG123">
            <v>-5.9613508519535029E-2</v>
          </cell>
          <cell r="CH123">
            <v>-8.1330028307183375E-2</v>
          </cell>
          <cell r="CI123">
            <v>-7.839964858302826E-3</v>
          </cell>
        </row>
        <row r="124">
          <cell r="BH124">
            <v>4.3984804597700959E-4</v>
          </cell>
          <cell r="BI124">
            <v>2.5936551724137944E-3</v>
          </cell>
          <cell r="BJ124">
            <v>2.4572608333333352E-3</v>
          </cell>
          <cell r="BK124">
            <v>4.727507183908045E-4</v>
          </cell>
          <cell r="BL124">
            <v>2.0760259521729997E-3</v>
          </cell>
          <cell r="BM124">
            <v>7.301929072846481E-3</v>
          </cell>
          <cell r="BN124">
            <v>9.1514540890589545E-3</v>
          </cell>
          <cell r="BO124">
            <v>2.0266354864753607E-4</v>
          </cell>
          <cell r="BP124">
            <v>5.9031648095325909E-3</v>
          </cell>
          <cell r="BQ124">
            <v>1.1284251297650968E-2</v>
          </cell>
          <cell r="BR124">
            <v>1.0398663156439437E-2</v>
          </cell>
          <cell r="BS124">
            <v>-5.2605583876908792E-4</v>
          </cell>
          <cell r="BT124">
            <v>6.7103135205217089E-3</v>
          </cell>
          <cell r="BU124">
            <v>1.348404172363768E-2</v>
          </cell>
          <cell r="BV124">
            <v>1.0673759379292181E-2</v>
          </cell>
          <cell r="BW124">
            <v>-2.205043035641422E-3</v>
          </cell>
          <cell r="BX124">
            <v>-9.583818922519878E-2</v>
          </cell>
          <cell r="BY124">
            <v>-9.9553453360313834E-2</v>
          </cell>
          <cell r="BZ124">
            <v>-0.13203426782510469</v>
          </cell>
          <cell r="CA124">
            <v>-0.14253087724042424</v>
          </cell>
          <cell r="CB124">
            <v>4.3984804597700959E-4</v>
          </cell>
          <cell r="CC124">
            <v>2.8126448275862075E-3</v>
          </cell>
          <cell r="CD124">
            <v>2.6098353448275832E-3</v>
          </cell>
          <cell r="CE124">
            <v>7.0809224137931032E-4</v>
          </cell>
          <cell r="CF124">
            <v>0</v>
          </cell>
          <cell r="CG124">
            <v>-3.9638814955285505E-2</v>
          </cell>
          <cell r="CH124">
            <v>-2.1453461316702664E-2</v>
          </cell>
          <cell r="CI124">
            <v>2.559932123215827E-2</v>
          </cell>
        </row>
        <row r="125">
          <cell r="BH125">
            <v>1.6403647126436763E-3</v>
          </cell>
          <cell r="BI125">
            <v>3.0428218390804607E-3</v>
          </cell>
          <cell r="BJ125">
            <v>3.0530941666666689E-3</v>
          </cell>
          <cell r="BK125">
            <v>6.696257183908045E-4</v>
          </cell>
          <cell r="BL125">
            <v>1.639587255002084E-3</v>
          </cell>
          <cell r="BM125">
            <v>4.9524529901768151E-3</v>
          </cell>
          <cell r="BN125">
            <v>4.441286037825589E-3</v>
          </cell>
          <cell r="BO125">
            <v>1.2263799449684645E-3</v>
          </cell>
          <cell r="BP125">
            <v>7.1958923678329349E-3</v>
          </cell>
          <cell r="BQ125">
            <v>1.5675302820474565E-2</v>
          </cell>
          <cell r="BR125">
            <v>1.70129130914216E-2</v>
          </cell>
          <cell r="BS125">
            <v>4.5571962634082166E-3</v>
          </cell>
          <cell r="BT125">
            <v>1.5535215536706285E-2</v>
          </cell>
          <cell r="BU125">
            <v>2.2391984551847405E-2</v>
          </cell>
          <cell r="BV125">
            <v>1.6019688966068556E-2</v>
          </cell>
          <cell r="BW125">
            <v>8.0380458132972305E-3</v>
          </cell>
          <cell r="BX125">
            <v>-0.17447127040297092</v>
          </cell>
          <cell r="BY125">
            <v>-0.14920932966224443</v>
          </cell>
          <cell r="BZ125">
            <v>-0.10889906068677187</v>
          </cell>
          <cell r="CA125">
            <v>-0.24211534423206071</v>
          </cell>
          <cell r="CB125">
            <v>1.6403647126436763E-3</v>
          </cell>
          <cell r="CC125">
            <v>-7.0452183908045925E-4</v>
          </cell>
          <cell r="CD125">
            <v>-4.9216465517241677E-4</v>
          </cell>
          <cell r="CE125">
            <v>-1.2499077586206897E-3</v>
          </cell>
          <cell r="CF125">
            <v>0</v>
          </cell>
          <cell r="CG125">
            <v>-9.6665393076058106E-2</v>
          </cell>
          <cell r="CH125">
            <v>-9.6446872339289044E-2</v>
          </cell>
          <cell r="CI125">
            <v>7.783535279592449E-2</v>
          </cell>
        </row>
        <row r="126">
          <cell r="BH126">
            <v>5.1953137931034284E-4</v>
          </cell>
          <cell r="BI126">
            <v>2.5294885057471276E-3</v>
          </cell>
          <cell r="BJ126">
            <v>2.7030941666666693E-3</v>
          </cell>
          <cell r="BK126">
            <v>6.097340517241379E-4</v>
          </cell>
          <cell r="BL126">
            <v>1.8748745744056716E-3</v>
          </cell>
          <cell r="BM126">
            <v>3.7144083435781028E-3</v>
          </cell>
          <cell r="BN126">
            <v>6.7907940357696782E-3</v>
          </cell>
          <cell r="BO126">
            <v>1.6328436251403252E-4</v>
          </cell>
          <cell r="BP126">
            <v>9.6968370914844119E-3</v>
          </cell>
          <cell r="BQ126">
            <v>9.4730393308752742E-3</v>
          </cell>
          <cell r="BR126">
            <v>1.1877698380870372E-2</v>
          </cell>
          <cell r="BS126">
            <v>-1.161902466989448E-3</v>
          </cell>
          <cell r="BT126">
            <v>3.2112099981600868E-2</v>
          </cell>
          <cell r="BU126">
            <v>1.9563080683213635E-2</v>
          </cell>
          <cell r="BV126">
            <v>2.0643123755483737E-2</v>
          </cell>
          <cell r="BW126">
            <v>-1.2367328754592489E-3</v>
          </cell>
          <cell r="BX126">
            <v>-7.9895768211980259E-2</v>
          </cell>
          <cell r="BY126">
            <v>-6.4560637779552663E-2</v>
          </cell>
          <cell r="BZ126">
            <v>-2.2194681125753801E-2</v>
          </cell>
          <cell r="CA126">
            <v>-1.139056550028828E-2</v>
          </cell>
          <cell r="CB126">
            <v>5.1953137931034284E-4</v>
          </cell>
          <cell r="CC126">
            <v>2.5993948275862076E-3</v>
          </cell>
          <cell r="CD126">
            <v>2.610918678160917E-3</v>
          </cell>
          <cell r="CE126">
            <v>1.4908422413793102E-3</v>
          </cell>
          <cell r="CF126">
            <v>0</v>
          </cell>
          <cell r="CG126">
            <v>-3.0851122709562792E-3</v>
          </cell>
          <cell r="CH126">
            <v>-4.285435061728448E-2</v>
          </cell>
          <cell r="CI126">
            <v>3.1023942999407386E-2</v>
          </cell>
        </row>
        <row r="127">
          <cell r="BH127">
            <v>-4.7135287356323647E-5</v>
          </cell>
          <cell r="BI127">
            <v>1.812821839080461E-3</v>
          </cell>
          <cell r="BJ127">
            <v>7.0934416666666895E-4</v>
          </cell>
          <cell r="BK127">
            <v>6.6754238505747118E-4</v>
          </cell>
          <cell r="BL127">
            <v>7.8269979563678756E-4</v>
          </cell>
          <cell r="BM127">
            <v>1.4363531979287203E-3</v>
          </cell>
          <cell r="BN127">
            <v>8.6326035817132726E-4</v>
          </cell>
          <cell r="BO127">
            <v>1.1075719784786888E-3</v>
          </cell>
          <cell r="BP127">
            <v>3.7272434292096256E-3</v>
          </cell>
          <cell r="BQ127">
            <v>5.8148104264534733E-3</v>
          </cell>
          <cell r="BR127">
            <v>1.6996496567657438E-2</v>
          </cell>
          <cell r="BS127">
            <v>4.5012403940801662E-3</v>
          </cell>
          <cell r="BT127">
            <v>1.0551805199275403E-2</v>
          </cell>
          <cell r="BU127">
            <v>1.1152374126645465E-2</v>
          </cell>
          <cell r="BV127">
            <v>2.73478131204258E-2</v>
          </cell>
          <cell r="BW127">
            <v>8.6923647602147065E-3</v>
          </cell>
          <cell r="BX127">
            <v>2.7748296981417288E-3</v>
          </cell>
          <cell r="BY127">
            <v>4.8554869384722765E-3</v>
          </cell>
          <cell r="BZ127">
            <v>3.2298430965074384E-2</v>
          </cell>
          <cell r="CA127">
            <v>3.695280096407471E-2</v>
          </cell>
          <cell r="CB127">
            <v>-4.7135287356323647E-5</v>
          </cell>
          <cell r="CC127">
            <v>1.1127281609195408E-3</v>
          </cell>
          <cell r="CD127">
            <v>-2.1424798850575E-4</v>
          </cell>
          <cell r="CE127">
            <v>4.6350890804597696E-4</v>
          </cell>
          <cell r="CF127">
            <v>0</v>
          </cell>
          <cell r="CG127">
            <v>0.10099505682661107</v>
          </cell>
          <cell r="CH127">
            <v>-4.9283243381297852E-2</v>
          </cell>
          <cell r="CI127">
            <v>5.4197961521428216E-2</v>
          </cell>
        </row>
        <row r="128">
          <cell r="BH128">
            <v>-1.267968620689657E-3</v>
          </cell>
          <cell r="BI128">
            <v>1.0036551724137946E-3</v>
          </cell>
          <cell r="BJ128">
            <v>-2.0419749999999815E-4</v>
          </cell>
          <cell r="BK128">
            <v>4.7379238505747116E-4</v>
          </cell>
          <cell r="BL128">
            <v>-1.8168733355133249E-3</v>
          </cell>
          <cell r="BM128">
            <v>2.3642179362056048E-3</v>
          </cell>
          <cell r="BN128">
            <v>-1.7337807511696756E-3</v>
          </cell>
          <cell r="BO128">
            <v>3.6715951166135818E-4</v>
          </cell>
          <cell r="BP128">
            <v>-5.423736199475648E-3</v>
          </cell>
          <cell r="BQ128">
            <v>5.5759757410018679E-3</v>
          </cell>
          <cell r="BR128">
            <v>2.0328909288464992E-3</v>
          </cell>
          <cell r="BS128">
            <v>-5.9741356785459622E-4</v>
          </cell>
          <cell r="BT128">
            <v>-1.453043437651674E-2</v>
          </cell>
          <cell r="BU128">
            <v>1.98583102420155E-3</v>
          </cell>
          <cell r="BV128">
            <v>-6.976413362161705E-4</v>
          </cell>
          <cell r="BW128">
            <v>-1.7498938712132961E-3</v>
          </cell>
          <cell r="BX128">
            <v>-9.0704084417796163E-2</v>
          </cell>
          <cell r="BY128">
            <v>-8.8326171696657449E-2</v>
          </cell>
          <cell r="BZ128">
            <v>-6.5954899864299546E-2</v>
          </cell>
          <cell r="CA128">
            <v>-0.10153816234340762</v>
          </cell>
          <cell r="CB128">
            <v>-1.267968620689657E-3</v>
          </cell>
          <cell r="CC128">
            <v>1.3726448275862074E-3</v>
          </cell>
          <cell r="CD128">
            <v>8.5918678160916678E-5</v>
          </cell>
          <cell r="CE128">
            <v>6.32508908045977E-4</v>
          </cell>
          <cell r="CF128">
            <v>0</v>
          </cell>
          <cell r="CG128">
            <v>-8.3308320475422762E-2</v>
          </cell>
          <cell r="CH128">
            <v>-3.4125816264847153E-3</v>
          </cell>
          <cell r="CI128">
            <v>8.2553878735371032E-3</v>
          </cell>
        </row>
        <row r="129">
          <cell r="BH129">
            <v>-1.2820269540229903E-3</v>
          </cell>
          <cell r="BI129">
            <v>2.8865517241379447E-4</v>
          </cell>
          <cell r="BJ129">
            <v>-6.8388083333333137E-4</v>
          </cell>
          <cell r="BK129">
            <v>2.2744238505747116E-4</v>
          </cell>
          <cell r="BL129">
            <v>-1.8219022774459859E-3</v>
          </cell>
          <cell r="BM129">
            <v>1.1419773637393782E-3</v>
          </cell>
          <cell r="BN129">
            <v>1.2298580330363485E-3</v>
          </cell>
          <cell r="BO129">
            <v>1.3369342722815999E-4</v>
          </cell>
          <cell r="BP129">
            <v>-2.9552635247340532E-3</v>
          </cell>
          <cell r="BQ129">
            <v>4.3916159741585886E-3</v>
          </cell>
          <cell r="BR129">
            <v>1.2005437220274817E-3</v>
          </cell>
          <cell r="BS129">
            <v>5.3547735445890463E-4</v>
          </cell>
          <cell r="BT129">
            <v>-6.9227547978864502E-3</v>
          </cell>
          <cell r="BU129">
            <v>8.9730043246993574E-3</v>
          </cell>
          <cell r="BV129">
            <v>9.099272741792586E-3</v>
          </cell>
          <cell r="BW129">
            <v>1.2434351004340948E-3</v>
          </cell>
          <cell r="BX129">
            <v>-0.11497796082920027</v>
          </cell>
          <cell r="BY129">
            <v>-0.11883046365818804</v>
          </cell>
          <cell r="BZ129">
            <v>-7.8793990536997274E-2</v>
          </cell>
          <cell r="CA129">
            <v>-5.7089301636403474E-2</v>
          </cell>
          <cell r="CB129">
            <v>-1.2820269540229903E-3</v>
          </cell>
          <cell r="CC129">
            <v>3.645614942528741E-4</v>
          </cell>
          <cell r="CD129">
            <v>-4.6658132183908336E-4</v>
          </cell>
          <cell r="CE129">
            <v>4.060922413793103E-4</v>
          </cell>
          <cell r="CF129">
            <v>0</v>
          </cell>
          <cell r="CG129">
            <v>-1.1061465367914046E-2</v>
          </cell>
          <cell r="CH129">
            <v>-1.4657330209548063E-2</v>
          </cell>
          <cell r="CI129">
            <v>-7.8251422124136022E-2</v>
          </cell>
        </row>
        <row r="130">
          <cell r="BH130">
            <v>-1.2179686206896571E-3</v>
          </cell>
          <cell r="BI130">
            <v>1.094885057471278E-4</v>
          </cell>
          <cell r="BJ130">
            <v>-8.3544749999999801E-4</v>
          </cell>
          <cell r="BK130">
            <v>2.9045905172413785E-4</v>
          </cell>
          <cell r="BL130">
            <v>-1.5024573270676638E-4</v>
          </cell>
          <cell r="BM130">
            <v>6.153547261036796E-4</v>
          </cell>
          <cell r="BN130">
            <v>1.8050325002983115E-3</v>
          </cell>
          <cell r="BO130">
            <v>2.9885429150491882E-4</v>
          </cell>
          <cell r="BP130">
            <v>3.2623884101760313E-3</v>
          </cell>
          <cell r="BQ130">
            <v>1.7659309547399663E-3</v>
          </cell>
          <cell r="BR130">
            <v>2.0759776402481289E-3</v>
          </cell>
          <cell r="BS130">
            <v>1.3124862415302688E-4</v>
          </cell>
          <cell r="BT130">
            <v>1.1824410866089822E-2</v>
          </cell>
          <cell r="BU130">
            <v>1.9557385175792133E-3</v>
          </cell>
          <cell r="BV130">
            <v>-4.0696494833035498E-3</v>
          </cell>
          <cell r="BW130">
            <v>-2.0650315837148748E-3</v>
          </cell>
          <cell r="BX130">
            <v>8.0357772337585828E-2</v>
          </cell>
          <cell r="BY130">
            <v>4.5753665118640111E-2</v>
          </cell>
          <cell r="BZ130">
            <v>2.3290429248132339E-2</v>
          </cell>
          <cell r="CA130">
            <v>6.764981604596354E-2</v>
          </cell>
          <cell r="CB130">
            <v>-1.2179686206896571E-3</v>
          </cell>
          <cell r="CC130">
            <v>1.7222816091954068E-4</v>
          </cell>
          <cell r="CD130">
            <v>-7.9174798850574989E-4</v>
          </cell>
          <cell r="CE130">
            <v>5.3042557471264364E-4</v>
          </cell>
          <cell r="CF130">
            <v>0</v>
          </cell>
          <cell r="CG130">
            <v>4.580699110128076E-2</v>
          </cell>
          <cell r="CH130">
            <v>1.2340497516447691E-3</v>
          </cell>
          <cell r="CI130">
            <v>-1.3696757858445461E-2</v>
          </cell>
        </row>
        <row r="131">
          <cell r="BH131">
            <v>-1.214318620689657E-3</v>
          </cell>
          <cell r="BI131">
            <v>-2.3134482758620559E-4</v>
          </cell>
          <cell r="BJ131">
            <v>-1.1495058333333315E-3</v>
          </cell>
          <cell r="BK131">
            <v>2.5816738505747116E-4</v>
          </cell>
          <cell r="BL131">
            <v>-6.257642121796803E-4</v>
          </cell>
          <cell r="BM131">
            <v>-7.1440354049019271E-4</v>
          </cell>
          <cell r="BN131">
            <v>-4.1267310102297331E-4</v>
          </cell>
          <cell r="BO131">
            <v>3.4728901692041036E-4</v>
          </cell>
          <cell r="BP131">
            <v>-3.2753911259736147E-3</v>
          </cell>
          <cell r="BQ131">
            <v>-2.0578507712947364E-3</v>
          </cell>
          <cell r="BR131">
            <v>-3.0202065727414793E-4</v>
          </cell>
          <cell r="BS131">
            <v>8.6975738458094074E-4</v>
          </cell>
          <cell r="BT131">
            <v>-1.3117744750903156E-2</v>
          </cell>
          <cell r="BU131">
            <v>-4.2350897172789568E-3</v>
          </cell>
          <cell r="BV131">
            <v>-2.9834552893350575E-3</v>
          </cell>
          <cell r="BW131">
            <v>-2.5815710540735631E-4</v>
          </cell>
          <cell r="BX131">
            <v>8.8878339559639016E-2</v>
          </cell>
          <cell r="BY131">
            <v>0.14461410993429613</v>
          </cell>
          <cell r="BZ131">
            <v>7.9098750679107585E-2</v>
          </cell>
          <cell r="CA131">
            <v>8.4781872405511827E-2</v>
          </cell>
          <cell r="CB131">
            <v>-1.214318620689657E-3</v>
          </cell>
          <cell r="CC131">
            <v>-3.4521839080459225E-5</v>
          </cell>
          <cell r="CD131">
            <v>-1.0116646551724165E-3</v>
          </cell>
          <cell r="CE131">
            <v>6.1975890804597694E-4</v>
          </cell>
          <cell r="CF131">
            <v>0</v>
          </cell>
          <cell r="CG131">
            <v>-1.6265520100338866E-3</v>
          </cell>
          <cell r="CH131">
            <v>3.3491845708548025E-2</v>
          </cell>
          <cell r="CI131">
            <v>3.594108416145405E-3</v>
          </cell>
        </row>
        <row r="132">
          <cell r="BH132">
            <v>-1.2888019540229904E-3</v>
          </cell>
          <cell r="BI132">
            <v>-3.7884482758620565E-4</v>
          </cell>
          <cell r="BJ132">
            <v>-1.304197499999998E-3</v>
          </cell>
          <cell r="BK132">
            <v>1.3733405172413785E-4</v>
          </cell>
          <cell r="BL132">
            <v>-1.3734311968407909E-3</v>
          </cell>
          <cell r="BM132">
            <v>-1.5719461879680745E-5</v>
          </cell>
          <cell r="BN132">
            <v>-4.2231586051208795E-4</v>
          </cell>
          <cell r="BO132">
            <v>4.7334658287070974E-4</v>
          </cell>
          <cell r="BP132">
            <v>-2.9972400420805742E-4</v>
          </cell>
          <cell r="BQ132">
            <v>3.9611324294085127E-4</v>
          </cell>
          <cell r="BR132">
            <v>-5.6950918436094898E-4</v>
          </cell>
          <cell r="BS132">
            <v>9.3122456099946891E-4</v>
          </cell>
          <cell r="BT132">
            <v>-7.4098606619571973E-3</v>
          </cell>
          <cell r="BU132">
            <v>-5.7558004269722416E-3</v>
          </cell>
          <cell r="BV132">
            <v>-4.105304928592601E-3</v>
          </cell>
          <cell r="BW132">
            <v>5.0175297789487245E-4</v>
          </cell>
          <cell r="BX132">
            <v>4.8034690702515911E-2</v>
          </cell>
          <cell r="BY132">
            <v>2.9686259152947213E-2</v>
          </cell>
          <cell r="BZ132">
            <v>3.9268746642681915E-2</v>
          </cell>
          <cell r="CA132">
            <v>7.4792420785426916E-2</v>
          </cell>
          <cell r="CB132">
            <v>-1.2888019540229904E-3</v>
          </cell>
          <cell r="CC132">
            <v>-1.268551724137926E-4</v>
          </cell>
          <cell r="CD132">
            <v>-1.0874146551724166E-3</v>
          </cell>
          <cell r="CE132">
            <v>4.1659224137931023E-4</v>
          </cell>
          <cell r="CF132">
            <v>0</v>
          </cell>
          <cell r="CG132">
            <v>7.0034572249603119E-2</v>
          </cell>
          <cell r="CH132">
            <v>9.5348650598328102E-2</v>
          </cell>
          <cell r="CI132">
            <v>3.4756346794111347E-2</v>
          </cell>
        </row>
        <row r="133">
          <cell r="BH133">
            <v>-1.367968620689657E-3</v>
          </cell>
          <cell r="BI133">
            <v>-3.8634482758620557E-4</v>
          </cell>
          <cell r="BJ133">
            <v>-1.4510724999999979E-3</v>
          </cell>
          <cell r="BK133">
            <v>9.9050718390804508E-5</v>
          </cell>
          <cell r="BL133">
            <v>-1.3087937827929608E-3</v>
          </cell>
          <cell r="BM133">
            <v>1.3270993019314338E-4</v>
          </cell>
          <cell r="BN133">
            <v>-6.1463058043218269E-4</v>
          </cell>
          <cell r="BO133">
            <v>1.0426581854808289E-4</v>
          </cell>
          <cell r="BP133">
            <v>-3.5091063557265213E-3</v>
          </cell>
          <cell r="BQ133">
            <v>7.5646752049894606E-4</v>
          </cell>
          <cell r="BR133">
            <v>-6.549928656576564E-3</v>
          </cell>
          <cell r="BS133">
            <v>8.1476973036053433E-4</v>
          </cell>
          <cell r="BT133">
            <v>-8.8799267936589509E-3</v>
          </cell>
          <cell r="BU133">
            <v>2.9527256413013061E-3</v>
          </cell>
          <cell r="BV133">
            <v>-1.1628797898016496E-2</v>
          </cell>
          <cell r="BW133">
            <v>3.9104897576186255E-3</v>
          </cell>
          <cell r="BX133">
            <v>-4.8509007166287086E-3</v>
          </cell>
          <cell r="BY133">
            <v>-2.2481320119517745E-2</v>
          </cell>
          <cell r="BZ133">
            <v>-3.9979318479392803E-2</v>
          </cell>
          <cell r="CA133">
            <v>4.1934042854244728E-2</v>
          </cell>
          <cell r="CB133">
            <v>-1.367968620689657E-3</v>
          </cell>
          <cell r="CC133">
            <v>-3.120218390804593E-4</v>
          </cell>
          <cell r="CD133">
            <v>-1.3004146551724167E-3</v>
          </cell>
          <cell r="CE133">
            <v>1.8142557471264364E-4</v>
          </cell>
          <cell r="CF133">
            <v>0</v>
          </cell>
          <cell r="CG133">
            <v>-8.7395736929186327E-3</v>
          </cell>
          <cell r="CH133">
            <v>1.7427151584647589E-2</v>
          </cell>
          <cell r="CI133">
            <v>-1.033703467003819E-2</v>
          </cell>
        </row>
        <row r="134">
          <cell r="BH134">
            <v>-1.374218620689657E-3</v>
          </cell>
          <cell r="BI134">
            <v>-5.396781609195389E-4</v>
          </cell>
          <cell r="BJ134">
            <v>-1.4656558333333313E-3</v>
          </cell>
          <cell r="BK134">
            <v>9.0459051724137854E-5</v>
          </cell>
          <cell r="BL134">
            <v>-1.1397338888341935E-3</v>
          </cell>
          <cell r="BM134">
            <v>5.0116470854804198E-4</v>
          </cell>
          <cell r="BN134">
            <v>1.3083524123773916E-3</v>
          </cell>
          <cell r="BO134">
            <v>7.5125768873502053E-5</v>
          </cell>
          <cell r="BP134">
            <v>-6.97876315146262E-4</v>
          </cell>
          <cell r="BQ134">
            <v>1.6849702597345609E-3</v>
          </cell>
          <cell r="BR134">
            <v>1.0717440437646342E-3</v>
          </cell>
          <cell r="BS134">
            <v>4.7943777771052568E-4</v>
          </cell>
          <cell r="BT134">
            <v>1.6638161688133412E-3</v>
          </cell>
          <cell r="BU134">
            <v>3.7396131961675285E-3</v>
          </cell>
          <cell r="BV134">
            <v>1.3781866644976492E-3</v>
          </cell>
          <cell r="BW134">
            <v>6.9072252110533234E-4</v>
          </cell>
          <cell r="BX134">
            <v>6.9095020996873854E-2</v>
          </cell>
          <cell r="BY134">
            <v>9.6180282115251328E-2</v>
          </cell>
          <cell r="BZ134">
            <v>8.2734282986154747E-2</v>
          </cell>
          <cell r="CA134">
            <v>3.6159309973291302E-2</v>
          </cell>
          <cell r="CB134">
            <v>-1.374218620689657E-3</v>
          </cell>
          <cell r="CC134">
            <v>-6.0285517241379257E-4</v>
          </cell>
          <cell r="CD134">
            <v>-1.4589146551724167E-3</v>
          </cell>
          <cell r="CE134">
            <v>1.4384224137931029E-4</v>
          </cell>
          <cell r="CF134">
            <v>0</v>
          </cell>
          <cell r="CG134">
            <v>1.5929023437826796E-2</v>
          </cell>
          <cell r="CH134">
            <v>1.6178704991934197E-2</v>
          </cell>
          <cell r="CI134">
            <v>1.7992250156980829E-2</v>
          </cell>
        </row>
        <row r="135">
          <cell r="BH135">
            <v>-1.3986936206896571E-3</v>
          </cell>
          <cell r="BI135">
            <v>-7.2217816091953895E-4</v>
          </cell>
          <cell r="BJ135">
            <v>-1.5239891666666647E-3</v>
          </cell>
          <cell r="BK135">
            <v>7.1709051724137859E-5</v>
          </cell>
          <cell r="BL135">
            <v>-9.311053847658624E-4</v>
          </cell>
          <cell r="BM135">
            <v>-3.6795902311466009E-4</v>
          </cell>
          <cell r="BN135">
            <v>9.2093418359498144E-4</v>
          </cell>
          <cell r="BO135">
            <v>1.3331519379691811E-4</v>
          </cell>
          <cell r="BP135">
            <v>2.0204270978724458E-3</v>
          </cell>
          <cell r="BQ135">
            <v>-2.5157474745608776E-4</v>
          </cell>
          <cell r="BR135">
            <v>7.1818607303457578E-3</v>
          </cell>
          <cell r="BS135">
            <v>1.1466055039935834E-3</v>
          </cell>
          <cell r="BT135">
            <v>5.9556573483849394E-3</v>
          </cell>
          <cell r="BU135">
            <v>-2.0053857200211331E-4</v>
          </cell>
          <cell r="BV135">
            <v>1.7757968530567901E-2</v>
          </cell>
          <cell r="BW135">
            <v>3.4747658928398783E-3</v>
          </cell>
          <cell r="BX135">
            <v>2.852356420406214E-2</v>
          </cell>
          <cell r="BY135">
            <v>4.9678824697790405E-2</v>
          </cell>
          <cell r="BZ135">
            <v>6.3428948706974284E-2</v>
          </cell>
          <cell r="CA135">
            <v>9.2565128552812796E-3</v>
          </cell>
          <cell r="CB135">
            <v>-1.3986936206896571E-3</v>
          </cell>
          <cell r="CC135">
            <v>-7.3727183908045926E-4</v>
          </cell>
          <cell r="CD135">
            <v>-1.5034146551724168E-3</v>
          </cell>
          <cell r="CE135">
            <v>1.2725890804597697E-4</v>
          </cell>
          <cell r="CF135">
            <v>0</v>
          </cell>
          <cell r="CG135">
            <v>5.2640984504789615E-3</v>
          </cell>
          <cell r="CH135">
            <v>-2.4602792682646417E-2</v>
          </cell>
          <cell r="CI135">
            <v>1.7000847755402362E-2</v>
          </cell>
        </row>
        <row r="136">
          <cell r="BH136">
            <v>-1.4158852873563236E-3</v>
          </cell>
          <cell r="BI136">
            <v>-7.6301149425287232E-4</v>
          </cell>
          <cell r="BJ136">
            <v>-1.5646141666666646E-3</v>
          </cell>
          <cell r="BK136">
            <v>6.4417385057471209E-5</v>
          </cell>
          <cell r="BL136">
            <v>-1.1104730904066163E-3</v>
          </cell>
          <cell r="BM136">
            <v>-5.672286455917319E-4</v>
          </cell>
          <cell r="BN136">
            <v>-5.5700738833961197E-4</v>
          </cell>
          <cell r="BO136">
            <v>1.6876195983922727E-5</v>
          </cell>
          <cell r="BP136">
            <v>4.2607136517083246E-4</v>
          </cell>
          <cell r="BQ136">
            <v>1.8296771133565618E-3</v>
          </cell>
          <cell r="BR136">
            <v>4.4282688254847604E-4</v>
          </cell>
          <cell r="BS136">
            <v>-1.6297840141111527E-4</v>
          </cell>
          <cell r="BT136">
            <v>2.9861593017818698E-3</v>
          </cell>
          <cell r="BU136">
            <v>3.299631353913284E-3</v>
          </cell>
          <cell r="BV136">
            <v>7.7263157992470957E-4</v>
          </cell>
          <cell r="BW136">
            <v>8.3315922426505302E-4</v>
          </cell>
          <cell r="BX136">
            <v>3.0666499988590317E-2</v>
          </cell>
          <cell r="BY136">
            <v>3.28515080990497E-2</v>
          </cell>
          <cell r="BZ136">
            <v>4.4047805370612744E-2</v>
          </cell>
          <cell r="CA136">
            <v>-3.8089361253882077E-2</v>
          </cell>
          <cell r="CB136">
            <v>-1.4158852873563236E-3</v>
          </cell>
          <cell r="CC136">
            <v>-8.1218850574712597E-4</v>
          </cell>
          <cell r="CD136">
            <v>-1.6199146551724168E-3</v>
          </cell>
          <cell r="CE136">
            <v>7.7592241379310283E-5</v>
          </cell>
          <cell r="CF136">
            <v>0</v>
          </cell>
          <cell r="CG136">
            <v>2.1334111373505639E-2</v>
          </cell>
          <cell r="CH136">
            <v>-1.789468361496515E-2</v>
          </cell>
          <cell r="CI136">
            <v>3.8259640405717964E-2</v>
          </cell>
        </row>
        <row r="137">
          <cell r="BH137">
            <v>-1.4268186206896571E-3</v>
          </cell>
          <cell r="BI137">
            <v>-8.0051149425287231E-4</v>
          </cell>
          <cell r="BJ137">
            <v>-1.5901308333333313E-3</v>
          </cell>
          <cell r="BK137">
            <v>4.4109051724137865E-5</v>
          </cell>
          <cell r="BL137">
            <v>-1.1901994234424951E-3</v>
          </cell>
          <cell r="BM137">
            <v>-7.803337468039284E-4</v>
          </cell>
          <cell r="BN137">
            <v>-3.0786776770283845E-4</v>
          </cell>
          <cell r="BO137">
            <v>4.5965409951304238E-5</v>
          </cell>
          <cell r="BP137">
            <v>1.3125353608058879E-4</v>
          </cell>
          <cell r="BQ137">
            <v>-5.2050069066190995E-4</v>
          </cell>
          <cell r="BR137">
            <v>-7.1026569227129353E-4</v>
          </cell>
          <cell r="BS137">
            <v>-5.3802010101101374E-4</v>
          </cell>
          <cell r="BT137">
            <v>8.4109482909088332E-6</v>
          </cell>
          <cell r="BU137">
            <v>1.9626237490874467E-4</v>
          </cell>
          <cell r="BV137">
            <v>-3.0547357422423317E-3</v>
          </cell>
          <cell r="BW137">
            <v>-2.7545499655939032E-3</v>
          </cell>
          <cell r="BX137">
            <v>-2.4799261779775612E-2</v>
          </cell>
          <cell r="BY137">
            <v>-4.7218899772911591E-2</v>
          </cell>
          <cell r="BZ137">
            <v>-1.9191233383017713E-2</v>
          </cell>
          <cell r="CA137">
            <v>-1.3565458903163968E-2</v>
          </cell>
          <cell r="CB137">
            <v>-1.4268186206896571E-3</v>
          </cell>
          <cell r="CC137">
            <v>-8.3485517241379268E-4</v>
          </cell>
          <cell r="CD137">
            <v>-1.6095813218390833E-3</v>
          </cell>
          <cell r="CE137">
            <v>4.0175574712643626E-5</v>
          </cell>
          <cell r="CF137">
            <v>0</v>
          </cell>
          <cell r="CG137">
            <v>5.5549533827360734E-3</v>
          </cell>
          <cell r="CH137">
            <v>2.9746981564795945E-2</v>
          </cell>
          <cell r="CI137">
            <v>-3.9697337821895419E-3</v>
          </cell>
        </row>
        <row r="138">
          <cell r="BH138">
            <v>-1.4285936206896569E-3</v>
          </cell>
          <cell r="BI138">
            <v>-8.1384482758620571E-4</v>
          </cell>
          <cell r="BJ138">
            <v>-1.5828391666666646E-3</v>
          </cell>
          <cell r="BK138">
            <v>3.265071839080452E-5</v>
          </cell>
          <cell r="BL138">
            <v>-9.8682805101950604E-4</v>
          </cell>
          <cell r="BM138">
            <v>-3.619973727639436E-4</v>
          </cell>
          <cell r="BN138">
            <v>8.1915832808277748E-6</v>
          </cell>
          <cell r="BO138">
            <v>1.1383657787825149E-4</v>
          </cell>
          <cell r="BP138">
            <v>4.1016463123621175E-3</v>
          </cell>
          <cell r="BQ138">
            <v>1.8604161846789006E-3</v>
          </cell>
          <cell r="BR138">
            <v>2.9050471150540058E-3</v>
          </cell>
          <cell r="BS138">
            <v>8.4257610440917883E-4</v>
          </cell>
          <cell r="BT138">
            <v>1.3237691058183457E-2</v>
          </cell>
          <cell r="BU138">
            <v>6.648176673288402E-3</v>
          </cell>
          <cell r="BV138">
            <v>5.9198057285930975E-3</v>
          </cell>
          <cell r="BW138">
            <v>4.406215410624666E-3</v>
          </cell>
          <cell r="BX138">
            <v>5.2307056750195466E-2</v>
          </cell>
          <cell r="BY138">
            <v>1.732470113354535E-2</v>
          </cell>
          <cell r="BZ138">
            <v>2.7180585606781427E-2</v>
          </cell>
          <cell r="CA138">
            <v>-7.252635617058012E-2</v>
          </cell>
          <cell r="CB138">
            <v>-1.4285936206896569E-3</v>
          </cell>
          <cell r="CC138">
            <v>-7.8218850574712589E-4</v>
          </cell>
          <cell r="CD138">
            <v>-1.56074798850575E-3</v>
          </cell>
          <cell r="CE138">
            <v>8.1092241379310286E-5</v>
          </cell>
          <cell r="CF138">
            <v>0</v>
          </cell>
          <cell r="CG138">
            <v>1.9165760765871433E-2</v>
          </cell>
          <cell r="CH138">
            <v>4.7558830222039431E-4</v>
          </cell>
          <cell r="CI138">
            <v>4.2835933900691535E-2</v>
          </cell>
        </row>
        <row r="139">
          <cell r="BH139">
            <v>-1.4354186206896572E-3</v>
          </cell>
          <cell r="BI139">
            <v>-7.7217816091953897E-4</v>
          </cell>
          <cell r="BJ139">
            <v>-1.5823224999999979E-3</v>
          </cell>
          <cell r="BK139">
            <v>4.5667385057471187E-5</v>
          </cell>
          <cell r="BL139">
            <v>-2.0886999428745721E-3</v>
          </cell>
          <cell r="BM139">
            <v>-4.1213904079491102E-4</v>
          </cell>
          <cell r="BN139">
            <v>-4.9000509067329326E-4</v>
          </cell>
          <cell r="BO139">
            <v>1.7197880979172316E-4</v>
          </cell>
          <cell r="BP139">
            <v>-9.9069992896264388E-3</v>
          </cell>
          <cell r="BQ139">
            <v>-5.8170971610317667E-4</v>
          </cell>
          <cell r="BR139">
            <v>-4.4481473823546717E-3</v>
          </cell>
          <cell r="BS139">
            <v>1.2003999231341349E-3</v>
          </cell>
          <cell r="BT139">
            <v>-2.3943902165255156E-2</v>
          </cell>
          <cell r="BU139">
            <v>-5.5688710492473323E-3</v>
          </cell>
          <cell r="BV139">
            <v>-8.2868631042950277E-3</v>
          </cell>
          <cell r="BW139">
            <v>2.48780844022631E-3</v>
          </cell>
          <cell r="BX139">
            <v>1.2723861784371609E-2</v>
          </cell>
          <cell r="BY139">
            <v>5.7688252040267743E-2</v>
          </cell>
          <cell r="BZ139">
            <v>4.1020182991086493E-2</v>
          </cell>
          <cell r="CA139">
            <v>0.12465263834310147</v>
          </cell>
          <cell r="CB139">
            <v>-1.4354186206896572E-3</v>
          </cell>
          <cell r="CC139">
            <v>-7.871885057471259E-4</v>
          </cell>
          <cell r="CD139">
            <v>-1.5899146551724168E-3</v>
          </cell>
          <cell r="CE139">
            <v>4.9675574712643633E-5</v>
          </cell>
          <cell r="CF139">
            <v>0</v>
          </cell>
          <cell r="CG139">
            <v>-4.4894299821072368E-2</v>
          </cell>
          <cell r="CH139">
            <v>-1.5528097451494076E-2</v>
          </cell>
          <cell r="CI139">
            <v>-7.0911570475719138E-2</v>
          </cell>
        </row>
        <row r="140">
          <cell r="BH140">
            <v>-1.4390602873563237E-3</v>
          </cell>
          <cell r="BI140">
            <v>-7.8801149425287227E-4</v>
          </cell>
          <cell r="BJ140">
            <v>-1.5802391666666646E-3</v>
          </cell>
          <cell r="BK140">
            <v>3.5250718390804529E-5</v>
          </cell>
          <cell r="BL140">
            <v>-6.5930836476506553E-4</v>
          </cell>
          <cell r="BM140">
            <v>-5.1414350918220757E-5</v>
          </cell>
          <cell r="BN140">
            <v>-1.3579977657760304E-4</v>
          </cell>
          <cell r="BO140">
            <v>1.8161374563510654E-4</v>
          </cell>
          <cell r="BP140">
            <v>5.5820488769679159E-3</v>
          </cell>
          <cell r="BQ140">
            <v>2.743309038377259E-3</v>
          </cell>
          <cell r="BR140">
            <v>1.9903592672431249E-4</v>
          </cell>
          <cell r="BS140">
            <v>-6.9737523876853356E-5</v>
          </cell>
          <cell r="BT140">
            <v>1.2903303591383867E-2</v>
          </cell>
          <cell r="BU140">
            <v>9.2249163057815664E-3</v>
          </cell>
          <cell r="BV140">
            <v>1.6090507870373471E-3</v>
          </cell>
          <cell r="BW140">
            <v>-4.8881779997791768E-4</v>
          </cell>
          <cell r="BX140">
            <v>-4.2020998351906938E-2</v>
          </cell>
          <cell r="BY140">
            <v>-6.5718170166387133E-2</v>
          </cell>
          <cell r="BZ140">
            <v>-4.323659436962797E-2</v>
          </cell>
          <cell r="CA140">
            <v>-3.6880795880302249E-2</v>
          </cell>
          <cell r="CB140">
            <v>-1.4390602873563237E-3</v>
          </cell>
          <cell r="CC140">
            <v>-8.4277183908045927E-4</v>
          </cell>
          <cell r="CD140">
            <v>-1.5983313218390833E-3</v>
          </cell>
          <cell r="CE140">
            <v>4.8592241379310289E-5</v>
          </cell>
          <cell r="CF140">
            <v>0</v>
          </cell>
          <cell r="CG140">
            <v>-3.2753207332127686E-2</v>
          </cell>
          <cell r="CH140">
            <v>-1.0704577965517707E-2</v>
          </cell>
          <cell r="CI140">
            <v>3.0823212276958192E-2</v>
          </cell>
        </row>
        <row r="141">
          <cell r="BH141">
            <v>-1.4406269540229904E-3</v>
          </cell>
          <cell r="BI141">
            <v>-8.1051149425287222E-4</v>
          </cell>
          <cell r="BJ141">
            <v>-1.5786724999999979E-3</v>
          </cell>
          <cell r="BK141">
            <v>2.7442385057471191E-5</v>
          </cell>
          <cell r="BL141">
            <v>-1.4834501860219618E-3</v>
          </cell>
          <cell r="BM141">
            <v>-5.957178618305357E-5</v>
          </cell>
          <cell r="BN141">
            <v>-1.6470092907369996E-4</v>
          </cell>
          <cell r="BO141">
            <v>7.1079703602152332E-6</v>
          </cell>
          <cell r="BP141">
            <v>-8.8088611621772814E-5</v>
          </cell>
          <cell r="BQ141">
            <v>3.9840495937679549E-3</v>
          </cell>
          <cell r="BR141">
            <v>3.7105725859396432E-3</v>
          </cell>
          <cell r="BS141">
            <v>-1.1654125457483962E-4</v>
          </cell>
          <cell r="BT141">
            <v>2.2584590104892154E-3</v>
          </cell>
          <cell r="BU141">
            <v>7.2233569694095381E-3</v>
          </cell>
          <cell r="BV141">
            <v>9.3804242788841034E-3</v>
          </cell>
          <cell r="BW141">
            <v>-3.3575033757107591E-4</v>
          </cell>
          <cell r="BX141">
            <v>2.3466957509911495E-2</v>
          </cell>
          <cell r="BY141">
            <v>-1.9682603396814036E-2</v>
          </cell>
          <cell r="BZ141">
            <v>3.0206398749300801E-2</v>
          </cell>
          <cell r="CA141">
            <v>-1.0907112667103319E-2</v>
          </cell>
          <cell r="CB141">
            <v>-1.4406269540229904E-3</v>
          </cell>
          <cell r="CC141">
            <v>-7.8185517241379258E-4</v>
          </cell>
          <cell r="CD141">
            <v>-1.5436646551724167E-3</v>
          </cell>
          <cell r="CE141">
            <v>9.2675574712643621E-5</v>
          </cell>
          <cell r="CF141">
            <v>0</v>
          </cell>
          <cell r="CG141">
            <v>-1.6803385534605773E-2</v>
          </cell>
          <cell r="CH141">
            <v>-4.5827750911199498E-2</v>
          </cell>
          <cell r="CI141">
            <v>1.4859937289810523E-2</v>
          </cell>
        </row>
        <row r="142">
          <cell r="BH142">
            <v>-1.4408852873563237E-3</v>
          </cell>
          <cell r="BI142">
            <v>-8.1884482758620562E-4</v>
          </cell>
          <cell r="BJ142">
            <v>-1.560447499999998E-3</v>
          </cell>
          <cell r="BK142">
            <v>2.8484051724137852E-5</v>
          </cell>
          <cell r="BL142">
            <v>-1.642140815142068E-3</v>
          </cell>
          <cell r="BM142">
            <v>-1.0924834651597315E-3</v>
          </cell>
          <cell r="BN142">
            <v>1.4121519137113799E-4</v>
          </cell>
          <cell r="BO142">
            <v>-1.2279011820742568E-5</v>
          </cell>
          <cell r="BP142">
            <v>-4.452041304199161E-3</v>
          </cell>
          <cell r="BQ142">
            <v>-6.8974694308111839E-4</v>
          </cell>
          <cell r="BR142">
            <v>-1.1932802244505425E-3</v>
          </cell>
          <cell r="BS142">
            <v>-4.1785037488929207E-4</v>
          </cell>
          <cell r="BT142">
            <v>-1.0831469426939185E-2</v>
          </cell>
          <cell r="BU142">
            <v>1.2346719548747467E-4</v>
          </cell>
          <cell r="BV142">
            <v>1.0381119114923009E-3</v>
          </cell>
          <cell r="BW142">
            <v>-1.4234400174065998E-3</v>
          </cell>
          <cell r="BX142">
            <v>5.3749631600340006E-2</v>
          </cell>
          <cell r="BY142">
            <v>7.2019993435854315E-2</v>
          </cell>
          <cell r="BZ142">
            <v>5.8931484149050625E-2</v>
          </cell>
          <cell r="CA142">
            <v>9.1345352100708377E-2</v>
          </cell>
          <cell r="CB142">
            <v>-1.4408852873563237E-3</v>
          </cell>
          <cell r="CC142">
            <v>-8.3668850574712596E-4</v>
          </cell>
          <cell r="CD142">
            <v>-1.5670813218390833E-3</v>
          </cell>
          <cell r="CE142">
            <v>6.1258908045976968E-5</v>
          </cell>
          <cell r="CF142">
            <v>0</v>
          </cell>
          <cell r="CG142">
            <v>-8.8204508640422272E-3</v>
          </cell>
          <cell r="CH142">
            <v>-2.8397200906018416E-3</v>
          </cell>
          <cell r="CI142">
            <v>-4.7895519015346034E-2</v>
          </cell>
        </row>
        <row r="143">
          <cell r="BH143">
            <v>-1.4243186206896572E-3</v>
          </cell>
          <cell r="BI143">
            <v>-8.3467816091953892E-4</v>
          </cell>
          <cell r="BJ143">
            <v>-1.5531558333333312E-3</v>
          </cell>
          <cell r="BK143">
            <v>2.6917385057471192E-5</v>
          </cell>
          <cell r="BL143">
            <v>-1.4437956337701064E-3</v>
          </cell>
          <cell r="BM143">
            <v>-3.3626765388867661E-4</v>
          </cell>
          <cell r="BN143">
            <v>-3.3721460825894881E-4</v>
          </cell>
          <cell r="BO143">
            <v>-1.0918161702896926E-4</v>
          </cell>
          <cell r="BP143">
            <v>6.8848930069567152E-4</v>
          </cell>
          <cell r="BQ143">
            <v>2.5362701546940286E-3</v>
          </cell>
          <cell r="BR143">
            <v>-1.0881069368016238E-3</v>
          </cell>
          <cell r="BS143">
            <v>1.6919011404380727E-4</v>
          </cell>
          <cell r="BT143">
            <v>5.0317649127208973E-3</v>
          </cell>
          <cell r="BU143">
            <v>7.2903534294494745E-3</v>
          </cell>
          <cell r="BV143">
            <v>1.3777988385118788E-3</v>
          </cell>
          <cell r="BW143">
            <v>3.2195202044701132E-3</v>
          </cell>
          <cell r="BX143">
            <v>9.7125912396742002E-3</v>
          </cell>
          <cell r="BY143">
            <v>-4.1261861907061922E-2</v>
          </cell>
          <cell r="BZ143">
            <v>-2.4033438715182442E-2</v>
          </cell>
          <cell r="CA143">
            <v>-6.7801427021974055E-3</v>
          </cell>
          <cell r="CB143">
            <v>-1.4243186206896572E-3</v>
          </cell>
          <cell r="CC143">
            <v>-8.7027183908045924E-4</v>
          </cell>
          <cell r="CD143">
            <v>-1.5519146551724167E-3</v>
          </cell>
          <cell r="CE143">
            <v>9.0258908045976968E-5</v>
          </cell>
          <cell r="CF143">
            <v>0</v>
          </cell>
          <cell r="CG143">
            <v>-1.5861404481762841E-2</v>
          </cell>
          <cell r="CH143">
            <v>6.7613002778512754E-3</v>
          </cell>
          <cell r="CI143">
            <v>-3.8007439488415319E-3</v>
          </cell>
        </row>
        <row r="144">
          <cell r="BH144">
            <v>-1.3981769540229903E-3</v>
          </cell>
          <cell r="BI144">
            <v>-8.2134482758620562E-4</v>
          </cell>
          <cell r="BJ144">
            <v>-1.547947499999998E-3</v>
          </cell>
          <cell r="BK144">
            <v>2.8692385057471167E-5</v>
          </cell>
          <cell r="BL144">
            <v>-1.1215697587954488E-3</v>
          </cell>
          <cell r="BM144">
            <v>1.1513512510434977E-4</v>
          </cell>
          <cell r="BN144">
            <v>4.6543457141303931E-4</v>
          </cell>
          <cell r="BO144">
            <v>2.2028701510060108E-4</v>
          </cell>
          <cell r="BP144">
            <v>2.5525183459648381E-3</v>
          </cell>
          <cell r="BQ144">
            <v>5.2393551345133321E-3</v>
          </cell>
          <cell r="BR144">
            <v>4.4101600359029887E-3</v>
          </cell>
          <cell r="BS144">
            <v>5.9935795946866523E-5</v>
          </cell>
          <cell r="BT144">
            <v>9.8711365384766582E-3</v>
          </cell>
          <cell r="BU144">
            <v>1.5852564069709335E-2</v>
          </cell>
          <cell r="BV144">
            <v>1.2700359547673257E-2</v>
          </cell>
          <cell r="BW144">
            <v>8.1115182525035229E-4</v>
          </cell>
          <cell r="BX144">
            <v>-8.7022652157810645E-2</v>
          </cell>
          <cell r="BY144">
            <v>-7.5611139371769984E-2</v>
          </cell>
          <cell r="BZ144">
            <v>-6.7488903549116699E-2</v>
          </cell>
          <cell r="CA144">
            <v>-0.12039233712121666</v>
          </cell>
          <cell r="CB144">
            <v>-1.3981769540229903E-3</v>
          </cell>
          <cell r="CC144">
            <v>-9.0627183908045925E-4</v>
          </cell>
          <cell r="CD144">
            <v>-1.5619979885057502E-3</v>
          </cell>
          <cell r="CE144">
            <v>9.1755747126436278E-6</v>
          </cell>
          <cell r="CF144">
            <v>0</v>
          </cell>
          <cell r="CG144">
            <v>-7.4491415526724961E-2</v>
          </cell>
          <cell r="CH144">
            <v>-4.7320081342235192E-2</v>
          </cell>
          <cell r="CI144">
            <v>2.8516047361420018E-2</v>
          </cell>
        </row>
        <row r="145">
          <cell r="BH145">
            <v>-1.3388019540229903E-3</v>
          </cell>
          <cell r="BI145">
            <v>-8.0801149425287233E-4</v>
          </cell>
          <cell r="BJ145">
            <v>-1.5377891666666648E-3</v>
          </cell>
          <cell r="BK145">
            <v>3.265071839080452E-5</v>
          </cell>
          <cell r="BL145">
            <v>-1.0573961728955084E-3</v>
          </cell>
          <cell r="BM145">
            <v>-1.4804303093883353E-3</v>
          </cell>
          <cell r="BN145">
            <v>-3.4073469356887039E-6</v>
          </cell>
          <cell r="BO145">
            <v>-2.1984517926648494E-5</v>
          </cell>
          <cell r="BP145">
            <v>2.3060457654055177E-3</v>
          </cell>
          <cell r="BQ145">
            <v>-2.2256370174334045E-3</v>
          </cell>
          <cell r="BR145">
            <v>1.5492673885113451E-3</v>
          </cell>
          <cell r="BS145">
            <v>1.480667975616217E-4</v>
          </cell>
          <cell r="BT145">
            <v>1.1279654332134462E-2</v>
          </cell>
          <cell r="BU145">
            <v>2.2224482096046818E-3</v>
          </cell>
          <cell r="BV145">
            <v>7.0630681113407427E-3</v>
          </cell>
          <cell r="BW145">
            <v>2.4804998012263068E-3</v>
          </cell>
          <cell r="BX145">
            <v>-5.8929112653230156E-2</v>
          </cell>
          <cell r="BY145">
            <v>-1.6418908156271329E-2</v>
          </cell>
          <cell r="BZ145">
            <v>-5.4126842822074986E-2</v>
          </cell>
          <cell r="CA145">
            <v>-4.3366051805973534E-2</v>
          </cell>
          <cell r="CB145">
            <v>-1.3388019540229903E-3</v>
          </cell>
          <cell r="CC145">
            <v>-9.6668850574712587E-4</v>
          </cell>
          <cell r="CD145">
            <v>-1.58199798850575E-3</v>
          </cell>
          <cell r="CE145">
            <v>-1.8244252873563728E-6</v>
          </cell>
          <cell r="CF145">
            <v>0</v>
          </cell>
          <cell r="CG145">
            <v>-5.6680174290445126E-3</v>
          </cell>
          <cell r="CH145">
            <v>2.8752363278226507E-2</v>
          </cell>
          <cell r="CI145">
            <v>3.236406824198914E-2</v>
          </cell>
        </row>
        <row r="146">
          <cell r="BH146">
            <v>-1.3411436206896569E-3</v>
          </cell>
          <cell r="BI146">
            <v>-7.6134482758620568E-4</v>
          </cell>
          <cell r="BJ146">
            <v>-1.5354474999999979E-3</v>
          </cell>
          <cell r="BK146">
            <v>2.9525718390804512E-5</v>
          </cell>
          <cell r="BL146">
            <v>-1.3102898246105E-3</v>
          </cell>
          <cell r="BM146">
            <v>-1.0783708322365626E-3</v>
          </cell>
          <cell r="BN146">
            <v>-3.5673812880274484E-4</v>
          </cell>
          <cell r="BO146">
            <v>8.4570274848344752E-5</v>
          </cell>
          <cell r="BP146">
            <v>5.989390328119625E-4</v>
          </cell>
          <cell r="BQ146">
            <v>-4.0593682384901936E-3</v>
          </cell>
          <cell r="BR146">
            <v>-1.835394253953081E-3</v>
          </cell>
          <cell r="BS146">
            <v>-3.8917295382420801E-5</v>
          </cell>
          <cell r="BT146">
            <v>8.3526701832782914E-3</v>
          </cell>
          <cell r="BU146">
            <v>-8.5339471831940295E-3</v>
          </cell>
          <cell r="BV146">
            <v>-1.1849296341087446E-3</v>
          </cell>
          <cell r="BW146">
            <v>-4.4282332538383778E-4</v>
          </cell>
          <cell r="BX146">
            <v>6.3731096802145545E-2</v>
          </cell>
          <cell r="BY146">
            <v>6.3336905646110622E-2</v>
          </cell>
          <cell r="BZ146">
            <v>6.7596260816250739E-2</v>
          </cell>
          <cell r="CA146">
            <v>1.2637681709154908E-2</v>
          </cell>
          <cell r="CB146">
            <v>-1.3411436206896569E-3</v>
          </cell>
          <cell r="CC146">
            <v>-7.8710517241379263E-4</v>
          </cell>
          <cell r="CD146">
            <v>-1.5119979885057501E-3</v>
          </cell>
          <cell r="CE146">
            <v>-3.2324425287356375E-5</v>
          </cell>
          <cell r="CF146">
            <v>0</v>
          </cell>
          <cell r="CG146">
            <v>6.6523214851397602E-2</v>
          </cell>
          <cell r="CH146">
            <v>5.0702380659082953E-2</v>
          </cell>
          <cell r="CI146">
            <v>2.291509129854177E-2</v>
          </cell>
        </row>
        <row r="147">
          <cell r="BH147">
            <v>-1.3773436206896571E-3</v>
          </cell>
          <cell r="BI147">
            <v>-6.2801149425287229E-4</v>
          </cell>
          <cell r="BJ147">
            <v>-1.532322499999998E-3</v>
          </cell>
          <cell r="BK147">
            <v>2.6917385057471192E-5</v>
          </cell>
          <cell r="BL147">
            <v>-1.1965102922833371E-3</v>
          </cell>
          <cell r="BM147">
            <v>-2.3868122269394719E-4</v>
          </cell>
          <cell r="BN147">
            <v>1.7737119236385331E-4</v>
          </cell>
          <cell r="BO147">
            <v>1.4265932464910277E-4</v>
          </cell>
          <cell r="BP147">
            <v>-8.5110220473838625E-5</v>
          </cell>
          <cell r="BQ147">
            <v>3.6600531845161072E-3</v>
          </cell>
          <cell r="BR147">
            <v>2.987473919032303E-3</v>
          </cell>
          <cell r="BS147">
            <v>3.656547177862595E-4</v>
          </cell>
          <cell r="BT147">
            <v>6.2824403487313262E-3</v>
          </cell>
          <cell r="BU147">
            <v>1.4903013759921507E-2</v>
          </cell>
          <cell r="BV147">
            <v>1.4612815670460045E-2</v>
          </cell>
          <cell r="BW147">
            <v>2.0819093117504261E-3</v>
          </cell>
          <cell r="BX147">
            <v>-5.2495900805041365E-2</v>
          </cell>
          <cell r="BY147">
            <v>-4.5733113275349777E-2</v>
          </cell>
          <cell r="BZ147">
            <v>-8.0254000625367816E-3</v>
          </cell>
          <cell r="CA147">
            <v>-7.8630219979291982E-2</v>
          </cell>
          <cell r="CB147">
            <v>-1.3773436206896571E-3</v>
          </cell>
          <cell r="CC147">
            <v>-6.9435517241379257E-4</v>
          </cell>
          <cell r="CD147">
            <v>-1.4599146551724168E-3</v>
          </cell>
          <cell r="CE147">
            <v>1.2659224137931028E-4</v>
          </cell>
          <cell r="CF147">
            <v>0</v>
          </cell>
          <cell r="CG147">
            <v>-2.8566997832678874E-2</v>
          </cell>
          <cell r="CH147">
            <v>-2.0991482276442756E-2</v>
          </cell>
          <cell r="CI147">
            <v>2.7207890388308755E-2</v>
          </cell>
        </row>
        <row r="148">
          <cell r="BH148">
            <v>-1.4166686206896571E-3</v>
          </cell>
          <cell r="BI148">
            <v>-6.4717816091953897E-4</v>
          </cell>
          <cell r="BJ148">
            <v>-1.5354474999999979E-3</v>
          </cell>
          <cell r="BK148">
            <v>2.1192385057471202E-5</v>
          </cell>
          <cell r="BL148">
            <v>-1.3600027239633495E-3</v>
          </cell>
          <cell r="BM148">
            <v>-1.8045534031179799E-3</v>
          </cell>
          <cell r="BN148">
            <v>-2.5210668006334417E-4</v>
          </cell>
          <cell r="BO148">
            <v>-6.0738479024407909E-5</v>
          </cell>
          <cell r="BP148">
            <v>-3.5576504639309734E-4</v>
          </cell>
          <cell r="BQ148">
            <v>-5.050932140722289E-3</v>
          </cell>
          <cell r="BR148">
            <v>-2.0402655405085224E-3</v>
          </cell>
          <cell r="BS148">
            <v>-4.9016200954133684E-4</v>
          </cell>
          <cell r="BT148">
            <v>1.5388823389951888E-3</v>
          </cell>
          <cell r="BU148">
            <v>-8.7255366836893888E-3</v>
          </cell>
          <cell r="BV148">
            <v>-1.5678582516557072E-3</v>
          </cell>
          <cell r="BW148">
            <v>-6.3090744015484106E-4</v>
          </cell>
          <cell r="BX148">
            <v>8.250436808389898E-2</v>
          </cell>
          <cell r="BY148">
            <v>4.5370141172804704E-2</v>
          </cell>
          <cell r="BZ148">
            <v>6.0104820418201463E-2</v>
          </cell>
          <cell r="CA148">
            <v>5.7949865449817166E-2</v>
          </cell>
          <cell r="CB148">
            <v>-1.4166686206896571E-3</v>
          </cell>
          <cell r="CC148">
            <v>-8.0577183908045924E-4</v>
          </cell>
          <cell r="CD148">
            <v>-1.5285813218390834E-3</v>
          </cell>
          <cell r="CE148">
            <v>-6.6241091954023041E-5</v>
          </cell>
          <cell r="CF148">
            <v>0</v>
          </cell>
          <cell r="CG148">
            <v>7.5363195725920359E-2</v>
          </cell>
          <cell r="CH148">
            <v>2.4692476537155901E-2</v>
          </cell>
          <cell r="CI148">
            <v>8.2693407099677894E-3</v>
          </cell>
        </row>
        <row r="149">
          <cell r="BH149">
            <v>-1.4179686206896571E-3</v>
          </cell>
          <cell r="BI149">
            <v>-6.4467816091953896E-4</v>
          </cell>
          <cell r="BJ149">
            <v>-1.5357058333333312E-3</v>
          </cell>
          <cell r="BK149">
            <v>1.44173850574712E-5</v>
          </cell>
          <cell r="BL149">
            <v>-1.29574911569601E-3</v>
          </cell>
          <cell r="BM149">
            <v>-1.0501521378609257E-3</v>
          </cell>
          <cell r="BN149">
            <v>1.09862065032409E-4</v>
          </cell>
          <cell r="BO149">
            <v>6.5145033288610733E-5</v>
          </cell>
          <cell r="BP149">
            <v>1.844914462078239E-4</v>
          </cell>
          <cell r="BQ149">
            <v>-3.5581748346044245E-3</v>
          </cell>
          <cell r="BR149">
            <v>-1.5967795900631121E-3</v>
          </cell>
          <cell r="BS149">
            <v>-1.9982841221123101E-4</v>
          </cell>
          <cell r="BT149">
            <v>3.3054884539737749E-3</v>
          </cell>
          <cell r="BU149">
            <v>-8.3616779216811044E-3</v>
          </cell>
          <cell r="BV149">
            <v>-2.6169624083439481E-3</v>
          </cell>
          <cell r="BW149">
            <v>-1.7024617729726444E-3</v>
          </cell>
          <cell r="BX149">
            <v>3.1809205160700335E-2</v>
          </cell>
          <cell r="BY149">
            <v>3.3065374464333011E-2</v>
          </cell>
          <cell r="BZ149">
            <v>2.1018360159729289E-2</v>
          </cell>
          <cell r="CA149">
            <v>-2.1659354105432078E-2</v>
          </cell>
          <cell r="CB149">
            <v>-1.4179686206896571E-3</v>
          </cell>
          <cell r="CC149">
            <v>-6.5110517241379257E-4</v>
          </cell>
          <cell r="CD149">
            <v>-1.5485813218390834E-3</v>
          </cell>
          <cell r="CE149">
            <v>-4.7574425287356373E-5</v>
          </cell>
          <cell r="CF149">
            <v>0</v>
          </cell>
          <cell r="CG149">
            <v>2.2834041852879773E-2</v>
          </cell>
          <cell r="CH149">
            <v>2.1333643689728461E-2</v>
          </cell>
          <cell r="CI149">
            <v>3.9178618694521238E-2</v>
          </cell>
        </row>
        <row r="150">
          <cell r="BH150">
            <v>-1.4200519540229905E-3</v>
          </cell>
          <cell r="BI150">
            <v>-4.5967816091953902E-4</v>
          </cell>
          <cell r="BJ150">
            <v>-1.5354474999999979E-3</v>
          </cell>
          <cell r="BK150">
            <v>2.9590517241378546E-6</v>
          </cell>
          <cell r="BL150">
            <v>-1.577779504165866E-3</v>
          </cell>
          <cell r="BM150">
            <v>3.9610519757964481E-4</v>
          </cell>
          <cell r="BN150">
            <v>-6.1999284189460024E-5</v>
          </cell>
          <cell r="BO150">
            <v>-8.9786010604469923E-5</v>
          </cell>
          <cell r="BP150">
            <v>-3.8124333930487976E-3</v>
          </cell>
          <cell r="BQ150">
            <v>2.7405101983939278E-3</v>
          </cell>
          <cell r="BR150">
            <v>-1.5875735315114092E-3</v>
          </cell>
          <cell r="BS150">
            <v>-1.184959913053349E-3</v>
          </cell>
          <cell r="BT150">
            <v>-1.0152714849412988E-2</v>
          </cell>
          <cell r="BU150">
            <v>2.3097762119685663E-3</v>
          </cell>
          <cell r="BV150">
            <v>-5.7400584876641011E-3</v>
          </cell>
          <cell r="BW150">
            <v>-5.2561757111525814E-3</v>
          </cell>
          <cell r="BX150">
            <v>-7.3370187320035028E-3</v>
          </cell>
          <cell r="BY150">
            <v>-7.0457107576022734E-2</v>
          </cell>
          <cell r="BZ150">
            <v>-2.767028113983212E-2</v>
          </cell>
          <cell r="CA150">
            <v>7.5979529362675269E-2</v>
          </cell>
          <cell r="CB150">
            <v>-1.4200519540229905E-3</v>
          </cell>
          <cell r="CC150">
            <v>-5.2793850574712597E-4</v>
          </cell>
          <cell r="CD150">
            <v>-1.5521646551724167E-3</v>
          </cell>
          <cell r="CE150">
            <v>-2.8074425287356373E-5</v>
          </cell>
          <cell r="CF150">
            <v>0</v>
          </cell>
          <cell r="CG150">
            <v>-6.9112008494672764E-2</v>
          </cell>
          <cell r="CH150">
            <v>-2.8918626870103374E-2</v>
          </cell>
          <cell r="CI150">
            <v>-3.9063475292468099E-2</v>
          </cell>
        </row>
        <row r="151">
          <cell r="BH151">
            <v>-1.4143186206896571E-3</v>
          </cell>
          <cell r="BI151">
            <v>-4.9051149425287225E-4</v>
          </cell>
          <cell r="BJ151">
            <v>-1.5271141666666646E-3</v>
          </cell>
          <cell r="BK151">
            <v>-2.2492816091954879E-6</v>
          </cell>
          <cell r="BL151">
            <v>-1.4046748518106611E-3</v>
          </cell>
          <cell r="BM151">
            <v>-1.2739569148329964E-4</v>
          </cell>
          <cell r="BN151">
            <v>-3.9535259030440742E-4</v>
          </cell>
          <cell r="BO151">
            <v>-2.6463224512549889E-6</v>
          </cell>
          <cell r="BP151">
            <v>-3.8677480858770653E-3</v>
          </cell>
          <cell r="BQ151">
            <v>-3.0326750434263327E-4</v>
          </cell>
          <cell r="BR151">
            <v>-4.0017491663660969E-3</v>
          </cell>
          <cell r="BS151">
            <v>2.1540347460346213E-4</v>
          </cell>
          <cell r="BT151">
            <v>-1.6897564288258334E-2</v>
          </cell>
          <cell r="BU151">
            <v>-5.3553130274759672E-3</v>
          </cell>
          <cell r="BV151">
            <v>-1.065013646404731E-2</v>
          </cell>
          <cell r="BW151">
            <v>1.7368473646738069E-3</v>
          </cell>
          <cell r="BX151">
            <v>6.0253336046423175E-2</v>
          </cell>
          <cell r="BY151">
            <v>5.1233706423929451E-2</v>
          </cell>
          <cell r="BZ151">
            <v>6.5443486898599287E-2</v>
          </cell>
          <cell r="CA151">
            <v>2.5526980084711097E-2</v>
          </cell>
          <cell r="CB151">
            <v>-1.4143186206896571E-3</v>
          </cell>
          <cell r="CC151">
            <v>-7.7643850574712599E-4</v>
          </cell>
          <cell r="CD151">
            <v>-1.5725813218390834E-3</v>
          </cell>
          <cell r="CE151">
            <v>-2.3782442528735636E-4</v>
          </cell>
          <cell r="CF151">
            <v>0</v>
          </cell>
          <cell r="CG151">
            <v>3.088051518061611E-2</v>
          </cell>
          <cell r="CH151">
            <v>4.0830619657221756E-3</v>
          </cell>
          <cell r="CI151">
            <v>3.192973000188961E-2</v>
          </cell>
        </row>
        <row r="152">
          <cell r="BH152">
            <v>-1.4143186206896571E-3</v>
          </cell>
          <cell r="BI152">
            <v>-5.1384482758620557E-4</v>
          </cell>
          <cell r="BJ152">
            <v>-1.5156558333333312E-3</v>
          </cell>
          <cell r="BK152">
            <v>2.9590517241378546E-6</v>
          </cell>
          <cell r="BL152">
            <v>-1.1426435359105814E-3</v>
          </cell>
          <cell r="BM152">
            <v>-2.4085229604197777E-3</v>
          </cell>
          <cell r="BN152">
            <v>-3.8587017019151341E-4</v>
          </cell>
          <cell r="BO152">
            <v>1.1352796107147475E-4</v>
          </cell>
          <cell r="BP152">
            <v>-3.3264632517302503E-4</v>
          </cell>
          <cell r="BQ152">
            <v>-9.1101012290849687E-3</v>
          </cell>
          <cell r="BR152">
            <v>-3.7942074243063717E-3</v>
          </cell>
          <cell r="BS152">
            <v>-4.798977940070421E-4</v>
          </cell>
          <cell r="BT152">
            <v>3.1015293357440953E-3</v>
          </cell>
          <cell r="BU152">
            <v>-1.6487602534078022E-2</v>
          </cell>
          <cell r="BV152">
            <v>-9.7094965779047412E-3</v>
          </cell>
          <cell r="BW152">
            <v>-3.4236618480481241E-3</v>
          </cell>
          <cell r="BX152">
            <v>1.7598854199068963E-2</v>
          </cell>
          <cell r="BY152">
            <v>5.5312732686251267E-2</v>
          </cell>
          <cell r="BZ152">
            <v>-8.0585606555505073E-3</v>
          </cell>
          <cell r="CA152">
            <v>-2.9660936108744148E-3</v>
          </cell>
          <cell r="CB152">
            <v>-1.4143186206896571E-3</v>
          </cell>
          <cell r="CC152">
            <v>-8.4968850574712596E-4</v>
          </cell>
          <cell r="CD152">
            <v>-1.5490813218390833E-3</v>
          </cell>
          <cell r="CE152">
            <v>-1.0515775862068971E-4</v>
          </cell>
          <cell r="CF152">
            <v>0</v>
          </cell>
          <cell r="CG152">
            <v>2.3105303580909599E-2</v>
          </cell>
          <cell r="CH152">
            <v>2.6424869838249661E-2</v>
          </cell>
          <cell r="CI152">
            <v>-1.096577149495068E-2</v>
          </cell>
        </row>
        <row r="153">
          <cell r="BH153">
            <v>-1.4148436206896571E-3</v>
          </cell>
          <cell r="BI153">
            <v>-4.1967816091953891E-4</v>
          </cell>
          <cell r="BJ153">
            <v>-1.5104474999999978E-3</v>
          </cell>
          <cell r="BK153">
            <v>4.0007183908045285E-6</v>
          </cell>
          <cell r="BL153">
            <v>-1.3899934775805534E-3</v>
          </cell>
          <cell r="BM153">
            <v>-2.6094709601394038E-4</v>
          </cell>
          <cell r="BN153">
            <v>-2.051536859646074E-4</v>
          </cell>
          <cell r="BO153">
            <v>-3.1702757245482914E-5</v>
          </cell>
          <cell r="BP153">
            <v>-2.8756992732764442E-3</v>
          </cell>
          <cell r="BQ153">
            <v>-1.2141103322815957E-3</v>
          </cell>
          <cell r="BR153">
            <v>-2.521332625849203E-3</v>
          </cell>
          <cell r="BS153">
            <v>-8.223437739719537E-4</v>
          </cell>
          <cell r="BT153">
            <v>-7.5306208553796395E-3</v>
          </cell>
          <cell r="BU153">
            <v>-3.9412927517437722E-4</v>
          </cell>
          <cell r="BV153">
            <v>-1.4046590799302373E-3</v>
          </cell>
          <cell r="BW153">
            <v>-2.517501184990304E-3</v>
          </cell>
          <cell r="BX153">
            <v>2.690984663557831E-2</v>
          </cell>
          <cell r="BY153">
            <v>1.7864099425798596E-2</v>
          </cell>
          <cell r="BZ153">
            <v>2.0568367769779595E-2</v>
          </cell>
          <cell r="CA153">
            <v>3.3873623956311542E-2</v>
          </cell>
          <cell r="CB153">
            <v>-1.4148436206896571E-3</v>
          </cell>
          <cell r="CC153">
            <v>-4.85688505747126E-4</v>
          </cell>
          <cell r="CD153">
            <v>-1.54224798850575E-3</v>
          </cell>
          <cell r="CE153">
            <v>2.6258908045976957E-5</v>
          </cell>
          <cell r="CF153">
            <v>0</v>
          </cell>
          <cell r="CG153">
            <v>8.1067555064796917E-3</v>
          </cell>
          <cell r="CH153">
            <v>1.6086441397562108E-2</v>
          </cell>
          <cell r="CI153">
            <v>3.4275318689279931E-3</v>
          </cell>
        </row>
        <row r="154">
          <cell r="BH154">
            <v>-1.4140102873563237E-3</v>
          </cell>
          <cell r="BI154">
            <v>-4.4301149425287234E-4</v>
          </cell>
          <cell r="BJ154">
            <v>-1.4989891666666645E-3</v>
          </cell>
          <cell r="BK154">
            <v>8.1673850574711971E-6</v>
          </cell>
          <cell r="BL154">
            <v>-1.370279673453867E-3</v>
          </cell>
          <cell r="BM154">
            <v>-8.3900517979946685E-4</v>
          </cell>
          <cell r="BN154">
            <v>-3.1940854525489329E-4</v>
          </cell>
          <cell r="BO154">
            <v>1.4252526199079482E-4</v>
          </cell>
          <cell r="BP154">
            <v>-2.4741185513793341E-3</v>
          </cell>
          <cell r="BQ154">
            <v>-4.2326952468541151E-3</v>
          </cell>
          <cell r="BR154">
            <v>-1.2989563501502144E-3</v>
          </cell>
          <cell r="BS154">
            <v>7.7612747029031357E-4</v>
          </cell>
          <cell r="BT154">
            <v>-3.749205283634034E-3</v>
          </cell>
          <cell r="BU154">
            <v>-1.0179004471702752E-2</v>
          </cell>
          <cell r="BV154">
            <v>-6.540616671766317E-5</v>
          </cell>
          <cell r="BW154">
            <v>2.608882153460531E-3</v>
          </cell>
          <cell r="BX154">
            <v>-6.0940378330316012E-3</v>
          </cell>
          <cell r="BY154">
            <v>-3.617909172070953E-2</v>
          </cell>
          <cell r="BZ154">
            <v>-1.600984260072098E-2</v>
          </cell>
          <cell r="CA154">
            <v>-8.5640251453866112E-2</v>
          </cell>
          <cell r="CB154">
            <v>-1.4140102873563237E-3</v>
          </cell>
          <cell r="CC154">
            <v>-4.996885057471259E-4</v>
          </cell>
          <cell r="CD154">
            <v>-1.5222479885057499E-3</v>
          </cell>
          <cell r="CE154">
            <v>3.2258908045976961E-5</v>
          </cell>
          <cell r="CF154">
            <v>0</v>
          </cell>
          <cell r="CG154">
            <v>2.5300710414948448E-2</v>
          </cell>
          <cell r="CH154">
            <v>-1.3300451049972344E-2</v>
          </cell>
          <cell r="CI154">
            <v>-1.5991354248414667E-2</v>
          </cell>
        </row>
        <row r="155">
          <cell r="BH155">
            <v>-1.4286352873563238E-3</v>
          </cell>
          <cell r="BI155">
            <v>-3.588448275862056E-4</v>
          </cell>
          <cell r="BJ155">
            <v>-1.4922141666666646E-3</v>
          </cell>
          <cell r="BK155">
            <v>2.2750718390804523E-5</v>
          </cell>
          <cell r="BL155">
            <v>-1.0788718464114666E-3</v>
          </cell>
          <cell r="BM155">
            <v>-9.3761932324793905E-4</v>
          </cell>
          <cell r="BN155">
            <v>1.2492350190118873E-3</v>
          </cell>
          <cell r="BO155">
            <v>-7.0421927106461922E-5</v>
          </cell>
          <cell r="BP155">
            <v>2.3596544218737136E-3</v>
          </cell>
          <cell r="BQ155">
            <v>-1.9605334367535387E-4</v>
          </cell>
          <cell r="BR155">
            <v>3.4340193532198427E-3</v>
          </cell>
          <cell r="BS155">
            <v>-8.5751887604410069E-5</v>
          </cell>
          <cell r="BT155">
            <v>9.4192564644270428E-3</v>
          </cell>
          <cell r="BU155">
            <v>1.8625804834779538E-3</v>
          </cell>
          <cell r="BV155">
            <v>7.6820040694917328E-3</v>
          </cell>
          <cell r="BW155">
            <v>7.7362815495360599E-4</v>
          </cell>
          <cell r="BX155">
            <v>2.344862167111909E-2</v>
          </cell>
          <cell r="BY155">
            <v>3.2203259064030224E-2</v>
          </cell>
          <cell r="BZ155">
            <v>2.5484062911307049E-2</v>
          </cell>
          <cell r="CA155">
            <v>5.8556400927474109E-3</v>
          </cell>
          <cell r="CB155">
            <v>-1.4286352873563238E-3</v>
          </cell>
          <cell r="CC155">
            <v>-3.2668850574712593E-4</v>
          </cell>
          <cell r="CD155">
            <v>-1.4403313218390834E-3</v>
          </cell>
          <cell r="CE155">
            <v>3.8008908045976958E-5</v>
          </cell>
          <cell r="CF155">
            <v>0</v>
          </cell>
          <cell r="CG155">
            <v>4.6014565370398865E-2</v>
          </cell>
          <cell r="CH155">
            <v>4.3069659107687348E-2</v>
          </cell>
          <cell r="CI155">
            <v>2.4142838732403107E-2</v>
          </cell>
        </row>
        <row r="156">
          <cell r="BH156">
            <v>-1.4563019540229905E-3</v>
          </cell>
          <cell r="BI156">
            <v>-1.3467816091953882E-4</v>
          </cell>
          <cell r="BJ156">
            <v>-1.4896141666666646E-3</v>
          </cell>
          <cell r="BK156">
            <v>1.8067385057471194E-5</v>
          </cell>
          <cell r="BL156">
            <v>-1.3062862496818096E-3</v>
          </cell>
          <cell r="BM156">
            <v>3.2923075620532429E-4</v>
          </cell>
          <cell r="BN156">
            <v>9.2324873948659522E-4</v>
          </cell>
          <cell r="BO156">
            <v>1.9086670974113892E-4</v>
          </cell>
          <cell r="BP156">
            <v>1.5659756865312956E-3</v>
          </cell>
          <cell r="BQ156">
            <v>3.9884697861534008E-3</v>
          </cell>
          <cell r="BR156">
            <v>2.2690863739322953E-3</v>
          </cell>
          <cell r="BS156">
            <v>4.4818962564285018E-4</v>
          </cell>
          <cell r="BT156">
            <v>1.0267434115310784E-2</v>
          </cell>
          <cell r="BU156">
            <v>1.1264333792458253E-2</v>
          </cell>
          <cell r="BV156">
            <v>7.5958968748718551E-3</v>
          </cell>
          <cell r="BW156">
            <v>1.2267800993265043E-3</v>
          </cell>
          <cell r="BX156">
            <v>-1.8547663638517526E-2</v>
          </cell>
          <cell r="BY156">
            <v>-5.1857762749728073E-2</v>
          </cell>
          <cell r="BZ156">
            <v>-1.4952271970938026E-2</v>
          </cell>
          <cell r="CA156">
            <v>-1.9684948660430253E-2</v>
          </cell>
          <cell r="CB156">
            <v>-1.4563019540229905E-3</v>
          </cell>
          <cell r="CC156">
            <v>-9.4271839080459349E-5</v>
          </cell>
          <cell r="CD156">
            <v>-1.4304146551724168E-3</v>
          </cell>
          <cell r="CE156">
            <v>4.4675574712643627E-5</v>
          </cell>
          <cell r="CF156">
            <v>0</v>
          </cell>
          <cell r="CG156">
            <v>-2.7824816420607711E-2</v>
          </cell>
          <cell r="CH156">
            <v>-1.4656152874657373E-2</v>
          </cell>
          <cell r="CI156">
            <v>-3.7998159233608476E-3</v>
          </cell>
        </row>
        <row r="157">
          <cell r="BH157">
            <v>-1.4728186206896571E-3</v>
          </cell>
          <cell r="BI157">
            <v>-1.4217816091953894E-4</v>
          </cell>
          <cell r="BJ157">
            <v>-1.4885724999999981E-3</v>
          </cell>
          <cell r="BK157">
            <v>1.3900718390804525E-5</v>
          </cell>
          <cell r="BL157">
            <v>-1.4100380545297054E-3</v>
          </cell>
          <cell r="BM157">
            <v>-3.9669194959919161E-4</v>
          </cell>
          <cell r="BN157">
            <v>-5.856481688947012E-4</v>
          </cell>
          <cell r="BO157">
            <v>1.0372499484670469E-4</v>
          </cell>
          <cell r="BP157">
            <v>-1.6353535550043042E-3</v>
          </cell>
          <cell r="BQ157">
            <v>-6.1556242553009949E-5</v>
          </cell>
          <cell r="BR157">
            <v>5.3013531384759173E-4</v>
          </cell>
          <cell r="BS157">
            <v>4.875808800962881E-5</v>
          </cell>
          <cell r="BT157">
            <v>-2.3525861275384653E-3</v>
          </cell>
          <cell r="BU157">
            <v>9.1733053032580416E-4</v>
          </cell>
          <cell r="BV157">
            <v>3.5092974022478351E-3</v>
          </cell>
          <cell r="BW157">
            <v>-6.4721619765698729E-5</v>
          </cell>
          <cell r="BX157">
            <v>-2.330424413113848E-2</v>
          </cell>
          <cell r="BY157">
            <v>-6.9457384654563071E-3</v>
          </cell>
          <cell r="BZ157">
            <v>-9.1796433147936628E-3</v>
          </cell>
          <cell r="CA157">
            <v>8.7766402341058428E-3</v>
          </cell>
          <cell r="CB157">
            <v>-1.4728186206896571E-3</v>
          </cell>
          <cell r="CC157">
            <v>-2.6743850574712598E-4</v>
          </cell>
          <cell r="CD157">
            <v>-1.4614979885057499E-3</v>
          </cell>
          <cell r="CE157">
            <v>5.7258908045976959E-5</v>
          </cell>
          <cell r="CF157">
            <v>0</v>
          </cell>
          <cell r="CG157">
            <v>7.2115396119751055E-3</v>
          </cell>
          <cell r="CH157">
            <v>-2.3272673107824653E-2</v>
          </cell>
          <cell r="CI157">
            <v>1.2164854348426426E-2</v>
          </cell>
        </row>
        <row r="158">
          <cell r="BH158">
            <v>-1.4768852873563237E-3</v>
          </cell>
          <cell r="BI158">
            <v>-6.134482758620558E-5</v>
          </cell>
          <cell r="BJ158">
            <v>-1.483622499999998E-3</v>
          </cell>
          <cell r="BK158">
            <v>1.44173850574712E-5</v>
          </cell>
          <cell r="BL158">
            <v>-1.8344852533451084E-3</v>
          </cell>
          <cell r="BM158">
            <v>1.3094886803913142E-3</v>
          </cell>
          <cell r="BN158">
            <v>6.2726548229965714E-4</v>
          </cell>
          <cell r="BO158">
            <v>8.4348384078586548E-5</v>
          </cell>
          <cell r="BP158">
            <v>7.4820730797888748E-4</v>
          </cell>
          <cell r="BQ158">
            <v>6.545685306671864E-3</v>
          </cell>
          <cell r="BR158">
            <v>4.4932901134075894E-3</v>
          </cell>
          <cell r="BS158">
            <v>2.0401133365065819E-4</v>
          </cell>
          <cell r="BT158">
            <v>1.2339498852849965E-2</v>
          </cell>
          <cell r="BU158">
            <v>1.8355109738157543E-2</v>
          </cell>
          <cell r="BV158">
            <v>1.4013623631589667E-2</v>
          </cell>
          <cell r="BW158">
            <v>1.6480395298910954E-3</v>
          </cell>
          <cell r="BX158">
            <v>-2.6521172590698045E-2</v>
          </cell>
          <cell r="BY158">
            <v>-6.4811601731210908E-2</v>
          </cell>
          <cell r="BZ158">
            <v>-2.3739272442302516E-2</v>
          </cell>
          <cell r="CA158">
            <v>-2.1202138465843453E-3</v>
          </cell>
          <cell r="CB158">
            <v>-1.4768852873563237E-3</v>
          </cell>
          <cell r="CC158">
            <v>-1.0868850574712583E-4</v>
          </cell>
          <cell r="CD158">
            <v>-1.4585813218390834E-3</v>
          </cell>
          <cell r="CE158">
            <v>4.842241379310293E-6</v>
          </cell>
          <cell r="CF158">
            <v>0</v>
          </cell>
          <cell r="CG158">
            <v>-7.0944759995834258E-3</v>
          </cell>
          <cell r="CH158">
            <v>2.3960885183618615E-2</v>
          </cell>
          <cell r="CI158">
            <v>4.9753220930864338E-2</v>
          </cell>
        </row>
        <row r="159">
          <cell r="BH159">
            <v>-1.4722602873563236E-3</v>
          </cell>
          <cell r="BI159">
            <v>2.8655172413794439E-5</v>
          </cell>
          <cell r="BJ159">
            <v>-1.4828391666666645E-3</v>
          </cell>
          <cell r="BK159">
            <v>1.4675718390804517E-5</v>
          </cell>
          <cell r="BL159">
            <v>-6.8444331719779154E-4</v>
          </cell>
          <cell r="BM159">
            <v>2.0394135395696467E-3</v>
          </cell>
          <cell r="BN159">
            <v>-1.7866342613379375E-4</v>
          </cell>
          <cell r="BO159">
            <v>-2.7203941502516361E-6</v>
          </cell>
          <cell r="BP159">
            <v>1.5635570651672203E-3</v>
          </cell>
          <cell r="BQ159">
            <v>8.8814316150440525E-3</v>
          </cell>
          <cell r="BR159">
            <v>-5.1222253982442399E-4</v>
          </cell>
          <cell r="BS159">
            <v>2.8659449208456026E-4</v>
          </cell>
          <cell r="BT159">
            <v>1.119779548578043E-2</v>
          </cell>
          <cell r="BU159">
            <v>1.7186130999703425E-2</v>
          </cell>
          <cell r="BV159">
            <v>3.8860473715537579E-3</v>
          </cell>
          <cell r="BW159">
            <v>5.5734460517595436E-4</v>
          </cell>
          <cell r="BX159">
            <v>-6.1837833858394545E-2</v>
          </cell>
          <cell r="BY159">
            <v>-0.14018427867806771</v>
          </cell>
          <cell r="BZ159">
            <v>-7.4125445564868178E-2</v>
          </cell>
          <cell r="CA159">
            <v>-9.3119553216294393E-2</v>
          </cell>
          <cell r="CB159">
            <v>-1.4722602873563236E-3</v>
          </cell>
          <cell r="CC159">
            <v>-2.8343850574712593E-4</v>
          </cell>
          <cell r="CD159">
            <v>-1.5120813218390834E-3</v>
          </cell>
          <cell r="CE159">
            <v>-2.4924109195402304E-4</v>
          </cell>
          <cell r="CF159">
            <v>0</v>
          </cell>
          <cell r="CG159">
            <v>-1.7639218488314163E-3</v>
          </cell>
          <cell r="CH159">
            <v>-9.7578625029692764E-3</v>
          </cell>
          <cell r="CI159">
            <v>1.5527316933156251E-3</v>
          </cell>
        </row>
        <row r="160">
          <cell r="BH160">
            <v>-1.4469269540229905E-3</v>
          </cell>
          <cell r="BI160">
            <v>-3.9678160919539001E-5</v>
          </cell>
          <cell r="BJ160">
            <v>-1.4588308333333313E-3</v>
          </cell>
          <cell r="BK160">
            <v>1.7284051724137864E-5</v>
          </cell>
          <cell r="BL160">
            <v>-1.7800845428680879E-3</v>
          </cell>
          <cell r="BM160">
            <v>5.9080656361692021E-4</v>
          </cell>
          <cell r="BN160">
            <v>-4.7210425277197424E-4</v>
          </cell>
          <cell r="BO160">
            <v>1.6617008310598947E-5</v>
          </cell>
          <cell r="BP160">
            <v>-3.4495271333080169E-3</v>
          </cell>
          <cell r="BQ160">
            <v>1.9081738061434842E-3</v>
          </cell>
          <cell r="BR160">
            <v>-6.2391832756426456E-4</v>
          </cell>
          <cell r="BS160">
            <v>-2.2588679421365617E-4</v>
          </cell>
          <cell r="BT160">
            <v>-4.1418162412235017E-3</v>
          </cell>
          <cell r="BU160">
            <v>6.5379889754381961E-3</v>
          </cell>
          <cell r="BV160">
            <v>3.234032187768987E-3</v>
          </cell>
          <cell r="BW160">
            <v>-9.6467152945692097E-4</v>
          </cell>
          <cell r="BX160">
            <v>-7.6808748932937723E-2</v>
          </cell>
          <cell r="BY160">
            <v>-5.5445056765669895E-2</v>
          </cell>
          <cell r="BZ160">
            <v>-5.1105786747855333E-2</v>
          </cell>
          <cell r="CA160">
            <v>-3.2310977801769065E-2</v>
          </cell>
          <cell r="CB160">
            <v>-1.4469269540229905E-3</v>
          </cell>
          <cell r="CC160">
            <v>-5.2985517241379253E-4</v>
          </cell>
          <cell r="CD160">
            <v>-1.4638313218390832E-3</v>
          </cell>
          <cell r="CE160">
            <v>-5.2074425287356374E-5</v>
          </cell>
          <cell r="CF160">
            <v>0</v>
          </cell>
          <cell r="CG160">
            <v>-6.8464321634214412E-2</v>
          </cell>
          <cell r="CH160">
            <v>-4.0180510461003009E-2</v>
          </cell>
          <cell r="CI160">
            <v>-4.9424900105906368E-3</v>
          </cell>
        </row>
        <row r="161">
          <cell r="BH161">
            <v>-1.4319769540229903E-3</v>
          </cell>
          <cell r="BI161">
            <v>-3.5511494252872143E-5</v>
          </cell>
          <cell r="BJ161">
            <v>-1.4331558333333314E-3</v>
          </cell>
          <cell r="BK161">
            <v>1.7025718390804533E-5</v>
          </cell>
          <cell r="BL161">
            <v>-1.3164835894681648E-3</v>
          </cell>
          <cell r="BM161">
            <v>-7.926501167187616E-4</v>
          </cell>
          <cell r="BN161">
            <v>3.9818223823398177E-4</v>
          </cell>
          <cell r="BO161">
            <v>4.5619886627129759E-5</v>
          </cell>
          <cell r="BP161">
            <v>-1.089236732500254E-3</v>
          </cell>
          <cell r="BQ161">
            <v>-8.7074157289591969E-4</v>
          </cell>
          <cell r="BR161">
            <v>1.6435421876813796E-4</v>
          </cell>
          <cell r="BS161">
            <v>-2.1554400963331451E-4</v>
          </cell>
          <cell r="BT161">
            <v>-1.4447764039147671E-3</v>
          </cell>
          <cell r="BU161">
            <v>-1.1961323421607892E-3</v>
          </cell>
          <cell r="BV161">
            <v>1.8008740569085634E-3</v>
          </cell>
          <cell r="BW161">
            <v>-6.3516694722501115E-4</v>
          </cell>
          <cell r="BX161">
            <v>0.10267630235192986</v>
          </cell>
          <cell r="BY161">
            <v>9.2041225399687412E-2</v>
          </cell>
          <cell r="BZ161">
            <v>7.9277644478969941E-2</v>
          </cell>
          <cell r="CA161">
            <v>2.9267886839077654E-2</v>
          </cell>
          <cell r="CB161">
            <v>-1.4319769540229903E-3</v>
          </cell>
          <cell r="CC161">
            <v>-6.6393850574712602E-4</v>
          </cell>
          <cell r="CD161">
            <v>-1.4911646551724167E-3</v>
          </cell>
          <cell r="CE161">
            <v>-2.0307442528735638E-4</v>
          </cell>
          <cell r="CF161">
            <v>0</v>
          </cell>
          <cell r="CG161">
            <v>3.4883354244063559E-2</v>
          </cell>
          <cell r="CH161">
            <v>3.3140280777039351E-2</v>
          </cell>
          <cell r="CI161">
            <v>-1.3951550467344951E-2</v>
          </cell>
        </row>
        <row r="162">
          <cell r="BH162">
            <v>-1.4271102873563237E-3</v>
          </cell>
          <cell r="BI162">
            <v>-2.6344827586205705E-5</v>
          </cell>
          <cell r="BJ162">
            <v>-1.4221141666666648E-3</v>
          </cell>
          <cell r="BK162">
            <v>1.7025718390804533E-5</v>
          </cell>
          <cell r="BL162">
            <v>-1.4151885485016891E-3</v>
          </cell>
          <cell r="BM162">
            <v>3.9229235460407465E-4</v>
          </cell>
          <cell r="BN162">
            <v>-1.8590197593513135E-5</v>
          </cell>
          <cell r="BO162">
            <v>-2.7387231769924515E-6</v>
          </cell>
          <cell r="BP162">
            <v>-1.5055914218316869E-3</v>
          </cell>
          <cell r="BQ162">
            <v>4.0135017240898602E-3</v>
          </cell>
          <cell r="BR162">
            <v>9.8920059718333748E-5</v>
          </cell>
          <cell r="BS162">
            <v>-4.4850636016788368E-5</v>
          </cell>
          <cell r="BT162">
            <v>5.797879711550314E-5</v>
          </cell>
          <cell r="BU162">
            <v>2.6636909790449239E-3</v>
          </cell>
          <cell r="BV162">
            <v>3.6178851776963671E-3</v>
          </cell>
          <cell r="BW162">
            <v>-5.1606388952465736E-4</v>
          </cell>
          <cell r="BX162">
            <v>-1.0105381130649144E-2</v>
          </cell>
          <cell r="BY162">
            <v>-2.5237688661184466E-2</v>
          </cell>
          <cell r="BZ162">
            <v>-8.7855897285080264E-3</v>
          </cell>
          <cell r="CA162">
            <v>-6.5456540665658425E-2</v>
          </cell>
          <cell r="CB162">
            <v>-1.4271102873563237E-3</v>
          </cell>
          <cell r="CC162">
            <v>-5.8318850574712593E-4</v>
          </cell>
          <cell r="CD162">
            <v>-1.4812479885057501E-3</v>
          </cell>
          <cell r="CE162">
            <v>-3.27741091954023E-4</v>
          </cell>
          <cell r="CF162">
            <v>0</v>
          </cell>
          <cell r="CG162">
            <v>-2.9885773427168659E-2</v>
          </cell>
          <cell r="CH162">
            <v>-2.306497329253631E-2</v>
          </cell>
          <cell r="CI162">
            <v>7.334073064003379E-3</v>
          </cell>
        </row>
        <row r="163">
          <cell r="BH163">
            <v>-1.4053102873563237E-3</v>
          </cell>
          <cell r="BI163">
            <v>-1.5717816091953898E-4</v>
          </cell>
          <cell r="BJ163">
            <v>-1.3913808333333314E-3</v>
          </cell>
          <cell r="BK163">
            <v>1.7542385057471181E-5</v>
          </cell>
          <cell r="BL163">
            <v>-1.5581914843803446E-3</v>
          </cell>
          <cell r="BM163">
            <v>-7.4446127526512805E-4</v>
          </cell>
          <cell r="BN163">
            <v>-5.6682037327979639E-5</v>
          </cell>
          <cell r="BO163">
            <v>-2.7433038830291568E-6</v>
          </cell>
          <cell r="BP163">
            <v>-1.4606761798702018E-3</v>
          </cell>
          <cell r="BQ163">
            <v>1.4010376264368266E-3</v>
          </cell>
          <cell r="BR163">
            <v>2.0229695495392786E-3</v>
          </cell>
          <cell r="BS163">
            <v>-2.422150717563417E-5</v>
          </cell>
          <cell r="BT163">
            <v>5.8851930710463341E-4</v>
          </cell>
          <cell r="BU163">
            <v>9.7849407434133784E-3</v>
          </cell>
          <cell r="BV163">
            <v>7.4939057445796656E-3</v>
          </cell>
          <cell r="BW163">
            <v>1.1868234399824173E-3</v>
          </cell>
          <cell r="BX163">
            <v>3.4940352015341682E-3</v>
          </cell>
          <cell r="BY163">
            <v>-8.2230435861728613E-3</v>
          </cell>
          <cell r="BZ163">
            <v>1.0357085446789082E-2</v>
          </cell>
          <cell r="CA163">
            <v>-1.3870355965914846E-3</v>
          </cell>
          <cell r="CB163">
            <v>-1.4053102873563237E-3</v>
          </cell>
          <cell r="CC163">
            <v>-1.1628551724137926E-3</v>
          </cell>
          <cell r="CD163">
            <v>-1.4897479885057499E-3</v>
          </cell>
          <cell r="CE163">
            <v>-5.9399109195402305E-4</v>
          </cell>
          <cell r="CF163">
            <v>0</v>
          </cell>
          <cell r="CG163">
            <v>-3.5818143364166742E-2</v>
          </cell>
          <cell r="CH163">
            <v>-9.6074369706782223E-3</v>
          </cell>
          <cell r="CI163">
            <v>9.4798398026071616E-3</v>
          </cell>
        </row>
        <row r="164">
          <cell r="BH164">
            <v>-1.3854269540229903E-3</v>
          </cell>
          <cell r="BI164">
            <v>-3.1217816091953896E-4</v>
          </cell>
          <cell r="BJ164">
            <v>-1.3675808333333313E-3</v>
          </cell>
          <cell r="BK164">
            <v>1.7992385057471192E-5</v>
          </cell>
          <cell r="BL164">
            <v>-1.4743945863784802E-3</v>
          </cell>
          <cell r="BM164">
            <v>-1.5099648002650612E-3</v>
          </cell>
          <cell r="BN164">
            <v>-1.9855738632232659E-4</v>
          </cell>
          <cell r="BO164">
            <v>8.4261600064611443E-5</v>
          </cell>
          <cell r="BP164">
            <v>-8.6886935407135555E-4</v>
          </cell>
          <cell r="BQ164">
            <v>-1.7668258818608481E-3</v>
          </cell>
          <cell r="BR164">
            <v>-2.5562973181858617E-3</v>
          </cell>
          <cell r="BS164">
            <v>-4.4968733845415852E-5</v>
          </cell>
          <cell r="BT164">
            <v>3.3238865113007264E-3</v>
          </cell>
          <cell r="BU164">
            <v>7.4432379011654583E-4</v>
          </cell>
          <cell r="BV164">
            <v>-1.2768697815593645E-3</v>
          </cell>
          <cell r="BW164">
            <v>-1.6387359006256113E-4</v>
          </cell>
          <cell r="BX164">
            <v>3.8527981168244782E-2</v>
          </cell>
          <cell r="BY164">
            <v>4.0948064727772918E-2</v>
          </cell>
          <cell r="BZ164">
            <v>1.7833024504238782E-2</v>
          </cell>
          <cell r="CA164">
            <v>3.7212076453881908E-2</v>
          </cell>
          <cell r="CB164">
            <v>-1.3854269540229903E-3</v>
          </cell>
          <cell r="CC164">
            <v>-1.0499385057471259E-3</v>
          </cell>
          <cell r="CD164">
            <v>-1.4873313218390833E-3</v>
          </cell>
          <cell r="CE164">
            <v>-1.884077586206897E-4</v>
          </cell>
          <cell r="CF164">
            <v>0</v>
          </cell>
          <cell r="CG164">
            <v>9.2505055553659191E-3</v>
          </cell>
          <cell r="CH164">
            <v>1.4988770604252639E-2</v>
          </cell>
          <cell r="CI164">
            <v>8.6395120773513877E-3</v>
          </cell>
        </row>
        <row r="165">
          <cell r="BH165">
            <v>-1.4108852873563238E-3</v>
          </cell>
          <cell r="BI165">
            <v>-5.7134482758620562E-4</v>
          </cell>
          <cell r="BJ165">
            <v>-1.3689891666666646E-3</v>
          </cell>
          <cell r="BK165">
            <v>1.7992385057471192E-5</v>
          </cell>
          <cell r="BL165">
            <v>-1.730709008114828E-3</v>
          </cell>
          <cell r="BM165">
            <v>-1.412686167392051E-3</v>
          </cell>
          <cell r="BN165">
            <v>-4.0630977005482231E-4</v>
          </cell>
          <cell r="BO165">
            <v>1.6574100074967702E-5</v>
          </cell>
          <cell r="BP165">
            <v>-3.4109146556938531E-3</v>
          </cell>
          <cell r="BQ165">
            <v>-1.6485727799724489E-3</v>
          </cell>
          <cell r="BR165">
            <v>-3.1331260062010913E-3</v>
          </cell>
          <cell r="BS165">
            <v>3.9432840403141038E-4</v>
          </cell>
          <cell r="BT165">
            <v>-7.9965709205080358E-3</v>
          </cell>
          <cell r="BU165">
            <v>-1.6181532125612305E-3</v>
          </cell>
          <cell r="BV165">
            <v>-2.7103879871840154E-3</v>
          </cell>
          <cell r="BW165">
            <v>1.4395316074543329E-3</v>
          </cell>
          <cell r="BX165">
            <v>3.554271398931845E-2</v>
          </cell>
          <cell r="BY165">
            <v>3.7229599466622312E-2</v>
          </cell>
          <cell r="BZ165">
            <v>3.1636314202160218E-2</v>
          </cell>
          <cell r="CA165">
            <v>0.10075262282967579</v>
          </cell>
          <cell r="CB165">
            <v>-1.4108852873563238E-3</v>
          </cell>
          <cell r="CC165">
            <v>-9.2377183908045929E-4</v>
          </cell>
          <cell r="CD165">
            <v>-1.5287479885057499E-3</v>
          </cell>
          <cell r="CE165">
            <v>-9.1574425287356385E-5</v>
          </cell>
          <cell r="CF165">
            <v>0</v>
          </cell>
          <cell r="CG165">
            <v>1.8348701071234354E-2</v>
          </cell>
          <cell r="CH165">
            <v>1.0672270942325708E-2</v>
          </cell>
          <cell r="CI165">
            <v>-5.9887281012121242E-2</v>
          </cell>
        </row>
        <row r="166">
          <cell r="BH166">
            <v>-1.4285936206896569E-3</v>
          </cell>
          <cell r="BI166">
            <v>-6.9551149425287236E-4</v>
          </cell>
          <cell r="BJ166">
            <v>-1.3942474999999979E-3</v>
          </cell>
          <cell r="BK166">
            <v>1.7992385057471192E-5</v>
          </cell>
          <cell r="BL166">
            <v>-1.5335502864693318E-3</v>
          </cell>
          <cell r="BM166">
            <v>-8.9055188514959192E-4</v>
          </cell>
          <cell r="BN166">
            <v>-3.874682016100394E-4</v>
          </cell>
          <cell r="BO166">
            <v>3.5897301209259126E-5</v>
          </cell>
          <cell r="BP166">
            <v>-2.5656711901320462E-3</v>
          </cell>
          <cell r="BQ166">
            <v>-1.1968723683824097E-3</v>
          </cell>
          <cell r="BR166">
            <v>-1.9544509714988323E-3</v>
          </cell>
          <cell r="BS166">
            <v>-3.2928148106260165E-4</v>
          </cell>
          <cell r="BT166">
            <v>-7.0749913376169605E-3</v>
          </cell>
          <cell r="BU166">
            <v>-1.331333624544657E-3</v>
          </cell>
          <cell r="BV166">
            <v>-3.2191450470613115E-3</v>
          </cell>
          <cell r="BW166">
            <v>-6.6718456176264945E-4</v>
          </cell>
          <cell r="BX166">
            <v>2.6285640591101982E-2</v>
          </cell>
          <cell r="BY166">
            <v>-1.6131899935055472E-2</v>
          </cell>
          <cell r="BZ166">
            <v>-1.9339865063384986E-2</v>
          </cell>
          <cell r="CA166">
            <v>3.3211654417265805E-2</v>
          </cell>
          <cell r="CB166">
            <v>-1.4285936206896569E-3</v>
          </cell>
          <cell r="CC166">
            <v>-9.9877183908045927E-4</v>
          </cell>
          <cell r="CD166">
            <v>-1.57324798850575E-3</v>
          </cell>
          <cell r="CE166">
            <v>-4.7324425287356373E-5</v>
          </cell>
          <cell r="CF166">
            <v>0</v>
          </cell>
          <cell r="CG166">
            <v>1.2951823807813361E-3</v>
          </cell>
          <cell r="CH166">
            <v>6.7281646675168083E-3</v>
          </cell>
          <cell r="CI166">
            <v>-2.0507129588319326E-2</v>
          </cell>
        </row>
        <row r="167">
          <cell r="BH167">
            <v>-1.4304686206896571E-3</v>
          </cell>
          <cell r="BI167">
            <v>-8.1634482758620561E-4</v>
          </cell>
          <cell r="BJ167">
            <v>-1.4294058333333313E-3</v>
          </cell>
          <cell r="BK167">
            <v>1.7992385057471192E-5</v>
          </cell>
          <cell r="BL167">
            <v>-1.3906198948435034E-3</v>
          </cell>
          <cell r="BM167">
            <v>-8.070516276749806E-4</v>
          </cell>
          <cell r="BN167">
            <v>-9.5067526962841964E-5</v>
          </cell>
          <cell r="BO167">
            <v>5.5214712403467615E-5</v>
          </cell>
          <cell r="BP167">
            <v>1.0291520401253243E-4</v>
          </cell>
          <cell r="BQ167">
            <v>1.0919673694158442E-3</v>
          </cell>
          <cell r="BR167">
            <v>-2.2009653971748577E-3</v>
          </cell>
          <cell r="BS167">
            <v>1.6144925433990979E-4</v>
          </cell>
          <cell r="BT167">
            <v>6.10206891910398E-3</v>
          </cell>
          <cell r="BU167">
            <v>5.5861802163952026E-3</v>
          </cell>
          <cell r="BV167">
            <v>-3.496669170120681E-3</v>
          </cell>
          <cell r="BW167">
            <v>1.7469070009089338E-3</v>
          </cell>
          <cell r="BX167">
            <v>-1.2544233238202935E-2</v>
          </cell>
          <cell r="BY167">
            <v>-7.12338312196341E-2</v>
          </cell>
          <cell r="BZ167">
            <v>-7.1041633202032052E-3</v>
          </cell>
          <cell r="CA167">
            <v>-5.9646681002610398E-2</v>
          </cell>
          <cell r="CB167">
            <v>-1.4304686206896571E-3</v>
          </cell>
          <cell r="CC167">
            <v>-1.0191051724137926E-3</v>
          </cell>
          <cell r="CD167">
            <v>-1.5893313218390834E-3</v>
          </cell>
          <cell r="CE167">
            <v>-4.132442528735637E-5</v>
          </cell>
          <cell r="CF167">
            <v>0</v>
          </cell>
          <cell r="CG167">
            <v>-7.8494719938672838E-3</v>
          </cell>
          <cell r="CH167">
            <v>1.4765412402171003E-2</v>
          </cell>
          <cell r="CI167">
            <v>3.8459245128874241E-2</v>
          </cell>
        </row>
        <row r="168">
          <cell r="BH168">
            <v>-1.4325519540229904E-3</v>
          </cell>
          <cell r="BI168">
            <v>-8.3217816091953891E-4</v>
          </cell>
          <cell r="BJ168">
            <v>-1.438047499999998E-3</v>
          </cell>
          <cell r="BK168">
            <v>1.7992385057471192E-5</v>
          </cell>
          <cell r="BL168">
            <v>-1.4054545660747042E-3</v>
          </cell>
          <cell r="BM168">
            <v>-6.122596390980106E-4</v>
          </cell>
          <cell r="BN168">
            <v>4.6100575111409866E-4</v>
          </cell>
          <cell r="BO168">
            <v>6.8832156180644543E-6</v>
          </cell>
          <cell r="BP168">
            <v>-1.5915923444690173E-3</v>
          </cell>
          <cell r="BQ168">
            <v>4.0182825442823512E-4</v>
          </cell>
          <cell r="BR168">
            <v>2.8458192278009065E-3</v>
          </cell>
          <cell r="BS168">
            <v>-2.9790689314865358E-5</v>
          </cell>
          <cell r="BT168">
            <v>1.3136380409126168E-3</v>
          </cell>
          <cell r="BU168">
            <v>7.1536878032602827E-3</v>
          </cell>
          <cell r="BV168">
            <v>1.2273200328231671E-2</v>
          </cell>
          <cell r="BW168">
            <v>1.1811735940004697E-3</v>
          </cell>
          <cell r="BX168">
            <v>-6.7697407313302385E-2</v>
          </cell>
          <cell r="BY168">
            <v>-8.3557193582893582E-2</v>
          </cell>
          <cell r="BZ168">
            <v>-7.4449559602014784E-2</v>
          </cell>
          <cell r="CA168">
            <v>-0.10658424631918906</v>
          </cell>
          <cell r="CB168">
            <v>-1.4325519540229904E-3</v>
          </cell>
          <cell r="CC168">
            <v>-1.0015218390804592E-3</v>
          </cell>
          <cell r="CD168">
            <v>-1.6052479885057501E-3</v>
          </cell>
          <cell r="CE168">
            <v>-5.815775862068971E-5</v>
          </cell>
          <cell r="CF168">
            <v>0</v>
          </cell>
          <cell r="CG168">
            <v>-6.5947288239548055E-2</v>
          </cell>
          <cell r="CH168">
            <v>-5.0189310120722801E-2</v>
          </cell>
          <cell r="CI168">
            <v>1.9400466554302966E-2</v>
          </cell>
        </row>
        <row r="169">
          <cell r="BH169">
            <v>-1.4325519540229904E-3</v>
          </cell>
          <cell r="BI169">
            <v>-8.4384482758620557E-4</v>
          </cell>
          <cell r="BJ169">
            <v>-1.4510724999999979E-3</v>
          </cell>
          <cell r="BK169">
            <v>1.7992385057471192E-5</v>
          </cell>
          <cell r="BL169">
            <v>-1.6124214902105028E-3</v>
          </cell>
          <cell r="BM169">
            <v>-1.0368320655271368E-3</v>
          </cell>
          <cell r="BN169">
            <v>-6.1384886089663518E-4</v>
          </cell>
          <cell r="BO169">
            <v>2.6202031770422763E-5</v>
          </cell>
          <cell r="BP169">
            <v>-2.5804780092497427E-3</v>
          </cell>
          <cell r="BQ169">
            <v>-3.2574102518018316E-3</v>
          </cell>
          <cell r="BR169">
            <v>-3.5279026889341136E-3</v>
          </cell>
          <cell r="BS169">
            <v>-1.847149735813098E-4</v>
          </cell>
          <cell r="BT169">
            <v>-4.1468574393407854E-3</v>
          </cell>
          <cell r="BU169">
            <v>-1.01974801826831E-2</v>
          </cell>
          <cell r="BV169">
            <v>-6.3013610338182643E-3</v>
          </cell>
          <cell r="BW169">
            <v>-2.110824659566059E-4</v>
          </cell>
          <cell r="BX169">
            <v>3.4508185325456672E-2</v>
          </cell>
          <cell r="BY169">
            <v>6.6531489004684211E-2</v>
          </cell>
          <cell r="BZ169">
            <v>4.5252077930102594E-2</v>
          </cell>
          <cell r="CA169">
            <v>5.0475090675667238E-2</v>
          </cell>
          <cell r="CB169">
            <v>-1.4325519540229904E-3</v>
          </cell>
          <cell r="CC169">
            <v>-1.0203551724137926E-3</v>
          </cell>
          <cell r="CD169">
            <v>-1.6449146551724167E-3</v>
          </cell>
          <cell r="CE169">
            <v>-1.0732442528735639E-4</v>
          </cell>
          <cell r="CF169">
            <v>0</v>
          </cell>
          <cell r="CG169">
            <v>2.376144063912481E-2</v>
          </cell>
          <cell r="CH169">
            <v>2.027979357620336E-2</v>
          </cell>
          <cell r="CI169">
            <v>-1.8175090887659538E-2</v>
          </cell>
        </row>
        <row r="170">
          <cell r="BH170">
            <v>-1.426718620689657E-3</v>
          </cell>
          <cell r="BI170">
            <v>-8.5467816091953897E-4</v>
          </cell>
          <cell r="BJ170">
            <v>-1.496072499999998E-3</v>
          </cell>
          <cell r="BK170">
            <v>1.6800718390804514E-5</v>
          </cell>
          <cell r="BL170">
            <v>-1.2576997739815355E-3</v>
          </cell>
          <cell r="BM170">
            <v>-4.6644005948355159E-4</v>
          </cell>
          <cell r="BN170">
            <v>6.6719867255707007E-4</v>
          </cell>
          <cell r="BO170">
            <v>2.6192696482768752E-5</v>
          </cell>
          <cell r="BP170">
            <v>3.8528507979243001E-4</v>
          </cell>
          <cell r="BQ170">
            <v>2.3394404406982122E-3</v>
          </cell>
          <cell r="BR170">
            <v>2.4271496375376411E-3</v>
          </cell>
          <cell r="BS170">
            <v>-1.7440158508253708E-4</v>
          </cell>
          <cell r="BT170">
            <v>3.7296389140397167E-3</v>
          </cell>
          <cell r="BU170">
            <v>9.1929193204178528E-3</v>
          </cell>
          <cell r="BV170">
            <v>7.5901115422477797E-3</v>
          </cell>
          <cell r="BW170">
            <v>1.3073270701089085E-4</v>
          </cell>
          <cell r="BX170">
            <v>7.5509030899555797E-3</v>
          </cell>
          <cell r="BY170">
            <v>2.4667835815392235E-2</v>
          </cell>
          <cell r="BZ170">
            <v>9.7237779354849996E-3</v>
          </cell>
          <cell r="CA170">
            <v>-3.8455434973336707E-2</v>
          </cell>
          <cell r="CB170">
            <v>-1.426718620689657E-3</v>
          </cell>
          <cell r="CC170">
            <v>-1.1219385057471259E-3</v>
          </cell>
          <cell r="CD170">
            <v>-1.7144979885057501E-3</v>
          </cell>
          <cell r="CE170">
            <v>-2.2724109195402305E-4</v>
          </cell>
          <cell r="CF170">
            <v>0</v>
          </cell>
          <cell r="CG170">
            <v>-2.821325303285379E-2</v>
          </cell>
          <cell r="CH170">
            <v>-9.20305141495762E-4</v>
          </cell>
          <cell r="CI170">
            <v>2.1625638587376452E-2</v>
          </cell>
        </row>
        <row r="171">
          <cell r="BH171">
            <v>-1.4267602873563236E-3</v>
          </cell>
          <cell r="BI171">
            <v>-1.0413448275862055E-3</v>
          </cell>
          <cell r="BJ171">
            <v>-1.5434641666666647E-3</v>
          </cell>
          <cell r="BK171">
            <v>1.6800718390804514E-5</v>
          </cell>
          <cell r="BL171">
            <v>-1.5286996525108343E-3</v>
          </cell>
          <cell r="BM171">
            <v>-1.4609228117012474E-3</v>
          </cell>
          <cell r="BN171">
            <v>-8.866291178153162E-4</v>
          </cell>
          <cell r="BO171">
            <v>-2.2119282053617383E-5</v>
          </cell>
          <cell r="BP171">
            <v>-1.9153064065325688E-3</v>
          </cell>
          <cell r="BQ171">
            <v>-2.0630292628728425E-3</v>
          </cell>
          <cell r="BR171">
            <v>-2.9251224348508897E-3</v>
          </cell>
          <cell r="BS171">
            <v>-1.4860861234290153E-4</v>
          </cell>
          <cell r="BT171">
            <v>-1.6923445932349136E-3</v>
          </cell>
          <cell r="BU171">
            <v>-2.9324687495047306E-3</v>
          </cell>
          <cell r="BV171">
            <v>-2.7458441641648791E-3</v>
          </cell>
          <cell r="BW171">
            <v>-1.0721187994261728E-3</v>
          </cell>
          <cell r="BX171">
            <v>1.4716625702552538E-2</v>
          </cell>
          <cell r="BY171">
            <v>4.7175691998087479E-2</v>
          </cell>
          <cell r="BZ171">
            <v>1.1734644104071922E-2</v>
          </cell>
          <cell r="CA171">
            <v>1.2812932574999042E-2</v>
          </cell>
          <cell r="CB171">
            <v>-1.4267602873563236E-3</v>
          </cell>
          <cell r="CC171">
            <v>-1.2175218390804592E-3</v>
          </cell>
          <cell r="CD171">
            <v>-1.76649798850575E-3</v>
          </cell>
          <cell r="CE171">
            <v>-9.8991091954023024E-5</v>
          </cell>
          <cell r="CF171">
            <v>0</v>
          </cell>
          <cell r="CG171">
            <v>2.2093756346255468E-2</v>
          </cell>
          <cell r="CH171">
            <v>1.2703469109861316E-2</v>
          </cell>
          <cell r="CI171">
            <v>-3.1960464413378388E-3</v>
          </cell>
        </row>
        <row r="172">
          <cell r="BH172">
            <v>-1.4394269540229903E-3</v>
          </cell>
          <cell r="BI172">
            <v>-1.0646781609195389E-3</v>
          </cell>
          <cell r="BJ172">
            <v>-1.5666974999999979E-3</v>
          </cell>
          <cell r="BK172">
            <v>1.5134051724137866E-5</v>
          </cell>
          <cell r="BL172">
            <v>-1.3809730188083958E-3</v>
          </cell>
          <cell r="BM172">
            <v>-9.5339850511173439E-4</v>
          </cell>
          <cell r="BN172">
            <v>-5.2911886083426333E-4</v>
          </cell>
          <cell r="BO172">
            <v>3.5838759337464466E-5</v>
          </cell>
          <cell r="BP172">
            <v>-1.9170778289766322E-3</v>
          </cell>
          <cell r="BQ172">
            <v>-2.2635368064500977E-3</v>
          </cell>
          <cell r="BR172">
            <v>-3.4919423292663165E-3</v>
          </cell>
          <cell r="BS172">
            <v>-1.8474837671623453E-4</v>
          </cell>
          <cell r="BT172">
            <v>-2.7385401257751752E-3</v>
          </cell>
          <cell r="BU172">
            <v>-3.8324476101573588E-3</v>
          </cell>
          <cell r="BV172">
            <v>-4.9961091472283444E-3</v>
          </cell>
          <cell r="BW172">
            <v>-1.2513273929184792E-4</v>
          </cell>
          <cell r="BX172">
            <v>1.9189354421320786E-2</v>
          </cell>
          <cell r="BY172">
            <v>3.284602031709894E-3</v>
          </cell>
          <cell r="BZ172">
            <v>3.5685692975041981E-3</v>
          </cell>
          <cell r="CA172">
            <v>-4.2397135450756261E-4</v>
          </cell>
          <cell r="CB172">
            <v>-1.4394269540229903E-3</v>
          </cell>
          <cell r="CC172">
            <v>-1.1951051724137926E-3</v>
          </cell>
          <cell r="CD172">
            <v>-1.6837479885057501E-3</v>
          </cell>
          <cell r="CE172">
            <v>-3.8741091954023037E-5</v>
          </cell>
          <cell r="CF172">
            <v>0</v>
          </cell>
          <cell r="CG172">
            <v>2.2463209790593831E-2</v>
          </cell>
          <cell r="CH172">
            <v>1.9882788962554805E-2</v>
          </cell>
          <cell r="CI172">
            <v>5.7639194866100606E-3</v>
          </cell>
        </row>
        <row r="173">
          <cell r="BH173">
            <v>-1.452968620689657E-3</v>
          </cell>
          <cell r="BI173">
            <v>-1.0696781609195389E-3</v>
          </cell>
          <cell r="BJ173">
            <v>-1.5812808333333312E-3</v>
          </cell>
          <cell r="BK173">
            <v>1.3942385057471188E-5</v>
          </cell>
          <cell r="BL173">
            <v>-1.5533450543990135E-3</v>
          </cell>
          <cell r="BM173">
            <v>-1.280222049610934E-3</v>
          </cell>
          <cell r="BN173">
            <v>-3.8796718879627649E-4</v>
          </cell>
          <cell r="BO173">
            <v>1.6509397147285355E-5</v>
          </cell>
          <cell r="BP173">
            <v>-2.5581712712851924E-3</v>
          </cell>
          <cell r="BQ173">
            <v>-1.6089441774357479E-3</v>
          </cell>
          <cell r="BR173">
            <v>-3.7227875983901859E-3</v>
          </cell>
          <cell r="BS173">
            <v>-1.8991773428068411E-4</v>
          </cell>
          <cell r="BT173">
            <v>-4.9948151184360757E-3</v>
          </cell>
          <cell r="BU173">
            <v>-1.8028555715681469E-3</v>
          </cell>
          <cell r="BV173">
            <v>-5.8705599195058907E-3</v>
          </cell>
          <cell r="BW173">
            <v>-6.0465076946072743E-4</v>
          </cell>
          <cell r="BX173">
            <v>-2.4836139495323557E-2</v>
          </cell>
          <cell r="BY173">
            <v>1.785305645912284E-2</v>
          </cell>
          <cell r="BZ173">
            <v>5.2885350309150201E-3</v>
          </cell>
          <cell r="CA173">
            <v>2.707481188473743E-3</v>
          </cell>
          <cell r="CB173">
            <v>-1.452968620689657E-3</v>
          </cell>
          <cell r="CC173">
            <v>-1.204438505747126E-3</v>
          </cell>
          <cell r="CD173">
            <v>-1.7139146551724167E-3</v>
          </cell>
          <cell r="CE173">
            <v>-7.3574425287356381E-5</v>
          </cell>
          <cell r="CF173">
            <v>0</v>
          </cell>
          <cell r="CG173">
            <v>7.4748862400108376E-3</v>
          </cell>
          <cell r="CH173">
            <v>-1.614981397577534E-3</v>
          </cell>
          <cell r="CI173">
            <v>-2.2441963988154099E-2</v>
          </cell>
        </row>
        <row r="174">
          <cell r="BH174">
            <v>-1.4548436206896572E-3</v>
          </cell>
          <cell r="BI174">
            <v>-1.0738448275862055E-3</v>
          </cell>
          <cell r="BJ174">
            <v>-1.5927391666666645E-3</v>
          </cell>
          <cell r="BK174">
            <v>1.0367385057471196E-5</v>
          </cell>
          <cell r="BL174">
            <v>-1.3958130156890736E-3</v>
          </cell>
          <cell r="BM174">
            <v>-1.1063926382592448E-3</v>
          </cell>
          <cell r="BN174">
            <v>-6.5144027679051356E-4</v>
          </cell>
          <cell r="BO174">
            <v>-3.1789141392873731E-5</v>
          </cell>
          <cell r="BP174">
            <v>-1.1123669809330662E-3</v>
          </cell>
          <cell r="BQ174">
            <v>-8.5467799238060659E-4</v>
          </cell>
          <cell r="BR174">
            <v>-2.7598245704325663E-3</v>
          </cell>
          <cell r="BS174">
            <v>-2.4151902491043883E-4</v>
          </cell>
          <cell r="BT174">
            <v>1.1457022616933642E-3</v>
          </cell>
          <cell r="BU174">
            <v>1.260316535949906E-3</v>
          </cell>
          <cell r="BV174">
            <v>-2.3163271354883276E-3</v>
          </cell>
          <cell r="BW174">
            <v>-1.8838651630117902E-4</v>
          </cell>
          <cell r="BX174">
            <v>-2.2000330307341996E-3</v>
          </cell>
          <cell r="BY174">
            <v>2.6335293757340904E-2</v>
          </cell>
          <cell r="BZ174">
            <v>1.2759527542810666E-2</v>
          </cell>
          <cell r="CA174">
            <v>5.4140515838429597E-2</v>
          </cell>
          <cell r="CB174">
            <v>-1.4548436206896572E-3</v>
          </cell>
          <cell r="CC174">
            <v>-1.1745218390804592E-3</v>
          </cell>
          <cell r="CD174">
            <v>-1.70724798850575E-3</v>
          </cell>
          <cell r="CE174">
            <v>-6.8657758620689694E-5</v>
          </cell>
          <cell r="CF174">
            <v>0</v>
          </cell>
          <cell r="CG174">
            <v>2.5586995318006914E-3</v>
          </cell>
          <cell r="CH174">
            <v>-6.4013911705573722E-3</v>
          </cell>
          <cell r="CI174">
            <v>-3.2608179612681899E-2</v>
          </cell>
        </row>
        <row r="175">
          <cell r="BH175">
            <v>-1.4527602873563236E-3</v>
          </cell>
          <cell r="BI175">
            <v>-1.0713448275862056E-3</v>
          </cell>
          <cell r="BJ175">
            <v>-1.5958641666666646E-3</v>
          </cell>
          <cell r="BK175">
            <v>9.1757183908045188E-6</v>
          </cell>
          <cell r="BL175">
            <v>-1.3515648581266416E-3</v>
          </cell>
          <cell r="BM175">
            <v>-1.1063928317272642E-3</v>
          </cell>
          <cell r="BN175">
            <v>-1.9980450813658949E-4</v>
          </cell>
          <cell r="BO175">
            <v>-4.1448457147013983E-5</v>
          </cell>
          <cell r="BP175">
            <v>-1.664996290201426E-3</v>
          </cell>
          <cell r="BQ175">
            <v>-9.426623675412723E-4</v>
          </cell>
          <cell r="BR175">
            <v>-1.855009235891113E-3</v>
          </cell>
          <cell r="BS175">
            <v>-2.6215694288701249E-4</v>
          </cell>
          <cell r="BT175">
            <v>-4.2854673111139508E-3</v>
          </cell>
          <cell r="BU175">
            <v>1.089906211727081E-3</v>
          </cell>
          <cell r="BV175">
            <v>-3.006683898318463E-3</v>
          </cell>
          <cell r="BW175">
            <v>-6.1649927625886741E-4</v>
          </cell>
          <cell r="BX175">
            <v>2.021574571582291E-3</v>
          </cell>
          <cell r="BY175">
            <v>2.1295699683179025E-2</v>
          </cell>
          <cell r="BZ175">
            <v>3.4949378654273609E-3</v>
          </cell>
          <cell r="CA175">
            <v>9.6637744395781544E-2</v>
          </cell>
          <cell r="CB175">
            <v>-1.4527602873563236E-3</v>
          </cell>
          <cell r="CC175">
            <v>-1.2378551724137926E-3</v>
          </cell>
          <cell r="CD175">
            <v>-1.7289146551724168E-3</v>
          </cell>
          <cell r="CE175">
            <v>-1.9774109195402304E-4</v>
          </cell>
          <cell r="CF175">
            <v>0</v>
          </cell>
          <cell r="CG175">
            <v>1.5660168008843213E-2</v>
          </cell>
          <cell r="CH175">
            <v>1.5591503762874222E-2</v>
          </cell>
          <cell r="CI175">
            <v>-4.8973631581476253E-2</v>
          </cell>
        </row>
        <row r="176">
          <cell r="BH176">
            <v>-1.4575936206896571E-3</v>
          </cell>
          <cell r="BI176">
            <v>-1.0746781609195389E-3</v>
          </cell>
          <cell r="BJ176">
            <v>-1.5984641666666646E-3</v>
          </cell>
          <cell r="BK176">
            <v>6.8007183908045288E-6</v>
          </cell>
          <cell r="BL176">
            <v>-1.3811591162749437E-3</v>
          </cell>
          <cell r="BM176">
            <v>-1.4749963662767473E-3</v>
          </cell>
          <cell r="BN176">
            <v>-3.4103095603874359E-4</v>
          </cell>
          <cell r="BO176">
            <v>1.7101666057431372E-4</v>
          </cell>
          <cell r="BP176">
            <v>-1.8924680891739599E-3</v>
          </cell>
          <cell r="BQ176">
            <v>-5.831897963892288E-3</v>
          </cell>
          <cell r="BR176">
            <v>-3.3604363378004864E-3</v>
          </cell>
          <cell r="BS176">
            <v>4.1366470949887594E-4</v>
          </cell>
          <cell r="BT176">
            <v>-5.8386713715245465E-3</v>
          </cell>
          <cell r="BU176">
            <v>-1.4753492043013378E-2</v>
          </cell>
          <cell r="BV176">
            <v>-6.4286990202663038E-3</v>
          </cell>
          <cell r="BW176">
            <v>8.4346464297788343E-4</v>
          </cell>
          <cell r="BX176">
            <v>4.5381327628075382E-2</v>
          </cell>
          <cell r="BY176">
            <v>2.3169881345351594E-2</v>
          </cell>
          <cell r="BZ176">
            <v>6.2485699372670053E-2</v>
          </cell>
          <cell r="CA176">
            <v>6.767565715839341E-2</v>
          </cell>
          <cell r="CB176">
            <v>-1.4575936206896571E-3</v>
          </cell>
          <cell r="CC176">
            <v>-1.1710218390804591E-3</v>
          </cell>
          <cell r="CD176">
            <v>-1.7298313218390834E-3</v>
          </cell>
          <cell r="CE176">
            <v>-7.0074425287356377E-5</v>
          </cell>
          <cell r="CF176">
            <v>0</v>
          </cell>
          <cell r="CG176">
            <v>2.9153084480710557E-2</v>
          </cell>
          <cell r="CH176">
            <v>-2.329965446879511E-2</v>
          </cell>
          <cell r="CI176">
            <v>-5.3835253716404054E-2</v>
          </cell>
        </row>
        <row r="177">
          <cell r="BH177">
            <v>-1.465093620689657E-3</v>
          </cell>
          <cell r="BI177">
            <v>-1.0646781609195389E-3</v>
          </cell>
          <cell r="BJ177">
            <v>-1.5989891666666647E-3</v>
          </cell>
          <cell r="BK177">
            <v>5.6090517241378512E-6</v>
          </cell>
          <cell r="BL177">
            <v>-1.5386370996782084E-3</v>
          </cell>
          <cell r="BM177">
            <v>-5.4980304131242328E-4</v>
          </cell>
          <cell r="BN177">
            <v>-2.6585867114567777E-4</v>
          </cell>
          <cell r="BO177">
            <v>2.6130196557533537E-5</v>
          </cell>
          <cell r="BP177">
            <v>-1.1717118721058296E-3</v>
          </cell>
          <cell r="BQ177">
            <v>3.248828453159977E-3</v>
          </cell>
          <cell r="BR177">
            <v>1.2414892603760286E-3</v>
          </cell>
          <cell r="BS177">
            <v>1.2448001981490146E-4</v>
          </cell>
          <cell r="BT177">
            <v>1.6624434688736244E-3</v>
          </cell>
          <cell r="BU177">
            <v>9.822694628083245E-3</v>
          </cell>
          <cell r="BV177">
            <v>5.5873469723645378E-3</v>
          </cell>
          <cell r="BW177">
            <v>1.7879506540161222E-4</v>
          </cell>
          <cell r="BX177">
            <v>6.0138670725643885E-3</v>
          </cell>
          <cell r="BY177">
            <v>-2.7953525782556266E-2</v>
          </cell>
          <cell r="BZ177">
            <v>1.1583982304719397E-2</v>
          </cell>
          <cell r="CA177">
            <v>3.3923402767017656E-2</v>
          </cell>
          <cell r="CB177">
            <v>-1.465093620689657E-3</v>
          </cell>
          <cell r="CC177">
            <v>-1.0955218390804593E-3</v>
          </cell>
          <cell r="CD177">
            <v>-1.6470813218390835E-3</v>
          </cell>
          <cell r="CE177">
            <v>-3.3241091954023039E-5</v>
          </cell>
          <cell r="CF177">
            <v>0</v>
          </cell>
          <cell r="CG177">
            <v>-3.81740802672614E-2</v>
          </cell>
          <cell r="CH177">
            <v>-4.2871695712644035E-2</v>
          </cell>
          <cell r="CI177">
            <v>-8.9349620620245741E-3</v>
          </cell>
        </row>
        <row r="178">
          <cell r="BH178">
            <v>-1.4617602873563237E-3</v>
          </cell>
          <cell r="BI178">
            <v>-1.067178160919539E-3</v>
          </cell>
          <cell r="BJ178">
            <v>-1.5989891666666647E-3</v>
          </cell>
          <cell r="BK178">
            <v>2.5090517241378436E-6</v>
          </cell>
          <cell r="BL178">
            <v>-1.3910715870764534E-3</v>
          </cell>
          <cell r="BM178">
            <v>-1.0438077911753651E-3</v>
          </cell>
          <cell r="BN178">
            <v>-3.0941728122766332E-5</v>
          </cell>
          <cell r="BO178">
            <v>5.5083715820331193E-5</v>
          </cell>
          <cell r="BP178">
            <v>-1.7684347892082731E-3</v>
          </cell>
          <cell r="BQ178">
            <v>-4.4416145691640618E-4</v>
          </cell>
          <cell r="BR178">
            <v>-9.3806641450134729E-4</v>
          </cell>
          <cell r="BS178">
            <v>-3.034061889383239E-4</v>
          </cell>
          <cell r="BT178">
            <v>-2.0976599823499488E-3</v>
          </cell>
          <cell r="BU178">
            <v>2.81671996946417E-3</v>
          </cell>
          <cell r="BV178">
            <v>3.1477094160438312E-3</v>
          </cell>
          <cell r="BW178">
            <v>-1.0200080800397949E-3</v>
          </cell>
          <cell r="BX178">
            <v>3.0941063449258548E-2</v>
          </cell>
          <cell r="BY178">
            <v>-5.8857508153097194E-3</v>
          </cell>
          <cell r="BZ178">
            <v>6.2195314564754021E-3</v>
          </cell>
          <cell r="CA178">
            <v>6.8696991658935058E-2</v>
          </cell>
          <cell r="CB178">
            <v>-1.4617602873563237E-3</v>
          </cell>
          <cell r="CC178">
            <v>-1.1306051724137927E-3</v>
          </cell>
          <cell r="CD178">
            <v>-1.6433313218390834E-3</v>
          </cell>
          <cell r="CE178">
            <v>-2.5241091954023041E-5</v>
          </cell>
          <cell r="CF178">
            <v>0</v>
          </cell>
          <cell r="CG178">
            <v>-1.8624018645143813E-2</v>
          </cell>
          <cell r="CH178">
            <v>2.9320330155999741E-3</v>
          </cell>
          <cell r="CI178">
            <v>-1.7370069619375126E-2</v>
          </cell>
        </row>
        <row r="179">
          <cell r="BH179">
            <v>-1.4617602873563237E-3</v>
          </cell>
          <cell r="BI179">
            <v>-1.0680114942528724E-3</v>
          </cell>
          <cell r="BJ179">
            <v>-1.5958641666666646E-3</v>
          </cell>
          <cell r="BK179">
            <v>1.3257183908045177E-6</v>
          </cell>
          <cell r="BL179">
            <v>-1.3616151119855591E-3</v>
          </cell>
          <cell r="BM179">
            <v>-9.8123019709501656E-4</v>
          </cell>
          <cell r="BN179">
            <v>-4.8221831361858528E-4</v>
          </cell>
          <cell r="BO179">
            <v>-2.248710264750318E-4</v>
          </cell>
          <cell r="BP179">
            <v>-9.8951506743891757E-4</v>
          </cell>
          <cell r="BQ179">
            <v>-1.7974212702562972E-3</v>
          </cell>
          <cell r="BR179">
            <v>-2.3792145793845132E-3</v>
          </cell>
          <cell r="BS179">
            <v>-1.6123610993323907E-3</v>
          </cell>
          <cell r="BT179">
            <v>1.2111649442402882E-3</v>
          </cell>
          <cell r="BU179">
            <v>-2.7041300451522707E-3</v>
          </cell>
          <cell r="BV179">
            <v>-1.6664178593880142E-3</v>
          </cell>
          <cell r="BW179">
            <v>-4.6700055822910518E-3</v>
          </cell>
          <cell r="BX179">
            <v>1.3039028038972205E-2</v>
          </cell>
          <cell r="BY179">
            <v>3.1261646646637345E-2</v>
          </cell>
          <cell r="BZ179">
            <v>1.0793061108189002E-3</v>
          </cell>
          <cell r="CA179">
            <v>0.1141537754783708</v>
          </cell>
          <cell r="CB179">
            <v>-1.4617602873563237E-3</v>
          </cell>
          <cell r="CC179">
            <v>-1.0495218390804593E-3</v>
          </cell>
          <cell r="CD179">
            <v>-1.5473313218390835E-3</v>
          </cell>
          <cell r="CE179">
            <v>3.3008908045976966E-5</v>
          </cell>
          <cell r="CF179">
            <v>0</v>
          </cell>
          <cell r="CG179">
            <v>2.7351004337759978E-2</v>
          </cell>
          <cell r="CH179">
            <v>2.2702183660110238E-2</v>
          </cell>
          <cell r="CI179">
            <v>-3.2896932232220101E-2</v>
          </cell>
        </row>
        <row r="180">
          <cell r="BH180">
            <v>-1.4663436206896569E-3</v>
          </cell>
          <cell r="BI180">
            <v>-1.0688448275862055E-3</v>
          </cell>
          <cell r="BJ180">
            <v>-1.6000308333333313E-3</v>
          </cell>
          <cell r="BK180">
            <v>-1.0576149425288103E-6</v>
          </cell>
          <cell r="BL180">
            <v>-1.5780147113782395E-3</v>
          </cell>
          <cell r="BM180">
            <v>-1.0924834651597315E-3</v>
          </cell>
          <cell r="BN180">
            <v>-1.2995506405532908E-3</v>
          </cell>
          <cell r="BO180">
            <v>-2.2149127863440953E-5</v>
          </cell>
          <cell r="BP180">
            <v>-3.4358915215273234E-3</v>
          </cell>
          <cell r="BQ180">
            <v>-2.4823445371766756E-3</v>
          </cell>
          <cell r="BR180">
            <v>-5.0249501095004472E-3</v>
          </cell>
          <cell r="BS180">
            <v>-4.5824080689727827E-4</v>
          </cell>
          <cell r="BT180">
            <v>-1.2754252026191456E-2</v>
          </cell>
          <cell r="BU180">
            <v>-6.7227277935011662E-3</v>
          </cell>
          <cell r="BV180">
            <v>-1.107828953128851E-2</v>
          </cell>
          <cell r="BW180">
            <v>-2.9950312084916753E-3</v>
          </cell>
          <cell r="BX180">
            <v>1.5716047523490689E-2</v>
          </cell>
          <cell r="BY180">
            <v>1.8986626101813019E-2</v>
          </cell>
          <cell r="BZ180">
            <v>2.2002292242929423E-2</v>
          </cell>
          <cell r="CA180">
            <v>-1.0073559705804041E-2</v>
          </cell>
          <cell r="CB180">
            <v>-1.4663436206896569E-3</v>
          </cell>
          <cell r="CC180">
            <v>-1.0508551724137925E-3</v>
          </cell>
          <cell r="CD180">
            <v>-1.55699798850575E-3</v>
          </cell>
          <cell r="CE180">
            <v>8.1758908045976951E-5</v>
          </cell>
          <cell r="CF180">
            <v>0</v>
          </cell>
          <cell r="CG180">
            <v>-1.3036181063490325E-2</v>
          </cell>
          <cell r="CH180">
            <v>-2.0475456320229839E-2</v>
          </cell>
          <cell r="CI180">
            <v>-2.9617334342681965E-2</v>
          </cell>
        </row>
        <row r="181">
          <cell r="BH181">
            <v>-1.4696102873563237E-3</v>
          </cell>
          <cell r="BI181">
            <v>-1.0713448275862056E-3</v>
          </cell>
          <cell r="BJ181">
            <v>-1.5989891666666647E-3</v>
          </cell>
          <cell r="BK181">
            <v>-2.1326149425288094E-6</v>
          </cell>
          <cell r="BL181">
            <v>-1.5337678181986281E-3</v>
          </cell>
          <cell r="BM181">
            <v>-1.0160053518053036E-3</v>
          </cell>
          <cell r="BN181">
            <v>4.4314994535967845E-5</v>
          </cell>
          <cell r="BO181">
            <v>5.5081292533870808E-5</v>
          </cell>
          <cell r="BP181">
            <v>-2.7114797229509159E-3</v>
          </cell>
          <cell r="BQ181">
            <v>-3.0237875991253743E-3</v>
          </cell>
          <cell r="BR181">
            <v>-3.0339360196704013E-3</v>
          </cell>
          <cell r="BS181">
            <v>1.5074180411810682E-4</v>
          </cell>
          <cell r="BT181">
            <v>-1.1111334261706681E-2</v>
          </cell>
          <cell r="BU181">
            <v>-8.1778054080351714E-3</v>
          </cell>
          <cell r="BV181">
            <v>-1.2314803901001569E-2</v>
          </cell>
          <cell r="BW181">
            <v>1.8074479664214904E-3</v>
          </cell>
          <cell r="BX181">
            <v>-2.0046061413523126E-2</v>
          </cell>
          <cell r="BY181">
            <v>-6.2581759152903413E-2</v>
          </cell>
          <cell r="BZ181">
            <v>-5.7630387170890376E-2</v>
          </cell>
          <cell r="CA181">
            <v>-1.0903900835615104E-2</v>
          </cell>
          <cell r="CB181">
            <v>-1.4696102873563237E-3</v>
          </cell>
          <cell r="CC181">
            <v>-1.0128551724137927E-3</v>
          </cell>
          <cell r="CD181">
            <v>-1.5449146551724166E-3</v>
          </cell>
          <cell r="CE181">
            <v>1.0709224137931029E-4</v>
          </cell>
          <cell r="CF181">
            <v>0</v>
          </cell>
          <cell r="CG181">
            <v>8.7158789912137474E-4</v>
          </cell>
          <cell r="CH181">
            <v>1.5649453912385336E-3</v>
          </cell>
          <cell r="CI181">
            <v>1.3461907716428103E-2</v>
          </cell>
        </row>
        <row r="182">
          <cell r="BH182">
            <v>-1.4693019540229905E-3</v>
          </cell>
          <cell r="BI182">
            <v>-1.0630114942528723E-3</v>
          </cell>
          <cell r="BJ182">
            <v>-1.5984641666666646E-3</v>
          </cell>
          <cell r="BK182">
            <v>-4.6326149425288159E-6</v>
          </cell>
          <cell r="BL182">
            <v>-1.3027189271024753E-3</v>
          </cell>
          <cell r="BM182">
            <v>-9.8820310393250453E-4</v>
          </cell>
          <cell r="BN182">
            <v>-1.7216613147705609E-4</v>
          </cell>
          <cell r="BO182">
            <v>1.6454014049621847E-5</v>
          </cell>
          <cell r="BP182">
            <v>-4.1294966800773389E-4</v>
          </cell>
          <cell r="BQ182">
            <v>-4.5851817193921806E-4</v>
          </cell>
          <cell r="BR182">
            <v>8.7698291210348573E-5</v>
          </cell>
          <cell r="BS182">
            <v>7.8329417939940118E-5</v>
          </cell>
          <cell r="BT182">
            <v>5.1512313760099671E-4</v>
          </cell>
          <cell r="BU182">
            <v>1.3659869431650032E-3</v>
          </cell>
          <cell r="BV182">
            <v>5.1861019086662189E-3</v>
          </cell>
          <cell r="BW182">
            <v>-5.4247952940537241E-5</v>
          </cell>
          <cell r="BX182">
            <v>4.4415375259571441E-2</v>
          </cell>
          <cell r="BY182">
            <v>6.1346492976427816E-2</v>
          </cell>
          <cell r="BZ182">
            <v>6.3467609944691736E-2</v>
          </cell>
          <cell r="CA182">
            <v>-4.5039755429410241E-3</v>
          </cell>
          <cell r="CB182">
            <v>-1.4693019540229905E-3</v>
          </cell>
          <cell r="CC182">
            <v>-9.810218390804593E-4</v>
          </cell>
          <cell r="CD182">
            <v>-1.5494979885057501E-3</v>
          </cell>
          <cell r="CE182">
            <v>1.0992557471264363E-4</v>
          </cell>
          <cell r="CF182">
            <v>0</v>
          </cell>
          <cell r="CG182">
            <v>2.2576364647385917E-2</v>
          </cell>
          <cell r="CH182">
            <v>5.0023718809067634E-4</v>
          </cell>
          <cell r="CI182">
            <v>1.3121176034507045E-2</v>
          </cell>
        </row>
        <row r="183">
          <cell r="BH183">
            <v>-1.4759019540229903E-3</v>
          </cell>
          <cell r="BI183">
            <v>-1.0563448275862056E-3</v>
          </cell>
          <cell r="BJ183">
            <v>-1.6005474999999979E-3</v>
          </cell>
          <cell r="BK183">
            <v>-5.8242816091954799E-6</v>
          </cell>
          <cell r="BL183">
            <v>-1.5436301620950666E-3</v>
          </cell>
          <cell r="BM183">
            <v>-1.1967529531271104E-3</v>
          </cell>
          <cell r="BN183">
            <v>-3.7894667815161257E-4</v>
          </cell>
          <cell r="BO183">
            <v>-2.857620364643353E-6</v>
          </cell>
          <cell r="BP183">
            <v>-2.9132094440990964E-3</v>
          </cell>
          <cell r="BQ183">
            <v>-2.3033704538927419E-3</v>
          </cell>
          <cell r="BR183">
            <v>-3.8006229758995691E-3</v>
          </cell>
          <cell r="BS183">
            <v>-1.1261111416372712E-4</v>
          </cell>
          <cell r="BT183">
            <v>-8.1172879719155176E-3</v>
          </cell>
          <cell r="BU183">
            <v>-6.4599923648195621E-3</v>
          </cell>
          <cell r="BV183">
            <v>-1.1268475078558748E-2</v>
          </cell>
          <cell r="BW183">
            <v>3.3812876239966633E-4</v>
          </cell>
          <cell r="BX183">
            <v>-3.6344749277520363E-2</v>
          </cell>
          <cell r="BY183">
            <v>-1.916643444142806E-2</v>
          </cell>
          <cell r="BZ183">
            <v>-3.3221854152991018E-2</v>
          </cell>
          <cell r="CA183">
            <v>-2.4291771132510916E-2</v>
          </cell>
          <cell r="CB183">
            <v>-1.4759019540229903E-3</v>
          </cell>
          <cell r="CC183">
            <v>-9.6352183908045925E-4</v>
          </cell>
          <cell r="CD183">
            <v>-1.54599798850575E-3</v>
          </cell>
          <cell r="CE183">
            <v>6.0758908045976962E-5</v>
          </cell>
          <cell r="CF183">
            <v>0</v>
          </cell>
          <cell r="CG183">
            <v>-6.2526840092566802E-3</v>
          </cell>
          <cell r="CH183">
            <v>2.0181214241008057E-2</v>
          </cell>
          <cell r="CI183">
            <v>-2.7057888490991978E-3</v>
          </cell>
        </row>
        <row r="184">
          <cell r="BH184">
            <v>-1.4797936206896571E-3</v>
          </cell>
          <cell r="BI184">
            <v>-1.0580114942528723E-3</v>
          </cell>
          <cell r="BJ184">
            <v>-1.5995058333333314E-3</v>
          </cell>
          <cell r="BK184">
            <v>-5.2242816091954789E-6</v>
          </cell>
          <cell r="BL184">
            <v>-1.3421544640151329E-3</v>
          </cell>
          <cell r="BM184">
            <v>-9.4649095944161375E-4</v>
          </cell>
          <cell r="BN184">
            <v>-2.1935815761151326E-4</v>
          </cell>
          <cell r="BO184">
            <v>5.5046165392452962E-5</v>
          </cell>
          <cell r="BP184">
            <v>2.578689008751133E-4</v>
          </cell>
          <cell r="BQ184">
            <v>-2.9985917579869676E-5</v>
          </cell>
          <cell r="BR184">
            <v>-1.9500690881508842E-3</v>
          </cell>
          <cell r="BS184">
            <v>-9.5169886086350001E-6</v>
          </cell>
          <cell r="BT184">
            <v>6.1985171125877358E-3</v>
          </cell>
          <cell r="BU184">
            <v>3.8089601454109603E-3</v>
          </cell>
          <cell r="BV184">
            <v>-9.8479428775597464E-4</v>
          </cell>
          <cell r="BW184">
            <v>3.9979786132069079E-4</v>
          </cell>
          <cell r="BX184">
            <v>2.4702738929272588E-2</v>
          </cell>
          <cell r="BY184">
            <v>6.085555717324144E-2</v>
          </cell>
          <cell r="BZ184">
            <v>5.8987238693638975E-3</v>
          </cell>
          <cell r="CA184">
            <v>7.5842684777543523E-2</v>
          </cell>
          <cell r="CB184">
            <v>-1.4797936206896571E-3</v>
          </cell>
          <cell r="CC184">
            <v>-9.6860517241379265E-4</v>
          </cell>
          <cell r="CD184">
            <v>-1.5284979885057501E-3</v>
          </cell>
          <cell r="CE184">
            <v>7.5925574712643621E-5</v>
          </cell>
          <cell r="CF184">
            <v>0</v>
          </cell>
          <cell r="CG184">
            <v>2.3090947391893581E-2</v>
          </cell>
          <cell r="CH184">
            <v>4.499343138868795E-2</v>
          </cell>
          <cell r="CI184">
            <v>-7.6933412305355366E-4</v>
          </cell>
        </row>
        <row r="185">
          <cell r="BH185">
            <v>-1.482468620689657E-3</v>
          </cell>
          <cell r="BI185">
            <v>-1.0588448275862057E-3</v>
          </cell>
          <cell r="BJ185">
            <v>-1.6000308333333313E-3</v>
          </cell>
          <cell r="BK185">
            <v>-6.4159482758621429E-6</v>
          </cell>
          <cell r="BL185">
            <v>-1.6763020690120812E-3</v>
          </cell>
          <cell r="BM185">
            <v>-1.0507774094405497E-3</v>
          </cell>
          <cell r="BN185">
            <v>-1.2562044397543596E-4</v>
          </cell>
          <cell r="BO185">
            <v>6.7795204207467773E-6</v>
          </cell>
          <cell r="BP185">
            <v>-9.7640523113216035E-4</v>
          </cell>
          <cell r="BQ185">
            <v>-5.4469918052314791E-4</v>
          </cell>
          <cell r="BR185">
            <v>-9.3793158184119927E-4</v>
          </cell>
          <cell r="BS185">
            <v>-1.178413027024345E-4</v>
          </cell>
          <cell r="BT185">
            <v>1.7146677515979579E-3</v>
          </cell>
          <cell r="BU185">
            <v>2.3565216663874169E-3</v>
          </cell>
          <cell r="BV185">
            <v>9.7624074606974523E-4</v>
          </cell>
          <cell r="BW185">
            <v>2.9663772648933146E-4</v>
          </cell>
          <cell r="BX185">
            <v>3.9549023910495126E-2</v>
          </cell>
          <cell r="BY185">
            <v>5.8151513695879245E-2</v>
          </cell>
          <cell r="BZ185">
            <v>3.9871747902732999E-2</v>
          </cell>
          <cell r="CA185">
            <v>-1.2690844602458623E-2</v>
          </cell>
          <cell r="CB185">
            <v>-1.482468620689657E-3</v>
          </cell>
          <cell r="CC185">
            <v>-9.5535517241379262E-4</v>
          </cell>
          <cell r="CD185">
            <v>-1.5419979885057502E-3</v>
          </cell>
          <cell r="CE185">
            <v>3.3675574712643624E-5</v>
          </cell>
          <cell r="CF185">
            <v>0</v>
          </cell>
          <cell r="CG185">
            <v>4.1717718448432209E-3</v>
          </cell>
          <cell r="CH185">
            <v>-8.3375672164461775E-3</v>
          </cell>
          <cell r="CI185">
            <v>-6.6673566422590183E-4</v>
          </cell>
        </row>
        <row r="186">
          <cell r="BH186">
            <v>-1.4915102873563238E-3</v>
          </cell>
          <cell r="BI186">
            <v>-1.057178160919539E-3</v>
          </cell>
          <cell r="BJ186">
            <v>-1.6028974999999978E-3</v>
          </cell>
          <cell r="BK186">
            <v>-1.1174281609195474E-5</v>
          </cell>
          <cell r="BL186">
            <v>-1.6517399866701643E-3</v>
          </cell>
          <cell r="BM186">
            <v>-1.0646805875619936E-3</v>
          </cell>
          <cell r="BN186">
            <v>-5.761723700849796E-4</v>
          </cell>
          <cell r="BO186">
            <v>2.6072432798202228E-5</v>
          </cell>
          <cell r="BP186">
            <v>-1.0704944900595593E-3</v>
          </cell>
          <cell r="BQ186">
            <v>-8.5507423193688392E-4</v>
          </cell>
          <cell r="BR186">
            <v>-2.4320120081385943E-3</v>
          </cell>
          <cell r="BS186">
            <v>7.2825619291774703E-5</v>
          </cell>
          <cell r="BT186">
            <v>-1.2102797188081006E-3</v>
          </cell>
          <cell r="BU186">
            <v>-1.3281190588501366E-3</v>
          </cell>
          <cell r="BV186">
            <v>-4.1761704072221569E-3</v>
          </cell>
          <cell r="BW186">
            <v>2.2121039409603511E-4</v>
          </cell>
          <cell r="BX186">
            <v>2.3002724918025724E-2</v>
          </cell>
          <cell r="BY186">
            <v>3.8249546273758767E-3</v>
          </cell>
          <cell r="BZ186">
            <v>-1.3799616888447953E-2</v>
          </cell>
          <cell r="CA186">
            <v>8.9253963375410361E-2</v>
          </cell>
          <cell r="CB186">
            <v>-1.4915102873563238E-3</v>
          </cell>
          <cell r="CC186">
            <v>-9.5268850574712596E-4</v>
          </cell>
          <cell r="CD186">
            <v>-1.55899798850575E-3</v>
          </cell>
          <cell r="CE186">
            <v>4.9425574712643627E-5</v>
          </cell>
          <cell r="CF186">
            <v>0</v>
          </cell>
          <cell r="CG186">
            <v>5.0458555089331208E-4</v>
          </cell>
          <cell r="CH186">
            <v>2.1262638580248357E-2</v>
          </cell>
          <cell r="CI186">
            <v>-3.957992167664124E-2</v>
          </cell>
        </row>
        <row r="187">
          <cell r="BH187">
            <v>-1.4913019540229904E-3</v>
          </cell>
          <cell r="BI187">
            <v>-1.0271781609195389E-3</v>
          </cell>
          <cell r="BJ187">
            <v>-1.6026308333333312E-3</v>
          </cell>
          <cell r="BK187">
            <v>-9.3909482758621475E-6</v>
          </cell>
          <cell r="BL187">
            <v>-1.4060771396327443E-3</v>
          </cell>
          <cell r="BM187">
            <v>-1.1758897790176792E-3</v>
          </cell>
          <cell r="BN187">
            <v>-3.2000636991800146E-5</v>
          </cell>
          <cell r="BO187">
            <v>-5.1124917178263317E-5</v>
          </cell>
          <cell r="BP187">
            <v>-3.3653126002562762E-3</v>
          </cell>
          <cell r="BQ187">
            <v>-2.9702029693556981E-3</v>
          </cell>
          <cell r="BR187">
            <v>-4.4433689958947135E-3</v>
          </cell>
          <cell r="BS187">
            <v>-4.4250711483407597E-4</v>
          </cell>
          <cell r="BT187">
            <v>-1.2196775444214544E-2</v>
          </cell>
          <cell r="BU187">
            <v>-9.6448644059204114E-3</v>
          </cell>
          <cell r="BV187">
            <v>-1.2538990805711503E-2</v>
          </cell>
          <cell r="BW187">
            <v>-1.9117096083769692E-3</v>
          </cell>
          <cell r="BX187">
            <v>1.8516097345268417E-2</v>
          </cell>
          <cell r="BY187">
            <v>4.9770618455573633E-3</v>
          </cell>
          <cell r="BZ187">
            <v>1.3026457403008939E-2</v>
          </cell>
          <cell r="CA187">
            <v>3.6343374156070356E-2</v>
          </cell>
          <cell r="CB187">
            <v>-1.4913019540229904E-3</v>
          </cell>
          <cell r="CC187">
            <v>-8.8060517241379268E-4</v>
          </cell>
          <cell r="CD187">
            <v>-1.5684146551724167E-3</v>
          </cell>
          <cell r="CE187">
            <v>-7.2824425287356363E-5</v>
          </cell>
          <cell r="CF187">
            <v>0</v>
          </cell>
          <cell r="CG187">
            <v>1.1091920126241973E-2</v>
          </cell>
          <cell r="CH187">
            <v>1.23937774146421E-2</v>
          </cell>
          <cell r="CI187">
            <v>-2.700460203593533E-2</v>
          </cell>
        </row>
        <row r="188">
          <cell r="BH188">
            <v>-1.4917602873563238E-3</v>
          </cell>
          <cell r="BI188">
            <v>-9.8551149425287225E-4</v>
          </cell>
          <cell r="BJ188">
            <v>-1.6015891666666647E-3</v>
          </cell>
          <cell r="BK188">
            <v>-1.1774281609195475E-5</v>
          </cell>
          <cell r="BL188">
            <v>-1.5387523208004073E-3</v>
          </cell>
          <cell r="BM188">
            <v>-7.8663480463787459E-4</v>
          </cell>
          <cell r="BN188">
            <v>-4.2613767456154187E-4</v>
          </cell>
          <cell r="BO188">
            <v>4.5357898259018782E-5</v>
          </cell>
          <cell r="BP188">
            <v>-4.2118417894707614E-4</v>
          </cell>
          <cell r="BQ188">
            <v>1.1348162309379043E-3</v>
          </cell>
          <cell r="BR188">
            <v>7.5211554682920196E-5</v>
          </cell>
          <cell r="BS188">
            <v>9.3367530221369268E-5</v>
          </cell>
          <cell r="BT188">
            <v>5.4286605294408584E-3</v>
          </cell>
          <cell r="BU188">
            <v>9.9033230663396477E-3</v>
          </cell>
          <cell r="BV188">
            <v>6.0520913150449388E-3</v>
          </cell>
          <cell r="BW188">
            <v>7.4236661233504015E-4</v>
          </cell>
          <cell r="BX188">
            <v>-4.0629631060929497E-2</v>
          </cell>
          <cell r="BY188">
            <v>-3.2836376106069473E-2</v>
          </cell>
          <cell r="BZ188">
            <v>-3.7147633090352253E-2</v>
          </cell>
          <cell r="CA188">
            <v>-8.8356037333220838E-2</v>
          </cell>
          <cell r="CB188">
            <v>-1.4917602873563238E-3</v>
          </cell>
          <cell r="CC188">
            <v>-8.6818850574712592E-4</v>
          </cell>
          <cell r="CD188">
            <v>-1.5844146551724167E-3</v>
          </cell>
          <cell r="CE188">
            <v>4.7258908045976953E-5</v>
          </cell>
          <cell r="CF188">
            <v>0</v>
          </cell>
          <cell r="CG188">
            <v>-1.864996423753059E-2</v>
          </cell>
          <cell r="CH188">
            <v>-6.2645070454698725E-3</v>
          </cell>
          <cell r="CI188">
            <v>3.2294526805865774E-2</v>
          </cell>
        </row>
        <row r="189">
          <cell r="BH189">
            <v>-1.501093620689657E-3</v>
          </cell>
          <cell r="BI189">
            <v>-9.7384482758620559E-4</v>
          </cell>
          <cell r="BJ189">
            <v>-1.6062808333333312E-3</v>
          </cell>
          <cell r="BK189">
            <v>-1.2965948275862153E-5</v>
          </cell>
          <cell r="BL189">
            <v>-1.4945517870490921E-3</v>
          </cell>
          <cell r="BM189">
            <v>-1.2036671545126543E-3</v>
          </cell>
          <cell r="BN189">
            <v>-8.8632757491577873E-5</v>
          </cell>
          <cell r="BO189">
            <v>1.6402889355588058E-5</v>
          </cell>
          <cell r="BP189">
            <v>-1.0987419752571449E-3</v>
          </cell>
          <cell r="BQ189">
            <v>-2.0682926928925621E-3</v>
          </cell>
          <cell r="BR189">
            <v>-1.6981927077162162E-3</v>
          </cell>
          <cell r="BS189">
            <v>2.6263755450775452E-5</v>
          </cell>
          <cell r="BT189">
            <v>-5.9485642863493348E-4</v>
          </cell>
          <cell r="BU189">
            <v>-2.3372617832373719E-3</v>
          </cell>
          <cell r="BV189">
            <v>-1.0966355499416381E-3</v>
          </cell>
          <cell r="BW189">
            <v>2.1616742646077475E-4</v>
          </cell>
          <cell r="BX189">
            <v>3.8070301615014943E-2</v>
          </cell>
          <cell r="BY189">
            <v>4.2614091820724745E-2</v>
          </cell>
          <cell r="BZ189">
            <v>4.4178860817795693E-2</v>
          </cell>
          <cell r="CA189">
            <v>-8.7713501476098851E-3</v>
          </cell>
          <cell r="CB189">
            <v>-1.501093620689657E-3</v>
          </cell>
          <cell r="CC189">
            <v>-8.9985517241379263E-4</v>
          </cell>
          <cell r="CD189">
            <v>-1.5618313218390834E-3</v>
          </cell>
          <cell r="CE189">
            <v>4.4925574712643633E-5</v>
          </cell>
          <cell r="CF189">
            <v>0</v>
          </cell>
          <cell r="CG189">
            <v>2.3284172372637281E-2</v>
          </cell>
          <cell r="CH189">
            <v>1.9391111552317548E-2</v>
          </cell>
          <cell r="CI189">
            <v>2.6058342865024307E-3</v>
          </cell>
        </row>
        <row r="190">
          <cell r="BH190">
            <v>-1.5019269540229904E-3</v>
          </cell>
          <cell r="BI190">
            <v>-9.8384482758620551E-4</v>
          </cell>
          <cell r="BJ190">
            <v>-1.607322499999998E-3</v>
          </cell>
          <cell r="BK190">
            <v>-1.5940948275862144E-5</v>
          </cell>
          <cell r="BL190">
            <v>-1.3079392255870737E-3</v>
          </cell>
          <cell r="BM190">
            <v>-9.6738790605206291E-4</v>
          </cell>
          <cell r="BN190">
            <v>-2.2943823082896878E-4</v>
          </cell>
          <cell r="BO190">
            <v>7.4273537172958782E-5</v>
          </cell>
          <cell r="BP190">
            <v>-3.1097731063406187E-3</v>
          </cell>
          <cell r="BQ190">
            <v>-1.4251261130781153E-3</v>
          </cell>
          <cell r="BR190">
            <v>-3.191646717859663E-3</v>
          </cell>
          <cell r="BS190">
            <v>-3.0339058579099417E-4</v>
          </cell>
          <cell r="BT190">
            <v>-8.7881045163035708E-3</v>
          </cell>
          <cell r="BU190">
            <v>-5.3037362862354363E-4</v>
          </cell>
          <cell r="BV190">
            <v>-4.1140702538034809E-3</v>
          </cell>
          <cell r="BW190">
            <v>-8.9828685098749877E-4</v>
          </cell>
          <cell r="BX190">
            <v>1.8854214044427388E-3</v>
          </cell>
          <cell r="BY190">
            <v>1.6608830773230505E-3</v>
          </cell>
          <cell r="BZ190">
            <v>-3.2820982994772166E-2</v>
          </cell>
          <cell r="CA190">
            <v>-4.7380708595015138E-3</v>
          </cell>
          <cell r="CB190">
            <v>-1.5019269540229904E-3</v>
          </cell>
          <cell r="CC190">
            <v>-8.7452183908045926E-4</v>
          </cell>
          <cell r="CD190">
            <v>-1.5619979885057502E-3</v>
          </cell>
          <cell r="CE190">
            <v>3.9925574712643626E-5</v>
          </cell>
          <cell r="CF190">
            <v>0</v>
          </cell>
          <cell r="CG190">
            <v>-2.379671027847273E-3</v>
          </cell>
          <cell r="CH190">
            <v>-4.0281544708826644E-3</v>
          </cell>
          <cell r="CI190">
            <v>-1.3604291803844235E-2</v>
          </cell>
        </row>
        <row r="191">
          <cell r="BH191">
            <v>-1.5048436206896571E-3</v>
          </cell>
          <cell r="BI191">
            <v>-9.6801149425287231E-4</v>
          </cell>
          <cell r="BJ191">
            <v>-1.6028974999999978E-3</v>
          </cell>
          <cell r="BK191">
            <v>-1.7724281609195471E-5</v>
          </cell>
          <cell r="BL191">
            <v>-1.4258685586277409E-3</v>
          </cell>
          <cell r="BM191">
            <v>-1.210614493316563E-3</v>
          </cell>
          <cell r="BN191">
            <v>-5.1567463155575066E-5</v>
          </cell>
          <cell r="BO191">
            <v>-2.2197083595937116E-5</v>
          </cell>
          <cell r="BP191">
            <v>-6.7853108170155005E-4</v>
          </cell>
          <cell r="BQ191">
            <v>-1.3785640077585012E-3</v>
          </cell>
          <cell r="BR191">
            <v>-1.086219875870108E-3</v>
          </cell>
          <cell r="BS191">
            <v>-2.3129852569504235E-4</v>
          </cell>
          <cell r="BT191">
            <v>1.2744467272113912E-3</v>
          </cell>
          <cell r="BU191">
            <v>8.9206226701026535E-5</v>
          </cell>
          <cell r="BV191">
            <v>-6.5402200195339164E-4</v>
          </cell>
          <cell r="BW191">
            <v>-2.8867029610304756E-4</v>
          </cell>
          <cell r="BX191">
            <v>1.1540609099018164E-3</v>
          </cell>
          <cell r="BY191">
            <v>9.3694519440736933E-3</v>
          </cell>
          <cell r="BZ191">
            <v>2.574373131783585E-2</v>
          </cell>
          <cell r="CA191">
            <v>-3.9166022330154322E-2</v>
          </cell>
          <cell r="CB191">
            <v>-1.5048436206896571E-3</v>
          </cell>
          <cell r="CC191">
            <v>-8.3227183908045929E-4</v>
          </cell>
          <cell r="CD191">
            <v>-1.5683313218390832E-3</v>
          </cell>
          <cell r="CE191">
            <v>2.0258908045976961E-5</v>
          </cell>
          <cell r="CF191">
            <v>0</v>
          </cell>
          <cell r="CG191">
            <v>7.1721646688857402E-3</v>
          </cell>
          <cell r="CH191">
            <v>1.3289610491916466E-2</v>
          </cell>
          <cell r="CI191">
            <v>9.9313690273642695E-3</v>
          </cell>
        </row>
        <row r="192">
          <cell r="BH192">
            <v>-1.506093620689657E-3</v>
          </cell>
          <cell r="BI192">
            <v>-9.4801149425287226E-4</v>
          </cell>
          <cell r="BJ192">
            <v>-1.6031558333333314E-3</v>
          </cell>
          <cell r="BK192">
            <v>-2.0107614942528813E-5</v>
          </cell>
          <cell r="BL192">
            <v>-1.5731690539558141E-3</v>
          </cell>
          <cell r="BM192">
            <v>-5.5735618131298346E-4</v>
          </cell>
          <cell r="BN192">
            <v>-3.0464441675046353E-4</v>
          </cell>
          <cell r="BO192">
            <v>-3.1843912717016508E-5</v>
          </cell>
          <cell r="BP192">
            <v>-1.6535748945898385E-4</v>
          </cell>
          <cell r="BQ192">
            <v>4.649731319632392E-4</v>
          </cell>
          <cell r="BR192">
            <v>-1.1633790500309537E-3</v>
          </cell>
          <cell r="BS192">
            <v>-1.4376481104484148E-4</v>
          </cell>
          <cell r="BT192">
            <v>4.3611307661419229E-3</v>
          </cell>
          <cell r="BU192">
            <v>4.1775843729840714E-3</v>
          </cell>
          <cell r="BV192">
            <v>1.1388682224754642E-3</v>
          </cell>
          <cell r="BW192">
            <v>-1.0525767815030911E-4</v>
          </cell>
          <cell r="BX192">
            <v>1.5983546166097911E-2</v>
          </cell>
          <cell r="BY192">
            <v>1.2180832882896299E-2</v>
          </cell>
          <cell r="BZ192">
            <v>7.7229719634336778E-3</v>
          </cell>
          <cell r="CA192">
            <v>1.910339622938672E-2</v>
          </cell>
          <cell r="CB192">
            <v>-1.506093620689657E-3</v>
          </cell>
          <cell r="CC192">
            <v>-8.3352183908045924E-4</v>
          </cell>
          <cell r="CD192">
            <v>-1.5624979885057501E-3</v>
          </cell>
          <cell r="CE192">
            <v>-3.3244252873563733E-6</v>
          </cell>
          <cell r="CF192">
            <v>0</v>
          </cell>
          <cell r="CG192">
            <v>-1.6944289241518105E-2</v>
          </cell>
          <cell r="CH192">
            <v>-5.8991626741687819E-3</v>
          </cell>
          <cell r="CI192">
            <v>4.8665272895044541E-3</v>
          </cell>
        </row>
        <row r="193">
          <cell r="BH193">
            <v>-1.5056769540229904E-3</v>
          </cell>
          <cell r="BI193">
            <v>-9.5634482758620565E-4</v>
          </cell>
          <cell r="BJ193">
            <v>-1.6026308333333312E-3</v>
          </cell>
          <cell r="BK193">
            <v>-2.0699281609195476E-5</v>
          </cell>
          <cell r="BL193">
            <v>-1.5240852282707884E-3</v>
          </cell>
          <cell r="BM193">
            <v>-6.8961616131430923E-4</v>
          </cell>
          <cell r="BN193">
            <v>-5.5745138760763028E-4</v>
          </cell>
          <cell r="BO193">
            <v>2.6019388353143625E-5</v>
          </cell>
          <cell r="BP193">
            <v>-2.4466729824822232E-3</v>
          </cell>
          <cell r="BQ193">
            <v>-5.5003102289231964E-4</v>
          </cell>
          <cell r="BR193">
            <v>-5.0740974998128123E-3</v>
          </cell>
          <cell r="BS193">
            <v>3.1264258493970889E-5</v>
          </cell>
          <cell r="BT193">
            <v>-4.5318555486188418E-3</v>
          </cell>
          <cell r="BU193">
            <v>5.2781354939554406E-4</v>
          </cell>
          <cell r="BV193">
            <v>-8.4751262917561517E-3</v>
          </cell>
          <cell r="BW193">
            <v>1.4812200642441915E-4</v>
          </cell>
          <cell r="BX193">
            <v>1.401157749451613E-2</v>
          </cell>
          <cell r="BY193">
            <v>-7.3092852167799694E-3</v>
          </cell>
          <cell r="BZ193">
            <v>-1.6480838537148389E-2</v>
          </cell>
          <cell r="CA193">
            <v>3.2355951007980492E-2</v>
          </cell>
          <cell r="CB193">
            <v>-1.5056769540229904E-3</v>
          </cell>
          <cell r="CC193">
            <v>-8.4093850574712588E-4</v>
          </cell>
          <cell r="CD193">
            <v>-1.5634146551724167E-3</v>
          </cell>
          <cell r="CE193">
            <v>-5.4077586206897063E-6</v>
          </cell>
          <cell r="CF193">
            <v>0</v>
          </cell>
          <cell r="CG193">
            <v>4.0677357462694311E-3</v>
          </cell>
          <cell r="CH193">
            <v>2.1502286544108358E-2</v>
          </cell>
          <cell r="CI193">
            <v>4.5905185360811916E-3</v>
          </cell>
        </row>
        <row r="194">
          <cell r="BH194">
            <v>-1.5021769540229904E-3</v>
          </cell>
          <cell r="BI194">
            <v>-1.0830114942528722E-3</v>
          </cell>
          <cell r="BJ194">
            <v>-1.5976891666666646E-3</v>
          </cell>
          <cell r="BK194">
            <v>-2.0699281609195476E-5</v>
          </cell>
          <cell r="BL194">
            <v>-1.52409392544266E-3</v>
          </cell>
          <cell r="BM194">
            <v>-1.1896881365385903E-3</v>
          </cell>
          <cell r="BN194">
            <v>-3.3274041837592005E-5</v>
          </cell>
          <cell r="BO194">
            <v>7.4226096037272228E-5</v>
          </cell>
          <cell r="BP194">
            <v>-2.7835543934567664E-3</v>
          </cell>
          <cell r="BQ194">
            <v>-1.3566502220698914E-3</v>
          </cell>
          <cell r="BR194">
            <v>-1.2715101502665071E-3</v>
          </cell>
          <cell r="BS194">
            <v>-1.5412151197814202E-4</v>
          </cell>
          <cell r="BT194">
            <v>-7.1113577442018473E-3</v>
          </cell>
          <cell r="BU194">
            <v>-1.0922151915176157E-3</v>
          </cell>
          <cell r="BV194">
            <v>-2.9449704041204514E-4</v>
          </cell>
          <cell r="BW194">
            <v>-2.4658417043723973E-4</v>
          </cell>
          <cell r="BX194">
            <v>-2.0126599031207688E-2</v>
          </cell>
          <cell r="BY194">
            <v>-3.7187017598724212E-2</v>
          </cell>
          <cell r="BZ194">
            <v>-3.8380404281475712E-3</v>
          </cell>
          <cell r="CA194">
            <v>2.6405134695874237E-2</v>
          </cell>
          <cell r="CB194">
            <v>-1.5021769540229904E-3</v>
          </cell>
          <cell r="CC194">
            <v>-1.0083551724137925E-3</v>
          </cell>
          <cell r="CD194">
            <v>-1.5619979885057502E-3</v>
          </cell>
          <cell r="CE194">
            <v>-3.8324425287356371E-5</v>
          </cell>
          <cell r="CF194">
            <v>0</v>
          </cell>
          <cell r="CG194">
            <v>-2.1603465829553269E-2</v>
          </cell>
          <cell r="CH194">
            <v>-1.2029128754072131E-2</v>
          </cell>
          <cell r="CI194">
            <v>-1.4051340459126791E-2</v>
          </cell>
        </row>
        <row r="195">
          <cell r="BH195">
            <v>-1.5015102873563238E-3</v>
          </cell>
          <cell r="BI195">
            <v>-1.0838448275862056E-3</v>
          </cell>
          <cell r="BJ195">
            <v>-1.5919058333333314E-3</v>
          </cell>
          <cell r="BK195">
            <v>-2.4274281609195481E-5</v>
          </cell>
          <cell r="BL195">
            <v>-1.4848413223270019E-3</v>
          </cell>
          <cell r="BM195">
            <v>-8.4944816254601705E-4</v>
          </cell>
          <cell r="BN195">
            <v>2.1902278016019635E-4</v>
          </cell>
          <cell r="BO195">
            <v>-1.2571085858808872E-5</v>
          </cell>
          <cell r="BP195">
            <v>-3.3538946306208581E-4</v>
          </cell>
          <cell r="BQ195">
            <v>-3.9221941383306446E-4</v>
          </cell>
          <cell r="BR195">
            <v>1.3655322438350559E-3</v>
          </cell>
          <cell r="BS195">
            <v>-1.7986908446843982E-4</v>
          </cell>
          <cell r="BT195">
            <v>3.364900961671362E-3</v>
          </cell>
          <cell r="BU195">
            <v>2.8655495041944581E-3</v>
          </cell>
          <cell r="BV195">
            <v>8.8174886082434071E-3</v>
          </cell>
          <cell r="BW195">
            <v>-7.536393098164486E-4</v>
          </cell>
          <cell r="BX195">
            <v>3.2608585773774498E-2</v>
          </cell>
          <cell r="BY195">
            <v>1.6067015710984133E-2</v>
          </cell>
          <cell r="BZ195">
            <v>1.153193694283987E-2</v>
          </cell>
          <cell r="CA195">
            <v>-1.6404871845842502E-2</v>
          </cell>
          <cell r="CB195">
            <v>-1.5015102873563238E-3</v>
          </cell>
          <cell r="CC195">
            <v>-9.8235517241379252E-4</v>
          </cell>
          <cell r="CD195">
            <v>-1.5419979885057502E-3</v>
          </cell>
          <cell r="CE195">
            <v>2.3092241379310296E-5</v>
          </cell>
          <cell r="CF195">
            <v>0</v>
          </cell>
          <cell r="CG195">
            <v>-1.9605685214468004E-2</v>
          </cell>
          <cell r="CH195">
            <v>-1.629106224351539E-2</v>
          </cell>
          <cell r="CI195">
            <v>-1.214485090148951E-2</v>
          </cell>
        </row>
        <row r="196">
          <cell r="BH196">
            <v>-1.5006769540229904E-3</v>
          </cell>
          <cell r="BI196">
            <v>-1.109678160919539E-3</v>
          </cell>
          <cell r="BJ196">
            <v>-1.5919558333333313E-3</v>
          </cell>
          <cell r="BK196">
            <v>-2.4865948275862144E-5</v>
          </cell>
          <cell r="BL196">
            <v>-1.4897658901949385E-3</v>
          </cell>
          <cell r="BM196">
            <v>-8.6339157154164846E-4</v>
          </cell>
          <cell r="BN196">
            <v>-6.3225919248608201E-4</v>
          </cell>
          <cell r="BO196">
            <v>-8.970442534703119E-5</v>
          </cell>
          <cell r="BP196">
            <v>-2.5618099340065426E-3</v>
          </cell>
          <cell r="BQ196">
            <v>-4.2863170537101058E-4</v>
          </cell>
          <cell r="BR196">
            <v>-1.6678101193758998E-3</v>
          </cell>
          <cell r="BS196">
            <v>-3.1366720157078595E-4</v>
          </cell>
          <cell r="BT196">
            <v>-6.2585004759261832E-3</v>
          </cell>
          <cell r="BU196">
            <v>5.3067538507309189E-4</v>
          </cell>
          <cell r="BV196">
            <v>-3.3392709871141514E-3</v>
          </cell>
          <cell r="BW196">
            <v>-6.2107969952798563E-4</v>
          </cell>
          <cell r="BX196">
            <v>-2.0560595101252483E-2</v>
          </cell>
          <cell r="BY196">
            <v>1.4532880790131276E-2</v>
          </cell>
          <cell r="BZ196">
            <v>-3.067839882245189E-2</v>
          </cell>
          <cell r="CA196">
            <v>4.4708337068239061E-2</v>
          </cell>
          <cell r="CB196">
            <v>-1.5006769540229904E-3</v>
          </cell>
          <cell r="CC196">
            <v>-1.0615218390804594E-3</v>
          </cell>
          <cell r="CD196">
            <v>-1.5549146551724167E-3</v>
          </cell>
          <cell r="CE196">
            <v>-4.3157758620689705E-5</v>
          </cell>
          <cell r="CF196">
            <v>0</v>
          </cell>
          <cell r="CG196">
            <v>-3.8184802718122045E-2</v>
          </cell>
          <cell r="CH196">
            <v>-2.2379802953160992E-2</v>
          </cell>
          <cell r="CI196">
            <v>-5.0458523909830501E-2</v>
          </cell>
        </row>
        <row r="197">
          <cell r="BH197">
            <v>-1.501093620689657E-3</v>
          </cell>
          <cell r="BI197">
            <v>-1.1596781609195389E-3</v>
          </cell>
          <cell r="BJ197">
            <v>-1.5864391666666647E-3</v>
          </cell>
          <cell r="BK197">
            <v>-3.1299281609195489E-5</v>
          </cell>
          <cell r="BL197">
            <v>-1.6860376114542941E-3</v>
          </cell>
          <cell r="BM197">
            <v>-1.2521170020837846E-3</v>
          </cell>
          <cell r="BN197">
            <v>3.1191879481020876E-4</v>
          </cell>
          <cell r="BO197">
            <v>7.4199598361440934E-5</v>
          </cell>
          <cell r="BP197">
            <v>7.4242830120265771E-4</v>
          </cell>
          <cell r="BQ197">
            <v>-1.7711444300586717E-3</v>
          </cell>
          <cell r="BR197">
            <v>2.498906795877377E-3</v>
          </cell>
          <cell r="BS197">
            <v>5.6626927186519669E-4</v>
          </cell>
          <cell r="BT197">
            <v>5.5044850692289081E-3</v>
          </cell>
          <cell r="BU197">
            <v>-1.7169451595056293E-3</v>
          </cell>
          <cell r="BV197">
            <v>8.0077275710123356E-3</v>
          </cell>
          <cell r="BW197">
            <v>9.8507973698644608E-4</v>
          </cell>
          <cell r="BX197">
            <v>1.8154720221393122E-2</v>
          </cell>
          <cell r="BY197">
            <v>-3.717482424649686E-2</v>
          </cell>
          <cell r="BZ197">
            <v>-1.3300706747912018E-2</v>
          </cell>
          <cell r="CA197">
            <v>1.1007957458032619E-2</v>
          </cell>
          <cell r="CB197">
            <v>-1.501093620689657E-3</v>
          </cell>
          <cell r="CC197">
            <v>-1.0842718390804593E-3</v>
          </cell>
          <cell r="CD197">
            <v>-1.5293313218390835E-3</v>
          </cell>
          <cell r="CE197">
            <v>-1.2657758620689705E-5</v>
          </cell>
          <cell r="CF197">
            <v>0</v>
          </cell>
          <cell r="CG197">
            <v>-8.3066090176680749E-3</v>
          </cell>
          <cell r="CH197">
            <v>-1.2631327134683616E-2</v>
          </cell>
          <cell r="CI197">
            <v>-2.3523097085552645E-2</v>
          </cell>
        </row>
        <row r="198">
          <cell r="BH198">
            <v>-1.5015936206896571E-3</v>
          </cell>
          <cell r="BI198">
            <v>-1.157178160919539E-3</v>
          </cell>
          <cell r="BJ198">
            <v>-1.5869558333333313E-3</v>
          </cell>
          <cell r="BK198">
            <v>-3.3082614942528803E-5</v>
          </cell>
          <cell r="BL198">
            <v>-1.5339339110572059E-3</v>
          </cell>
          <cell r="BM198">
            <v>-1.1133085552281308E-3</v>
          </cell>
          <cell r="BN198">
            <v>-3.4450441555009459E-5</v>
          </cell>
          <cell r="BO198">
            <v>7.4178686000042816E-5</v>
          </cell>
          <cell r="BP198">
            <v>-5.5887713560518479E-4</v>
          </cell>
          <cell r="BQ198">
            <v>-1.6376410557670392E-3</v>
          </cell>
          <cell r="BR198">
            <v>1.660163134701288E-3</v>
          </cell>
          <cell r="BS198">
            <v>2.673438627284113E-4</v>
          </cell>
          <cell r="BT198">
            <v>2.8981090890984372E-3</v>
          </cell>
          <cell r="BU198">
            <v>-1.6217406706296187E-3</v>
          </cell>
          <cell r="BV198">
            <v>8.447004425060101E-3</v>
          </cell>
          <cell r="BW198">
            <v>6.9418630099468898E-4</v>
          </cell>
          <cell r="BX198">
            <v>1.9486848446867249E-2</v>
          </cell>
          <cell r="BY198">
            <v>4.1933342214030681E-2</v>
          </cell>
          <cell r="BZ198">
            <v>2.5120320696111854E-2</v>
          </cell>
          <cell r="CA198">
            <v>5.9886550590686032E-2</v>
          </cell>
          <cell r="CB198">
            <v>-1.5015936206896571E-3</v>
          </cell>
          <cell r="CC198">
            <v>-1.0864385057471259E-3</v>
          </cell>
          <cell r="CD198">
            <v>-1.5403313218390834E-3</v>
          </cell>
          <cell r="CE198">
            <v>-3.8574425287356371E-5</v>
          </cell>
          <cell r="CF198">
            <v>0</v>
          </cell>
          <cell r="CG198">
            <v>-6.2633650952029427E-3</v>
          </cell>
          <cell r="CH198">
            <v>-2.0638731896166489E-2</v>
          </cell>
          <cell r="CI198">
            <v>-5.294232216302195E-2</v>
          </cell>
        </row>
        <row r="199">
          <cell r="BH199">
            <v>-1.5031769540229903E-3</v>
          </cell>
          <cell r="BI199">
            <v>-1.1488448275862057E-3</v>
          </cell>
          <cell r="BJ199">
            <v>-1.5906058333333313E-3</v>
          </cell>
          <cell r="BK199">
            <v>-3.736594827586215E-5</v>
          </cell>
          <cell r="BL199">
            <v>-1.7645376233853983E-3</v>
          </cell>
          <cell r="BM199">
            <v>-9.8835584635010741E-4</v>
          </cell>
          <cell r="BN199">
            <v>1.0528089902386525E-4</v>
          </cell>
          <cell r="BO199">
            <v>-4.1505985748008044E-5</v>
          </cell>
          <cell r="BP199">
            <v>-4.4384763267024448E-3</v>
          </cell>
          <cell r="BQ199">
            <v>-9.6642708538531596E-4</v>
          </cell>
          <cell r="BR199">
            <v>6.49966872944387E-6</v>
          </cell>
          <cell r="BS199">
            <v>2.7731865943791115E-4</v>
          </cell>
          <cell r="BT199">
            <v>-7.3020619923807551E-3</v>
          </cell>
          <cell r="BU199">
            <v>7.8285427463395309E-4</v>
          </cell>
          <cell r="BV199">
            <v>2.2858221763530028E-3</v>
          </cell>
          <cell r="BW199">
            <v>1.4500310817998374E-3</v>
          </cell>
          <cell r="BX199">
            <v>-9.2352480164435598E-3</v>
          </cell>
          <cell r="BY199">
            <v>-3.4411709053054781E-2</v>
          </cell>
          <cell r="BZ199">
            <v>-2.5071387183335191E-2</v>
          </cell>
          <cell r="CA199">
            <v>-4.366002181834144E-3</v>
          </cell>
          <cell r="CB199">
            <v>-1.5031769540229903E-3</v>
          </cell>
          <cell r="CC199">
            <v>-1.0471051724137927E-3</v>
          </cell>
          <cell r="CD199">
            <v>-1.6039979885057501E-3</v>
          </cell>
          <cell r="CE199">
            <v>-3.5015775862068973E-4</v>
          </cell>
          <cell r="CF199">
            <v>0</v>
          </cell>
          <cell r="CG199">
            <v>-2.8226797511612355E-2</v>
          </cell>
          <cell r="CH199">
            <v>-3.869251734128879E-3</v>
          </cell>
          <cell r="CI199">
            <v>-9.3526646117725078E-3</v>
          </cell>
        </row>
        <row r="200">
          <cell r="BH200">
            <v>-1.4888019540229905E-3</v>
          </cell>
          <cell r="BI200">
            <v>-1.1505114942528722E-3</v>
          </cell>
          <cell r="BJ200">
            <v>-1.5895641666666648E-3</v>
          </cell>
          <cell r="BK200">
            <v>-3.5465948275862144E-5</v>
          </cell>
          <cell r="BL200">
            <v>-1.1904360559922722E-3</v>
          </cell>
          <cell r="BM200">
            <v>-9.7448445079835076E-4</v>
          </cell>
          <cell r="BN200">
            <v>-3.3362826903735369E-4</v>
          </cell>
          <cell r="BO200">
            <v>-1.3789050602527867E-4</v>
          </cell>
          <cell r="BP200">
            <v>3.0450489093226895E-3</v>
          </cell>
          <cell r="BQ200">
            <v>2.7182768300380833E-4</v>
          </cell>
          <cell r="BR200">
            <v>1.2950227478069178E-4</v>
          </cell>
          <cell r="BS200">
            <v>-9.6584975863379398E-4</v>
          </cell>
          <cell r="BT200">
            <v>1.4530792971072907E-2</v>
          </cell>
          <cell r="BU200">
            <v>1.4100203607123321E-3</v>
          </cell>
          <cell r="BV200">
            <v>7.5388740567496008E-3</v>
          </cell>
          <cell r="BW200">
            <v>-1.8082514909389092E-3</v>
          </cell>
          <cell r="BX200">
            <v>-3.6087583008168125E-2</v>
          </cell>
          <cell r="BY200">
            <v>6.2889322370113701E-2</v>
          </cell>
          <cell r="BZ200">
            <v>2.6130369641088325E-2</v>
          </cell>
          <cell r="CA200">
            <v>8.9683823721651238E-3</v>
          </cell>
          <cell r="CB200">
            <v>-1.4888019540229905E-3</v>
          </cell>
          <cell r="CC200">
            <v>-1.1941051724137927E-3</v>
          </cell>
          <cell r="CD200">
            <v>-1.5341646551724167E-3</v>
          </cell>
          <cell r="CE200">
            <v>-4.7907758620689712E-5</v>
          </cell>
          <cell r="CF200">
            <v>0</v>
          </cell>
          <cell r="CG200">
            <v>-6.7187217841041938E-2</v>
          </cell>
          <cell r="CH200">
            <v>-3.2187491578452014E-2</v>
          </cell>
          <cell r="CI200">
            <v>1.9739290948198953E-2</v>
          </cell>
        </row>
        <row r="201">
          <cell r="BH201">
            <v>-1.4888019540229905E-3</v>
          </cell>
          <cell r="BI201">
            <v>-1.1646781609195389E-3</v>
          </cell>
          <cell r="BJ201">
            <v>-1.5906058333333313E-3</v>
          </cell>
          <cell r="BK201">
            <v>-4.1532614942528818E-5</v>
          </cell>
          <cell r="BL201">
            <v>-1.5584888986859724E-3</v>
          </cell>
          <cell r="BM201">
            <v>-9.2591627611988579E-4</v>
          </cell>
          <cell r="BN201">
            <v>-6.601095850482274E-4</v>
          </cell>
          <cell r="BO201">
            <v>-6.078290835861958E-5</v>
          </cell>
          <cell r="BP201">
            <v>-4.1603788510023772E-3</v>
          </cell>
          <cell r="BQ201">
            <v>-3.8986672438336167E-4</v>
          </cell>
          <cell r="BR201">
            <v>-5.0059935173469954E-3</v>
          </cell>
          <cell r="BS201">
            <v>-2.7251460871092489E-4</v>
          </cell>
          <cell r="BT201">
            <v>-1.1899326544371366E-2</v>
          </cell>
          <cell r="BU201">
            <v>-1.9986417955267319E-4</v>
          </cell>
          <cell r="BV201">
            <v>-1.3037333474654722E-2</v>
          </cell>
          <cell r="BW201">
            <v>-1.0679460646933181E-3</v>
          </cell>
          <cell r="BX201">
            <v>4.9845769772929913E-2</v>
          </cell>
          <cell r="BY201">
            <v>7.1599694568767816E-2</v>
          </cell>
          <cell r="BZ201">
            <v>2.743899115773234E-2</v>
          </cell>
          <cell r="CA201">
            <v>5.9723427302777791E-2</v>
          </cell>
          <cell r="CB201">
            <v>-1.4888019540229905E-3</v>
          </cell>
          <cell r="CC201">
            <v>-1.1416051724137926E-3</v>
          </cell>
          <cell r="CD201">
            <v>-1.57349798850575E-3</v>
          </cell>
          <cell r="CE201">
            <v>-9.7324425287356362E-5</v>
          </cell>
          <cell r="CF201">
            <v>0</v>
          </cell>
          <cell r="CG201">
            <v>-7.8769085343055253E-3</v>
          </cell>
          <cell r="CH201">
            <v>2.5187089490514632E-2</v>
          </cell>
          <cell r="CI201">
            <v>-1.7640219073505634E-2</v>
          </cell>
        </row>
        <row r="202">
          <cell r="BH202">
            <v>-1.4873436206896571E-3</v>
          </cell>
          <cell r="BI202">
            <v>-1.1696781609195389E-3</v>
          </cell>
          <cell r="BJ202">
            <v>-1.5882558333333314E-3</v>
          </cell>
          <cell r="BK202">
            <v>-4.3324281609195483E-5</v>
          </cell>
          <cell r="BL202">
            <v>-1.55358770936469E-3</v>
          </cell>
          <cell r="BM202">
            <v>-1.0092137406438428E-3</v>
          </cell>
          <cell r="BN202">
            <v>-1.1914250458231238E-4</v>
          </cell>
          <cell r="BO202">
            <v>-1.6681118548741972E-4</v>
          </cell>
          <cell r="BP202">
            <v>3.2252623946718009E-4</v>
          </cell>
          <cell r="BQ202">
            <v>-1.0192829923991872E-3</v>
          </cell>
          <cell r="BR202">
            <v>1.2745315266398005E-3</v>
          </cell>
          <cell r="BS202">
            <v>-7.2476620730211618E-4</v>
          </cell>
          <cell r="BT202">
            <v>4.0281499861407099E-3</v>
          </cell>
          <cell r="BU202">
            <v>-1.8954383795604388E-3</v>
          </cell>
          <cell r="BV202">
            <v>5.7652290696254219E-3</v>
          </cell>
          <cell r="BW202">
            <v>-2.3340974350503341E-3</v>
          </cell>
          <cell r="BX202">
            <v>-2.2442792024241338E-2</v>
          </cell>
          <cell r="BY202">
            <v>2.5068309722550152E-2</v>
          </cell>
          <cell r="BZ202">
            <v>-2.6780616575057103E-2</v>
          </cell>
          <cell r="CA202">
            <v>1.7914411208583385E-2</v>
          </cell>
          <cell r="CB202">
            <v>-1.4873436206896571E-3</v>
          </cell>
          <cell r="CC202">
            <v>-1.2070218390804592E-3</v>
          </cell>
          <cell r="CD202">
            <v>-1.5558313218390833E-3</v>
          </cell>
          <cell r="CE202">
            <v>-2.1599109195402302E-4</v>
          </cell>
          <cell r="CF202">
            <v>0</v>
          </cell>
          <cell r="CG202">
            <v>-4.1571558142091201E-2</v>
          </cell>
          <cell r="CH202">
            <v>-3.8911097809608768E-2</v>
          </cell>
          <cell r="CI202">
            <v>-3.9138872267174586E-3</v>
          </cell>
        </row>
        <row r="203">
          <cell r="BH203">
            <v>-1.4846352873563238E-3</v>
          </cell>
          <cell r="BI203">
            <v>-1.1780114942528722E-3</v>
          </cell>
          <cell r="BJ203">
            <v>-1.5900808333333314E-3</v>
          </cell>
          <cell r="BK203">
            <v>-4.2132614942528813E-5</v>
          </cell>
          <cell r="BL203">
            <v>-1.249522642917933E-3</v>
          </cell>
          <cell r="BM203">
            <v>-1.4463503279566569E-3</v>
          </cell>
          <cell r="BN203">
            <v>-5.9481812864112574E-4</v>
          </cell>
          <cell r="BO203">
            <v>6.6969130260443276E-6</v>
          </cell>
          <cell r="BP203">
            <v>-1.5459638159061929E-3</v>
          </cell>
          <cell r="BQ203">
            <v>-2.267778498051945E-3</v>
          </cell>
          <cell r="BR203">
            <v>-4.5113660254850856E-3</v>
          </cell>
          <cell r="BS203">
            <v>4.6786495384087127E-4</v>
          </cell>
          <cell r="BT203">
            <v>-2.7084251484544254E-3</v>
          </cell>
          <cell r="BU203">
            <v>-5.7731919133765805E-3</v>
          </cell>
          <cell r="BV203">
            <v>-8.7063338233451578E-3</v>
          </cell>
          <cell r="BW203">
            <v>1.4791914480457324E-3</v>
          </cell>
          <cell r="BX203">
            <v>3.4740267558996231E-3</v>
          </cell>
          <cell r="BY203">
            <v>-2.4388130727909452E-2</v>
          </cell>
          <cell r="BZ203">
            <v>2.5909263034207642E-2</v>
          </cell>
          <cell r="CA203">
            <v>1.2451239908575435E-2</v>
          </cell>
          <cell r="CB203">
            <v>-1.4846352873563238E-3</v>
          </cell>
          <cell r="CC203">
            <v>-1.2478551724137926E-3</v>
          </cell>
          <cell r="CD203">
            <v>-1.56049798850575E-3</v>
          </cell>
          <cell r="CE203">
            <v>-1.9074109195402306E-4</v>
          </cell>
          <cell r="CF203">
            <v>0</v>
          </cell>
          <cell r="CG203">
            <v>4.5634845773628786E-2</v>
          </cell>
          <cell r="CH203">
            <v>3.6727001626578833E-2</v>
          </cell>
          <cell r="CI203">
            <v>6.5307298092442088E-3</v>
          </cell>
        </row>
        <row r="204">
          <cell r="BH204">
            <v>-1.4806769540229904E-3</v>
          </cell>
          <cell r="BI204">
            <v>-1.1988448275862056E-3</v>
          </cell>
          <cell r="BJ204">
            <v>-1.5864391666666647E-3</v>
          </cell>
          <cell r="BK204">
            <v>-4.2132614942528813E-5</v>
          </cell>
          <cell r="BL204">
            <v>-1.4702720787201252E-3</v>
          </cell>
          <cell r="BM204">
            <v>-1.2660090185327533E-3</v>
          </cell>
          <cell r="BN204">
            <v>-4.5497267961034141E-4</v>
          </cell>
          <cell r="BO204">
            <v>1.6330077828780233E-5</v>
          </cell>
          <cell r="BP204">
            <v>-1.2598063964698093E-3</v>
          </cell>
          <cell r="BQ204">
            <v>-1.1633693195842872E-3</v>
          </cell>
          <cell r="BR204">
            <v>-9.0710908962577828E-4</v>
          </cell>
          <cell r="BS204">
            <v>-1.0297585176222986E-4</v>
          </cell>
          <cell r="BT204">
            <v>-1.6298952940819135E-3</v>
          </cell>
          <cell r="BU204">
            <v>-8.9644988797912915E-4</v>
          </cell>
          <cell r="BV204">
            <v>3.9668356876889624E-4</v>
          </cell>
          <cell r="BW204">
            <v>-5.4777461183599734E-4</v>
          </cell>
          <cell r="BX204">
            <v>5.4447025910923487E-3</v>
          </cell>
          <cell r="BY204">
            <v>-1.4660612473781464E-2</v>
          </cell>
          <cell r="BZ204">
            <v>1.6319202911049709E-3</v>
          </cell>
          <cell r="CA204">
            <v>4.9593569908490391E-2</v>
          </cell>
          <cell r="CB204">
            <v>-1.4806769540229904E-3</v>
          </cell>
          <cell r="CC204">
            <v>-1.2276051724137925E-3</v>
          </cell>
          <cell r="CD204">
            <v>-1.5337479885057501E-3</v>
          </cell>
          <cell r="CE204">
            <v>-3.9157758620689709E-5</v>
          </cell>
          <cell r="CF204">
            <v>0</v>
          </cell>
          <cell r="CG204">
            <v>-2.0593008339462836E-2</v>
          </cell>
          <cell r="CH204">
            <v>-3.0188411176690277E-3</v>
          </cell>
          <cell r="CI204">
            <v>-3.8172994163460407E-2</v>
          </cell>
        </row>
        <row r="205">
          <cell r="BH205">
            <v>-1.4781769540229903E-3</v>
          </cell>
          <cell r="BI205">
            <v>-1.214678160919539E-3</v>
          </cell>
          <cell r="BJ205">
            <v>-1.5872141666666646E-3</v>
          </cell>
          <cell r="BK205">
            <v>-4.9274281609195479E-5</v>
          </cell>
          <cell r="BL205">
            <v>-1.4408828072467906E-3</v>
          </cell>
          <cell r="BM205">
            <v>-1.0785990115824251E-3</v>
          </cell>
          <cell r="BN205">
            <v>-2.3126120801395303E-4</v>
          </cell>
          <cell r="BO205">
            <v>-7.0421927106461922E-5</v>
          </cell>
          <cell r="BP205">
            <v>-1.7494197688721958E-3</v>
          </cell>
          <cell r="BQ205">
            <v>-1.3158241194928396E-3</v>
          </cell>
          <cell r="BR205">
            <v>-3.3601132463710981E-3</v>
          </cell>
          <cell r="BS205">
            <v>-4.2662113911363383E-4</v>
          </cell>
          <cell r="BT205">
            <v>-5.3836495612172254E-3</v>
          </cell>
          <cell r="BU205">
            <v>-3.4134307069694511E-3</v>
          </cell>
          <cell r="BV205">
            <v>-7.2359987439623904E-3</v>
          </cell>
          <cell r="BW205">
            <v>-1.2424341620605162E-3</v>
          </cell>
          <cell r="BX205">
            <v>-2.6058508810387366E-2</v>
          </cell>
          <cell r="BY205">
            <v>-4.3288910781702702E-2</v>
          </cell>
          <cell r="BZ205">
            <v>-6.8142045185159719E-2</v>
          </cell>
          <cell r="CA205">
            <v>-1.9768609659043375E-2</v>
          </cell>
          <cell r="CB205">
            <v>-1.4781769540229903E-3</v>
          </cell>
          <cell r="CC205">
            <v>-1.2386051724137927E-3</v>
          </cell>
          <cell r="CD205">
            <v>-1.52974798850575E-3</v>
          </cell>
          <cell r="CE205">
            <v>-1.9440775862068972E-4</v>
          </cell>
          <cell r="CF205">
            <v>0</v>
          </cell>
          <cell r="CG205">
            <v>1.3214105795663768E-2</v>
          </cell>
          <cell r="CH205">
            <v>2.7818665886553802E-2</v>
          </cell>
          <cell r="CI205">
            <v>1.3717658190916773E-2</v>
          </cell>
        </row>
        <row r="206">
          <cell r="BH206">
            <v>-1.4760936206896572E-3</v>
          </cell>
          <cell r="BI206">
            <v>-1.2188448275862057E-3</v>
          </cell>
          <cell r="BJ206">
            <v>-1.5861724999999978E-3</v>
          </cell>
          <cell r="BK206">
            <v>-5.3440948275862148E-5</v>
          </cell>
          <cell r="BL206">
            <v>-1.6271501088529928E-3</v>
          </cell>
          <cell r="BM206">
            <v>-1.5159534196193636E-3</v>
          </cell>
          <cell r="BN206">
            <v>-4.3639173249896183E-4</v>
          </cell>
          <cell r="BO206">
            <v>-1.3788985574467153E-4</v>
          </cell>
          <cell r="BP206">
            <v>-1.4824750562328682E-3</v>
          </cell>
          <cell r="BQ206">
            <v>-1.2750013503213394E-3</v>
          </cell>
          <cell r="BR206">
            <v>-1.8000363394565888E-3</v>
          </cell>
          <cell r="BS206">
            <v>-3.5471749297878171E-4</v>
          </cell>
          <cell r="BT206">
            <v>9.0081980171058829E-4</v>
          </cell>
          <cell r="BU206">
            <v>8.3434549876890054E-4</v>
          </cell>
          <cell r="BV206">
            <v>4.5324996216336002E-4</v>
          </cell>
          <cell r="BW206">
            <v>-3.88525591650616E-4</v>
          </cell>
          <cell r="BX206">
            <v>1.4695303976092793E-2</v>
          </cell>
          <cell r="BY206">
            <v>4.9244196561490497E-2</v>
          </cell>
          <cell r="BZ206">
            <v>2.5095152012516154E-2</v>
          </cell>
          <cell r="CA206">
            <v>1.3425972567291606E-2</v>
          </cell>
          <cell r="CB206">
            <v>-1.4760936206896572E-3</v>
          </cell>
          <cell r="CC206">
            <v>-1.2324385057471258E-3</v>
          </cell>
          <cell r="CD206">
            <v>-1.5449979885057501E-3</v>
          </cell>
          <cell r="CE206">
            <v>-1.2290775862068971E-4</v>
          </cell>
          <cell r="CF206">
            <v>0</v>
          </cell>
          <cell r="CG206">
            <v>-1.3769268905430364E-2</v>
          </cell>
          <cell r="CH206">
            <v>-4.5072966104223655E-3</v>
          </cell>
          <cell r="CI206">
            <v>-1.0971359881402052E-2</v>
          </cell>
        </row>
        <row r="207">
          <cell r="BH207">
            <v>-1.4717186206896571E-3</v>
          </cell>
          <cell r="BI207">
            <v>-1.2280114942528723E-3</v>
          </cell>
          <cell r="BJ207">
            <v>-1.586797499999998E-3</v>
          </cell>
          <cell r="BK207">
            <v>-5.5224281609195481E-5</v>
          </cell>
          <cell r="BL207">
            <v>-1.5536352078718175E-3</v>
          </cell>
          <cell r="BM207">
            <v>-1.1966595366104771E-3</v>
          </cell>
          <cell r="BN207">
            <v>-2.6869794636661163E-4</v>
          </cell>
          <cell r="BO207">
            <v>-3.1866223754034394E-5</v>
          </cell>
          <cell r="BP207">
            <v>-2.4271879874849579E-3</v>
          </cell>
          <cell r="BQ207">
            <v>-2.5105267300693651E-3</v>
          </cell>
          <cell r="BR207">
            <v>-3.690572455774632E-4</v>
          </cell>
          <cell r="BS207">
            <v>-1.9545018206702244E-4</v>
          </cell>
          <cell r="BT207">
            <v>-2.5569287788831897E-3</v>
          </cell>
          <cell r="BU207">
            <v>-4.6820833300627316E-3</v>
          </cell>
          <cell r="BV207">
            <v>1.1284069947362862E-3</v>
          </cell>
          <cell r="BW207">
            <v>7.3248535325506187E-5</v>
          </cell>
          <cell r="BX207">
            <v>-6.7627540577841552E-2</v>
          </cell>
          <cell r="BY207">
            <v>-9.4210549822948839E-2</v>
          </cell>
          <cell r="BZ207">
            <v>-6.8740902583144317E-2</v>
          </cell>
          <cell r="CA207">
            <v>-8.6174843858401351E-2</v>
          </cell>
          <cell r="CB207">
            <v>-1.4717186206896571E-3</v>
          </cell>
          <cell r="CC207">
            <v>-1.2051051724137926E-3</v>
          </cell>
          <cell r="CD207">
            <v>-1.50949798850575E-3</v>
          </cell>
          <cell r="CE207">
            <v>-2.5324425287356374E-5</v>
          </cell>
          <cell r="CF207">
            <v>0</v>
          </cell>
          <cell r="CG207">
            <v>2.0588762256154171E-2</v>
          </cell>
          <cell r="CH207">
            <v>-1.6995227602292766E-2</v>
          </cell>
          <cell r="CI207">
            <v>2.2190034025685226E-2</v>
          </cell>
        </row>
        <row r="208">
          <cell r="BH208">
            <v>-1.4660519540229903E-3</v>
          </cell>
          <cell r="BI208">
            <v>-1.247178160919539E-3</v>
          </cell>
          <cell r="BJ208">
            <v>-1.5877391666666647E-3</v>
          </cell>
          <cell r="BK208">
            <v>-5.8082614942528814E-5</v>
          </cell>
          <cell r="BL208">
            <v>-9.3125194601810794E-4</v>
          </cell>
          <cell r="BM208">
            <v>-1.1966703903953479E-3</v>
          </cell>
          <cell r="BN208">
            <v>-1.6633248707551332E-4</v>
          </cell>
          <cell r="BO208">
            <v>-9.9337589757081212E-5</v>
          </cell>
          <cell r="BP208">
            <v>1.0226113092627553E-3</v>
          </cell>
          <cell r="BQ208">
            <v>-5.9377603909462084E-4</v>
          </cell>
          <cell r="BR208">
            <v>3.8723916206028332E-4</v>
          </cell>
          <cell r="BS208">
            <v>-4.0095274474594996E-4</v>
          </cell>
          <cell r="BT208">
            <v>5.6346346753870001E-3</v>
          </cell>
          <cell r="BU208">
            <v>1.8096519631844712E-3</v>
          </cell>
          <cell r="BV208">
            <v>4.9229347655305403E-3</v>
          </cell>
          <cell r="BW208">
            <v>-5.2075765865225237E-4</v>
          </cell>
          <cell r="BX208">
            <v>-3.1489555574842856E-2</v>
          </cell>
          <cell r="BY208">
            <v>-5.3942633067517107E-2</v>
          </cell>
          <cell r="BZ208">
            <v>-3.1609939978142612E-2</v>
          </cell>
          <cell r="CA208">
            <v>-8.3374370442365064E-2</v>
          </cell>
          <cell r="CB208">
            <v>-1.4660519540229903E-3</v>
          </cell>
          <cell r="CC208">
            <v>-1.2511885057471259E-3</v>
          </cell>
          <cell r="CD208">
            <v>-1.5503313218390834E-3</v>
          </cell>
          <cell r="CE208">
            <v>-2.4907442528735634E-4</v>
          </cell>
          <cell r="CF208">
            <v>0</v>
          </cell>
          <cell r="CG208">
            <v>-3.0568117544242587E-3</v>
          </cell>
          <cell r="CH208">
            <v>-1.3265218086855983E-2</v>
          </cell>
          <cell r="CI208">
            <v>1.150953169707605E-2</v>
          </cell>
        </row>
        <row r="209">
          <cell r="BH209">
            <v>-1.4706769540229904E-3</v>
          </cell>
          <cell r="BI209">
            <v>-1.2596781609195389E-3</v>
          </cell>
          <cell r="BJ209">
            <v>-1.5859141666666645E-3</v>
          </cell>
          <cell r="BK209">
            <v>-7.0107614942528808E-5</v>
          </cell>
          <cell r="BL209">
            <v>-1.7348840660041276E-3</v>
          </cell>
          <cell r="BM209">
            <v>-1.141109096424685E-3</v>
          </cell>
          <cell r="BN209">
            <v>-3.5271492476216296E-4</v>
          </cell>
          <cell r="BO209">
            <v>-6.0783094176203122E-5</v>
          </cell>
          <cell r="BP209">
            <v>-2.9800487990610859E-3</v>
          </cell>
          <cell r="BQ209">
            <v>-4.7729120128915691E-4</v>
          </cell>
          <cell r="BR209">
            <v>-2.7283553111370307E-3</v>
          </cell>
          <cell r="BS209">
            <v>-1.9030950900268136E-4</v>
          </cell>
          <cell r="BT209">
            <v>-6.6760099944891916E-3</v>
          </cell>
          <cell r="BU209">
            <v>5.5469966632212733E-4</v>
          </cell>
          <cell r="BV209">
            <v>-4.520889835067687E-3</v>
          </cell>
          <cell r="BW209">
            <v>4.1445371035427731E-5</v>
          </cell>
          <cell r="BX209">
            <v>7.7936342435484571E-2</v>
          </cell>
          <cell r="BY209">
            <v>0.10014951326846823</v>
          </cell>
          <cell r="BZ209">
            <v>4.7618705454020624E-2</v>
          </cell>
          <cell r="CA209">
            <v>9.3631353051151001E-2</v>
          </cell>
          <cell r="CB209">
            <v>-1.4706769540229904E-3</v>
          </cell>
          <cell r="CC209">
            <v>-1.2651051724137925E-3</v>
          </cell>
          <cell r="CD209">
            <v>-1.5733313218390835E-3</v>
          </cell>
          <cell r="CE209">
            <v>-9.1657758620689711E-5</v>
          </cell>
          <cell r="CF209">
            <v>0</v>
          </cell>
          <cell r="CG209">
            <v>-1.5337301495401544E-2</v>
          </cell>
          <cell r="CH209">
            <v>2.0708709191787918E-2</v>
          </cell>
          <cell r="CI209">
            <v>-5.8866988893386575E-3</v>
          </cell>
        </row>
        <row r="210">
          <cell r="BH210">
            <v>-1.4715102873563237E-3</v>
          </cell>
          <cell r="BI210">
            <v>-1.264678160919539E-3</v>
          </cell>
          <cell r="BJ210">
            <v>-1.5838308333333312E-3</v>
          </cell>
          <cell r="BK210">
            <v>-6.1057614942528805E-5</v>
          </cell>
          <cell r="BL210">
            <v>-2.0140783651419357E-3</v>
          </cell>
          <cell r="BM210">
            <v>-9.8133376040094753E-4</v>
          </cell>
          <cell r="BN210">
            <v>1.1266749326413147E-4</v>
          </cell>
          <cell r="BO210">
            <v>2.5965473132411233E-5</v>
          </cell>
          <cell r="BP210">
            <v>-4.4576627466110571E-3</v>
          </cell>
          <cell r="BQ210">
            <v>2.1283698810535523E-4</v>
          </cell>
          <cell r="BR210">
            <v>-1.3971875498002373E-3</v>
          </cell>
          <cell r="BS210">
            <v>1.518215176964647E-5</v>
          </cell>
          <cell r="BT210">
            <v>-6.3849926824866522E-3</v>
          </cell>
          <cell r="BU210">
            <v>1.973353914506786E-3</v>
          </cell>
          <cell r="BV210">
            <v>3.0152521122652756E-4</v>
          </cell>
          <cell r="BW210">
            <v>-6.1393704790937769E-4</v>
          </cell>
          <cell r="BX210">
            <v>-4.5417728883572926E-3</v>
          </cell>
          <cell r="BY210">
            <v>2.3541617546823945E-2</v>
          </cell>
          <cell r="BZ210">
            <v>-2.5733392489745823E-3</v>
          </cell>
          <cell r="CA210">
            <v>3.0968622256965166E-2</v>
          </cell>
          <cell r="CB210">
            <v>-1.4715102873563237E-3</v>
          </cell>
          <cell r="CC210">
            <v>-1.1823551724137926E-3</v>
          </cell>
          <cell r="CD210">
            <v>-1.5238313218390834E-3</v>
          </cell>
          <cell r="CE210">
            <v>1.1675574712643624E-5</v>
          </cell>
          <cell r="CF210">
            <v>0</v>
          </cell>
          <cell r="CG210">
            <v>-4.0182712524012475E-2</v>
          </cell>
          <cell r="CH210">
            <v>-2.3435313400180784E-2</v>
          </cell>
          <cell r="CI210">
            <v>-1.9977543876588653E-2</v>
          </cell>
        </row>
        <row r="211">
          <cell r="BH211">
            <v>-1.4290102873563237E-3</v>
          </cell>
          <cell r="BI211">
            <v>-1.2996781609195388E-3</v>
          </cell>
          <cell r="BJ211">
            <v>-1.5898224999999981E-3</v>
          </cell>
          <cell r="BK211">
            <v>-7.0699281609195485E-5</v>
          </cell>
          <cell r="BL211">
            <v>-1.5242511099525125E-3</v>
          </cell>
          <cell r="BM211">
            <v>-1.5787093796118634E-3</v>
          </cell>
          <cell r="BN211">
            <v>4.0056273005342432E-4</v>
          </cell>
          <cell r="BO211">
            <v>-6.0784116046125135E-5</v>
          </cell>
          <cell r="BP211">
            <v>-2.9391863332006497E-3</v>
          </cell>
          <cell r="BQ211">
            <v>-3.0133000416037309E-3</v>
          </cell>
          <cell r="BR211">
            <v>-2.8902906068524292E-3</v>
          </cell>
          <cell r="BS211">
            <v>1.2808483753544978E-4</v>
          </cell>
          <cell r="BT211">
            <v>-4.8935117878761659E-3</v>
          </cell>
          <cell r="BU211">
            <v>-6.5329418064441766E-3</v>
          </cell>
          <cell r="BV211">
            <v>-6.0621237045332729E-3</v>
          </cell>
          <cell r="BW211">
            <v>-3.1176178988614816E-4</v>
          </cell>
          <cell r="BX211">
            <v>-2.2576934328274529E-2</v>
          </cell>
          <cell r="BY211">
            <v>-7.0407202952616696E-2</v>
          </cell>
          <cell r="BZ211">
            <v>-1.9686679391113526E-2</v>
          </cell>
          <cell r="CA211">
            <v>-3.9990328870919474E-2</v>
          </cell>
          <cell r="CB211">
            <v>-1.4290102873563237E-3</v>
          </cell>
          <cell r="CC211">
            <v>-1.7446051724137926E-3</v>
          </cell>
          <cell r="CD211">
            <v>-1.72899798850575E-3</v>
          </cell>
          <cell r="CE211">
            <v>-8.4524109195402289E-4</v>
          </cell>
          <cell r="CF211">
            <v>0</v>
          </cell>
          <cell r="CG211">
            <v>2.7756833615517097E-2</v>
          </cell>
          <cell r="CH211">
            <v>-2.0415785710061522E-2</v>
          </cell>
          <cell r="CI211">
            <v>2.4287531789998786E-2</v>
          </cell>
        </row>
        <row r="212">
          <cell r="BH212">
            <v>-1.2735936206896572E-3</v>
          </cell>
          <cell r="BI212">
            <v>-1.3363448275862057E-3</v>
          </cell>
          <cell r="BJ212">
            <v>-1.5900808333333314E-3</v>
          </cell>
          <cell r="BK212">
            <v>-6.1174281609195484E-5</v>
          </cell>
          <cell r="BL212">
            <v>-6.864639142405871E-4</v>
          </cell>
          <cell r="BM212">
            <v>-1.0924834651597315E-3</v>
          </cell>
          <cell r="BN212">
            <v>-5.6687920799356243E-4</v>
          </cell>
          <cell r="BO212">
            <v>9.3419281848833492E-5</v>
          </cell>
          <cell r="BP212">
            <v>4.0898843669658017E-3</v>
          </cell>
          <cell r="BQ212">
            <v>8.0056829899775839E-4</v>
          </cell>
          <cell r="BR212">
            <v>4.2090381738191136E-3</v>
          </cell>
          <cell r="BS212">
            <v>5.0782213640575822E-4</v>
          </cell>
          <cell r="BT212">
            <v>1.4336516725585061E-2</v>
          </cell>
          <cell r="BU212">
            <v>6.1914260212976016E-3</v>
          </cell>
          <cell r="BV212">
            <v>1.3930157950634481E-2</v>
          </cell>
          <cell r="BW212">
            <v>2.6196360939002316E-3</v>
          </cell>
          <cell r="BX212">
            <v>-5.5782080435651984E-2</v>
          </cell>
          <cell r="BY212">
            <v>-7.0340095196780625E-2</v>
          </cell>
          <cell r="BZ212">
            <v>-2.7183317052372601E-2</v>
          </cell>
          <cell r="CA212">
            <v>-8.3463115338208604E-2</v>
          </cell>
          <cell r="CB212">
            <v>-1.2735936206896572E-3</v>
          </cell>
          <cell r="CC212">
            <v>-1.3114385057471259E-3</v>
          </cell>
          <cell r="CD212">
            <v>-1.5459146551724168E-3</v>
          </cell>
          <cell r="CE212">
            <v>-1.1165775862068971E-4</v>
          </cell>
          <cell r="CF212">
            <v>0</v>
          </cell>
          <cell r="CG212">
            <v>-2.5301050938026579E-3</v>
          </cell>
          <cell r="CH212">
            <v>-3.2528959892201274E-2</v>
          </cell>
          <cell r="CI212">
            <v>-7.3462483028346771E-3</v>
          </cell>
        </row>
        <row r="213">
          <cell r="BH213">
            <v>-1.277343620689657E-3</v>
          </cell>
          <cell r="BI213">
            <v>-1.3563448275862055E-3</v>
          </cell>
          <cell r="BJ213">
            <v>-1.584872499999998E-3</v>
          </cell>
          <cell r="BK213">
            <v>-8.4390948275862141E-5</v>
          </cell>
          <cell r="BL213">
            <v>-1.1719182675365314E-3</v>
          </cell>
          <cell r="BM213">
            <v>-1.0577361476524316E-3</v>
          </cell>
          <cell r="BN213">
            <v>-3.9031085549942938E-4</v>
          </cell>
          <cell r="BO213">
            <v>3.3429592673264751E-4</v>
          </cell>
          <cell r="BP213">
            <v>-8.4999372945668847E-4</v>
          </cell>
          <cell r="BQ213">
            <v>-1.9757140471045342E-4</v>
          </cell>
          <cell r="BR213">
            <v>-2.6558131843602449E-4</v>
          </cell>
          <cell r="BS213">
            <v>2.7232754076585903E-3</v>
          </cell>
          <cell r="BT213">
            <v>1.4191052531089031E-3</v>
          </cell>
          <cell r="BU213">
            <v>2.9231215335594187E-3</v>
          </cell>
          <cell r="BV213">
            <v>7.0635462564884403E-3</v>
          </cell>
          <cell r="BW213">
            <v>6.0243838718797311E-3</v>
          </cell>
          <cell r="BX213">
            <v>-9.1750912089357435E-3</v>
          </cell>
          <cell r="BY213">
            <v>-3.489007071436144E-2</v>
          </cell>
          <cell r="BZ213">
            <v>3.9882682038643274E-4</v>
          </cell>
          <cell r="CA213">
            <v>-8.8987775017139836E-2</v>
          </cell>
          <cell r="CB213">
            <v>-1.277343620689657E-3</v>
          </cell>
          <cell r="CC213">
            <v>-1.2836051724137926E-3</v>
          </cell>
          <cell r="CD213">
            <v>-1.5023313218390834E-3</v>
          </cell>
          <cell r="CE213">
            <v>-2.9157758620689707E-5</v>
          </cell>
          <cell r="CF213">
            <v>0</v>
          </cell>
          <cell r="CG213">
            <v>3.875279452490922E-3</v>
          </cell>
          <cell r="CH213">
            <v>-2.2160135953440123E-2</v>
          </cell>
          <cell r="CI213">
            <v>7.5232741107569195E-2</v>
          </cell>
        </row>
        <row r="214">
          <cell r="BH214">
            <v>-1.2644269540229903E-3</v>
          </cell>
          <cell r="BI214">
            <v>-1.3863448275862056E-3</v>
          </cell>
          <cell r="BJ214">
            <v>-1.5861724999999978E-3</v>
          </cell>
          <cell r="BK214">
            <v>-1.4641594827586213E-4</v>
          </cell>
          <cell r="BL214">
            <v>-7.2199231358798248E-4</v>
          </cell>
          <cell r="BM214">
            <v>-2.0514761059336572E-3</v>
          </cell>
          <cell r="BN214">
            <v>-7.0625125363641176E-4</v>
          </cell>
          <cell r="BO214">
            <v>-6.0982742518964051E-4</v>
          </cell>
          <cell r="BP214">
            <v>-2.5757328341566863E-4</v>
          </cell>
          <cell r="BQ214">
            <v>-3.2356002875484485E-3</v>
          </cell>
          <cell r="BR214">
            <v>-3.3649098622343765E-3</v>
          </cell>
          <cell r="BS214">
            <v>-1.1266750139198396E-3</v>
          </cell>
          <cell r="BT214">
            <v>3.5187259427588592E-4</v>
          </cell>
          <cell r="BU214">
            <v>-5.2400365647256317E-3</v>
          </cell>
          <cell r="BV214">
            <v>-5.6364943980769851E-3</v>
          </cell>
          <cell r="BW214">
            <v>-2.3747830550732408E-3</v>
          </cell>
          <cell r="BX214">
            <v>6.0944372765025331E-2</v>
          </cell>
          <cell r="BY214">
            <v>1.7822898898204553E-2</v>
          </cell>
          <cell r="BZ214">
            <v>1.0974515283972129E-2</v>
          </cell>
          <cell r="CA214">
            <v>4.1822043382864209E-2</v>
          </cell>
          <cell r="CB214">
            <v>-1.2644269540229903E-3</v>
          </cell>
          <cell r="CC214">
            <v>-1.4415218390804593E-3</v>
          </cell>
          <cell r="CD214">
            <v>-1.5514146551724166E-3</v>
          </cell>
          <cell r="CE214">
            <v>-5.0807442528735629E-4</v>
          </cell>
          <cell r="CF214">
            <v>0</v>
          </cell>
          <cell r="CG214">
            <v>4.6620797963204209E-2</v>
          </cell>
          <cell r="CH214">
            <v>3.2687182575126046E-2</v>
          </cell>
          <cell r="CI214">
            <v>1.3142738114920967E-3</v>
          </cell>
        </row>
        <row r="215">
          <cell r="BH215">
            <v>-1.2671352873563236E-3</v>
          </cell>
          <cell r="BI215">
            <v>-1.4438448275862056E-3</v>
          </cell>
          <cell r="BJ215">
            <v>-1.583622499999998E-3</v>
          </cell>
          <cell r="BK215">
            <v>-1.5486594827586215E-4</v>
          </cell>
          <cell r="BL215">
            <v>-1.0551961896417162E-3</v>
          </cell>
          <cell r="BM215">
            <v>-1.1620423920047462E-3</v>
          </cell>
          <cell r="BN215">
            <v>-5.1112446695064976E-4</v>
          </cell>
          <cell r="BO215">
            <v>1.4160174244506904E-4</v>
          </cell>
          <cell r="BP215">
            <v>-1.6404562813415514E-3</v>
          </cell>
          <cell r="BQ215">
            <v>-1.7831299982358358E-3</v>
          </cell>
          <cell r="BR215">
            <v>-4.2179901597212514E-3</v>
          </cell>
          <cell r="BS215">
            <v>1.4206351747680083E-4</v>
          </cell>
          <cell r="BT215">
            <v>-3.4007987443356825E-3</v>
          </cell>
          <cell r="BU215">
            <v>-3.3396657608923139E-3</v>
          </cell>
          <cell r="BV215">
            <v>-7.2229419499396427E-3</v>
          </cell>
          <cell r="BW215">
            <v>-4.4205427249602097E-4</v>
          </cell>
          <cell r="BX215">
            <v>-2.3473661305398351E-3</v>
          </cell>
          <cell r="BY215">
            <v>5.4802074413555901E-3</v>
          </cell>
          <cell r="BZ215">
            <v>9.0614482449046675E-3</v>
          </cell>
          <cell r="CA215">
            <v>-9.3726434522988285E-3</v>
          </cell>
          <cell r="CB215">
            <v>-1.2671352873563236E-3</v>
          </cell>
          <cell r="CC215">
            <v>-1.456188505747126E-3</v>
          </cell>
          <cell r="CD215">
            <v>-1.5433313218390834E-3</v>
          </cell>
          <cell r="CE215">
            <v>-3.4507442528735639E-4</v>
          </cell>
          <cell r="CF215">
            <v>0</v>
          </cell>
          <cell r="CG215">
            <v>6.1444016816826555E-3</v>
          </cell>
          <cell r="CH215">
            <v>1.8191866135462982E-2</v>
          </cell>
          <cell r="CI215">
            <v>5.7243575600134065E-2</v>
          </cell>
        </row>
        <row r="216">
          <cell r="BH216">
            <v>-1.2683852873563238E-3</v>
          </cell>
          <cell r="BI216">
            <v>-1.4521781609195389E-3</v>
          </cell>
          <cell r="BJ216">
            <v>-1.586697499999998E-3</v>
          </cell>
          <cell r="BK216">
            <v>-1.4367428160919548E-4</v>
          </cell>
          <cell r="BL216">
            <v>-1.622233737308898E-3</v>
          </cell>
          <cell r="BM216">
            <v>-1.3637821511000669E-3</v>
          </cell>
          <cell r="BN216">
            <v>1.207241175567276E-4</v>
          </cell>
          <cell r="BO216">
            <v>5.4838228601556039E-5</v>
          </cell>
          <cell r="BP216">
            <v>-3.0655077674925702E-3</v>
          </cell>
          <cell r="BQ216">
            <v>-9.05530167065974E-4</v>
          </cell>
          <cell r="BR216">
            <v>-2.890388514436115E-4</v>
          </cell>
          <cell r="BS216">
            <v>-3.3907555173529898E-4</v>
          </cell>
          <cell r="BT216">
            <v>-4.763196118881814E-3</v>
          </cell>
          <cell r="BU216">
            <v>8.8511391798348684E-4</v>
          </cell>
          <cell r="BV216">
            <v>4.7980157279439153E-4</v>
          </cell>
          <cell r="BW216">
            <v>2.604373187334606E-4</v>
          </cell>
          <cell r="BX216">
            <v>1.0282756129558795E-2</v>
          </cell>
          <cell r="BY216">
            <v>9.3800834690112144E-3</v>
          </cell>
          <cell r="BZ216">
            <v>-3.5656179713000171E-3</v>
          </cell>
          <cell r="CA216">
            <v>3.0291111176300227E-2</v>
          </cell>
          <cell r="CB216">
            <v>-1.2683852873563238E-3</v>
          </cell>
          <cell r="CC216">
            <v>-1.4168551724137925E-3</v>
          </cell>
          <cell r="CD216">
            <v>-1.5191646551724167E-3</v>
          </cell>
          <cell r="CE216">
            <v>-1.8774109195402304E-4</v>
          </cell>
          <cell r="CF216">
            <v>0</v>
          </cell>
          <cell r="CG216">
            <v>-2.7869386643935533E-2</v>
          </cell>
          <cell r="CH216">
            <v>-8.0298046906564988E-3</v>
          </cell>
          <cell r="CI216">
            <v>-3.7952759095477552E-2</v>
          </cell>
        </row>
        <row r="217">
          <cell r="BH217">
            <v>-1.2408019540229903E-3</v>
          </cell>
          <cell r="BI217">
            <v>-1.4563448275862056E-3</v>
          </cell>
          <cell r="BJ217">
            <v>-1.5801891666666647E-3</v>
          </cell>
          <cell r="BK217">
            <v>-1.4677428160919548E-4</v>
          </cell>
          <cell r="BL217">
            <v>-3.2267590398231687E-4</v>
          </cell>
          <cell r="BM217">
            <v>-1.0855252008292282E-3</v>
          </cell>
          <cell r="BN217">
            <v>2.2237909470004488E-4</v>
          </cell>
          <cell r="BO217">
            <v>-1.2616788229585595E-5</v>
          </cell>
          <cell r="BP217">
            <v>3.9880669093389724E-3</v>
          </cell>
          <cell r="BQ217">
            <v>6.3172916723684669E-4</v>
          </cell>
          <cell r="BR217">
            <v>3.6999558635790642E-3</v>
          </cell>
          <cell r="BS217">
            <v>3.5681550445653402E-4</v>
          </cell>
          <cell r="BT217">
            <v>1.1703202726940757E-2</v>
          </cell>
          <cell r="BU217">
            <v>4.1309555447119608E-3</v>
          </cell>
          <cell r="BV217">
            <v>1.4931340656001569E-2</v>
          </cell>
          <cell r="BW217">
            <v>1.6517353688184377E-3</v>
          </cell>
          <cell r="BX217">
            <v>-4.1406623998184343E-3</v>
          </cell>
          <cell r="BY217">
            <v>-6.7140995432422232E-2</v>
          </cell>
          <cell r="BZ217">
            <v>4.2114024704251005E-2</v>
          </cell>
          <cell r="CA217">
            <v>-0.10010716020510968</v>
          </cell>
          <cell r="CB217">
            <v>-1.2408019540229903E-3</v>
          </cell>
          <cell r="CC217">
            <v>-1.5575218390804593E-3</v>
          </cell>
          <cell r="CD217">
            <v>-1.59799798850575E-3</v>
          </cell>
          <cell r="CE217">
            <v>-4.8565775862068972E-4</v>
          </cell>
          <cell r="CF217">
            <v>0</v>
          </cell>
          <cell r="CG217">
            <v>-2.3713371914255363E-3</v>
          </cell>
          <cell r="CH217">
            <v>-7.9999673417227898E-2</v>
          </cell>
          <cell r="CI217">
            <v>7.3213386714884671E-2</v>
          </cell>
        </row>
        <row r="218">
          <cell r="BH218">
            <v>-1.243968620689657E-3</v>
          </cell>
          <cell r="BI218">
            <v>-1.4688448275862057E-3</v>
          </cell>
          <cell r="BJ218">
            <v>-1.5828391666666646E-3</v>
          </cell>
          <cell r="BK218">
            <v>-1.4569928160919549E-4</v>
          </cell>
          <cell r="BL218">
            <v>-1.3782655022250179E-3</v>
          </cell>
          <cell r="BM218">
            <v>-1.7187228973693613E-3</v>
          </cell>
          <cell r="BN218">
            <v>-5.6600274817661866E-5</v>
          </cell>
          <cell r="BO218">
            <v>-3.7869818116462151E-4</v>
          </cell>
          <cell r="BP218">
            <v>-2.5733929674427226E-3</v>
          </cell>
          <cell r="BQ218">
            <v>-1.9584866364260739E-3</v>
          </cell>
          <cell r="BR218">
            <v>-1.5178373872544271E-3</v>
          </cell>
          <cell r="BS218">
            <v>-1.2901720801489298E-3</v>
          </cell>
          <cell r="BT218">
            <v>-3.0235051380247914E-3</v>
          </cell>
          <cell r="BU218">
            <v>-1.8759810099045213E-3</v>
          </cell>
          <cell r="BV218">
            <v>1.1802931476360356E-3</v>
          </cell>
          <cell r="BW218">
            <v>-3.0679268296393259E-3</v>
          </cell>
          <cell r="BX218">
            <v>3.0563071274770131E-2</v>
          </cell>
          <cell r="BY218">
            <v>4.1722969295055826E-2</v>
          </cell>
          <cell r="BZ218">
            <v>3.2051686044434133E-2</v>
          </cell>
          <cell r="CA218">
            <v>5.9928772166209836E-2</v>
          </cell>
          <cell r="CB218">
            <v>-1.243968620689657E-3</v>
          </cell>
          <cell r="CC218">
            <v>-1.6408551724137925E-3</v>
          </cell>
          <cell r="CD218">
            <v>-1.6858313218390834E-3</v>
          </cell>
          <cell r="CE218">
            <v>-3.6274109195402304E-4</v>
          </cell>
          <cell r="CF218">
            <v>0</v>
          </cell>
          <cell r="CG218">
            <v>6.1068976592130522E-3</v>
          </cell>
          <cell r="CH218">
            <v>-5.5448329080743852E-3</v>
          </cell>
          <cell r="CI218">
            <v>1.1418170494603832E-2</v>
          </cell>
        </row>
        <row r="219">
          <cell r="BH219">
            <v>-1.2182602873563237E-3</v>
          </cell>
          <cell r="BI219">
            <v>-1.4746781609195391E-3</v>
          </cell>
          <cell r="BJ219">
            <v>-1.651022499999998E-3</v>
          </cell>
          <cell r="BK219">
            <v>-1.3367428160919548E-4</v>
          </cell>
          <cell r="BL219">
            <v>-1.3734445765250403E-3</v>
          </cell>
          <cell r="BM219">
            <v>-1.6634147097201557E-3</v>
          </cell>
          <cell r="BN219">
            <v>-4.6489331002217186E-4</v>
          </cell>
          <cell r="BO219">
            <v>-4.4624947044710739E-4</v>
          </cell>
          <cell r="BP219">
            <v>-3.6628271655946066E-3</v>
          </cell>
          <cell r="BQ219">
            <v>-2.3033501995552014E-3</v>
          </cell>
          <cell r="BR219">
            <v>-2.8773546240890113E-3</v>
          </cell>
          <cell r="BS219">
            <v>-1.4601068346935615E-3</v>
          </cell>
          <cell r="BT219">
            <v>-7.6792867367619323E-3</v>
          </cell>
          <cell r="BU219">
            <v>-3.2580267510591574E-3</v>
          </cell>
          <cell r="BV219">
            <v>-1.2609424999699748E-3</v>
          </cell>
          <cell r="BW219">
            <v>-3.7369759560098837E-3</v>
          </cell>
          <cell r="BX219">
            <v>-6.2659115151965815E-3</v>
          </cell>
          <cell r="BY219">
            <v>8.5562746606722261E-3</v>
          </cell>
          <cell r="BZ219">
            <v>6.7011413698516041E-3</v>
          </cell>
          <cell r="CA219">
            <v>1.535404907060966E-2</v>
          </cell>
          <cell r="CB219">
            <v>-1.2182602873563237E-3</v>
          </cell>
          <cell r="CC219">
            <v>-1.604688505747126E-3</v>
          </cell>
          <cell r="CD219">
            <v>-1.7996646551724166E-3</v>
          </cell>
          <cell r="CE219">
            <v>-3.8457442528735638E-4</v>
          </cell>
          <cell r="CF219">
            <v>0</v>
          </cell>
          <cell r="CG219">
            <v>-1.4896095038327767E-3</v>
          </cell>
          <cell r="CH219">
            <v>-5.8964543081781928E-3</v>
          </cell>
          <cell r="CI219">
            <v>-1.2997402966486302E-2</v>
          </cell>
        </row>
        <row r="220">
          <cell r="BH220">
            <v>-1.1941019540229903E-3</v>
          </cell>
          <cell r="BI220">
            <v>-1.4755114942528722E-3</v>
          </cell>
          <cell r="BJ220">
            <v>-1.780497499999998E-3</v>
          </cell>
          <cell r="BK220">
            <v>-1.6236594827586214E-4</v>
          </cell>
          <cell r="BL220">
            <v>-1.061383533464344E-3</v>
          </cell>
          <cell r="BM220">
            <v>-1.4059783760924194E-3</v>
          </cell>
          <cell r="BN220">
            <v>-7.2452794130037682E-4</v>
          </cell>
          <cell r="BO220">
            <v>6.6998867986058596E-6</v>
          </cell>
          <cell r="BP220">
            <v>-8.4051849686126454E-4</v>
          </cell>
          <cell r="BQ220">
            <v>-8.0275394186359061E-4</v>
          </cell>
          <cell r="BR220">
            <v>-2.0938622703918874E-3</v>
          </cell>
          <cell r="BS220">
            <v>1.2341442689512898E-3</v>
          </cell>
          <cell r="BT220">
            <v>-4.032138880135051E-4</v>
          </cell>
          <cell r="BU220">
            <v>1.4088458834853566E-5</v>
          </cell>
          <cell r="BV220">
            <v>-3.2141047662202827E-3</v>
          </cell>
          <cell r="BW220">
            <v>2.2436141668472375E-3</v>
          </cell>
          <cell r="BX220">
            <v>-6.2812185536991914E-3</v>
          </cell>
          <cell r="BY220">
            <v>-9.1771180092616745E-3</v>
          </cell>
          <cell r="BZ220">
            <v>1.5586401315015029E-2</v>
          </cell>
          <cell r="CA220">
            <v>-2.975639399979791E-2</v>
          </cell>
          <cell r="CB220">
            <v>-1.1941019540229903E-3</v>
          </cell>
          <cell r="CC220">
            <v>-1.6976885057471258E-3</v>
          </cell>
          <cell r="CD220">
            <v>-1.9723313218390835E-3</v>
          </cell>
          <cell r="CE220">
            <v>-6.7865775862068964E-4</v>
          </cell>
          <cell r="CF220">
            <v>0</v>
          </cell>
          <cell r="CG220">
            <v>6.8141221315750969E-3</v>
          </cell>
          <cell r="CH220">
            <v>-1.1395496773014539E-2</v>
          </cell>
          <cell r="CI220">
            <v>2.0771210741685666E-2</v>
          </cell>
        </row>
        <row r="221">
          <cell r="BH221">
            <v>-1.188918620689657E-3</v>
          </cell>
          <cell r="BI221">
            <v>-1.4746781609195391E-3</v>
          </cell>
          <cell r="BJ221">
            <v>-1.7854474999999979E-3</v>
          </cell>
          <cell r="BK221">
            <v>-1.3974928160919548E-4</v>
          </cell>
          <cell r="BL221">
            <v>-1.154301749578357E-3</v>
          </cell>
          <cell r="BM221">
            <v>-1.5106077595749656E-3</v>
          </cell>
          <cell r="BN221">
            <v>-5.4835157311192476E-4</v>
          </cell>
          <cell r="BO221">
            <v>-3.1140901019874301E-4</v>
          </cell>
          <cell r="BP221">
            <v>-2.6716622302946692E-3</v>
          </cell>
          <cell r="BQ221">
            <v>-2.9577183244514776E-3</v>
          </cell>
          <cell r="BR221">
            <v>-5.6402465973214404E-3</v>
          </cell>
          <cell r="BS221">
            <v>-1.2703792513487717E-3</v>
          </cell>
          <cell r="BT221">
            <v>-6.4777255248925037E-3</v>
          </cell>
          <cell r="BU221">
            <v>-8.0935927474760361E-3</v>
          </cell>
          <cell r="BV221">
            <v>-1.4116945519690538E-2</v>
          </cell>
          <cell r="BW221">
            <v>-2.9738871932834233E-3</v>
          </cell>
          <cell r="BX221">
            <v>-2.4472360991388015E-2</v>
          </cell>
          <cell r="BY221">
            <v>1.5389755030050146E-2</v>
          </cell>
          <cell r="BZ221">
            <v>6.1685345484000951E-3</v>
          </cell>
          <cell r="CA221">
            <v>5.5436083674917473E-2</v>
          </cell>
          <cell r="CB221">
            <v>-1.188918620689657E-3</v>
          </cell>
          <cell r="CC221">
            <v>-1.7571051724137926E-3</v>
          </cell>
          <cell r="CD221">
            <v>-1.8818313218390834E-3</v>
          </cell>
          <cell r="CE221">
            <v>-5.3107442528735631E-4</v>
          </cell>
          <cell r="CF221">
            <v>0</v>
          </cell>
          <cell r="CG221">
            <v>-2.2659003100509688E-2</v>
          </cell>
          <cell r="CH221">
            <v>-5.5995724490071279E-2</v>
          </cell>
          <cell r="CI221">
            <v>-3.285609895933881E-2</v>
          </cell>
        </row>
        <row r="222">
          <cell r="BH222">
            <v>-1.186693620689657E-3</v>
          </cell>
          <cell r="BI222">
            <v>-1.4755114942528722E-3</v>
          </cell>
          <cell r="BJ222">
            <v>-1.788572499999998E-3</v>
          </cell>
          <cell r="BK222">
            <v>-1.3736594827586215E-4</v>
          </cell>
          <cell r="BL222">
            <v>-1.6611954609723645E-3</v>
          </cell>
          <cell r="BM222">
            <v>-1.1621999977382102E-3</v>
          </cell>
          <cell r="BN222">
            <v>7.2961499865822422E-5</v>
          </cell>
          <cell r="BO222">
            <v>-5.332286570876863E-4</v>
          </cell>
          <cell r="BP222">
            <v>-5.9706889612591626E-3</v>
          </cell>
          <cell r="BQ222">
            <v>5.4596832465557388E-4</v>
          </cell>
          <cell r="BR222">
            <v>1.5035865516565107E-4</v>
          </cell>
          <cell r="BS222">
            <v>-1.947470747746269E-3</v>
          </cell>
          <cell r="BT222">
            <v>-1.8790626743269642E-2</v>
          </cell>
          <cell r="BU222">
            <v>2.1692053609131869E-4</v>
          </cell>
          <cell r="BV222">
            <v>-1.4808272281140234E-3</v>
          </cell>
          <cell r="BW222">
            <v>-4.4936300025138192E-3</v>
          </cell>
          <cell r="BX222">
            <v>2.9127710816067392E-2</v>
          </cell>
          <cell r="BY222">
            <v>-3.4584530802804652E-3</v>
          </cell>
          <cell r="BZ222">
            <v>-2.629473183250015E-2</v>
          </cell>
          <cell r="CA222">
            <v>4.6854707272072187E-2</v>
          </cell>
          <cell r="CB222">
            <v>-1.186693620689657E-3</v>
          </cell>
          <cell r="CC222">
            <v>-1.5542718390804593E-3</v>
          </cell>
          <cell r="CD222">
            <v>-1.8201646551724167E-3</v>
          </cell>
          <cell r="CE222">
            <v>-2.4807442528735637E-4</v>
          </cell>
          <cell r="CF222">
            <v>0</v>
          </cell>
          <cell r="CG222">
            <v>-3.5723072624178807E-2</v>
          </cell>
          <cell r="CH222">
            <v>2.2440191350086465E-2</v>
          </cell>
          <cell r="CI222">
            <v>-8.3973291681955636E-2</v>
          </cell>
        </row>
        <row r="223">
          <cell r="BH223">
            <v>-1.1117852873563237E-3</v>
          </cell>
          <cell r="BI223">
            <v>-1.4755114942528722E-3</v>
          </cell>
          <cell r="BJ223">
            <v>-1.7921141666666647E-3</v>
          </cell>
          <cell r="BK223">
            <v>-1.9367428160919548E-4</v>
          </cell>
          <cell r="BL223">
            <v>-1.1057744583134355E-3</v>
          </cell>
          <cell r="BM223">
            <v>-1.6920874476456615E-3</v>
          </cell>
          <cell r="BN223">
            <v>-2.1474668476637363E-4</v>
          </cell>
          <cell r="BO223">
            <v>-2.2476226684817172E-4</v>
          </cell>
          <cell r="BP223">
            <v>-1.7057033265953426E-3</v>
          </cell>
          <cell r="BQ223">
            <v>-1.5329864437000492E-3</v>
          </cell>
          <cell r="BR223">
            <v>-4.0337975997274287E-4</v>
          </cell>
          <cell r="BS223">
            <v>-7.2437502404051966E-5</v>
          </cell>
          <cell r="BT223">
            <v>-2.6063505510598951E-3</v>
          </cell>
          <cell r="BU223">
            <v>1.1079335216170596E-3</v>
          </cell>
          <cell r="BV223">
            <v>2.3407646180723328E-3</v>
          </cell>
          <cell r="BW223">
            <v>-4.6000839172535629E-4</v>
          </cell>
          <cell r="BX223">
            <v>1.3154018090317281E-2</v>
          </cell>
          <cell r="BY223">
            <v>7.6022759569306389E-2</v>
          </cell>
          <cell r="BZ223">
            <v>5.1138856201914537E-2</v>
          </cell>
          <cell r="CA223">
            <v>4.0171355931722268E-2</v>
          </cell>
          <cell r="CB223">
            <v>-1.1117852873563237E-3</v>
          </cell>
          <cell r="CC223">
            <v>-1.9861885057471259E-3</v>
          </cell>
          <cell r="CD223">
            <v>-2.0719979885057502E-3</v>
          </cell>
          <cell r="CE223">
            <v>-1.1004077586206898E-3</v>
          </cell>
          <cell r="CF223">
            <v>0</v>
          </cell>
          <cell r="CG223">
            <v>-6.5612369418976621E-3</v>
          </cell>
          <cell r="CH223">
            <v>-1.2156989353584773E-2</v>
          </cell>
          <cell r="CI223">
            <v>-2.1126558565553209E-2</v>
          </cell>
        </row>
        <row r="224">
          <cell r="BH224">
            <v>-9.8845195402299038E-4</v>
          </cell>
          <cell r="BI224">
            <v>-1.472178160919539E-3</v>
          </cell>
          <cell r="BJ224">
            <v>-1.7962808333333313E-3</v>
          </cell>
          <cell r="BK224">
            <v>-1.6963261494252883E-4</v>
          </cell>
          <cell r="BL224">
            <v>-7.018559334415642E-4</v>
          </cell>
          <cell r="BM224">
            <v>-2.5156532269881671E-3</v>
          </cell>
          <cell r="BN224">
            <v>-7.6145191059171272E-4</v>
          </cell>
          <cell r="BO224">
            <v>-2.9232041337287607E-4</v>
          </cell>
          <cell r="BP224">
            <v>-7.4302778739308026E-4</v>
          </cell>
          <cell r="BQ224">
            <v>-3.2288571741984212E-3</v>
          </cell>
          <cell r="BR224">
            <v>-4.3790316107624842E-3</v>
          </cell>
          <cell r="BS224">
            <v>-1.9046131674461405E-4</v>
          </cell>
          <cell r="BT224">
            <v>-5.423622195853085E-4</v>
          </cell>
          <cell r="BU224">
            <v>-7.3357073759210698E-3</v>
          </cell>
          <cell r="BV224">
            <v>-7.1927268727750345E-3</v>
          </cell>
          <cell r="BW224">
            <v>-9.8088444047486406E-4</v>
          </cell>
          <cell r="BX224">
            <v>1.2837605420820058E-2</v>
          </cell>
          <cell r="BY224">
            <v>-2.0452636745955866E-2</v>
          </cell>
          <cell r="BZ224">
            <v>-7.9025336772949439E-3</v>
          </cell>
          <cell r="CA224">
            <v>-7.6666375885716728E-3</v>
          </cell>
          <cell r="CB224">
            <v>-9.8845195402299038E-4</v>
          </cell>
          <cell r="CC224">
            <v>-1.8699385057471258E-3</v>
          </cell>
          <cell r="CD224">
            <v>-1.9593313218390835E-3</v>
          </cell>
          <cell r="CE224">
            <v>-8.0790775862068967E-4</v>
          </cell>
          <cell r="CF224">
            <v>0</v>
          </cell>
          <cell r="CG224">
            <v>2.6415986020597838E-2</v>
          </cell>
          <cell r="CH224">
            <v>1.9926275567185632E-2</v>
          </cell>
          <cell r="CI224">
            <v>3.7127703059928317E-2</v>
          </cell>
        </row>
        <row r="225">
          <cell r="BH225">
            <v>-9.8197695402299024E-4</v>
          </cell>
          <cell r="BI225">
            <v>-1.4755114942528722E-3</v>
          </cell>
          <cell r="BJ225">
            <v>-1.7919558333333312E-3</v>
          </cell>
          <cell r="BK225">
            <v>-1.1355761494252881E-4</v>
          </cell>
          <cell r="BL225">
            <v>-1.0821777778680542E-3</v>
          </cell>
          <cell r="BM225">
            <v>-6.5234876997051104E-4</v>
          </cell>
          <cell r="BN225">
            <v>-3.8159280093983164E-4</v>
          </cell>
          <cell r="BO225">
            <v>-5.1431739937265997E-4</v>
          </cell>
          <cell r="BP225">
            <v>-9.8263743149038527E-4</v>
          </cell>
          <cell r="BQ225">
            <v>1.5874125846033619E-3</v>
          </cell>
          <cell r="BR225">
            <v>1.3329292548424189E-4</v>
          </cell>
          <cell r="BS225">
            <v>4.2501893389711713E-4</v>
          </cell>
          <cell r="BT225">
            <v>-5.8142563158996696E-4</v>
          </cell>
          <cell r="BU225">
            <v>7.0337729331168821E-3</v>
          </cell>
          <cell r="BV225">
            <v>6.941105828037664E-3</v>
          </cell>
          <cell r="BW225">
            <v>8.7515761073872695E-4</v>
          </cell>
          <cell r="BX225">
            <v>3.2151524587492972E-2</v>
          </cell>
          <cell r="BY225">
            <v>2.5259651428718676E-2</v>
          </cell>
          <cell r="BZ225">
            <v>2.1354896726199991E-2</v>
          </cell>
          <cell r="CA225">
            <v>2.3201740754740831E-4</v>
          </cell>
          <cell r="CB225">
            <v>-9.8197695402299024E-4</v>
          </cell>
          <cell r="CC225">
            <v>-1.3249385057471259E-3</v>
          </cell>
          <cell r="CD225">
            <v>-1.6371646551724167E-3</v>
          </cell>
          <cell r="CE225">
            <v>4.2425574712643626E-5</v>
          </cell>
          <cell r="CF225">
            <v>0</v>
          </cell>
          <cell r="CG225">
            <v>-2.0557284749605796E-2</v>
          </cell>
          <cell r="CH225">
            <v>-1.5164925890385532E-2</v>
          </cell>
          <cell r="CI225">
            <v>5.142986348038133E-4</v>
          </cell>
        </row>
        <row r="226">
          <cell r="BH226">
            <v>-9.7410195402299038E-4</v>
          </cell>
          <cell r="BI226">
            <v>-1.4746781609195391E-3</v>
          </cell>
          <cell r="BJ226">
            <v>-1.7924224999999979E-3</v>
          </cell>
          <cell r="BK226">
            <v>-1.4784094827586215E-4</v>
          </cell>
          <cell r="BL226">
            <v>-1.8458896248086277E-3</v>
          </cell>
          <cell r="BM226">
            <v>-2.754483032201892E-3</v>
          </cell>
          <cell r="BN226">
            <v>-8.4482521502591049E-4</v>
          </cell>
          <cell r="BO226">
            <v>-3.3108497667097537E-4</v>
          </cell>
          <cell r="BP226">
            <v>-1.681572751022964E-3</v>
          </cell>
          <cell r="BQ226">
            <v>-4.9967887804340944E-3</v>
          </cell>
          <cell r="BR226">
            <v>-3.1055463384002213E-3</v>
          </cell>
          <cell r="BS226">
            <v>-1.1233661821612535E-3</v>
          </cell>
          <cell r="BT226">
            <v>-1.9454469474292036E-3</v>
          </cell>
          <cell r="BU226">
            <v>-9.2716263843968527E-3</v>
          </cell>
          <cell r="BV226">
            <v>-2.9043126045440238E-3</v>
          </cell>
          <cell r="BW226">
            <v>-1.2540787482024063E-3</v>
          </cell>
          <cell r="BX226">
            <v>-5.4359661243309097E-3</v>
          </cell>
          <cell r="BY226">
            <v>5.2353812925008306E-2</v>
          </cell>
          <cell r="BZ226">
            <v>6.4016468590234908E-3</v>
          </cell>
          <cell r="CA226">
            <v>-1.4815673621965791E-2</v>
          </cell>
          <cell r="CB226">
            <v>-9.7410195402299038E-4</v>
          </cell>
          <cell r="CC226">
            <v>-1.6056885057471259E-3</v>
          </cell>
          <cell r="CD226">
            <v>-1.8284146551724167E-3</v>
          </cell>
          <cell r="CE226">
            <v>-4.2840775862068977E-4</v>
          </cell>
          <cell r="CF226">
            <v>0</v>
          </cell>
          <cell r="CG226">
            <v>7.4196702741488388E-3</v>
          </cell>
          <cell r="CH226">
            <v>1.4609594324666249E-2</v>
          </cell>
          <cell r="CI226">
            <v>1.263717428714797E-2</v>
          </cell>
        </row>
        <row r="227">
          <cell r="BH227">
            <v>-8.1252695402299043E-4</v>
          </cell>
          <cell r="BI227">
            <v>-1.4763448275862056E-3</v>
          </cell>
          <cell r="BJ227">
            <v>-1.7954974999999981E-3</v>
          </cell>
          <cell r="BK227">
            <v>-1.0546594827586215E-4</v>
          </cell>
          <cell r="BL227">
            <v>-9.2183982760878362E-4</v>
          </cell>
          <cell r="BM227">
            <v>-1.6730532629396044E-3</v>
          </cell>
          <cell r="BN227">
            <v>-1.7771800237651228E-4</v>
          </cell>
          <cell r="BO227">
            <v>-6.4982417711853513E-4</v>
          </cell>
          <cell r="BP227">
            <v>-6.1671763377533226E-4</v>
          </cell>
          <cell r="BQ227">
            <v>-1.7538221403831241E-3</v>
          </cell>
          <cell r="BR227">
            <v>-1.1309269810659927E-3</v>
          </cell>
          <cell r="BS227">
            <v>-4.9311320293200247E-4</v>
          </cell>
          <cell r="BT227">
            <v>2.6878379812206908E-3</v>
          </cell>
          <cell r="BU227">
            <v>-1.9491987874334102E-3</v>
          </cell>
          <cell r="BV227">
            <v>-5.4682411434079379E-4</v>
          </cell>
          <cell r="BW227">
            <v>5.0341518679828041E-4</v>
          </cell>
          <cell r="BX227">
            <v>4.0444809486372248E-3</v>
          </cell>
          <cell r="BY227">
            <v>1.4488486597760376E-2</v>
          </cell>
          <cell r="BZ227">
            <v>-1.8034927510232678E-2</v>
          </cell>
          <cell r="CA227">
            <v>1.1357181384640475E-2</v>
          </cell>
          <cell r="CB227">
            <v>-8.1252695402299043E-4</v>
          </cell>
          <cell r="CC227">
            <v>-1.479188505747126E-3</v>
          </cell>
          <cell r="CD227">
            <v>-1.7260813218390833E-3</v>
          </cell>
          <cell r="CE227">
            <v>-1.2049109195402303E-4</v>
          </cell>
          <cell r="CF227">
            <v>0</v>
          </cell>
          <cell r="CG227">
            <v>2.251489288437717E-2</v>
          </cell>
          <cell r="CH227">
            <v>3.2661405298163755E-2</v>
          </cell>
          <cell r="CI227">
            <v>-6.4867099390983709E-4</v>
          </cell>
        </row>
        <row r="228">
          <cell r="BH228">
            <v>-8.0234362068965707E-4</v>
          </cell>
          <cell r="BI228">
            <v>-1.477178160919539E-3</v>
          </cell>
          <cell r="BJ228">
            <v>-1.7967974999999979E-3</v>
          </cell>
          <cell r="BK228">
            <v>-1.1992428160919548E-4</v>
          </cell>
          <cell r="BL228">
            <v>-1.1945008386416323E-3</v>
          </cell>
          <cell r="BM228">
            <v>-1.7363804416434358E-3</v>
          </cell>
          <cell r="BN228">
            <v>-8.2626499698365877E-4</v>
          </cell>
          <cell r="BO228">
            <v>-2.4434337258691353E-4</v>
          </cell>
          <cell r="BP228">
            <v>-8.4572944666714287E-4</v>
          </cell>
          <cell r="BQ228">
            <v>-2.0288450333789815E-3</v>
          </cell>
          <cell r="BR228">
            <v>-2.8334707422400618E-3</v>
          </cell>
          <cell r="BS228">
            <v>-1.2986987499914533E-3</v>
          </cell>
          <cell r="BT228">
            <v>8.573998820197758E-4</v>
          </cell>
          <cell r="BU228">
            <v>-9.3184972096918648E-4</v>
          </cell>
          <cell r="BV228">
            <v>-1.8241855945754005E-3</v>
          </cell>
          <cell r="BW228">
            <v>-2.6089391868962231E-3</v>
          </cell>
          <cell r="BX228">
            <v>6.5294740955769539E-3</v>
          </cell>
          <cell r="BY228">
            <v>-3.6717173680411602E-3</v>
          </cell>
          <cell r="BZ228">
            <v>4.2078962738841971E-2</v>
          </cell>
          <cell r="CA228">
            <v>1.9795041315272092E-2</v>
          </cell>
          <cell r="CB228">
            <v>-8.0234362068965707E-4</v>
          </cell>
          <cell r="CC228">
            <v>-1.5468551724137926E-3</v>
          </cell>
          <cell r="CD228">
            <v>-1.8181646551724167E-3</v>
          </cell>
          <cell r="CE228">
            <v>-1.6782442528735637E-4</v>
          </cell>
          <cell r="CF228">
            <v>0</v>
          </cell>
          <cell r="CG228">
            <v>3.1892598872969614E-2</v>
          </cell>
          <cell r="CH228">
            <v>-3.835997788566351E-3</v>
          </cell>
          <cell r="CI228">
            <v>6.6573695511785956E-3</v>
          </cell>
        </row>
        <row r="229">
          <cell r="BH229">
            <v>-7.4790195402299042E-4</v>
          </cell>
          <cell r="BI229">
            <v>-1.477178160919539E-3</v>
          </cell>
          <cell r="BJ229">
            <v>-1.7998724999999979E-3</v>
          </cell>
          <cell r="BK229">
            <v>-1.2927428160919549E-4</v>
          </cell>
          <cell r="BL229">
            <v>-8.6431786548795135E-4</v>
          </cell>
          <cell r="BM229">
            <v>-2.114978352685436E-3</v>
          </cell>
          <cell r="BN229">
            <v>-1.2617828877210279E-3</v>
          </cell>
          <cell r="BO229">
            <v>-4.086613426288186E-4</v>
          </cell>
          <cell r="BP229">
            <v>-2.8046633951505973E-3</v>
          </cell>
          <cell r="BQ229">
            <v>-4.6763127548171829E-3</v>
          </cell>
          <cell r="BR229">
            <v>-6.5641703394242572E-3</v>
          </cell>
          <cell r="BS229">
            <v>-1.3613645125790748E-3</v>
          </cell>
          <cell r="BT229">
            <v>-5.2717314714583697E-3</v>
          </cell>
          <cell r="BU229">
            <v>-1.0058208491029813E-2</v>
          </cell>
          <cell r="BV229">
            <v>-1.1050796006700203E-2</v>
          </cell>
          <cell r="BW229">
            <v>-2.6819521810086656E-3</v>
          </cell>
          <cell r="BX229">
            <v>-2.3290396121329864E-4</v>
          </cell>
          <cell r="BY229">
            <v>-3.3975359498574095E-2</v>
          </cell>
          <cell r="BZ229">
            <v>-2.9344674517665158E-2</v>
          </cell>
          <cell r="CA229">
            <v>1.5637452403162604E-2</v>
          </cell>
          <cell r="CB229">
            <v>-7.4790195402299042E-4</v>
          </cell>
          <cell r="CC229">
            <v>-1.6971885057471259E-3</v>
          </cell>
          <cell r="CD229">
            <v>-1.9104146551724168E-3</v>
          </cell>
          <cell r="CE229">
            <v>-3.5882442528735638E-4</v>
          </cell>
          <cell r="CF229">
            <v>0</v>
          </cell>
          <cell r="CG229">
            <v>1.6185822454054012E-2</v>
          </cell>
          <cell r="CH229">
            <v>1.1355369924133114E-2</v>
          </cell>
          <cell r="CI229">
            <v>-1.4076847457236228E-2</v>
          </cell>
        </row>
        <row r="230">
          <cell r="BH230">
            <v>-6.1160195402299041E-4</v>
          </cell>
          <cell r="BI230">
            <v>-1.4763448275862056E-3</v>
          </cell>
          <cell r="BJ230">
            <v>-1.7990891666666647E-3</v>
          </cell>
          <cell r="BK230">
            <v>-1.1933261494252881E-4</v>
          </cell>
          <cell r="BL230">
            <v>-4.4738849854146783E-4</v>
          </cell>
          <cell r="BM230">
            <v>-1.5902330760737093E-3</v>
          </cell>
          <cell r="BN230">
            <v>-3.843328479755429E-5</v>
          </cell>
          <cell r="BO230">
            <v>-2.0576347116005292E-4</v>
          </cell>
          <cell r="BP230">
            <v>1.2702055362447942E-4</v>
          </cell>
          <cell r="BQ230">
            <v>-1.216336777663115E-4</v>
          </cell>
          <cell r="BR230">
            <v>-3.5966305158475652E-4</v>
          </cell>
          <cell r="BS230">
            <v>-3.6505875185145206E-4</v>
          </cell>
          <cell r="BT230">
            <v>9.5955601009362502E-4</v>
          </cell>
          <cell r="BU230">
            <v>3.8357385097628673E-4</v>
          </cell>
          <cell r="BV230">
            <v>1.0033725284822824E-3</v>
          </cell>
          <cell r="BW230">
            <v>-1.213265575983028E-3</v>
          </cell>
          <cell r="BX230">
            <v>1.4302032929599678E-2</v>
          </cell>
          <cell r="BY230">
            <v>-9.3830305131647421E-5</v>
          </cell>
          <cell r="BZ230">
            <v>6.3191123416798554E-3</v>
          </cell>
          <cell r="CA230">
            <v>-9.249419998099034E-3</v>
          </cell>
          <cell r="CB230">
            <v>-6.1160195402299041E-4</v>
          </cell>
          <cell r="CC230">
            <v>-1.5381051724137926E-3</v>
          </cell>
          <cell r="CD230">
            <v>-1.8470813218390834E-3</v>
          </cell>
          <cell r="CE230">
            <v>-1.7824109195402305E-4</v>
          </cell>
          <cell r="CF230">
            <v>0</v>
          </cell>
          <cell r="CG230">
            <v>3.6313831087181704E-2</v>
          </cell>
          <cell r="CH230">
            <v>1.5341177987187267E-2</v>
          </cell>
          <cell r="CI230">
            <v>1.9566246129629452E-2</v>
          </cell>
        </row>
        <row r="231">
          <cell r="BH231">
            <v>-6.0511862068965698E-4</v>
          </cell>
          <cell r="BI231">
            <v>-1.4738448275862055E-3</v>
          </cell>
          <cell r="BJ231">
            <v>-1.7991474999999981E-3</v>
          </cell>
          <cell r="BK231">
            <v>-1.3094094827586215E-4</v>
          </cell>
          <cell r="BL231">
            <v>-5.7482792466716508E-4</v>
          </cell>
          <cell r="BM231">
            <v>-1.4782561678832839E-3</v>
          </cell>
          <cell r="BN231">
            <v>2.5780188790960564E-4</v>
          </cell>
          <cell r="BO231">
            <v>-2.2079118582623935E-5</v>
          </cell>
          <cell r="BP231">
            <v>-1.0831031972333713E-4</v>
          </cell>
          <cell r="BQ231">
            <v>-7.3171674064466418E-4</v>
          </cell>
          <cell r="BR231">
            <v>9.8198181372789479E-5</v>
          </cell>
          <cell r="BS231">
            <v>7.250432851631987E-4</v>
          </cell>
          <cell r="BT231">
            <v>2.7985305521604541E-3</v>
          </cell>
          <cell r="BU231">
            <v>3.0009713194436285E-3</v>
          </cell>
          <cell r="BV231">
            <v>2.7651653210371218E-3</v>
          </cell>
          <cell r="BW231">
            <v>2.3788130472649238E-3</v>
          </cell>
          <cell r="BX231">
            <v>-4.5002436250488219E-3</v>
          </cell>
          <cell r="BY231">
            <v>-1.0352619114417304E-2</v>
          </cell>
          <cell r="BZ231">
            <v>6.1643987303851453E-3</v>
          </cell>
          <cell r="CA231">
            <v>-1.7845323544373411E-2</v>
          </cell>
          <cell r="CB231">
            <v>-6.0511862068965698E-4</v>
          </cell>
          <cell r="CC231">
            <v>-1.5511051724137925E-3</v>
          </cell>
          <cell r="CD231">
            <v>-1.8745813218390833E-3</v>
          </cell>
          <cell r="CE231">
            <v>-1.7782442528735637E-4</v>
          </cell>
          <cell r="CF231">
            <v>0</v>
          </cell>
          <cell r="CG231">
            <v>5.6772868253069167E-3</v>
          </cell>
          <cell r="CH231">
            <v>-2.1041541760522413E-2</v>
          </cell>
          <cell r="CI231">
            <v>2.7941878753491543E-3</v>
          </cell>
        </row>
        <row r="232">
          <cell r="BH232">
            <v>-6.0511862068965698E-4</v>
          </cell>
          <cell r="BI232">
            <v>-1.4763448275862056E-3</v>
          </cell>
          <cell r="BJ232">
            <v>-1.8009141666666647E-3</v>
          </cell>
          <cell r="BK232">
            <v>-1.4647428160919547E-4</v>
          </cell>
          <cell r="BL232">
            <v>-8.7139042459609688E-4</v>
          </cell>
          <cell r="BM232">
            <v>-1.6538239462284376E-3</v>
          </cell>
          <cell r="BN232">
            <v>-1.789056720173352E-3</v>
          </cell>
          <cell r="BO232">
            <v>-2.0577524761353197E-4</v>
          </cell>
          <cell r="BP232">
            <v>-3.6390933813673421E-3</v>
          </cell>
          <cell r="BQ232">
            <v>-2.4039191410920729E-3</v>
          </cell>
          <cell r="BR232">
            <v>-8.216122805530756E-3</v>
          </cell>
          <cell r="BS232">
            <v>-1.0481831466952003E-3</v>
          </cell>
          <cell r="BT232">
            <v>-8.5354173799433962E-3</v>
          </cell>
          <cell r="BU232">
            <v>-4.4876390093866745E-3</v>
          </cell>
          <cell r="BV232">
            <v>-1.5080432276041477E-2</v>
          </cell>
          <cell r="BW232">
            <v>-2.9852504686135573E-3</v>
          </cell>
          <cell r="BX232">
            <v>1.4256158873426388E-2</v>
          </cell>
          <cell r="BY232">
            <v>4.8407064235181721E-2</v>
          </cell>
          <cell r="BZ232">
            <v>-9.574009261348394E-3</v>
          </cell>
          <cell r="CA232">
            <v>3.2295314830813375E-2</v>
          </cell>
          <cell r="CB232">
            <v>-6.0511862068965698E-4</v>
          </cell>
          <cell r="CC232">
            <v>-1.5988551724137926E-3</v>
          </cell>
          <cell r="CD232">
            <v>-1.8769146551724167E-3</v>
          </cell>
          <cell r="CE232">
            <v>-3.1749109195402305E-4</v>
          </cell>
          <cell r="CF232">
            <v>0</v>
          </cell>
          <cell r="CG232">
            <v>-7.9549194514419649E-3</v>
          </cell>
          <cell r="CH232">
            <v>3.7107119589825828E-2</v>
          </cell>
          <cell r="CI232">
            <v>-2.2238619618402653E-2</v>
          </cell>
        </row>
        <row r="233">
          <cell r="BH233">
            <v>-6.0466028735632355E-4</v>
          </cell>
          <cell r="BI233">
            <v>-1.4755114942528722E-3</v>
          </cell>
          <cell r="BJ233">
            <v>-1.7975308333333313E-3</v>
          </cell>
          <cell r="BK233">
            <v>-1.418326149425288E-4</v>
          </cell>
          <cell r="BL233">
            <v>-8.3322429438430494E-4</v>
          </cell>
          <cell r="BM233">
            <v>-1.6541392263437859E-3</v>
          </cell>
          <cell r="BN233">
            <v>-4.5566363783697598E-4</v>
          </cell>
          <cell r="BO233">
            <v>-8.9760733321869545E-5</v>
          </cell>
          <cell r="BP233">
            <v>-2.6102541482890596E-3</v>
          </cell>
          <cell r="BQ233">
            <v>-9.8535363253816921E-4</v>
          </cell>
          <cell r="BR233">
            <v>-1.9577233524676984E-3</v>
          </cell>
          <cell r="BS233">
            <v>1.9015862724224556E-4</v>
          </cell>
          <cell r="BT233">
            <v>-4.1637991265079345E-3</v>
          </cell>
          <cell r="BU233">
            <v>4.9628303053325575E-4</v>
          </cell>
          <cell r="BV233">
            <v>-2.0399863596159752E-3</v>
          </cell>
          <cell r="BW233">
            <v>-1.2740648183675945E-4</v>
          </cell>
          <cell r="BX233">
            <v>1.7141438820630277E-2</v>
          </cell>
          <cell r="BY233">
            <v>1.9736638523302884E-2</v>
          </cell>
          <cell r="BZ233">
            <v>1.4532222544130601E-2</v>
          </cell>
          <cell r="CA233">
            <v>7.7471950983095672E-2</v>
          </cell>
          <cell r="CB233">
            <v>-6.0466028735632355E-4</v>
          </cell>
          <cell r="CC233">
            <v>-1.5727718390804593E-3</v>
          </cell>
          <cell r="CD233">
            <v>-1.8513313218390835E-3</v>
          </cell>
          <cell r="CE233">
            <v>-2.3857442528735638E-4</v>
          </cell>
          <cell r="CF233">
            <v>0</v>
          </cell>
          <cell r="CG233">
            <v>-1.4363018540868598E-2</v>
          </cell>
          <cell r="CH233">
            <v>-7.5643832007382594E-3</v>
          </cell>
          <cell r="CI233">
            <v>-9.6954113663675102E-3</v>
          </cell>
        </row>
        <row r="234">
          <cell r="BH234">
            <v>-5.9540195402299034E-4</v>
          </cell>
          <cell r="BI234">
            <v>-1.4755114942528722E-3</v>
          </cell>
          <cell r="BJ234">
            <v>-1.673047499999998E-3</v>
          </cell>
          <cell r="BK234">
            <v>-1.1665761494252881E-4</v>
          </cell>
          <cell r="BL234">
            <v>-1.1530462542877374E-3</v>
          </cell>
          <cell r="BM234">
            <v>-1.8370955644038778E-3</v>
          </cell>
          <cell r="BN234">
            <v>-3.9079665986416537E-4</v>
          </cell>
          <cell r="BO234">
            <v>-1.8645700837935356E-4</v>
          </cell>
          <cell r="BP234">
            <v>-4.0173218676825325E-3</v>
          </cell>
          <cell r="BQ234">
            <v>-2.8467435575865313E-3</v>
          </cell>
          <cell r="BR234">
            <v>-2.5605865602544953E-3</v>
          </cell>
          <cell r="BS234">
            <v>-5.4998736132095562E-4</v>
          </cell>
          <cell r="BT234">
            <v>-6.7506185176472956E-3</v>
          </cell>
          <cell r="BU234">
            <v>-4.2917220435555745E-3</v>
          </cell>
          <cell r="BV234">
            <v>-3.2573400472406312E-3</v>
          </cell>
          <cell r="BW234">
            <v>-1.0458728870479733E-4</v>
          </cell>
          <cell r="BX234">
            <v>2.3035865414489692E-2</v>
          </cell>
          <cell r="BY234">
            <v>-3.0579912504666174E-2</v>
          </cell>
          <cell r="BZ234">
            <v>-2.3995801473841016E-2</v>
          </cell>
          <cell r="CA234">
            <v>2.8561945573620566E-2</v>
          </cell>
          <cell r="CB234">
            <v>-5.9540195402299034E-4</v>
          </cell>
          <cell r="CC234">
            <v>-1.493688505747126E-3</v>
          </cell>
          <cell r="CD234">
            <v>-1.6511646551724169E-3</v>
          </cell>
          <cell r="CE234">
            <v>-8.2407758620689703E-5</v>
          </cell>
          <cell r="CF234">
            <v>0</v>
          </cell>
          <cell r="CG234">
            <v>2.2101180967785496E-2</v>
          </cell>
          <cell r="CH234">
            <v>1.9064890146123455E-2</v>
          </cell>
          <cell r="CI234">
            <v>1.0022572906047602E-2</v>
          </cell>
        </row>
        <row r="235">
          <cell r="BH235">
            <v>-4.8827695402299033E-4</v>
          </cell>
          <cell r="BI235">
            <v>-1.4746781609195391E-3</v>
          </cell>
          <cell r="BJ235">
            <v>-1.5987308333333312E-3</v>
          </cell>
          <cell r="BK235">
            <v>-1.3738261494252883E-4</v>
          </cell>
          <cell r="BL235">
            <v>-6.1666174407930545E-4</v>
          </cell>
          <cell r="BM235">
            <v>-1.8938894405551954E-3</v>
          </cell>
          <cell r="BN235">
            <v>8.1789431062320251E-5</v>
          </cell>
          <cell r="BO235">
            <v>-2.7350688431357329E-4</v>
          </cell>
          <cell r="BP235">
            <v>-1.8826613972902973E-3</v>
          </cell>
          <cell r="BQ235">
            <v>-3.1386844742988945E-3</v>
          </cell>
          <cell r="BR235">
            <v>-4.9166418038094515E-4</v>
          </cell>
          <cell r="BS235">
            <v>-7.1452992130705841E-4</v>
          </cell>
          <cell r="BT235">
            <v>-3.0608664594626257E-3</v>
          </cell>
          <cell r="BU235">
            <v>-5.9416701343161524E-3</v>
          </cell>
          <cell r="BV235">
            <v>9.7375529968215515E-4</v>
          </cell>
          <cell r="BW235">
            <v>-1.3745872123546421E-3</v>
          </cell>
          <cell r="BX235">
            <v>4.7848838649377336E-3</v>
          </cell>
          <cell r="BY235">
            <v>-2.0746415150733045E-2</v>
          </cell>
          <cell r="BZ235">
            <v>4.7498381423296029E-2</v>
          </cell>
          <cell r="CA235">
            <v>-2.0866528687644211E-3</v>
          </cell>
          <cell r="CB235">
            <v>-4.8827695402299033E-4</v>
          </cell>
          <cell r="CC235">
            <v>-2.0329385057471262E-3</v>
          </cell>
          <cell r="CD235">
            <v>-1.7605813218390834E-3</v>
          </cell>
          <cell r="CE235">
            <v>-6.0149109195402307E-4</v>
          </cell>
          <cell r="CF235">
            <v>0</v>
          </cell>
          <cell r="CG235">
            <v>8.4843689293167338E-3</v>
          </cell>
          <cell r="CH235">
            <v>-4.1151415681449984E-4</v>
          </cell>
          <cell r="CI235">
            <v>-1.0828148423819054E-3</v>
          </cell>
        </row>
        <row r="236">
          <cell r="BH236">
            <v>-3.279686206896571E-4</v>
          </cell>
          <cell r="BI236">
            <v>-1.472178160919539E-3</v>
          </cell>
          <cell r="BJ236">
            <v>-1.5959141666666646E-3</v>
          </cell>
          <cell r="BK236">
            <v>-1.2754928160919548E-4</v>
          </cell>
          <cell r="BL236">
            <v>-6.0800331362247388E-4</v>
          </cell>
          <cell r="BM236">
            <v>-1.9719228753020779E-3</v>
          </cell>
          <cell r="BN236">
            <v>-4.0021385924979606E-4</v>
          </cell>
          <cell r="BO236">
            <v>-3.1223884268335978E-4</v>
          </cell>
          <cell r="BP236">
            <v>-4.8770494479798195E-3</v>
          </cell>
          <cell r="BQ236">
            <v>-3.5115039822485455E-3</v>
          </cell>
          <cell r="BR236">
            <v>-6.2586121773882224E-3</v>
          </cell>
          <cell r="BS236">
            <v>-6.684389083350202E-4</v>
          </cell>
          <cell r="BT236">
            <v>-1.241098394688905E-2</v>
          </cell>
          <cell r="BU236">
            <v>-9.0322475244373479E-3</v>
          </cell>
          <cell r="BV236">
            <v>-1.2347444138127472E-2</v>
          </cell>
          <cell r="BW236">
            <v>-1.6067121039292898E-3</v>
          </cell>
          <cell r="BX236">
            <v>5.1131988691787963E-2</v>
          </cell>
          <cell r="BY236">
            <v>2.7793213446848385E-2</v>
          </cell>
          <cell r="BZ236">
            <v>-2.184774408925667E-2</v>
          </cell>
          <cell r="CA236">
            <v>1.0797179165272558E-2</v>
          </cell>
          <cell r="CB236">
            <v>-3.279686206896571E-4</v>
          </cell>
          <cell r="CC236">
            <v>-1.4095218390804591E-3</v>
          </cell>
          <cell r="CD236">
            <v>-1.5364979885057501E-3</v>
          </cell>
          <cell r="CE236">
            <v>-5.6741091954023041E-5</v>
          </cell>
          <cell r="CF236">
            <v>0</v>
          </cell>
          <cell r="CG236">
            <v>3.397287614948389E-2</v>
          </cell>
          <cell r="CH236">
            <v>5.1329494076953759E-2</v>
          </cell>
          <cell r="CI236">
            <v>3.2302487854992366E-2</v>
          </cell>
        </row>
        <row r="237">
          <cell r="BH237">
            <v>-3.1509362068965702E-4</v>
          </cell>
          <cell r="BI237">
            <v>-1.4730114942528723E-3</v>
          </cell>
          <cell r="BJ237">
            <v>-1.5976224999999979E-3</v>
          </cell>
          <cell r="BK237">
            <v>-1.3327428160919547E-4</v>
          </cell>
          <cell r="BL237">
            <v>-9.4191375623657874E-4</v>
          </cell>
          <cell r="BM237">
            <v>-1.3882352027012146E-3</v>
          </cell>
          <cell r="BN237">
            <v>-3.3542940024264604E-4</v>
          </cell>
          <cell r="BO237">
            <v>-2.2046846078177339E-5</v>
          </cell>
          <cell r="BP237">
            <v>-2.3824013313279214E-3</v>
          </cell>
          <cell r="BQ237">
            <v>-6.3498517892092454E-4</v>
          </cell>
          <cell r="BR237">
            <v>-2.2976452741601083E-3</v>
          </cell>
          <cell r="BS237">
            <v>2.4703133182823182E-4</v>
          </cell>
          <cell r="BT237">
            <v>-5.2608670337686526E-3</v>
          </cell>
          <cell r="BU237">
            <v>1.0842672422150803E-3</v>
          </cell>
          <cell r="BV237">
            <v>-2.7792374161561329E-3</v>
          </cell>
          <cell r="BW237">
            <v>6.22605193214195E-4</v>
          </cell>
          <cell r="BX237">
            <v>-4.3994115558067606E-2</v>
          </cell>
          <cell r="BY237">
            <v>-4.9459168248722749E-2</v>
          </cell>
          <cell r="BZ237">
            <v>-4.1826866823886991E-2</v>
          </cell>
          <cell r="CA237">
            <v>-4.8440162115789949E-2</v>
          </cell>
          <cell r="CB237">
            <v>-3.1509362068965702E-4</v>
          </cell>
          <cell r="CC237">
            <v>-1.5006885057471261E-3</v>
          </cell>
          <cell r="CD237">
            <v>-1.6019146551724166E-3</v>
          </cell>
          <cell r="CE237">
            <v>-1.2482442528735638E-4</v>
          </cell>
          <cell r="CF237">
            <v>0</v>
          </cell>
          <cell r="CG237">
            <v>-1.7719811072155887E-2</v>
          </cell>
          <cell r="CH237">
            <v>-2.9740480714068866E-2</v>
          </cell>
          <cell r="CI237">
            <v>2.3776579397194599E-2</v>
          </cell>
        </row>
        <row r="238">
          <cell r="BH238">
            <v>-2.397852873563238E-4</v>
          </cell>
          <cell r="BI238">
            <v>-1.4738448275862055E-3</v>
          </cell>
          <cell r="BJ238">
            <v>-1.5955474999999979E-3</v>
          </cell>
          <cell r="BK238">
            <v>-1.6919094827586213E-4</v>
          </cell>
          <cell r="BL238">
            <v>-1.0346775366603116E-4</v>
          </cell>
          <cell r="BM238">
            <v>-1.7193808864277116E-3</v>
          </cell>
          <cell r="BN238">
            <v>-9.4645702641457988E-4</v>
          </cell>
          <cell r="BO238">
            <v>-3.3163472846861586E-4</v>
          </cell>
          <cell r="BP238">
            <v>-4.1975973776287121E-5</v>
          </cell>
          <cell r="BQ238">
            <v>-1.0851927421822313E-3</v>
          </cell>
          <cell r="BR238">
            <v>-2.3745098790063468E-3</v>
          </cell>
          <cell r="BS238">
            <v>-6.8380700263982199E-4</v>
          </cell>
          <cell r="BT238">
            <v>2.2238648433596285E-3</v>
          </cell>
          <cell r="BU238">
            <v>2.0034447109693312E-3</v>
          </cell>
          <cell r="BV238">
            <v>-1.214897154754624E-3</v>
          </cell>
          <cell r="BW238">
            <v>-1.108393387012544E-3</v>
          </cell>
          <cell r="BX238">
            <v>-3.1931249722280078E-2</v>
          </cell>
          <cell r="BY238">
            <v>-2.4791312731721849E-2</v>
          </cell>
          <cell r="BZ238">
            <v>-2.6027103246602689E-2</v>
          </cell>
          <cell r="CA238">
            <v>-3.1666022729862194E-2</v>
          </cell>
          <cell r="CB238">
            <v>-2.397852873563238E-4</v>
          </cell>
          <cell r="CC238">
            <v>-1.7543551724137926E-3</v>
          </cell>
          <cell r="CD238">
            <v>-1.5890813218390834E-3</v>
          </cell>
          <cell r="CE238">
            <v>-5.4149109195402302E-4</v>
          </cell>
          <cell r="CF238">
            <v>0</v>
          </cell>
          <cell r="CG238">
            <v>1.0683168094040608E-2</v>
          </cell>
          <cell r="CH238">
            <v>1.958766472232077E-2</v>
          </cell>
          <cell r="CI238">
            <v>4.0119136424389377E-3</v>
          </cell>
        </row>
        <row r="239">
          <cell r="BH239">
            <v>-6.2235287356323743E-5</v>
          </cell>
          <cell r="BI239">
            <v>-1.4755114942528722E-3</v>
          </cell>
          <cell r="BJ239">
            <v>-1.5833641666666647E-3</v>
          </cell>
          <cell r="BK239">
            <v>-1.368576149425288E-4</v>
          </cell>
          <cell r="BL239">
            <v>-4.0903733726498363E-4</v>
          </cell>
          <cell r="BM239">
            <v>-1.7761598113678711E-3</v>
          </cell>
          <cell r="BN239">
            <v>3.4988217452760714E-4</v>
          </cell>
          <cell r="BO239">
            <v>-9.9453155030654138E-5</v>
          </cell>
          <cell r="BP239">
            <v>-3.5562310296781475E-3</v>
          </cell>
          <cell r="BQ239">
            <v>-2.2694866763171145E-3</v>
          </cell>
          <cell r="BR239">
            <v>-5.5522208723958076E-4</v>
          </cell>
          <cell r="BS239">
            <v>-3.7022867368653186E-4</v>
          </cell>
          <cell r="BT239">
            <v>-8.8855213340225912E-3</v>
          </cell>
          <cell r="BU239">
            <v>-3.6007906989546099E-3</v>
          </cell>
          <cell r="BV239">
            <v>-1.3684095449867152E-3</v>
          </cell>
          <cell r="BW239">
            <v>-8.5755885315455321E-4</v>
          </cell>
          <cell r="BX239">
            <v>-2.327934952730387E-3</v>
          </cell>
          <cell r="BY239">
            <v>4.9798980731738954E-2</v>
          </cell>
          <cell r="BZ239">
            <v>6.2363889641045375E-2</v>
          </cell>
          <cell r="CA239">
            <v>4.3397258090843709E-2</v>
          </cell>
          <cell r="CB239">
            <v>-6.2235287356323743E-5</v>
          </cell>
          <cell r="CC239">
            <v>-1.2999385057471259E-3</v>
          </cell>
          <cell r="CD239">
            <v>-1.3285813218390833E-3</v>
          </cell>
          <cell r="CE239">
            <v>1.0842241379310293E-5</v>
          </cell>
          <cell r="CF239">
            <v>0</v>
          </cell>
          <cell r="CG239">
            <v>-1.9968983664287308E-2</v>
          </cell>
          <cell r="CH239">
            <v>-1.722728519617011E-2</v>
          </cell>
          <cell r="CI239">
            <v>-2.7737827972818849E-2</v>
          </cell>
        </row>
        <row r="240">
          <cell r="BH240">
            <v>-4.0410287356323687E-5</v>
          </cell>
          <cell r="BI240">
            <v>-1.4746781609195391E-3</v>
          </cell>
          <cell r="BJ240">
            <v>-1.5806891666666645E-3</v>
          </cell>
          <cell r="BK240">
            <v>-1.421076149425288E-4</v>
          </cell>
          <cell r="BL240">
            <v>2.0014298369104284E-4</v>
          </cell>
          <cell r="BM240">
            <v>-1.6426199413238185E-3</v>
          </cell>
          <cell r="BN240">
            <v>6.7284460729391212E-4</v>
          </cell>
          <cell r="BO240">
            <v>-2.3493699475127231E-4</v>
          </cell>
          <cell r="BP240">
            <v>1.6198005051601071E-3</v>
          </cell>
          <cell r="BQ240">
            <v>4.3502193210719054E-4</v>
          </cell>
          <cell r="BR240">
            <v>1.527470762891382E-3</v>
          </cell>
          <cell r="BS240">
            <v>-1.9020628002642544E-4</v>
          </cell>
          <cell r="BT240">
            <v>3.7415179617905124E-3</v>
          </cell>
          <cell r="BU240">
            <v>6.0750864226306314E-3</v>
          </cell>
          <cell r="BV240">
            <v>4.4450514808402012E-3</v>
          </cell>
          <cell r="BW240">
            <v>-3.28502169750914E-4</v>
          </cell>
          <cell r="BX240">
            <v>1.6561617362675623E-2</v>
          </cell>
          <cell r="BY240">
            <v>-3.898960201664424E-2</v>
          </cell>
          <cell r="BZ240">
            <v>2.070479934442131E-2</v>
          </cell>
          <cell r="CA240">
            <v>-1.5687305792843838E-2</v>
          </cell>
          <cell r="CB240">
            <v>-4.0410287356323687E-5</v>
          </cell>
          <cell r="CC240">
            <v>-1.2622718390804593E-3</v>
          </cell>
          <cell r="CD240">
            <v>-1.3300813218390835E-3</v>
          </cell>
          <cell r="CE240">
            <v>7.1342241379310293E-5</v>
          </cell>
          <cell r="CF240">
            <v>0</v>
          </cell>
          <cell r="CG240">
            <v>-3.2074583518726572E-2</v>
          </cell>
          <cell r="CH240">
            <v>-3.3233653416998458E-2</v>
          </cell>
          <cell r="CI240">
            <v>5.0268037936535247E-3</v>
          </cell>
        </row>
        <row r="241">
          <cell r="BH241">
            <v>3.5739712643676402E-5</v>
          </cell>
          <cell r="BI241">
            <v>-1.4730114942528723E-3</v>
          </cell>
          <cell r="BJ241">
            <v>-1.5962308333333313E-3</v>
          </cell>
          <cell r="BK241">
            <v>-1.4402428160919546E-4</v>
          </cell>
          <cell r="BL241">
            <v>-3.3528127284121511E-5</v>
          </cell>
          <cell r="BM241">
            <v>-1.5794105319534946E-3</v>
          </cell>
          <cell r="BN241">
            <v>-5.761723700849796E-4</v>
          </cell>
          <cell r="BO241">
            <v>-2.3496406441200749E-4</v>
          </cell>
          <cell r="BP241">
            <v>-1.8476666790839592E-3</v>
          </cell>
          <cell r="BQ241">
            <v>-2.0988780558876124E-3</v>
          </cell>
          <cell r="BR241">
            <v>-3.9958557409906052E-3</v>
          </cell>
          <cell r="BS241">
            <v>-6.068172277393731E-4</v>
          </cell>
          <cell r="BT241">
            <v>-3.149743691969349E-3</v>
          </cell>
          <cell r="BU241">
            <v>-2.2528208740121578E-3</v>
          </cell>
          <cell r="BV241">
            <v>-5.2988347817129796E-3</v>
          </cell>
          <cell r="BW241">
            <v>-1.1393304682279204E-3</v>
          </cell>
          <cell r="BX241">
            <v>-2.0433574986962726E-4</v>
          </cell>
          <cell r="BY241">
            <v>-5.510717004700837E-3</v>
          </cell>
          <cell r="BZ241">
            <v>-7.1622681118177047E-3</v>
          </cell>
          <cell r="CA241">
            <v>7.7934458966910126E-4</v>
          </cell>
          <cell r="CB241">
            <v>3.5739712643676402E-5</v>
          </cell>
          <cell r="CC241">
            <v>-1.5001051724137927E-3</v>
          </cell>
          <cell r="CD241">
            <v>-1.4704146551724167E-3</v>
          </cell>
          <cell r="CE241">
            <v>-1.671577586206897E-4</v>
          </cell>
          <cell r="CF241">
            <v>0</v>
          </cell>
          <cell r="CG241">
            <v>-6.2328909065686295E-4</v>
          </cell>
          <cell r="CH241">
            <v>-5.9309672878695629E-3</v>
          </cell>
          <cell r="CI241">
            <v>-1.7267078065449335E-2</v>
          </cell>
        </row>
        <row r="242">
          <cell r="BH242">
            <v>1.1036471264367644E-4</v>
          </cell>
          <cell r="BI242">
            <v>-1.4738448275862055E-3</v>
          </cell>
          <cell r="BJ242">
            <v>-1.5920641666666646E-3</v>
          </cell>
          <cell r="BK242">
            <v>-1.6405761494252882E-4</v>
          </cell>
          <cell r="BL242">
            <v>7.4180255960687403E-5</v>
          </cell>
          <cell r="BM242">
            <v>-1.6714323199706438E-3</v>
          </cell>
          <cell r="BN242">
            <v>-5.5769149778781327E-4</v>
          </cell>
          <cell r="BO242">
            <v>-2.5435222720313045E-4</v>
          </cell>
          <cell r="BP242">
            <v>-2.048844711462583E-3</v>
          </cell>
          <cell r="BQ242">
            <v>-3.2012641139585046E-3</v>
          </cell>
          <cell r="BR242">
            <v>-2.5197350282126873E-3</v>
          </cell>
          <cell r="BS242">
            <v>-5.5032828422741666E-4</v>
          </cell>
          <cell r="BT242">
            <v>-4.9508821601384435E-3</v>
          </cell>
          <cell r="BU242">
            <v>-5.7723098278952565E-3</v>
          </cell>
          <cell r="BV242">
            <v>-3.6608360417147213E-3</v>
          </cell>
          <cell r="BW242">
            <v>-1.3210210340565388E-3</v>
          </cell>
          <cell r="BX242">
            <v>3.0974850511502987E-2</v>
          </cell>
          <cell r="BY242">
            <v>3.5985383125912498E-2</v>
          </cell>
          <cell r="BZ242">
            <v>1.2856008276319985E-2</v>
          </cell>
          <cell r="CA242">
            <v>7.3271247607642424E-3</v>
          </cell>
          <cell r="CB242">
            <v>1.1036471264367644E-4</v>
          </cell>
          <cell r="CC242">
            <v>-1.3131051724137926E-3</v>
          </cell>
          <cell r="CD242">
            <v>-1.3919146551724167E-3</v>
          </cell>
          <cell r="CE242">
            <v>-4.7157758620689707E-5</v>
          </cell>
          <cell r="CF242">
            <v>0</v>
          </cell>
          <cell r="CG242">
            <v>4.2857705446534155E-4</v>
          </cell>
          <cell r="CH242">
            <v>-5.3644151137964757E-3</v>
          </cell>
          <cell r="CI242">
            <v>-9.5854502865166703E-3</v>
          </cell>
        </row>
        <row r="243">
          <cell r="BH243">
            <v>1.0297304597700944E-4</v>
          </cell>
          <cell r="BI243">
            <v>-1.4730114942528723E-3</v>
          </cell>
          <cell r="BJ243">
            <v>-1.4425308333333312E-3</v>
          </cell>
          <cell r="BK243">
            <v>-1.5919094827586216E-4</v>
          </cell>
          <cell r="BL243">
            <v>2.9137739743219089E-4</v>
          </cell>
          <cell r="BM243">
            <v>-1.7777343234894427E-3</v>
          </cell>
          <cell r="BN243">
            <v>-2.4352281638970511E-4</v>
          </cell>
          <cell r="BO243">
            <v>-1.7692747991879235E-4</v>
          </cell>
          <cell r="BP243">
            <v>1.1791824789521232E-3</v>
          </cell>
          <cell r="BQ243">
            <v>-1.0875473506324481E-3</v>
          </cell>
          <cell r="BR243">
            <v>-1.5058941171857232E-3</v>
          </cell>
          <cell r="BS243">
            <v>-5.1437589674619712E-4</v>
          </cell>
          <cell r="BT243">
            <v>3.0533178316666841E-3</v>
          </cell>
          <cell r="BU243">
            <v>7.7659791698045291E-4</v>
          </cell>
          <cell r="BV243">
            <v>-1.2989344047570129E-3</v>
          </cell>
          <cell r="BW243">
            <v>-1.4991427651923884E-3</v>
          </cell>
          <cell r="BX243">
            <v>2.5216482677688317E-2</v>
          </cell>
          <cell r="BY243">
            <v>-3.9876017699302477E-2</v>
          </cell>
          <cell r="BZ243">
            <v>-4.2611906891007981E-2</v>
          </cell>
          <cell r="CA243">
            <v>9.9624131995052993E-3</v>
          </cell>
          <cell r="CB243">
            <v>1.0297304597700944E-4</v>
          </cell>
          <cell r="CC243">
            <v>-1.292938505747126E-3</v>
          </cell>
          <cell r="CD243">
            <v>-1.23224798850575E-3</v>
          </cell>
          <cell r="CE243">
            <v>1.1842241379310294E-5</v>
          </cell>
          <cell r="CF243">
            <v>0</v>
          </cell>
          <cell r="CG243">
            <v>-7.6956529634309642E-3</v>
          </cell>
          <cell r="CH243">
            <v>-1.1766907015062771E-2</v>
          </cell>
          <cell r="CI243">
            <v>7.7237275194858256E-3</v>
          </cell>
        </row>
        <row r="244">
          <cell r="BH244">
            <v>1.299480459770097E-4</v>
          </cell>
          <cell r="BI244">
            <v>-1.4730114942528723E-3</v>
          </cell>
          <cell r="BJ244">
            <v>-1.406797499999998E-3</v>
          </cell>
          <cell r="BK244">
            <v>-1.6516594827586213E-4</v>
          </cell>
          <cell r="BL244">
            <v>-3.1386604583998339E-4</v>
          </cell>
          <cell r="BM244">
            <v>-1.5802642041828452E-3</v>
          </cell>
          <cell r="BN244">
            <v>-3.7295413217172993E-4</v>
          </cell>
          <cell r="BO244">
            <v>-1.1883869867609901E-4</v>
          </cell>
          <cell r="BP244">
            <v>-3.1861479505152835E-3</v>
          </cell>
          <cell r="BQ244">
            <v>-3.0669153817998313E-3</v>
          </cell>
          <cell r="BR244">
            <v>-3.2745958971060018E-3</v>
          </cell>
          <cell r="BS244">
            <v>-3.3426790901426037E-4</v>
          </cell>
          <cell r="BT244">
            <v>-7.9176055335429783E-3</v>
          </cell>
          <cell r="BU244">
            <v>-7.0388390315590252E-3</v>
          </cell>
          <cell r="BV244">
            <v>-6.0391016434825136E-3</v>
          </cell>
          <cell r="BW244">
            <v>-8.616422993931429E-4</v>
          </cell>
          <cell r="BX244">
            <v>-7.5243503577622755E-4</v>
          </cell>
          <cell r="BY244">
            <v>-4.1024256310938584E-4</v>
          </cell>
          <cell r="BZ244">
            <v>8.6776525201276867E-3</v>
          </cell>
          <cell r="CA244">
            <v>5.1036259680224065E-2</v>
          </cell>
          <cell r="CB244">
            <v>1.299480459770097E-4</v>
          </cell>
          <cell r="CC244">
            <v>-1.3846885057471258E-3</v>
          </cell>
          <cell r="CD244">
            <v>-1.2082479885057501E-3</v>
          </cell>
          <cell r="CE244">
            <v>-1.8424109195402306E-4</v>
          </cell>
          <cell r="CF244">
            <v>0</v>
          </cell>
          <cell r="CG244">
            <v>3.0910857334657415E-4</v>
          </cell>
          <cell r="CH244">
            <v>6.0154208616636307E-3</v>
          </cell>
          <cell r="CI244">
            <v>-2.3234579168406853E-2</v>
          </cell>
        </row>
        <row r="245">
          <cell r="BH245">
            <v>2.5228971264367622E-4</v>
          </cell>
          <cell r="BI245">
            <v>-1.4746781609195391E-3</v>
          </cell>
          <cell r="BJ245">
            <v>-1.4056558333333312E-3</v>
          </cell>
          <cell r="BK245">
            <v>-1.7224928160919549E-4</v>
          </cell>
          <cell r="BL245">
            <v>2.7095575439290971E-4</v>
          </cell>
          <cell r="BM245">
            <v>-1.283447337624265E-3</v>
          </cell>
          <cell r="BN245">
            <v>3.1965326715168948E-4</v>
          </cell>
          <cell r="BO245">
            <v>-4.1370457586203756E-5</v>
          </cell>
          <cell r="BP245">
            <v>-4.8622146423036314E-4</v>
          </cell>
          <cell r="BQ245">
            <v>7.605393139707684E-5</v>
          </cell>
          <cell r="BR245">
            <v>4.2202963257341854E-4</v>
          </cell>
          <cell r="BS245">
            <v>-3.5701630560000606E-5</v>
          </cell>
          <cell r="BT245">
            <v>-1.807993241728807E-3</v>
          </cell>
          <cell r="BU245">
            <v>1.9497918072867984E-3</v>
          </cell>
          <cell r="BV245">
            <v>3.7451845315982445E-3</v>
          </cell>
          <cell r="BW245">
            <v>8.9837769836261633E-5</v>
          </cell>
          <cell r="BX245">
            <v>-7.4450094933730407E-2</v>
          </cell>
          <cell r="BY245">
            <v>-6.1601610519540037E-2</v>
          </cell>
          <cell r="BZ245">
            <v>-5.2664783742421187E-2</v>
          </cell>
          <cell r="CA245">
            <v>-9.5039001326128858E-2</v>
          </cell>
          <cell r="CB245">
            <v>2.5228971264367622E-4</v>
          </cell>
          <cell r="CC245">
            <v>-1.4354385057471259E-3</v>
          </cell>
          <cell r="CD245">
            <v>-1.3008313218390833E-3</v>
          </cell>
          <cell r="CE245">
            <v>-1.739077586206897E-4</v>
          </cell>
          <cell r="CF245">
            <v>0</v>
          </cell>
          <cell r="CG245">
            <v>-2.5265284778320095E-2</v>
          </cell>
          <cell r="CH245">
            <v>-1.9364122857055348E-2</v>
          </cell>
          <cell r="CI245">
            <v>6.9775071986978542E-3</v>
          </cell>
        </row>
        <row r="246">
          <cell r="BH246">
            <v>2.908897126436764E-4</v>
          </cell>
          <cell r="BI246">
            <v>-1.4730114942528723E-3</v>
          </cell>
          <cell r="BJ246">
            <v>-1.4045641666666647E-3</v>
          </cell>
          <cell r="BK246">
            <v>-1.8614094827586213E-4</v>
          </cell>
          <cell r="BL246">
            <v>3.7210483787348809E-4</v>
          </cell>
          <cell r="BM246">
            <v>-1.8918552862418714E-3</v>
          </cell>
          <cell r="BN246">
            <v>-1.7018216921191646E-4</v>
          </cell>
          <cell r="BO246">
            <v>-2.5440922229955066E-4</v>
          </cell>
          <cell r="BP246">
            <v>1.4623317246868161E-3</v>
          </cell>
          <cell r="BQ246">
            <v>-1.9305595883256784E-3</v>
          </cell>
          <cell r="BR246">
            <v>-1.6710160467268242E-3</v>
          </cell>
          <cell r="BS246">
            <v>-2.416214094330766E-4</v>
          </cell>
          <cell r="BT246">
            <v>4.0032066054813175E-3</v>
          </cell>
          <cell r="BU246">
            <v>2.0373394760395038E-4</v>
          </cell>
          <cell r="BV246">
            <v>6.6807393798598005E-4</v>
          </cell>
          <cell r="BW246">
            <v>-1.079181673432607E-4</v>
          </cell>
          <cell r="BX246">
            <v>1.2812645845224385E-2</v>
          </cell>
          <cell r="BY246">
            <v>-9.8917441702466181E-3</v>
          </cell>
          <cell r="BZ246">
            <v>-2.2530566005446073E-2</v>
          </cell>
          <cell r="CA246">
            <v>1.5797796456963102E-2</v>
          </cell>
          <cell r="CB246">
            <v>2.908897126436764E-4</v>
          </cell>
          <cell r="CC246">
            <v>-1.271188505747126E-3</v>
          </cell>
          <cell r="CD246">
            <v>-1.1249979885057501E-3</v>
          </cell>
          <cell r="CE246">
            <v>7.4255747126436276E-6</v>
          </cell>
          <cell r="CF246">
            <v>0</v>
          </cell>
          <cell r="CG246">
            <v>5.268905219947621E-4</v>
          </cell>
          <cell r="CH246">
            <v>-3.4314664046940842E-4</v>
          </cell>
          <cell r="CI246">
            <v>-5.2989691521044581E-3</v>
          </cell>
        </row>
        <row r="247">
          <cell r="BH247">
            <v>3.2427304597700945E-4</v>
          </cell>
          <cell r="BI247">
            <v>-1.472178160919539E-3</v>
          </cell>
          <cell r="BJ247">
            <v>-1.3956558333333311E-3</v>
          </cell>
          <cell r="BK247">
            <v>-2.218326149425288E-4</v>
          </cell>
          <cell r="BL247">
            <v>8.0515542843224703E-4</v>
          </cell>
          <cell r="BM247">
            <v>-1.6871821511588825E-3</v>
          </cell>
          <cell r="BN247">
            <v>1.3402214942684018E-4</v>
          </cell>
          <cell r="BO247">
            <v>-1.5758984156563608E-4</v>
          </cell>
          <cell r="BP247">
            <v>5.8936896264619957E-3</v>
          </cell>
          <cell r="BQ247">
            <v>-1.5737070415006301E-3</v>
          </cell>
          <cell r="BR247">
            <v>-1.172643355972679E-3</v>
          </cell>
          <cell r="BS247">
            <v>-1.3869797221744703E-4</v>
          </cell>
          <cell r="BT247">
            <v>1.3170503924456015E-2</v>
          </cell>
          <cell r="BU247">
            <v>-8.1939044907566958E-4</v>
          </cell>
          <cell r="BV247">
            <v>-1.0729751689245504E-3</v>
          </cell>
          <cell r="BW247">
            <v>4.8651965961785321E-4</v>
          </cell>
          <cell r="BX247">
            <v>-9.6823691721133101E-2</v>
          </cell>
          <cell r="BY247">
            <v>-5.6380822704841002E-2</v>
          </cell>
          <cell r="BZ247">
            <v>-3.7904979745946046E-2</v>
          </cell>
          <cell r="CA247">
            <v>-0.10837298551223096</v>
          </cell>
          <cell r="CB247">
            <v>3.2427304597700945E-4</v>
          </cell>
          <cell r="CC247">
            <v>-1.9366885057471258E-3</v>
          </cell>
          <cell r="CD247">
            <v>-1.3898313218390834E-3</v>
          </cell>
          <cell r="CE247">
            <v>-9.2565775862068957E-4</v>
          </cell>
          <cell r="CF247">
            <v>0</v>
          </cell>
          <cell r="CG247">
            <v>1.2916703660962238E-2</v>
          </cell>
          <cell r="CH247">
            <v>1.3146426081176521E-3</v>
          </cell>
          <cell r="CI247">
            <v>3.5620683600187018E-2</v>
          </cell>
        </row>
        <row r="248">
          <cell r="BH248">
            <v>4.5406471264367596E-4</v>
          </cell>
          <cell r="BI248">
            <v>-1.4680114942528723E-3</v>
          </cell>
          <cell r="BJ248">
            <v>-1.4008641666666648E-3</v>
          </cell>
          <cell r="BK248">
            <v>-1.9197428160919546E-4</v>
          </cell>
          <cell r="BL248">
            <v>8.7037900709558964E-4</v>
          </cell>
          <cell r="BM248">
            <v>-2.1409094094513958E-3</v>
          </cell>
          <cell r="BN248">
            <v>1.5195165063433221E-4</v>
          </cell>
          <cell r="BO248">
            <v>-9.9480431562132076E-5</v>
          </cell>
          <cell r="BP248">
            <v>6.9039050514243519E-4</v>
          </cell>
          <cell r="BQ248">
            <v>-2.9148519418627089E-3</v>
          </cell>
          <cell r="BR248">
            <v>-1.8604784130955665E-3</v>
          </cell>
          <cell r="BS248">
            <v>-5.1244974775718842E-5</v>
          </cell>
          <cell r="BT248">
            <v>1.3126622361103223E-3</v>
          </cell>
          <cell r="BU248">
            <v>-1.4414251717902735E-3</v>
          </cell>
          <cell r="BV248">
            <v>-1.2820225775084016E-3</v>
          </cell>
          <cell r="BW248">
            <v>-2.787666322935624E-4</v>
          </cell>
          <cell r="BX248">
            <v>7.3637668777121121E-2</v>
          </cell>
          <cell r="BY248">
            <v>5.0378020114350233E-2</v>
          </cell>
          <cell r="BZ248">
            <v>3.3990832967413828E-2</v>
          </cell>
          <cell r="CA248">
            <v>3.4062053043319766E-2</v>
          </cell>
          <cell r="CB248">
            <v>4.5406471264367596E-4</v>
          </cell>
          <cell r="CC248">
            <v>-1.2450218390804592E-3</v>
          </cell>
          <cell r="CD248">
            <v>-1.1204979885057502E-3</v>
          </cell>
          <cell r="CE248">
            <v>-5.590775862068971E-5</v>
          </cell>
          <cell r="CF248">
            <v>0</v>
          </cell>
          <cell r="CG248">
            <v>-1.6416045369928784E-3</v>
          </cell>
          <cell r="CH248">
            <v>2.8465621474692566E-2</v>
          </cell>
          <cell r="CI248">
            <v>7.5951342433268308E-3</v>
          </cell>
        </row>
        <row r="249">
          <cell r="BH249">
            <v>4.6328137931034297E-4</v>
          </cell>
          <cell r="BI249">
            <v>-1.472178160919539E-3</v>
          </cell>
          <cell r="BJ249">
            <v>-1.400447499999998E-3</v>
          </cell>
          <cell r="BK249">
            <v>-1.805826149425288E-4</v>
          </cell>
          <cell r="BL249">
            <v>2.7335943928048496E-4</v>
          </cell>
          <cell r="BM249">
            <v>-1.5959724309508416E-3</v>
          </cell>
          <cell r="BN249">
            <v>-1.2487973904893083E-4</v>
          </cell>
          <cell r="BO249">
            <v>-3.1258316774682138E-4</v>
          </cell>
          <cell r="BP249">
            <v>-9.9745240004076594E-4</v>
          </cell>
          <cell r="BQ249">
            <v>-2.5814860390216549E-3</v>
          </cell>
          <cell r="BR249">
            <v>-2.6083458469807852E-3</v>
          </cell>
          <cell r="BS249">
            <v>-6.6861745813762987E-4</v>
          </cell>
          <cell r="BT249">
            <v>-3.3738916161015165E-3</v>
          </cell>
          <cell r="BU249">
            <v>-3.6899063324137569E-3</v>
          </cell>
          <cell r="BV249">
            <v>-4.7841382648536653E-3</v>
          </cell>
          <cell r="BW249">
            <v>-1.0038994173229543E-3</v>
          </cell>
          <cell r="BX249">
            <v>2.4682194189200295E-2</v>
          </cell>
          <cell r="BY249">
            <v>4.1674409241292634E-2</v>
          </cell>
          <cell r="BZ249">
            <v>1.3406014140649057E-2</v>
          </cell>
          <cell r="CA249">
            <v>2.5598787530070492E-2</v>
          </cell>
          <cell r="CB249">
            <v>4.6328137931034297E-4</v>
          </cell>
          <cell r="CC249">
            <v>-1.3398551724137925E-3</v>
          </cell>
          <cell r="CD249">
            <v>-1.23374798850575E-3</v>
          </cell>
          <cell r="CE249">
            <v>-5.7657758620689705E-5</v>
          </cell>
          <cell r="CF249">
            <v>0</v>
          </cell>
          <cell r="CG249">
            <v>-6.6344463930367512E-3</v>
          </cell>
          <cell r="CH249">
            <v>1.2475460974288539E-2</v>
          </cell>
          <cell r="CI249">
            <v>-2.219539596152784E-2</v>
          </cell>
        </row>
        <row r="250">
          <cell r="BH250">
            <v>4.4380637931034283E-4</v>
          </cell>
          <cell r="BI250">
            <v>-1.472178160919539E-3</v>
          </cell>
          <cell r="BJ250">
            <v>-1.4020058333333312E-3</v>
          </cell>
          <cell r="BK250">
            <v>-1.8530761494252882E-4</v>
          </cell>
          <cell r="BL250">
            <v>8.4065114361360212E-4</v>
          </cell>
          <cell r="BM250">
            <v>-1.3266173471703879E-3</v>
          </cell>
          <cell r="BN250">
            <v>3.720352413523443E-4</v>
          </cell>
          <cell r="BO250">
            <v>-1.09177110612285E-4</v>
          </cell>
          <cell r="BP250">
            <v>4.111411875486715E-3</v>
          </cell>
          <cell r="BQ250">
            <v>-7.2440217908656618E-5</v>
          </cell>
          <cell r="BR250">
            <v>1.2540965667684379E-3</v>
          </cell>
          <cell r="BS250">
            <v>1.1347268038785211E-4</v>
          </cell>
          <cell r="BT250">
            <v>9.4953496312843479E-3</v>
          </cell>
          <cell r="BU250">
            <v>3.7191436205381281E-3</v>
          </cell>
          <cell r="BV250">
            <v>6.6165251534832329E-3</v>
          </cell>
          <cell r="BW250">
            <v>7.7802779113453552E-4</v>
          </cell>
          <cell r="BX250">
            <v>1.2877551797162583E-2</v>
          </cell>
          <cell r="BY250">
            <v>1.3938453208935065E-2</v>
          </cell>
          <cell r="BZ250">
            <v>2.7112732389042927E-2</v>
          </cell>
          <cell r="CA250">
            <v>-1.2232608810389572E-2</v>
          </cell>
          <cell r="CB250">
            <v>4.4380637931034283E-4</v>
          </cell>
          <cell r="CC250">
            <v>-1.4447718390804593E-3</v>
          </cell>
          <cell r="CD250">
            <v>-1.3342479885057501E-3</v>
          </cell>
          <cell r="CE250">
            <v>-2.3507442528735638E-4</v>
          </cell>
          <cell r="CF250">
            <v>0</v>
          </cell>
          <cell r="CG250">
            <v>-1.3501010369362541E-2</v>
          </cell>
          <cell r="CH250">
            <v>-1.6272930691314851E-2</v>
          </cell>
          <cell r="CI250">
            <v>5.0290750542524541E-3</v>
          </cell>
        </row>
        <row r="251">
          <cell r="BH251">
            <v>4.4723971264367616E-4</v>
          </cell>
          <cell r="BI251">
            <v>-1.4713448275862056E-3</v>
          </cell>
          <cell r="BJ251">
            <v>-1.4003391666666646E-3</v>
          </cell>
          <cell r="BK251">
            <v>-1.8544094827586214E-4</v>
          </cell>
          <cell r="BL251">
            <v>4.345903118216476E-4</v>
          </cell>
          <cell r="BM251">
            <v>-1.7595664673170741E-3</v>
          </cell>
          <cell r="BN251">
            <v>-3.7383444735958663E-4</v>
          </cell>
          <cell r="BO251">
            <v>-2.5451618336566595E-4</v>
          </cell>
          <cell r="BP251">
            <v>2.9407648486934248E-5</v>
          </cell>
          <cell r="BQ251">
            <v>-2.3584804889034278E-3</v>
          </cell>
          <cell r="BR251">
            <v>-3.8594440695053456E-3</v>
          </cell>
          <cell r="BS251">
            <v>-8.6924006078582263E-4</v>
          </cell>
          <cell r="BT251">
            <v>-1.8581326891807205E-3</v>
          </cell>
          <cell r="BU251">
            <v>-3.5626241919279053E-3</v>
          </cell>
          <cell r="BV251">
            <v>-7.3291629714522296E-3</v>
          </cell>
          <cell r="BW251">
            <v>-2.1936362149922706E-3</v>
          </cell>
          <cell r="BX251">
            <v>3.4266698988223585E-2</v>
          </cell>
          <cell r="BY251">
            <v>4.6337979198386239E-2</v>
          </cell>
          <cell r="BZ251">
            <v>1.7312342131787273E-2</v>
          </cell>
          <cell r="CA251">
            <v>4.5806478264436949E-2</v>
          </cell>
          <cell r="CB251">
            <v>4.4723971264367616E-4</v>
          </cell>
          <cell r="CC251">
            <v>-1.4626051724137925E-3</v>
          </cell>
          <cell r="CD251">
            <v>-1.3311646551724169E-3</v>
          </cell>
          <cell r="CE251">
            <v>-1.7224109195402304E-4</v>
          </cell>
          <cell r="CF251">
            <v>0</v>
          </cell>
          <cell r="CG251">
            <v>-3.7547645551213438E-4</v>
          </cell>
          <cell r="CH251">
            <v>5.4371919898433478E-4</v>
          </cell>
          <cell r="CI251">
            <v>-4.7777572073372833E-3</v>
          </cell>
        </row>
        <row r="252">
          <cell r="BH252">
            <v>4.3557304597700982E-4</v>
          </cell>
          <cell r="BI252">
            <v>-1.4713448275862056E-3</v>
          </cell>
          <cell r="BJ252">
            <v>-1.3990891666666645E-3</v>
          </cell>
          <cell r="BK252">
            <v>-1.9377428160919548E-4</v>
          </cell>
          <cell r="BL252">
            <v>8.2960320320020205E-4</v>
          </cell>
          <cell r="BM252">
            <v>-1.4830585336879742E-3</v>
          </cell>
          <cell r="BN252">
            <v>2.514062268932605E-4</v>
          </cell>
          <cell r="BO252">
            <v>-3.2238676832016511E-4</v>
          </cell>
          <cell r="BP252">
            <v>5.0946425305712587E-3</v>
          </cell>
          <cell r="BQ252">
            <v>-3.8963081831579227E-4</v>
          </cell>
          <cell r="BR252">
            <v>1.0354433605543789E-3</v>
          </cell>
          <cell r="BS252">
            <v>-1.7470007379295224E-4</v>
          </cell>
          <cell r="BT252">
            <v>1.1811398052526238E-2</v>
          </cell>
          <cell r="BU252">
            <v>3.2280266539079496E-3</v>
          </cell>
          <cell r="BV252">
            <v>6.8608526434587262E-3</v>
          </cell>
          <cell r="BW252">
            <v>1.5700788897529889E-4</v>
          </cell>
          <cell r="BX252">
            <v>-7.0824462435077298E-2</v>
          </cell>
          <cell r="BY252">
            <v>-6.89001538383439E-2</v>
          </cell>
          <cell r="BZ252">
            <v>-3.636568638408029E-2</v>
          </cell>
          <cell r="CA252">
            <v>-7.8312913846591226E-2</v>
          </cell>
          <cell r="CB252">
            <v>4.3557304597700982E-4</v>
          </cell>
          <cell r="CC252">
            <v>-1.5436051724137926E-3</v>
          </cell>
          <cell r="CD252">
            <v>-1.4345813218390835E-3</v>
          </cell>
          <cell r="CE252">
            <v>-2.5082442528735635E-4</v>
          </cell>
          <cell r="CF252">
            <v>0</v>
          </cell>
          <cell r="CG252">
            <v>-4.1712718393872236E-3</v>
          </cell>
          <cell r="CH252">
            <v>-2.9892948438605231E-2</v>
          </cell>
          <cell r="CI252">
            <v>2.9152139675818447E-2</v>
          </cell>
        </row>
        <row r="253">
          <cell r="BH253">
            <v>3.9390637931034297E-4</v>
          </cell>
          <cell r="BI253">
            <v>-1.4805114942528722E-3</v>
          </cell>
          <cell r="BJ253">
            <v>-1.4040891666666647E-3</v>
          </cell>
          <cell r="BK253">
            <v>-2.0835761494252881E-4</v>
          </cell>
          <cell r="BL253">
            <v>1.4186480277924129E-3</v>
          </cell>
          <cell r="BM253">
            <v>-1.1990455588918969E-3</v>
          </cell>
          <cell r="BN253">
            <v>9.4530765681912843E-5</v>
          </cell>
          <cell r="BO253">
            <v>-2.1954937972606757E-5</v>
          </cell>
          <cell r="BP253">
            <v>3.1890854187292205E-3</v>
          </cell>
          <cell r="BQ253">
            <v>-5.859839811046682E-4</v>
          </cell>
          <cell r="BR253">
            <v>-1.9041860768944751E-3</v>
          </cell>
          <cell r="BS253">
            <v>2.7305404640009238E-4</v>
          </cell>
          <cell r="BT253">
            <v>5.872893228892455E-3</v>
          </cell>
          <cell r="BU253">
            <v>7.0612592045435265E-4</v>
          </cell>
          <cell r="BV253">
            <v>-2.1084606651292415E-3</v>
          </cell>
          <cell r="BW253">
            <v>1.0194736801555104E-3</v>
          </cell>
          <cell r="BX253">
            <v>6.3883447254299217E-2</v>
          </cell>
          <cell r="BY253">
            <v>5.6645947141790845E-2</v>
          </cell>
          <cell r="BZ253">
            <v>3.5064223621552745E-2</v>
          </cell>
          <cell r="CA253">
            <v>2.8906039616136685E-2</v>
          </cell>
          <cell r="CB253">
            <v>3.9390637931034297E-4</v>
          </cell>
          <cell r="CC253">
            <v>-1.5565218390804591E-3</v>
          </cell>
          <cell r="CD253">
            <v>-1.4059146551724166E-3</v>
          </cell>
          <cell r="CE253">
            <v>-3.5840775862068969E-4</v>
          </cell>
          <cell r="CF253">
            <v>0</v>
          </cell>
          <cell r="CG253">
            <v>1.827097889913213E-2</v>
          </cell>
          <cell r="CH253">
            <v>6.010722647481267E-3</v>
          </cell>
          <cell r="CI253">
            <v>4.3280108159725848E-3</v>
          </cell>
        </row>
        <row r="254">
          <cell r="BH254">
            <v>3.6682304597700959E-4</v>
          </cell>
          <cell r="BI254">
            <v>-1.4888448275862057E-3</v>
          </cell>
          <cell r="BJ254">
            <v>-1.4079474999999981E-3</v>
          </cell>
          <cell r="BK254">
            <v>-1.9558261494252881E-4</v>
          </cell>
          <cell r="BL254">
            <v>-2.8611370719859868E-4</v>
          </cell>
          <cell r="BM254">
            <v>-1.5400919569322313E-3</v>
          </cell>
          <cell r="BN254">
            <v>5.7152214118086028E-4</v>
          </cell>
          <cell r="BO254">
            <v>-3.2243805613882382E-4</v>
          </cell>
          <cell r="BP254">
            <v>-3.1816634711174575E-3</v>
          </cell>
          <cell r="BQ254">
            <v>-1.3649010017685733E-3</v>
          </cell>
          <cell r="BR254">
            <v>1.5457179055489057E-3</v>
          </cell>
          <cell r="BS254">
            <v>-8.4347544084840422E-4</v>
          </cell>
          <cell r="BT254">
            <v>-5.536129453285017E-3</v>
          </cell>
          <cell r="BU254">
            <v>2.9098424989101781E-4</v>
          </cell>
          <cell r="BV254">
            <v>6.439424710041575E-3</v>
          </cell>
          <cell r="BW254">
            <v>-1.3956276277895785E-3</v>
          </cell>
          <cell r="BX254">
            <v>8.0814594121236087E-3</v>
          </cell>
          <cell r="BY254">
            <v>-4.2361488410993398E-3</v>
          </cell>
          <cell r="BZ254">
            <v>1.9914551894119659E-2</v>
          </cell>
          <cell r="CA254">
            <v>7.6980847435703607E-3</v>
          </cell>
          <cell r="CB254">
            <v>3.6682304597700959E-4</v>
          </cell>
          <cell r="CC254">
            <v>-1.6505218390804593E-3</v>
          </cell>
          <cell r="CD254">
            <v>-1.5605813218390833E-3</v>
          </cell>
          <cell r="CE254">
            <v>-3.9924109195402306E-4</v>
          </cell>
          <cell r="CF254">
            <v>0</v>
          </cell>
          <cell r="CG254">
            <v>-2.6069168923573659E-2</v>
          </cell>
          <cell r="CH254">
            <v>-4.1748818048229712E-2</v>
          </cell>
          <cell r="CI254">
            <v>-8.3010952564080732E-3</v>
          </cell>
        </row>
        <row r="255">
          <cell r="BH255">
            <v>2.2203137931034304E-4</v>
          </cell>
          <cell r="BI255">
            <v>-1.492178160919539E-3</v>
          </cell>
          <cell r="BJ255">
            <v>-1.4150308333333312E-3</v>
          </cell>
          <cell r="BK255">
            <v>-1.859992816091955E-4</v>
          </cell>
          <cell r="BL255">
            <v>1.2654909714348683E-3</v>
          </cell>
          <cell r="BM255">
            <v>-1.3128338934214711E-3</v>
          </cell>
          <cell r="BN255">
            <v>-9.0107751003796121E-5</v>
          </cell>
          <cell r="BO255">
            <v>3.6227158620200285E-5</v>
          </cell>
          <cell r="BP255">
            <v>6.0625721182287155E-3</v>
          </cell>
          <cell r="BQ255">
            <v>5.410447660900567E-4</v>
          </cell>
          <cell r="BR255">
            <v>-1.8226274010153631E-3</v>
          </cell>
          <cell r="BS255">
            <v>1.322995918107908E-3</v>
          </cell>
          <cell r="BT255">
            <v>1.4755018046218097E-2</v>
          </cell>
          <cell r="BU255">
            <v>4.2250950372579579E-3</v>
          </cell>
          <cell r="BV255">
            <v>-9.6921146141490952E-4</v>
          </cell>
          <cell r="BW255">
            <v>3.1965261823737345E-3</v>
          </cell>
          <cell r="BX255">
            <v>-2.3138388696183527E-2</v>
          </cell>
          <cell r="BY255">
            <v>-1.3830872743018962E-2</v>
          </cell>
          <cell r="BZ255">
            <v>-5.1821712385990384E-2</v>
          </cell>
          <cell r="CA255">
            <v>-4.1815371355452775E-2</v>
          </cell>
          <cell r="CB255">
            <v>2.2203137931034304E-4</v>
          </cell>
          <cell r="CC255">
            <v>-1.5923551724137926E-3</v>
          </cell>
          <cell r="CD255">
            <v>-1.5493313218390833E-3</v>
          </cell>
          <cell r="CE255">
            <v>-2.7765775862068971E-4</v>
          </cell>
          <cell r="CF255">
            <v>0</v>
          </cell>
          <cell r="CG255">
            <v>-8.1691217352416121E-3</v>
          </cell>
          <cell r="CH255">
            <v>1.1692481674758859E-3</v>
          </cell>
          <cell r="CI255">
            <v>2.3771040477214813E-2</v>
          </cell>
        </row>
        <row r="256">
          <cell r="BH256">
            <v>1.0932304597700967E-4</v>
          </cell>
          <cell r="BI256">
            <v>-1.5213448275862057E-3</v>
          </cell>
          <cell r="BJ256">
            <v>-1.4194058333333315E-3</v>
          </cell>
          <cell r="BK256">
            <v>-2.0697428160919548E-4</v>
          </cell>
          <cell r="BL256">
            <v>-1.1960412420313209E-4</v>
          </cell>
          <cell r="BM256">
            <v>-2.2015880764754791E-3</v>
          </cell>
          <cell r="BN256">
            <v>-4.936731950766248E-4</v>
          </cell>
          <cell r="BO256">
            <v>-7.0421927106461922E-5</v>
          </cell>
          <cell r="BP256">
            <v>-3.1114635413920012E-3</v>
          </cell>
          <cell r="BQ256">
            <v>-4.7276002095798658E-3</v>
          </cell>
          <cell r="BR256">
            <v>-1.4005973392199433E-3</v>
          </cell>
          <cell r="BS256">
            <v>-1.3377641098067668E-4</v>
          </cell>
          <cell r="BT256">
            <v>-7.2075296818875879E-3</v>
          </cell>
          <cell r="BU256">
            <v>-8.6297762659291177E-3</v>
          </cell>
          <cell r="BV256">
            <v>-4.7084307020814906E-4</v>
          </cell>
          <cell r="BW256">
            <v>-5.1915064117782699E-4</v>
          </cell>
          <cell r="BX256">
            <v>1.2134431736741041E-2</v>
          </cell>
          <cell r="BY256">
            <v>3.9372855208688731E-2</v>
          </cell>
          <cell r="BZ256">
            <v>2.6105707356695419E-2</v>
          </cell>
          <cell r="CA256">
            <v>4.6938979015687547E-2</v>
          </cell>
          <cell r="CB256">
            <v>1.0932304597700967E-4</v>
          </cell>
          <cell r="CC256">
            <v>-1.6860218390804594E-3</v>
          </cell>
          <cell r="CD256">
            <v>-1.5252479885057501E-3</v>
          </cell>
          <cell r="CE256">
            <v>-4.7607442528735638E-4</v>
          </cell>
          <cell r="CF256">
            <v>0</v>
          </cell>
          <cell r="CG256">
            <v>-8.1035565634609216E-3</v>
          </cell>
          <cell r="CH256">
            <v>1.1498903250597443E-2</v>
          </cell>
          <cell r="CI256">
            <v>-1.6406059690017936E-2</v>
          </cell>
        </row>
        <row r="257">
          <cell r="BH257">
            <v>4.8181379310342906E-5</v>
          </cell>
          <cell r="BI257">
            <v>-1.5463448275862056E-3</v>
          </cell>
          <cell r="BJ257">
            <v>-1.4133641666666647E-3</v>
          </cell>
          <cell r="BK257">
            <v>-1.9280761494252881E-4</v>
          </cell>
          <cell r="BL257">
            <v>1.0253284685268315E-3</v>
          </cell>
          <cell r="BM257">
            <v>-1.9964109232017513E-3</v>
          </cell>
          <cell r="BN257">
            <v>-8.7864439142302012E-4</v>
          </cell>
          <cell r="BO257">
            <v>-7.0055386704045964E-4</v>
          </cell>
          <cell r="BP257">
            <v>1.2915749222747407E-3</v>
          </cell>
          <cell r="BQ257">
            <v>-4.0256232045714629E-3</v>
          </cell>
          <cell r="BR257">
            <v>-4.864976917434493E-3</v>
          </cell>
          <cell r="BS257">
            <v>-2.2813751403431086E-3</v>
          </cell>
          <cell r="BT257">
            <v>2.4934982304420251E-4</v>
          </cell>
          <cell r="BU257">
            <v>-7.9559245859667505E-3</v>
          </cell>
          <cell r="BV257">
            <v>-8.3471900751775682E-3</v>
          </cell>
          <cell r="BW257">
            <v>-4.9856326520115995E-3</v>
          </cell>
          <cell r="BX257">
            <v>1.5385011528229169E-2</v>
          </cell>
          <cell r="BY257">
            <v>7.52716478738359E-3</v>
          </cell>
          <cell r="BZ257">
            <v>-2.3362022819360239E-2</v>
          </cell>
          <cell r="CA257">
            <v>4.9987869276661316E-2</v>
          </cell>
          <cell r="CB257">
            <v>4.8181379310342906E-5</v>
          </cell>
          <cell r="CC257">
            <v>-1.6107718390804592E-3</v>
          </cell>
          <cell r="CD257">
            <v>-1.4709146551724166E-3</v>
          </cell>
          <cell r="CE257">
            <v>-2.2907442528735639E-4</v>
          </cell>
          <cell r="CF257">
            <v>0</v>
          </cell>
          <cell r="CG257">
            <v>2.326864329480053E-2</v>
          </cell>
          <cell r="CH257">
            <v>5.3470004911111209E-2</v>
          </cell>
          <cell r="CI257">
            <v>7.1110483366712183E-4</v>
          </cell>
        </row>
        <row r="258">
          <cell r="BH258">
            <v>-1.4411028735632366E-4</v>
          </cell>
          <cell r="BI258">
            <v>-1.529678160919539E-3</v>
          </cell>
          <cell r="BJ258">
            <v>-1.4150308333333312E-3</v>
          </cell>
          <cell r="BK258">
            <v>-1.9530761494252882E-4</v>
          </cell>
          <cell r="BL258">
            <v>-5.1952116172064859E-4</v>
          </cell>
          <cell r="BM258">
            <v>-1.719393581921923E-3</v>
          </cell>
          <cell r="BN258">
            <v>-2.5527164760006152E-4</v>
          </cell>
          <cell r="BO258">
            <v>-4.584399311417795E-4</v>
          </cell>
          <cell r="BP258">
            <v>-2.3224742996808879E-3</v>
          </cell>
          <cell r="BQ258">
            <v>-2.6380925074559608E-3</v>
          </cell>
          <cell r="BR258">
            <v>-3.2141123540421301E-3</v>
          </cell>
          <cell r="BS258">
            <v>-1.492580595152901E-3</v>
          </cell>
          <cell r="BT258">
            <v>-4.9772924802243225E-3</v>
          </cell>
          <cell r="BU258">
            <v>-4.2067447579461634E-3</v>
          </cell>
          <cell r="BV258">
            <v>-5.5897263665526161E-3</v>
          </cell>
          <cell r="BW258">
            <v>-3.5831633175440725E-3</v>
          </cell>
          <cell r="BX258">
            <v>2.9000328136999414E-2</v>
          </cell>
          <cell r="BY258">
            <v>2.524645694865214E-2</v>
          </cell>
          <cell r="BZ258">
            <v>1.1753646298472574E-2</v>
          </cell>
          <cell r="CA258">
            <v>1.2155677621903832E-2</v>
          </cell>
          <cell r="CB258">
            <v>-1.4411028735632366E-4</v>
          </cell>
          <cell r="CC258">
            <v>-1.4449385057471258E-3</v>
          </cell>
          <cell r="CD258">
            <v>-1.3168313218390832E-3</v>
          </cell>
          <cell r="CE258">
            <v>-1.3707442528735638E-4</v>
          </cell>
          <cell r="CF258">
            <v>0</v>
          </cell>
          <cell r="CG258">
            <v>-1.2048736335706654E-2</v>
          </cell>
          <cell r="CH258">
            <v>1.5779384718407001E-4</v>
          </cell>
          <cell r="CI258">
            <v>-1.3086280664742243E-2</v>
          </cell>
        </row>
        <row r="259">
          <cell r="BH259">
            <v>-2.1723528735632372E-4</v>
          </cell>
          <cell r="BI259">
            <v>-1.529678160919539E-3</v>
          </cell>
          <cell r="BJ259">
            <v>-1.4215891666666646E-3</v>
          </cell>
          <cell r="BK259">
            <v>-2.6141594827586216E-4</v>
          </cell>
          <cell r="BL259">
            <v>-3.950647071531148E-5</v>
          </cell>
          <cell r="BM259">
            <v>-1.370492917480991E-3</v>
          </cell>
          <cell r="BN259">
            <v>5.0537442514533523E-4</v>
          </cell>
          <cell r="BO259">
            <v>-3.3243574590932612E-4</v>
          </cell>
          <cell r="BP259">
            <v>1.1789304237144185E-4</v>
          </cell>
          <cell r="BQ259">
            <v>-2.35767890347717E-3</v>
          </cell>
          <cell r="BR259">
            <v>-1.6775455340856216E-3</v>
          </cell>
          <cell r="BS259">
            <v>-1.2466411271140428E-3</v>
          </cell>
          <cell r="BT259">
            <v>-2.4852722902853298E-3</v>
          </cell>
          <cell r="BU259">
            <v>-5.808938618854482E-3</v>
          </cell>
          <cell r="BV259">
            <v>-4.9140197576671204E-3</v>
          </cell>
          <cell r="BW259">
            <v>-3.0314976160869234E-3</v>
          </cell>
          <cell r="BX259">
            <v>2.3543067228530539E-2</v>
          </cell>
          <cell r="BY259">
            <v>8.9572136769602417E-3</v>
          </cell>
          <cell r="BZ259">
            <v>2.4879701061221105E-2</v>
          </cell>
          <cell r="CA259">
            <v>1.1725070745648209E-2</v>
          </cell>
          <cell r="CB259">
            <v>-2.1723528735632372E-4</v>
          </cell>
          <cell r="CC259">
            <v>-1.9337718390804593E-3</v>
          </cell>
          <cell r="CD259">
            <v>-1.6066646551724168E-3</v>
          </cell>
          <cell r="CE259">
            <v>-9.359910919540229E-4</v>
          </cell>
          <cell r="CF259">
            <v>0</v>
          </cell>
          <cell r="CG259">
            <v>1.7563829842508184E-2</v>
          </cell>
          <cell r="CH259">
            <v>2.5993290317706481E-2</v>
          </cell>
          <cell r="CI259">
            <v>8.3506551149418427E-3</v>
          </cell>
        </row>
        <row r="260">
          <cell r="BH260">
            <v>-1.6276028735632371E-4</v>
          </cell>
          <cell r="BI260">
            <v>-1.5305114942528722E-3</v>
          </cell>
          <cell r="BJ260">
            <v>-1.4228391666666648E-3</v>
          </cell>
          <cell r="BK260">
            <v>-1.7280761494252881E-4</v>
          </cell>
          <cell r="BL260">
            <v>1.3445617063467764E-5</v>
          </cell>
          <cell r="BM260">
            <v>-2.0051784824152807E-3</v>
          </cell>
          <cell r="BN260">
            <v>-2.8318842011196602E-4</v>
          </cell>
          <cell r="BO260">
            <v>-1.3836923881968536E-4</v>
          </cell>
          <cell r="BP260">
            <v>3.4071771290754781E-3</v>
          </cell>
          <cell r="BQ260">
            <v>-9.4697978532810889E-4</v>
          </cell>
          <cell r="BR260">
            <v>-6.8613196034062905E-4</v>
          </cell>
          <cell r="BS260">
            <v>9.8990598237472173E-5</v>
          </cell>
          <cell r="BT260">
            <v>1.1160980351861031E-2</v>
          </cell>
          <cell r="BU260">
            <v>3.8860524756345318E-3</v>
          </cell>
          <cell r="BV260">
            <v>4.3455758527536584E-3</v>
          </cell>
          <cell r="BW260">
            <v>8.3730911250809654E-4</v>
          </cell>
          <cell r="BX260">
            <v>-6.6748257650450392E-3</v>
          </cell>
          <cell r="BY260">
            <v>-3.0100392322054515E-2</v>
          </cell>
          <cell r="BZ260">
            <v>-3.5785592162602423E-2</v>
          </cell>
          <cell r="CA260">
            <v>-2.2928982353315204E-2</v>
          </cell>
          <cell r="CB260">
            <v>-1.6276028735632371E-4</v>
          </cell>
          <cell r="CC260">
            <v>-1.3666885057471261E-3</v>
          </cell>
          <cell r="CD260">
            <v>-1.2569146551724168E-3</v>
          </cell>
          <cell r="CE260">
            <v>-6.2324425287356379E-5</v>
          </cell>
          <cell r="CF260">
            <v>0</v>
          </cell>
          <cell r="CG260">
            <v>-1.0687958903646565E-2</v>
          </cell>
          <cell r="CH260">
            <v>-3.0255261890845741E-3</v>
          </cell>
          <cell r="CI260">
            <v>2.6479012618415808E-3</v>
          </cell>
        </row>
        <row r="261">
          <cell r="BH261">
            <v>-2.466102873563236E-4</v>
          </cell>
          <cell r="BI261">
            <v>-1.5438448275862057E-3</v>
          </cell>
          <cell r="BJ261">
            <v>-1.4194058333333315E-3</v>
          </cell>
          <cell r="BK261">
            <v>-1.7210761494252882E-4</v>
          </cell>
          <cell r="BL261">
            <v>1.071617350088827E-3</v>
          </cell>
          <cell r="BM261">
            <v>-1.2209484513141067E-3</v>
          </cell>
          <cell r="BN261">
            <v>4.4897110423594241E-4</v>
          </cell>
          <cell r="BO261">
            <v>5.5774512212419992E-5</v>
          </cell>
          <cell r="BP261">
            <v>6.7051534268357752E-3</v>
          </cell>
          <cell r="BQ261">
            <v>-4.513489615566601E-5</v>
          </cell>
          <cell r="BR261">
            <v>4.5429096366088719E-4</v>
          </cell>
          <cell r="BS261">
            <v>1.248916323231533E-3</v>
          </cell>
          <cell r="BT261">
            <v>1.360691461111058E-2</v>
          </cell>
          <cell r="BU261">
            <v>1.4972609983605325E-3</v>
          </cell>
          <cell r="BV261">
            <v>1.5219983731299624E-3</v>
          </cell>
          <cell r="BW261">
            <v>2.8288638859542436E-3</v>
          </cell>
          <cell r="BX261">
            <v>-8.9157204963563899E-2</v>
          </cell>
          <cell r="BY261">
            <v>-8.7800622878350096E-2</v>
          </cell>
          <cell r="BZ261">
            <v>-9.860298870505442E-2</v>
          </cell>
          <cell r="CA261">
            <v>-9.2714902706877989E-2</v>
          </cell>
          <cell r="CB261">
            <v>-2.466102873563236E-4</v>
          </cell>
          <cell r="CC261">
            <v>-1.4651885057471259E-3</v>
          </cell>
          <cell r="CD261">
            <v>-1.3152479885057502E-3</v>
          </cell>
          <cell r="CE261">
            <v>-1.3190775862068971E-4</v>
          </cell>
          <cell r="CF261">
            <v>0</v>
          </cell>
          <cell r="CG261">
            <v>-5.9933904178888983E-3</v>
          </cell>
          <cell r="CH261">
            <v>-2.855083742926922E-2</v>
          </cell>
          <cell r="CI261">
            <v>4.511872252479867E-3</v>
          </cell>
        </row>
        <row r="262">
          <cell r="BH262">
            <v>-3.6880195402299036E-4</v>
          </cell>
          <cell r="BI262">
            <v>-1.572178160919539E-3</v>
          </cell>
          <cell r="BJ262">
            <v>-1.4454474999999979E-3</v>
          </cell>
          <cell r="BK262">
            <v>-2.0141594827586214E-4</v>
          </cell>
          <cell r="BL262">
            <v>4.4039494326168606E-3</v>
          </cell>
          <cell r="BM262">
            <v>-1.7563045047179304E-3</v>
          </cell>
          <cell r="BN262">
            <v>1.9383432427711145E-3</v>
          </cell>
          <cell r="BO262">
            <v>-4.7808205503416224E-4</v>
          </cell>
          <cell r="BP262">
            <v>1.1716063742215477E-2</v>
          </cell>
          <cell r="BQ262">
            <v>-3.724786219947554E-3</v>
          </cell>
          <cell r="BR262">
            <v>1.6311213794688484E-3</v>
          </cell>
          <cell r="BS262">
            <v>-2.5227750315494151E-3</v>
          </cell>
          <cell r="BT262">
            <v>1.9661072516992954E-2</v>
          </cell>
          <cell r="BU262">
            <v>-6.610195886932708E-3</v>
          </cell>
          <cell r="BV262">
            <v>3.0547050105419692E-3</v>
          </cell>
          <cell r="BW262">
            <v>-6.467536266451716E-3</v>
          </cell>
          <cell r="BX262">
            <v>-0.13016605678987234</v>
          </cell>
          <cell r="BY262">
            <v>-0.16523195974182381</v>
          </cell>
          <cell r="BZ262">
            <v>-0.13986721488599491</v>
          </cell>
          <cell r="CA262">
            <v>-0.10912685863656812</v>
          </cell>
          <cell r="CB262">
            <v>-3.6880195402299036E-4</v>
          </cell>
          <cell r="CC262">
            <v>-1.7271051724137925E-3</v>
          </cell>
          <cell r="CD262">
            <v>-1.6033313218390833E-3</v>
          </cell>
          <cell r="CE262">
            <v>-4.3357442528735643E-4</v>
          </cell>
          <cell r="CF262">
            <v>0</v>
          </cell>
          <cell r="CG262">
            <v>5.1259239875759571E-4</v>
          </cell>
          <cell r="CH262">
            <v>-3.0849052576742746E-2</v>
          </cell>
          <cell r="CI262">
            <v>3.5028733742562788E-3</v>
          </cell>
        </row>
        <row r="263">
          <cell r="BH263">
            <v>-8.0411028735632376E-4</v>
          </cell>
          <cell r="BI263">
            <v>-1.5180114942528722E-3</v>
          </cell>
          <cell r="BJ263">
            <v>-1.805547499999998E-3</v>
          </cell>
          <cell r="BK263">
            <v>-1.9599928160919547E-4</v>
          </cell>
          <cell r="BL263">
            <v>-1.7179407870776986E-3</v>
          </cell>
          <cell r="BM263">
            <v>-2.0210217316501511E-3</v>
          </cell>
          <cell r="BN263">
            <v>-2.4782505158802196E-4</v>
          </cell>
          <cell r="BO263">
            <v>-6.0711775142635404E-5</v>
          </cell>
          <cell r="BP263">
            <v>-1.5843197738937055E-3</v>
          </cell>
          <cell r="BQ263">
            <v>-1.5339203179897262E-3</v>
          </cell>
          <cell r="BR263">
            <v>-2.4969205790804526E-4</v>
          </cell>
          <cell r="BS263">
            <v>4.9134844860276015E-4</v>
          </cell>
          <cell r="BT263">
            <v>-1.2598208843835291E-3</v>
          </cell>
          <cell r="BU263">
            <v>4.9433883401814229E-4</v>
          </cell>
          <cell r="BV263">
            <v>1.1965099784939869E-3</v>
          </cell>
          <cell r="BW263">
            <v>1.1907846988961934E-3</v>
          </cell>
          <cell r="BX263">
            <v>0.12179736697923797</v>
          </cell>
          <cell r="BY263">
            <v>4.8337553232337585E-2</v>
          </cell>
          <cell r="BZ263">
            <v>3.8630816627739969E-2</v>
          </cell>
          <cell r="CA263">
            <v>6.364251483411687E-2</v>
          </cell>
          <cell r="CB263">
            <v>-8.0411028735632376E-4</v>
          </cell>
          <cell r="CC263">
            <v>-1.041438505747126E-3</v>
          </cell>
          <cell r="CD263">
            <v>-1.4075813218390834E-3</v>
          </cell>
          <cell r="CE263">
            <v>-1.7890775862068972E-4</v>
          </cell>
          <cell r="CF263">
            <v>0</v>
          </cell>
          <cell r="CG263">
            <v>-7.3766814376046916E-3</v>
          </cell>
          <cell r="CH263">
            <v>1.5413945229544986E-2</v>
          </cell>
          <cell r="CI263">
            <v>3.6071060394721431E-3</v>
          </cell>
        </row>
        <row r="264">
          <cell r="BH264">
            <v>-1.3568186206896571E-3</v>
          </cell>
          <cell r="BI264">
            <v>-1.5488448275862057E-3</v>
          </cell>
          <cell r="BJ264">
            <v>-1.8414891666666646E-3</v>
          </cell>
          <cell r="BK264">
            <v>-1.4585761494252881E-4</v>
          </cell>
          <cell r="BL264">
            <v>-1.7728251078575231E-3</v>
          </cell>
          <cell r="BM264">
            <v>-1.3713038404947297E-3</v>
          </cell>
          <cell r="BN264">
            <v>-4.1205259912333362E-4</v>
          </cell>
          <cell r="BO264">
            <v>-2.937532536946006E-4</v>
          </cell>
          <cell r="BP264">
            <v>-1.349298011169875E-3</v>
          </cell>
          <cell r="BQ264">
            <v>-3.5950819900708725E-3</v>
          </cell>
          <cell r="BR264">
            <v>-1.2545341929517495E-3</v>
          </cell>
          <cell r="BS264">
            <v>-8.8615652136271052E-4</v>
          </cell>
          <cell r="BT264">
            <v>-2.1516919083302676E-4</v>
          </cell>
          <cell r="BU264">
            <v>-6.8772139239937921E-3</v>
          </cell>
          <cell r="BV264">
            <v>1.2426154741024486E-3</v>
          </cell>
          <cell r="BW264">
            <v>-1.9439179368160565E-3</v>
          </cell>
          <cell r="BX264">
            <v>4.0235039058702668E-2</v>
          </cell>
          <cell r="BY264">
            <v>3.9492816925342136E-2</v>
          </cell>
          <cell r="BZ264">
            <v>2.7933712876110729E-2</v>
          </cell>
          <cell r="CA264">
            <v>7.955633862245004E-2</v>
          </cell>
          <cell r="CB264">
            <v>-1.3568186206896571E-3</v>
          </cell>
          <cell r="CC264">
            <v>-1.2000218390804593E-3</v>
          </cell>
          <cell r="CD264">
            <v>-1.6263313218390833E-3</v>
          </cell>
          <cell r="CE264">
            <v>7.0675574712643628E-5</v>
          </cell>
          <cell r="CF264">
            <v>0</v>
          </cell>
          <cell r="CG264">
            <v>1.3840595363928156E-2</v>
          </cell>
          <cell r="CH264">
            <v>-1.8343248547749928E-2</v>
          </cell>
          <cell r="CI264">
            <v>-5.7797366123164308E-3</v>
          </cell>
        </row>
        <row r="265">
          <cell r="BH265">
            <v>-1.4794269540229904E-3</v>
          </cell>
          <cell r="BI265">
            <v>-1.567178160919539E-3</v>
          </cell>
          <cell r="BJ265">
            <v>-1.932422499999998E-3</v>
          </cell>
          <cell r="BK265">
            <v>-1.7210761494252882E-4</v>
          </cell>
          <cell r="BL265">
            <v>-1.4618471259629118E-3</v>
          </cell>
          <cell r="BM265">
            <v>-1.3928353058874732E-3</v>
          </cell>
          <cell r="BN265">
            <v>-5.0324221893724755E-4</v>
          </cell>
          <cell r="BO265">
            <v>-1.8696864777309455E-4</v>
          </cell>
          <cell r="BP265">
            <v>-1.745420031274847E-3</v>
          </cell>
          <cell r="BQ265">
            <v>-8.5687095791155154E-4</v>
          </cell>
          <cell r="BR265">
            <v>-1.6313871648754408E-3</v>
          </cell>
          <cell r="BS265">
            <v>-7.1623863613069229E-4</v>
          </cell>
          <cell r="BT265">
            <v>-1.484199143755356E-3</v>
          </cell>
          <cell r="BU265">
            <v>2.7239188758325893E-5</v>
          </cell>
          <cell r="BV265">
            <v>-1.3344271638489947E-3</v>
          </cell>
          <cell r="BW265">
            <v>-1.7751301441709922E-3</v>
          </cell>
          <cell r="BX265">
            <v>1.3341667329586897E-2</v>
          </cell>
          <cell r="BY265">
            <v>5.8014231816144304E-2</v>
          </cell>
          <cell r="BZ265">
            <v>1.3540339891330232E-2</v>
          </cell>
          <cell r="CA265">
            <v>1.4905856437488646E-2</v>
          </cell>
          <cell r="CB265">
            <v>-1.4794269540229904E-3</v>
          </cell>
          <cell r="CC265">
            <v>-1.4103551724137927E-3</v>
          </cell>
          <cell r="CD265">
            <v>-1.8194146551724166E-3</v>
          </cell>
          <cell r="CE265">
            <v>-1.6032442528735638E-4</v>
          </cell>
          <cell r="CF265">
            <v>0</v>
          </cell>
          <cell r="CG265">
            <v>1.1643727482893253E-2</v>
          </cell>
          <cell r="CH265">
            <v>4.6486194728780983E-3</v>
          </cell>
          <cell r="CI265">
            <v>-6.7825601651547531E-4</v>
          </cell>
        </row>
        <row r="266">
          <cell r="BH266">
            <v>-1.4963019540229904E-3</v>
          </cell>
          <cell r="BI266">
            <v>-1.5905114942528723E-3</v>
          </cell>
          <cell r="BJ266">
            <v>-1.9341974999999979E-3</v>
          </cell>
          <cell r="BK266">
            <v>-1.6822428160919548E-4</v>
          </cell>
          <cell r="BL266">
            <v>-1.269811599658377E-3</v>
          </cell>
          <cell r="BM266">
            <v>-1.607527029261212E-3</v>
          </cell>
          <cell r="BN266">
            <v>-6.9467522326913437E-4</v>
          </cell>
          <cell r="BO266">
            <v>-2.9382917910011886E-4</v>
          </cell>
          <cell r="BP266">
            <v>-9.9227572633462388E-4</v>
          </cell>
          <cell r="BQ266">
            <v>-1.3733012090571125E-3</v>
          </cell>
          <cell r="BR266">
            <v>-2.3434056979007123E-3</v>
          </cell>
          <cell r="BS266">
            <v>-2.9311776297980826E-4</v>
          </cell>
          <cell r="BT266">
            <v>-2.8080757344311601E-4</v>
          </cell>
          <cell r="BU266">
            <v>-1.0122062125701723E-3</v>
          </cell>
          <cell r="BV266">
            <v>-1.9733116300599826E-4</v>
          </cell>
          <cell r="BW266">
            <v>1.8029763748658929E-4</v>
          </cell>
          <cell r="BX266">
            <v>5.005456102152854E-2</v>
          </cell>
          <cell r="BY266">
            <v>-2.0742233365320651E-2</v>
          </cell>
          <cell r="BZ266">
            <v>-4.5870205342635376E-2</v>
          </cell>
          <cell r="CA266">
            <v>-2.9785307983069338E-2</v>
          </cell>
          <cell r="CB266">
            <v>-1.4963019540229904E-3</v>
          </cell>
          <cell r="CC266">
            <v>-1.4856885057471258E-3</v>
          </cell>
          <cell r="CD266">
            <v>-1.92499798850575E-3</v>
          </cell>
          <cell r="CE266">
            <v>-1.2307442528735636E-4</v>
          </cell>
          <cell r="CF266">
            <v>0</v>
          </cell>
          <cell r="CG266">
            <v>4.8488639188657347E-2</v>
          </cell>
          <cell r="CH266">
            <v>5.6025519737912928E-2</v>
          </cell>
          <cell r="CI266">
            <v>2.0091415101788714E-2</v>
          </cell>
        </row>
        <row r="267">
          <cell r="BH267">
            <v>-1.502443620689657E-3</v>
          </cell>
          <cell r="BI267">
            <v>-1.5905114942528723E-3</v>
          </cell>
          <cell r="BJ267">
            <v>-1.960547499999998E-3</v>
          </cell>
          <cell r="BK267">
            <v>-1.6294094827586217E-4</v>
          </cell>
          <cell r="BL267">
            <v>-1.5807781141723876E-3</v>
          </cell>
          <cell r="BM267">
            <v>-1.7223055404235843E-3</v>
          </cell>
          <cell r="BN267">
            <v>-2.9171303432804418E-5</v>
          </cell>
          <cell r="BO267">
            <v>-3.2302568895933837E-4</v>
          </cell>
          <cell r="BP267">
            <v>-2.2452714679561448E-3</v>
          </cell>
          <cell r="BQ267">
            <v>-3.1549867607716525E-3</v>
          </cell>
          <cell r="BR267">
            <v>-2.7865742649850855E-3</v>
          </cell>
          <cell r="BS267">
            <v>-1.0055230112852116E-3</v>
          </cell>
          <cell r="BT267">
            <v>-3.8094897126386652E-3</v>
          </cell>
          <cell r="BU267">
            <v>-5.6872217893675645E-3</v>
          </cell>
          <cell r="BV267">
            <v>-6.2297031415778688E-3</v>
          </cell>
          <cell r="BW267">
            <v>-2.7817234698222205E-3</v>
          </cell>
          <cell r="BX267">
            <v>6.5017951370303459E-2</v>
          </cell>
          <cell r="BY267">
            <v>2.8665547974918503E-2</v>
          </cell>
          <cell r="BZ267">
            <v>9.3711632861712014E-3</v>
          </cell>
          <cell r="CA267">
            <v>6.2011256764570526E-2</v>
          </cell>
          <cell r="CB267">
            <v>-1.502443620689657E-3</v>
          </cell>
          <cell r="CC267">
            <v>-1.5159385057471259E-3</v>
          </cell>
          <cell r="CD267">
            <v>-1.9310813218390835E-3</v>
          </cell>
          <cell r="CE267">
            <v>-1.2599109195402303E-4</v>
          </cell>
          <cell r="CF267">
            <v>0</v>
          </cell>
          <cell r="CG267">
            <v>1.3329305232794887E-2</v>
          </cell>
          <cell r="CH267">
            <v>2.2462127451827303E-2</v>
          </cell>
          <cell r="CI267">
            <v>-5.0708788728967926E-4</v>
          </cell>
        </row>
        <row r="268">
          <cell r="BH268">
            <v>-1.5008852873563236E-3</v>
          </cell>
          <cell r="BI268">
            <v>-1.6005114942528723E-3</v>
          </cell>
          <cell r="BJ268">
            <v>-1.9640891666666644E-3</v>
          </cell>
          <cell r="BK268">
            <v>-1.8210761494252879E-4</v>
          </cell>
          <cell r="BL268">
            <v>-1.2836583266400581E-3</v>
          </cell>
          <cell r="BM268">
            <v>-1.4648856021750134E-3</v>
          </cell>
          <cell r="BN268">
            <v>-6.9462447443211276E-4</v>
          </cell>
          <cell r="BO268">
            <v>-1.1901184761328712E-4</v>
          </cell>
          <cell r="BP268">
            <v>-1.7322434832654833E-3</v>
          </cell>
          <cell r="BQ268">
            <v>-1.2259803303589364E-3</v>
          </cell>
          <cell r="BR268">
            <v>-2.6679353283148954E-3</v>
          </cell>
          <cell r="BS268">
            <v>-3.9986937407596255E-5</v>
          </cell>
          <cell r="BT268">
            <v>-2.5737630948040003E-3</v>
          </cell>
          <cell r="BU268">
            <v>1.5792069136241673E-4</v>
          </cell>
          <cell r="BV268">
            <v>-1.2494274975404008E-3</v>
          </cell>
          <cell r="BW268">
            <v>4.8777785878293051E-4</v>
          </cell>
          <cell r="BX268">
            <v>-4.4274690049410162E-2</v>
          </cell>
          <cell r="BY268">
            <v>-2.637699517888158E-2</v>
          </cell>
          <cell r="BZ268">
            <v>-1.8131547196959263E-2</v>
          </cell>
          <cell r="CA268">
            <v>-1.8856895586909558E-3</v>
          </cell>
          <cell r="CB268">
            <v>-1.5008852873563236E-3</v>
          </cell>
          <cell r="CC268">
            <v>-1.5646051724137926E-3</v>
          </cell>
          <cell r="CD268">
            <v>-1.9991646551724166E-3</v>
          </cell>
          <cell r="CE268">
            <v>-2.1974109195402303E-4</v>
          </cell>
          <cell r="CF268">
            <v>0</v>
          </cell>
          <cell r="CG268">
            <v>-1.8088735699313761E-2</v>
          </cell>
          <cell r="CH268">
            <v>-3.2537575382853505E-2</v>
          </cell>
          <cell r="CI268">
            <v>4.3248726352837184E-3</v>
          </cell>
        </row>
        <row r="269">
          <cell r="BH269">
            <v>-1.5079686206896569E-3</v>
          </cell>
          <cell r="BI269">
            <v>-1.6063448275862057E-3</v>
          </cell>
          <cell r="BJ269">
            <v>-1.9715891666666646E-3</v>
          </cell>
          <cell r="BK269">
            <v>-1.7280761494252881E-4</v>
          </cell>
          <cell r="BL269">
            <v>-1.6036394970946777E-3</v>
          </cell>
          <cell r="BM269">
            <v>-1.2500969110194704E-3</v>
          </cell>
          <cell r="BN269">
            <v>-6.3084904865904116E-4</v>
          </cell>
          <cell r="BO269">
            <v>-2.745095098348469E-4</v>
          </cell>
          <cell r="BP269">
            <v>-2.4238876991475645E-3</v>
          </cell>
          <cell r="BQ269">
            <v>-2.5305087589001817E-4</v>
          </cell>
          <cell r="BR269">
            <v>-2.3288123077052181E-3</v>
          </cell>
          <cell r="BS269">
            <v>-5.5136461546457529E-4</v>
          </cell>
          <cell r="BT269">
            <v>-5.3183913968434761E-3</v>
          </cell>
          <cell r="BU269">
            <v>1.3523936054917465E-3</v>
          </cell>
          <cell r="BV269">
            <v>-3.8295717167752042E-3</v>
          </cell>
          <cell r="BW269">
            <v>-1.2066997376883027E-3</v>
          </cell>
          <cell r="BX269">
            <v>-3.2712510559922262E-2</v>
          </cell>
          <cell r="BY269">
            <v>-7.5976750249113531E-2</v>
          </cell>
          <cell r="BZ269">
            <v>-5.1024452663411449E-2</v>
          </cell>
          <cell r="CA269">
            <v>-1.2816791813049627E-2</v>
          </cell>
          <cell r="CB269">
            <v>-1.5079686206896569E-3</v>
          </cell>
          <cell r="CC269">
            <v>-1.511688505747126E-3</v>
          </cell>
          <cell r="CD269">
            <v>-1.94099798850575E-3</v>
          </cell>
          <cell r="CE269">
            <v>-1.3999109195402305E-4</v>
          </cell>
          <cell r="CF269">
            <v>0</v>
          </cell>
          <cell r="CG269">
            <v>-6.3283486105294093E-3</v>
          </cell>
          <cell r="CH269">
            <v>2.8763755131342517E-3</v>
          </cell>
          <cell r="CI269">
            <v>8.0831643781042149E-3</v>
          </cell>
        </row>
        <row r="270">
          <cell r="BH270">
            <v>-1.5146352873563237E-3</v>
          </cell>
          <cell r="BI270">
            <v>-1.6221781609195389E-3</v>
          </cell>
          <cell r="BJ270">
            <v>-1.9732558333333313E-3</v>
          </cell>
          <cell r="BK270">
            <v>-1.7697428160919548E-4</v>
          </cell>
          <cell r="BL270">
            <v>-1.3066217451374485E-3</v>
          </cell>
          <cell r="BM270">
            <v>-1.8448480395362832E-3</v>
          </cell>
          <cell r="BN270">
            <v>-4.5769975548568312E-4</v>
          </cell>
          <cell r="BO270">
            <v>-2.3566940951255647E-4</v>
          </cell>
          <cell r="BP270">
            <v>-1.5424346252793431E-3</v>
          </cell>
          <cell r="BQ270">
            <v>-3.0504877080819309E-3</v>
          </cell>
          <cell r="BR270">
            <v>-3.0294953161655968E-3</v>
          </cell>
          <cell r="BS270">
            <v>-4.2744740788992216E-4</v>
          </cell>
          <cell r="BT270">
            <v>-1.615473361875226E-3</v>
          </cell>
          <cell r="BU270">
            <v>-5.0721466118918432E-3</v>
          </cell>
          <cell r="BV270">
            <v>-4.7926574150179754E-3</v>
          </cell>
          <cell r="BW270">
            <v>-3.8520723696269593E-4</v>
          </cell>
          <cell r="BX270">
            <v>0.10249892209694737</v>
          </cell>
          <cell r="BY270">
            <v>0.17835906066393603</v>
          </cell>
          <cell r="BZ270">
            <v>0.12173548834920782</v>
          </cell>
          <cell r="CA270">
            <v>0.14658580350696848</v>
          </cell>
          <cell r="CB270">
            <v>-1.5146352873563237E-3</v>
          </cell>
          <cell r="CC270">
            <v>-1.5676051724137926E-3</v>
          </cell>
          <cell r="CD270">
            <v>-1.9916646551724165E-3</v>
          </cell>
          <cell r="CE270">
            <v>-1.7249109195402305E-4</v>
          </cell>
          <cell r="CF270">
            <v>0</v>
          </cell>
          <cell r="CG270">
            <v>2.3932337025320972E-2</v>
          </cell>
          <cell r="CH270">
            <v>2.9718430736268793E-2</v>
          </cell>
          <cell r="CI270">
            <v>3.6036534288163245E-3</v>
          </cell>
        </row>
        <row r="271">
          <cell r="BH271">
            <v>-1.503693620689657E-3</v>
          </cell>
          <cell r="BI271">
            <v>-1.624678160919539E-3</v>
          </cell>
          <cell r="BJ271">
            <v>-1.9770058333333312E-3</v>
          </cell>
          <cell r="BK271">
            <v>-2.0099928160919548E-4</v>
          </cell>
          <cell r="BL271">
            <v>-1.7224142141853305E-3</v>
          </cell>
          <cell r="BM271">
            <v>-1.7378529391836694E-3</v>
          </cell>
          <cell r="BN271">
            <v>-5.306113775842313E-4</v>
          </cell>
          <cell r="BO271">
            <v>-1.676423939590275E-4</v>
          </cell>
          <cell r="BP271">
            <v>-1.5386946183727269E-3</v>
          </cell>
          <cell r="BQ271">
            <v>-2.4358699573273773E-3</v>
          </cell>
          <cell r="BR271">
            <v>-1.8110932562876879E-4</v>
          </cell>
          <cell r="BS271">
            <v>-4.8430501299402136E-4</v>
          </cell>
          <cell r="BT271">
            <v>-1.660202279316232E-3</v>
          </cell>
          <cell r="BU271">
            <v>-3.2941047458225079E-3</v>
          </cell>
          <cell r="BV271">
            <v>1.2805968013199997E-3</v>
          </cell>
          <cell r="BW271">
            <v>-9.8978673446162074E-4</v>
          </cell>
          <cell r="BX271">
            <v>3.2074670705516548E-2</v>
          </cell>
          <cell r="BY271">
            <v>1.4941045207293569E-2</v>
          </cell>
          <cell r="BZ271">
            <v>2.9225154870414927E-2</v>
          </cell>
          <cell r="CA271">
            <v>3.4383772221451718E-2</v>
          </cell>
          <cell r="CB271">
            <v>-1.503693620689657E-3</v>
          </cell>
          <cell r="CC271">
            <v>-1.9427718390804592E-3</v>
          </cell>
          <cell r="CD271">
            <v>-2.2668313218390836E-3</v>
          </cell>
          <cell r="CE271">
            <v>-5.6107442528735628E-4</v>
          </cell>
          <cell r="CF271">
            <v>0</v>
          </cell>
          <cell r="CG271">
            <v>2.4270756780328341E-2</v>
          </cell>
          <cell r="CH271">
            <v>2.6357803340011372E-2</v>
          </cell>
          <cell r="CI271">
            <v>1.0514614261480617E-2</v>
          </cell>
        </row>
        <row r="272">
          <cell r="BH272">
            <v>-1.5116102873563237E-3</v>
          </cell>
          <cell r="BI272">
            <v>-1.6271781609195389E-3</v>
          </cell>
          <cell r="BJ272">
            <v>-1.9934641666666648E-3</v>
          </cell>
          <cell r="BK272">
            <v>-1.6114094827586215E-4</v>
          </cell>
          <cell r="BL272">
            <v>-1.3340970300593114E-3</v>
          </cell>
          <cell r="BM272">
            <v>-1.8602515561438426E-3</v>
          </cell>
          <cell r="BN272">
            <v>-2.6637173590502209E-4</v>
          </cell>
          <cell r="BO272">
            <v>-1.6765184669739733E-4</v>
          </cell>
          <cell r="BP272">
            <v>-1.8525278015507408E-3</v>
          </cell>
          <cell r="BQ272">
            <v>-1.8689980839920047E-3</v>
          </cell>
          <cell r="BR272">
            <v>-2.9830142570932516E-3</v>
          </cell>
          <cell r="BS272">
            <v>-4.1199345919152593E-4</v>
          </cell>
          <cell r="BT272">
            <v>-4.2181724277806044E-3</v>
          </cell>
          <cell r="BU272">
            <v>-2.004612724704786E-3</v>
          </cell>
          <cell r="BV272">
            <v>-4.7318101632536132E-3</v>
          </cell>
          <cell r="BW272">
            <v>-6.7204072080287241E-4</v>
          </cell>
          <cell r="BX272">
            <v>-1.6183376112379372E-2</v>
          </cell>
          <cell r="BY272">
            <v>-2.2308495189681244E-2</v>
          </cell>
          <cell r="BZ272">
            <v>-1.0000271625233604E-2</v>
          </cell>
          <cell r="CA272">
            <v>4.1419012628505173E-3</v>
          </cell>
          <cell r="CB272">
            <v>-1.5116102873563237E-3</v>
          </cell>
          <cell r="CC272">
            <v>-1.6141885057471259E-3</v>
          </cell>
          <cell r="CD272">
            <v>-2.0250813218390834E-3</v>
          </cell>
          <cell r="CE272">
            <v>-1.7399109195402306E-4</v>
          </cell>
          <cell r="CF272">
            <v>0</v>
          </cell>
          <cell r="CG272">
            <v>-6.4718599513603134E-3</v>
          </cell>
          <cell r="CH272">
            <v>3.6822684664850136E-3</v>
          </cell>
          <cell r="CI272">
            <v>-1.3412409732316697E-2</v>
          </cell>
        </row>
        <row r="273">
          <cell r="BH273">
            <v>-1.5319269540229905E-3</v>
          </cell>
          <cell r="BI273">
            <v>-1.6413448275862056E-3</v>
          </cell>
          <cell r="BJ273">
            <v>-1.9879474999999979E-3</v>
          </cell>
          <cell r="BK273">
            <v>-1.4919094827586213E-4</v>
          </cell>
          <cell r="BL273">
            <v>-1.4026863434284831E-3</v>
          </cell>
          <cell r="BM273">
            <v>-1.7746704849359129E-3</v>
          </cell>
          <cell r="BN273">
            <v>-9.9518459431111365E-4</v>
          </cell>
          <cell r="BO273">
            <v>-1.3848948902370187E-4</v>
          </cell>
          <cell r="BP273">
            <v>-2.805900915416082E-3</v>
          </cell>
          <cell r="BQ273">
            <v>-3.426593695618943E-3</v>
          </cell>
          <cell r="BR273">
            <v>-5.573278733956865E-3</v>
          </cell>
          <cell r="BS273">
            <v>-6.2392602863315673E-4</v>
          </cell>
          <cell r="BT273">
            <v>-1.1286015571611404E-2</v>
          </cell>
          <cell r="BU273">
            <v>-7.5768052400552463E-3</v>
          </cell>
          <cell r="BV273">
            <v>-1.4661066999221628E-2</v>
          </cell>
          <cell r="BW273">
            <v>-2.7222715483442828E-3</v>
          </cell>
          <cell r="BX273">
            <v>2.1044739018084051E-2</v>
          </cell>
          <cell r="BY273">
            <v>4.2254745854518397E-2</v>
          </cell>
          <cell r="BZ273">
            <v>1.0069181836743922E-2</v>
          </cell>
          <cell r="CA273">
            <v>4.3242275542023416E-2</v>
          </cell>
          <cell r="CB273">
            <v>-1.5319269540229905E-3</v>
          </cell>
          <cell r="CC273">
            <v>-1.7046051724137925E-3</v>
          </cell>
          <cell r="CD273">
            <v>-2.0957479885057501E-3</v>
          </cell>
          <cell r="CE273">
            <v>-2.4315775862068971E-4</v>
          </cell>
          <cell r="CF273">
            <v>0</v>
          </cell>
          <cell r="CG273">
            <v>-5.3511254277886708E-3</v>
          </cell>
          <cell r="CH273">
            <v>1.7099638065087637E-2</v>
          </cell>
          <cell r="CI273">
            <v>-1.7486551746788013E-2</v>
          </cell>
        </row>
        <row r="274">
          <cell r="BH274">
            <v>-1.5327602873563236E-3</v>
          </cell>
          <cell r="BI274">
            <v>-1.6213448275862056E-3</v>
          </cell>
          <cell r="BJ274">
            <v>-1.9706558333333311E-3</v>
          </cell>
          <cell r="BK274">
            <v>-1.5752428160919547E-4</v>
          </cell>
          <cell r="BL274">
            <v>-1.5168897494611145E-3</v>
          </cell>
          <cell r="BM274">
            <v>-1.6817205468554019E-3</v>
          </cell>
          <cell r="BN274">
            <v>-7.037512867577899E-4</v>
          </cell>
          <cell r="BO274">
            <v>-2.2601551665044054E-4</v>
          </cell>
          <cell r="BP274">
            <v>-1.8160673084991253E-3</v>
          </cell>
          <cell r="BQ274">
            <v>-1.3929423907782653E-3</v>
          </cell>
          <cell r="BR274">
            <v>-1.7221566827867562E-3</v>
          </cell>
          <cell r="BS274">
            <v>-6.0464079321706575E-5</v>
          </cell>
          <cell r="BT274">
            <v>-5.5298191866683345E-3</v>
          </cell>
          <cell r="BU274">
            <v>3.2367723159862274E-4</v>
          </cell>
          <cell r="BV274">
            <v>-1.5863793436873054E-3</v>
          </cell>
          <cell r="BW274">
            <v>8.5424630359595894E-4</v>
          </cell>
          <cell r="BX274">
            <v>3.7391898054192005E-2</v>
          </cell>
          <cell r="BY274">
            <v>7.5493055823721025E-2</v>
          </cell>
          <cell r="BZ274">
            <v>3.371858690192979E-2</v>
          </cell>
          <cell r="CA274">
            <v>3.5002445607437097E-3</v>
          </cell>
          <cell r="CB274">
            <v>-1.5327602873563236E-3</v>
          </cell>
          <cell r="CC274">
            <v>-1.7667718390804593E-3</v>
          </cell>
          <cell r="CD274">
            <v>-2.1024146551724167E-3</v>
          </cell>
          <cell r="CE274">
            <v>-3.3332442528735641E-4</v>
          </cell>
          <cell r="CF274">
            <v>0</v>
          </cell>
          <cell r="CG274">
            <v>-2.8426137208622269E-2</v>
          </cell>
          <cell r="CH274">
            <v>-9.5333246980823169E-3</v>
          </cell>
          <cell r="CI274">
            <v>-3.7233665980370236E-2</v>
          </cell>
        </row>
        <row r="275">
          <cell r="BH275">
            <v>-1.5389019540229905E-3</v>
          </cell>
          <cell r="BI275">
            <v>-1.6288448275862057E-3</v>
          </cell>
          <cell r="BJ275">
            <v>-1.9680474999999981E-3</v>
          </cell>
          <cell r="BK275">
            <v>-1.7210761494252882E-4</v>
          </cell>
          <cell r="BL275">
            <v>-1.5671240228359196E-3</v>
          </cell>
          <cell r="BM275">
            <v>-1.5454569122875339E-3</v>
          </cell>
          <cell r="BN275">
            <v>-1.0865531506029957E-3</v>
          </cell>
          <cell r="BO275">
            <v>-1.7740916644656804E-4</v>
          </cell>
          <cell r="BP275">
            <v>-1.5521289129874828E-3</v>
          </cell>
          <cell r="BQ275">
            <v>-2.0238920008972677E-3</v>
          </cell>
          <cell r="BR275">
            <v>-2.1552680554053449E-3</v>
          </cell>
          <cell r="BS275">
            <v>-4.4304128351047863E-4</v>
          </cell>
          <cell r="BT275">
            <v>7.5263182799662365E-4</v>
          </cell>
          <cell r="BU275">
            <v>-4.1556473675724856E-3</v>
          </cell>
          <cell r="BV275">
            <v>-2.6984645992379265E-3</v>
          </cell>
          <cell r="BW275">
            <v>-5.2468332584601279E-4</v>
          </cell>
          <cell r="BX275">
            <v>4.7378576601931607E-2</v>
          </cell>
          <cell r="BY275">
            <v>1.1901610533801467E-2</v>
          </cell>
          <cell r="BZ275">
            <v>3.6370884158706637E-2</v>
          </cell>
          <cell r="CA275">
            <v>-1.6395131436344086E-2</v>
          </cell>
          <cell r="CB275">
            <v>-1.5389019540229905E-3</v>
          </cell>
          <cell r="CC275">
            <v>-1.6978551724137927E-3</v>
          </cell>
          <cell r="CD275">
            <v>-2.0707479885057499E-3</v>
          </cell>
          <cell r="CE275">
            <v>-2.8115775862068974E-4</v>
          </cell>
          <cell r="CF275">
            <v>0</v>
          </cell>
          <cell r="CG275">
            <v>2.4600382642494457E-2</v>
          </cell>
          <cell r="CH275">
            <v>3.0146234756671742E-3</v>
          </cell>
          <cell r="CI275">
            <v>1.3147364754724358E-2</v>
          </cell>
        </row>
        <row r="276">
          <cell r="BH276">
            <v>-1.5421352873563237E-3</v>
          </cell>
          <cell r="BI276">
            <v>-1.6288448275862057E-3</v>
          </cell>
          <cell r="BJ276">
            <v>-1.9700308333333314E-3</v>
          </cell>
          <cell r="BK276">
            <v>-1.590576149425288E-4</v>
          </cell>
          <cell r="BL276">
            <v>-1.4803800412901858E-3</v>
          </cell>
          <cell r="BM276">
            <v>-1.5456621902168555E-3</v>
          </cell>
          <cell r="BN276">
            <v>-1.2024254680340399E-4</v>
          </cell>
          <cell r="BO276">
            <v>-1.6769346059228288E-4</v>
          </cell>
          <cell r="BP276">
            <v>-1.2466083387548733E-3</v>
          </cell>
          <cell r="BQ276">
            <v>-2.1165286415227996E-3</v>
          </cell>
          <cell r="BR276">
            <v>-1.5841147378852327E-3</v>
          </cell>
          <cell r="BS276">
            <v>-3.9653586104394242E-4</v>
          </cell>
          <cell r="BT276">
            <v>3.9910003341687029E-4</v>
          </cell>
          <cell r="BU276">
            <v>-2.764174744478127E-3</v>
          </cell>
          <cell r="BV276">
            <v>-5.4101820569716361E-4</v>
          </cell>
          <cell r="BW276">
            <v>-8.658617090674649E-4</v>
          </cell>
          <cell r="BX276">
            <v>4.3976662789739236E-4</v>
          </cell>
          <cell r="BY276">
            <v>1.4015764832662437E-2</v>
          </cell>
          <cell r="BZ276">
            <v>5.788218879143092E-3</v>
          </cell>
          <cell r="CA276">
            <v>-2.1991046617193585E-3</v>
          </cell>
          <cell r="CB276">
            <v>-1.5421352873563237E-3</v>
          </cell>
          <cell r="CC276">
            <v>-1.6570218390804593E-3</v>
          </cell>
          <cell r="CD276">
            <v>-2.0229146551724165E-3</v>
          </cell>
          <cell r="CE276">
            <v>-2.081577586206897E-4</v>
          </cell>
          <cell r="CF276">
            <v>0</v>
          </cell>
          <cell r="CG276">
            <v>1.7200230870131707E-2</v>
          </cell>
          <cell r="CH276">
            <v>2.9655993679904132E-2</v>
          </cell>
          <cell r="CI276">
            <v>-2.2156828403304442E-3</v>
          </cell>
        </row>
        <row r="277">
          <cell r="BH277">
            <v>-1.5599436206896571E-3</v>
          </cell>
          <cell r="BI277">
            <v>-1.6346781609195388E-3</v>
          </cell>
          <cell r="BJ277">
            <v>-1.9669058333333313E-3</v>
          </cell>
          <cell r="BK277">
            <v>-1.6627428160919549E-4</v>
          </cell>
          <cell r="BL277">
            <v>-1.6629980074313489E-3</v>
          </cell>
          <cell r="BM277">
            <v>-1.5962436752998232E-3</v>
          </cell>
          <cell r="BN277">
            <v>-6.4908789744652965E-4</v>
          </cell>
          <cell r="BO277">
            <v>-1.6770292326392914E-4</v>
          </cell>
          <cell r="BP277">
            <v>-3.5474509336843375E-3</v>
          </cell>
          <cell r="BQ277">
            <v>-1.8179564175519055E-3</v>
          </cell>
          <cell r="BR277">
            <v>-2.440733030787855E-3</v>
          </cell>
          <cell r="BS277">
            <v>-6.3440150704386646E-4</v>
          </cell>
          <cell r="BT277">
            <v>-6.0581669257814786E-3</v>
          </cell>
          <cell r="BU277">
            <v>-1.7081445171976137E-3</v>
          </cell>
          <cell r="BV277">
            <v>-3.1407002059790968E-3</v>
          </cell>
          <cell r="BW277">
            <v>-6.5263899586356716E-4</v>
          </cell>
          <cell r="BX277">
            <v>1.7167240369253694E-2</v>
          </cell>
          <cell r="BY277">
            <v>3.8822755787204627E-3</v>
          </cell>
          <cell r="BZ277">
            <v>3.2871195108923295E-4</v>
          </cell>
          <cell r="CA277">
            <v>-6.2212051860846048E-3</v>
          </cell>
          <cell r="CB277">
            <v>-1.5599436206896571E-3</v>
          </cell>
          <cell r="CC277">
            <v>-1.6507718390804593E-3</v>
          </cell>
          <cell r="CD277">
            <v>-2.0102479885057501E-3</v>
          </cell>
          <cell r="CE277">
            <v>-2.2540775862068971E-4</v>
          </cell>
          <cell r="CF277">
            <v>0</v>
          </cell>
          <cell r="CG277">
            <v>-3.0273804484701482E-2</v>
          </cell>
          <cell r="CH277">
            <v>-2.5893648415279628E-2</v>
          </cell>
          <cell r="CI277">
            <v>-1.3521867265562235E-2</v>
          </cell>
        </row>
        <row r="278">
          <cell r="BH278">
            <v>-1.5477602873563237E-3</v>
          </cell>
          <cell r="BI278">
            <v>-1.6396781609195389E-3</v>
          </cell>
          <cell r="BJ278">
            <v>-1.9631558333333314E-3</v>
          </cell>
          <cell r="BK278">
            <v>-1.5239094827586215E-4</v>
          </cell>
          <cell r="BL278">
            <v>-1.5443051875510428E-3</v>
          </cell>
          <cell r="BM278">
            <v>-1.531695763103923E-3</v>
          </cell>
          <cell r="BN278">
            <v>-6.3997810895552779E-4</v>
          </cell>
          <cell r="BO278">
            <v>-6.0692881039464496E-5</v>
          </cell>
          <cell r="BP278">
            <v>-3.3997433966757038E-4</v>
          </cell>
          <cell r="BQ278">
            <v>-4.7614237565621548E-5</v>
          </cell>
          <cell r="BR278">
            <v>-1.8110251879381967E-3</v>
          </cell>
          <cell r="BS278">
            <v>-1.1727220604818852E-4</v>
          </cell>
          <cell r="BT278">
            <v>3.6989530293278271E-3</v>
          </cell>
          <cell r="BU278">
            <v>4.1506440379372725E-3</v>
          </cell>
          <cell r="BV278">
            <v>-2.9762201310488132E-4</v>
          </cell>
          <cell r="BW278">
            <v>-1.2538280734677792E-4</v>
          </cell>
          <cell r="BX278">
            <v>1.7701373411994775E-2</v>
          </cell>
          <cell r="BY278">
            <v>3.8840595203766376E-3</v>
          </cell>
          <cell r="BZ278">
            <v>-2.5219494503411878E-3</v>
          </cell>
          <cell r="CA278">
            <v>-5.622038284746967E-2</v>
          </cell>
          <cell r="CB278">
            <v>-1.5477602873563237E-3</v>
          </cell>
          <cell r="CC278">
            <v>-1.6633551724137925E-3</v>
          </cell>
          <cell r="CD278">
            <v>-2.0334146551724166E-3</v>
          </cell>
          <cell r="CE278">
            <v>-2.1407442528735638E-4</v>
          </cell>
          <cell r="CF278">
            <v>0</v>
          </cell>
          <cell r="CG278">
            <v>7.9162290958471198E-4</v>
          </cell>
          <cell r="CH278">
            <v>5.8092392829225481E-3</v>
          </cell>
          <cell r="CI278">
            <v>1.2916881445658081E-2</v>
          </cell>
        </row>
        <row r="279">
          <cell r="BH279">
            <v>-1.5560936206896569E-3</v>
          </cell>
          <cell r="BI279">
            <v>-1.6288448275862057E-3</v>
          </cell>
          <cell r="BJ279">
            <v>-1.9654474999999979E-3</v>
          </cell>
          <cell r="BK279">
            <v>-1.5558261494252881E-4</v>
          </cell>
          <cell r="BL279">
            <v>-1.5306159569037803E-3</v>
          </cell>
          <cell r="BM279">
            <v>-1.6903627943823485E-3</v>
          </cell>
          <cell r="BN279">
            <v>-7.1290767787599344E-4</v>
          </cell>
          <cell r="BO279">
            <v>-2.0662724689710069E-4</v>
          </cell>
          <cell r="BP279">
            <v>-2.0807623153914268E-3</v>
          </cell>
          <cell r="BQ279">
            <v>-2.8539280257644656E-3</v>
          </cell>
          <cell r="BR279">
            <v>-3.6878505975434061E-3</v>
          </cell>
          <cell r="BS279">
            <v>-4.4311504235129148E-4</v>
          </cell>
          <cell r="BT279">
            <v>-4.216766919008237E-3</v>
          </cell>
          <cell r="BU279">
            <v>-5.2126418707544595E-3</v>
          </cell>
          <cell r="BV279">
            <v>-4.5434404047674844E-3</v>
          </cell>
          <cell r="BW279">
            <v>-1.1757557575546008E-3</v>
          </cell>
          <cell r="BX279">
            <v>2.3943585437765352E-2</v>
          </cell>
          <cell r="BY279">
            <v>2.3925685711080346E-2</v>
          </cell>
          <cell r="BZ279">
            <v>1.0641055813415056E-2</v>
          </cell>
          <cell r="CA279">
            <v>2.5693782428785499E-2</v>
          </cell>
          <cell r="CB279">
            <v>-1.5560936206896569E-3</v>
          </cell>
          <cell r="CC279">
            <v>-1.6227718390804593E-3</v>
          </cell>
          <cell r="CD279">
            <v>-2.0141646551724169E-3</v>
          </cell>
          <cell r="CE279">
            <v>-1.8590775862068973E-4</v>
          </cell>
          <cell r="CF279">
            <v>0</v>
          </cell>
          <cell r="CG279">
            <v>-4.8807976380185955E-3</v>
          </cell>
          <cell r="CH279">
            <v>-9.7870983607936043E-3</v>
          </cell>
          <cell r="CI279">
            <v>-2.4785065138307229E-3</v>
          </cell>
        </row>
        <row r="280">
          <cell r="BH280">
            <v>-1.5627602873563237E-3</v>
          </cell>
          <cell r="BI280">
            <v>-1.6271781609195389E-3</v>
          </cell>
          <cell r="BJ280">
            <v>-1.9666974999999979E-3</v>
          </cell>
          <cell r="BK280">
            <v>-1.6155761494252881E-4</v>
          </cell>
          <cell r="BL280">
            <v>-1.5260590194401847E-3</v>
          </cell>
          <cell r="BM280">
            <v>-1.7195511668485863E-3</v>
          </cell>
          <cell r="BN280">
            <v>-6.2175703904918437E-4</v>
          </cell>
          <cell r="BO280">
            <v>-2.066458013135484E-4</v>
          </cell>
          <cell r="BP280">
            <v>-3.0074734722279396E-3</v>
          </cell>
          <cell r="BQ280">
            <v>-2.6715304700507675E-3</v>
          </cell>
          <cell r="BR280">
            <v>-5.1229754293509282E-3</v>
          </cell>
          <cell r="BS280">
            <v>-6.5004086854737199E-4</v>
          </cell>
          <cell r="BT280">
            <v>-8.6766357159824802E-3</v>
          </cell>
          <cell r="BU280">
            <v>-6.3945239133034468E-3</v>
          </cell>
          <cell r="BV280">
            <v>-1.1481427563584145E-2</v>
          </cell>
          <cell r="BW280">
            <v>-1.7845580701017195E-3</v>
          </cell>
          <cell r="BX280">
            <v>-5.2615876375082096E-2</v>
          </cell>
          <cell r="BY280">
            <v>-3.7613941046821239E-2</v>
          </cell>
          <cell r="BZ280">
            <v>-6.4616646959461789E-3</v>
          </cell>
          <cell r="CA280">
            <v>4.4681720683442443E-2</v>
          </cell>
          <cell r="CB280">
            <v>-1.5627602873563237E-3</v>
          </cell>
          <cell r="CC280">
            <v>-1.6397718390804593E-3</v>
          </cell>
          <cell r="CD280">
            <v>-2.0165813218390835E-3</v>
          </cell>
          <cell r="CE280">
            <v>-2.2324109195402306E-4</v>
          </cell>
          <cell r="CF280">
            <v>0</v>
          </cell>
          <cell r="CG280">
            <v>-1.9719522027389989E-2</v>
          </cell>
          <cell r="CH280">
            <v>-1.9543288599024315E-2</v>
          </cell>
          <cell r="CI280">
            <v>-1.1163356844264369E-2</v>
          </cell>
        </row>
        <row r="281">
          <cell r="BH281">
            <v>-1.5646352873563236E-3</v>
          </cell>
          <cell r="BI281">
            <v>-1.6346781609195388E-3</v>
          </cell>
          <cell r="BJ281">
            <v>-1.969822499999998E-3</v>
          </cell>
          <cell r="BK281">
            <v>-1.5655761494252882E-4</v>
          </cell>
          <cell r="BL281">
            <v>-1.6766807597266454E-3</v>
          </cell>
          <cell r="BM281">
            <v>-1.7199446274773311E-3</v>
          </cell>
          <cell r="BN281">
            <v>-1.6429022503741985E-3</v>
          </cell>
          <cell r="BO281">
            <v>-1.1907993913470841E-4</v>
          </cell>
          <cell r="BP281">
            <v>-5.042332699583962E-3</v>
          </cell>
          <cell r="BQ281">
            <v>-3.8330002390176837E-3</v>
          </cell>
          <cell r="BR281">
            <v>-8.1932006750296098E-3</v>
          </cell>
          <cell r="BS281">
            <v>-5.7773414331053498E-4</v>
          </cell>
          <cell r="BT281">
            <v>-9.9089942847719291E-3</v>
          </cell>
          <cell r="BU281">
            <v>-9.1405902061940936E-3</v>
          </cell>
          <cell r="BV281">
            <v>-1.0004409402712277E-2</v>
          </cell>
          <cell r="BW281">
            <v>-1.1531698582483408E-3</v>
          </cell>
          <cell r="BX281">
            <v>6.4097137347318853E-2</v>
          </cell>
          <cell r="BY281">
            <v>4.775171311870198E-2</v>
          </cell>
          <cell r="BZ281">
            <v>1.9542218434088921E-2</v>
          </cell>
          <cell r="CA281">
            <v>-2.2858496093078669E-2</v>
          </cell>
          <cell r="CB281">
            <v>-1.5646352873563236E-3</v>
          </cell>
          <cell r="CC281">
            <v>-1.6066885057471258E-3</v>
          </cell>
          <cell r="CD281">
            <v>-1.9777479885057501E-3</v>
          </cell>
          <cell r="CE281">
            <v>-1.6382442528735638E-4</v>
          </cell>
          <cell r="CF281">
            <v>0</v>
          </cell>
          <cell r="CG281">
            <v>-1.4263236714228895E-3</v>
          </cell>
          <cell r="CH281">
            <v>1.6683908006498223E-2</v>
          </cell>
          <cell r="CI281">
            <v>-2.3095301306177294E-2</v>
          </cell>
        </row>
        <row r="282">
          <cell r="BH282">
            <v>-1.5585936206896571E-3</v>
          </cell>
          <cell r="BI282">
            <v>-1.6296781609195391E-3</v>
          </cell>
          <cell r="BJ282">
            <v>-1.8984641666666647E-3</v>
          </cell>
          <cell r="BK282">
            <v>-1.646076149425288E-4</v>
          </cell>
          <cell r="BL282">
            <v>-1.6036552649470349E-3</v>
          </cell>
          <cell r="BM282">
            <v>-9.6979913194901067E-4</v>
          </cell>
          <cell r="BN282">
            <v>8.9328840170146647E-4</v>
          </cell>
          <cell r="BO282">
            <v>-1.3854645875030472E-4</v>
          </cell>
          <cell r="BP282">
            <v>-1.8108225450951033E-3</v>
          </cell>
          <cell r="BQ282">
            <v>1.7043478879743416E-3</v>
          </cell>
          <cell r="BR282">
            <v>2.8724182918620123E-3</v>
          </cell>
          <cell r="BS282">
            <v>-3.2929451666636393E-6</v>
          </cell>
          <cell r="BT282">
            <v>-1.6278454837790847E-3</v>
          </cell>
          <cell r="BU282">
            <v>7.446079775217356E-3</v>
          </cell>
          <cell r="BV282">
            <v>5.7540704607593977E-3</v>
          </cell>
          <cell r="BW282">
            <v>7.342067566260197E-5</v>
          </cell>
          <cell r="BX282">
            <v>-1.3380467372387257E-2</v>
          </cell>
          <cell r="BY282">
            <v>-4.6378895889722757E-2</v>
          </cell>
          <cell r="BZ282">
            <v>-2.6397780528164282E-2</v>
          </cell>
          <cell r="CA282">
            <v>-4.0911728740318461E-2</v>
          </cell>
          <cell r="CB282">
            <v>-1.5585936206896571E-3</v>
          </cell>
          <cell r="CC282">
            <v>-1.6346885057471258E-3</v>
          </cell>
          <cell r="CD282">
            <v>-1.96549798850575E-3</v>
          </cell>
          <cell r="CE282">
            <v>-1.726577586206897E-4</v>
          </cell>
          <cell r="CF282">
            <v>0</v>
          </cell>
          <cell r="CG282">
            <v>-1.9202210861914835E-2</v>
          </cell>
          <cell r="CH282">
            <v>-2.7527629751206366E-2</v>
          </cell>
          <cell r="CI282">
            <v>7.1405563773187207E-3</v>
          </cell>
        </row>
        <row r="283">
          <cell r="BH283">
            <v>-1.5531769540229905E-3</v>
          </cell>
          <cell r="BI283">
            <v>-1.6405114942528722E-3</v>
          </cell>
          <cell r="BJ283">
            <v>-1.958572499999998E-3</v>
          </cell>
          <cell r="BK283">
            <v>-1.6780761494252882E-4</v>
          </cell>
          <cell r="BL283">
            <v>-1.9870525331459497E-3</v>
          </cell>
          <cell r="BM283">
            <v>-2.1676436568125001E-3</v>
          </cell>
          <cell r="BN283">
            <v>-8.6781055645998909E-4</v>
          </cell>
          <cell r="BO283">
            <v>-2.9427492381681165E-4</v>
          </cell>
          <cell r="BP283">
            <v>-4.4828594265325702E-3</v>
          </cell>
          <cell r="BQ283">
            <v>-4.0807440339254569E-3</v>
          </cell>
          <cell r="BR283">
            <v>-5.3110760043659881E-3</v>
          </cell>
          <cell r="BS283">
            <v>-9.1925463852394486E-4</v>
          </cell>
          <cell r="BT283">
            <v>-6.0783233827694195E-3</v>
          </cell>
          <cell r="BU283">
            <v>-8.6075754671502136E-3</v>
          </cell>
          <cell r="BV283">
            <v>-9.2012756302827011E-3</v>
          </cell>
          <cell r="BW283">
            <v>-1.7310068297885762E-3</v>
          </cell>
          <cell r="BX283">
            <v>3.8566139018714127E-2</v>
          </cell>
          <cell r="BY283">
            <v>5.5657261833340424E-2</v>
          </cell>
          <cell r="BZ283">
            <v>4.4263019260459099E-2</v>
          </cell>
          <cell r="CA283">
            <v>3.1017047426361126E-2</v>
          </cell>
          <cell r="CB283">
            <v>-1.5531769540229905E-3</v>
          </cell>
          <cell r="CC283">
            <v>-2.3977718390804596E-3</v>
          </cell>
          <cell r="CD283">
            <v>-2.5432479885057501E-3</v>
          </cell>
          <cell r="CE283">
            <v>-6.4974109195402297E-4</v>
          </cell>
          <cell r="CF283">
            <v>0</v>
          </cell>
          <cell r="CG283">
            <v>2.9178570976992405E-3</v>
          </cell>
          <cell r="CH283">
            <v>1.7849827986586637E-2</v>
          </cell>
          <cell r="CI283">
            <v>-1.6348879373013856E-2</v>
          </cell>
        </row>
        <row r="284">
          <cell r="BH284">
            <v>-1.5471352873563237E-3</v>
          </cell>
          <cell r="BI284">
            <v>-1.6513448275862056E-3</v>
          </cell>
          <cell r="BJ284">
            <v>-1.8537808333333313E-3</v>
          </cell>
          <cell r="BK284">
            <v>-1.4544094827586215E-4</v>
          </cell>
          <cell r="BL284">
            <v>-2.3752940806821997E-3</v>
          </cell>
          <cell r="BM284">
            <v>-1.9809870950221009E-3</v>
          </cell>
          <cell r="BN284">
            <v>-1.9071597621701274E-3</v>
          </cell>
          <cell r="BO284">
            <v>-2.6512029066669252E-4</v>
          </cell>
          <cell r="BP284">
            <v>-8.5498883902664687E-3</v>
          </cell>
          <cell r="BQ284">
            <v>-3.6755070761727154E-3</v>
          </cell>
          <cell r="BR284">
            <v>-8.576808468068197E-3</v>
          </cell>
          <cell r="BS284">
            <v>-1.04910445581142E-3</v>
          </cell>
          <cell r="BT284">
            <v>-1.5653810587101965E-2</v>
          </cell>
          <cell r="BU284">
            <v>-8.8894591985812232E-3</v>
          </cell>
          <cell r="BV284">
            <v>-1.4181767058788685E-2</v>
          </cell>
          <cell r="BW284">
            <v>-2.7028011628165405E-3</v>
          </cell>
          <cell r="BX284">
            <v>-5.7631825060915534E-2</v>
          </cell>
          <cell r="BY284">
            <v>-3.1070735130455319E-2</v>
          </cell>
          <cell r="BZ284">
            <v>9.0231124169532374E-3</v>
          </cell>
          <cell r="CA284">
            <v>-6.6007247629117916E-2</v>
          </cell>
          <cell r="CB284">
            <v>-1.5471352873563237E-3</v>
          </cell>
          <cell r="CC284">
            <v>-1.6409385057471258E-3</v>
          </cell>
          <cell r="CD284">
            <v>-1.8831646551724166E-3</v>
          </cell>
          <cell r="CE284">
            <v>-1.8057442528735638E-4</v>
          </cell>
          <cell r="CF284">
            <v>0</v>
          </cell>
          <cell r="CG284">
            <v>-1.2283479886237313E-2</v>
          </cell>
          <cell r="CH284">
            <v>-5.2464535052173444E-3</v>
          </cell>
          <cell r="CI284">
            <v>-1.234984044271389E-5</v>
          </cell>
        </row>
        <row r="285">
          <cell r="BH285">
            <v>-1.5424602873563237E-3</v>
          </cell>
          <cell r="BI285">
            <v>-1.6380114942528721E-3</v>
          </cell>
          <cell r="BJ285">
            <v>-1.6394058333333312E-3</v>
          </cell>
          <cell r="BK285">
            <v>-1.553742816091955E-4</v>
          </cell>
          <cell r="BL285">
            <v>-2.0285944184311065E-3</v>
          </cell>
          <cell r="BM285">
            <v>-1.4829051205475607E-3</v>
          </cell>
          <cell r="BN285">
            <v>-1.3800427785068728E-4</v>
          </cell>
          <cell r="BO285">
            <v>-1.483164384645517E-4</v>
          </cell>
          <cell r="BP285">
            <v>-5.7456134710215153E-3</v>
          </cell>
          <cell r="BQ285">
            <v>-2.0713700743987401E-3</v>
          </cell>
          <cell r="BR285">
            <v>-2.2166190318631085E-3</v>
          </cell>
          <cell r="BS285">
            <v>-6.7142439814983092E-4</v>
          </cell>
          <cell r="BT285">
            <v>-8.066932827392178E-3</v>
          </cell>
          <cell r="BU285">
            <v>-5.3886394603990537E-3</v>
          </cell>
          <cell r="BV285">
            <v>-1.8044734206156044E-3</v>
          </cell>
          <cell r="BW285">
            <v>-2.0530929796261066E-3</v>
          </cell>
          <cell r="BX285">
            <v>-3.6407256820698411E-2</v>
          </cell>
          <cell r="BY285">
            <v>-6.2241669559531018E-2</v>
          </cell>
          <cell r="BZ285">
            <v>-2.6072054875216468E-3</v>
          </cell>
          <cell r="CA285">
            <v>-2.1443179950161102E-2</v>
          </cell>
          <cell r="CB285">
            <v>-1.5424602873563237E-3</v>
          </cell>
          <cell r="CC285">
            <v>-1.645438505747126E-3</v>
          </cell>
          <cell r="CD285">
            <v>-1.7433313218390835E-3</v>
          </cell>
          <cell r="CE285">
            <v>-1.916577586206897E-4</v>
          </cell>
          <cell r="CF285">
            <v>0</v>
          </cell>
          <cell r="CG285">
            <v>-1.3852374279220354E-3</v>
          </cell>
          <cell r="CH285">
            <v>-1.4762812409178016E-3</v>
          </cell>
          <cell r="CI285">
            <v>1.2047921749453146E-3</v>
          </cell>
        </row>
        <row r="286">
          <cell r="BH286">
            <v>-1.4303186206896571E-3</v>
          </cell>
          <cell r="BI286">
            <v>-1.624678160919539E-3</v>
          </cell>
          <cell r="BJ286">
            <v>-1.5078224999999978E-3</v>
          </cell>
          <cell r="BK286">
            <v>-1.553742816091955E-4</v>
          </cell>
          <cell r="BL286">
            <v>-2.6276015915005944E-3</v>
          </cell>
          <cell r="BM286">
            <v>-2.0761516796571999E-3</v>
          </cell>
          <cell r="BN286">
            <v>-1.1875141283767853E-3</v>
          </cell>
          <cell r="BO286">
            <v>-1.2884736164561742E-4</v>
          </cell>
          <cell r="BP286">
            <v>-1.5317249071841376E-2</v>
          </cell>
          <cell r="BQ286">
            <v>-8.9904744554492183E-3</v>
          </cell>
          <cell r="BR286">
            <v>-6.870913336525019E-3</v>
          </cell>
          <cell r="BS286">
            <v>-1.8430163283456876E-4</v>
          </cell>
          <cell r="BT286">
            <v>-3.0144841481282544E-2</v>
          </cell>
          <cell r="BU286">
            <v>-2.1902234811905924E-2</v>
          </cell>
          <cell r="BV286">
            <v>-1.3941217354300406E-2</v>
          </cell>
          <cell r="BW286">
            <v>-7.6919881009998375E-4</v>
          </cell>
          <cell r="BX286">
            <v>3.0726502819364326E-2</v>
          </cell>
          <cell r="BY286">
            <v>-7.7993567214749027E-3</v>
          </cell>
          <cell r="BZ286">
            <v>5.9128873281261594E-3</v>
          </cell>
          <cell r="CA286">
            <v>4.4957862508653294E-2</v>
          </cell>
          <cell r="CB286">
            <v>-1.4303186206896571E-3</v>
          </cell>
          <cell r="CC286">
            <v>-2.1561051724137926E-3</v>
          </cell>
          <cell r="CD286">
            <v>-2.1084146551724166E-3</v>
          </cell>
          <cell r="CE286">
            <v>-5.2240775862068961E-4</v>
          </cell>
          <cell r="CF286">
            <v>0</v>
          </cell>
          <cell r="CG286">
            <v>-1.3540589792551759E-2</v>
          </cell>
          <cell r="CH286">
            <v>-1.9566240305746711E-2</v>
          </cell>
          <cell r="CI286">
            <v>-5.4805139588836017E-2</v>
          </cell>
        </row>
        <row r="287">
          <cell r="BH287">
            <v>-1.2548436206896571E-3</v>
          </cell>
          <cell r="BI287">
            <v>-1.6088448275862056E-3</v>
          </cell>
          <cell r="BJ287">
            <v>-1.4066558333333313E-3</v>
          </cell>
          <cell r="BK287">
            <v>-1.553742816091955E-4</v>
          </cell>
          <cell r="BL287">
            <v>-2.0063001400159484E-3</v>
          </cell>
          <cell r="BM287">
            <v>-2.1712399268384963E-3</v>
          </cell>
          <cell r="BN287">
            <v>-1.2152783521170751E-3</v>
          </cell>
          <cell r="BO287">
            <v>-2.2549374579514992E-6</v>
          </cell>
          <cell r="BP287">
            <v>-6.7531618075941987E-3</v>
          </cell>
          <cell r="BQ287">
            <v>-7.0969763679359504E-3</v>
          </cell>
          <cell r="BR287">
            <v>-5.6495367654401211E-3</v>
          </cell>
          <cell r="BS287">
            <v>9.0401126527797561E-5</v>
          </cell>
          <cell r="BT287">
            <v>-1.7195336643107847E-2</v>
          </cell>
          <cell r="BU287">
            <v>-1.3910635107598851E-2</v>
          </cell>
          <cell r="BV287">
            <v>-1.0749049878790861E-2</v>
          </cell>
          <cell r="BW287">
            <v>3.6069370016531194E-4</v>
          </cell>
          <cell r="BX287">
            <v>-9.3003455102955115E-2</v>
          </cell>
          <cell r="BY287">
            <v>-2.7804406313910224E-2</v>
          </cell>
          <cell r="BZ287">
            <v>2.0539920108972208E-3</v>
          </cell>
          <cell r="CA287">
            <v>-3.8838042524451007E-2</v>
          </cell>
          <cell r="CB287">
            <v>-1.2548436206896571E-3</v>
          </cell>
          <cell r="CC287">
            <v>-1.7336051724137925E-3</v>
          </cell>
          <cell r="CD287">
            <v>-1.5354146551724167E-3</v>
          </cell>
          <cell r="CE287">
            <v>-2.9090775862068973E-4</v>
          </cell>
          <cell r="CF287">
            <v>0</v>
          </cell>
          <cell r="CG287">
            <v>-4.7376942384876851E-2</v>
          </cell>
          <cell r="CH287">
            <v>-4.2449744501782509E-2</v>
          </cell>
          <cell r="CI287">
            <v>-6.1432531414609116E-2</v>
          </cell>
        </row>
        <row r="288">
          <cell r="BH288">
            <v>-9.6210195402299042E-4</v>
          </cell>
          <cell r="BI288">
            <v>-1.6138448275862056E-3</v>
          </cell>
          <cell r="BJ288">
            <v>-1.2072391666666646E-3</v>
          </cell>
          <cell r="BK288">
            <v>-1.468076149425288E-4</v>
          </cell>
          <cell r="BL288">
            <v>-3.0813011980295184E-4</v>
          </cell>
          <cell r="BM288">
            <v>-2.0057056173200072E-3</v>
          </cell>
          <cell r="BN288">
            <v>1.1815787530602647E-4</v>
          </cell>
          <cell r="BO288">
            <v>-1.7753418074825647E-4</v>
          </cell>
          <cell r="BP288">
            <v>3.5274418145053942E-3</v>
          </cell>
          <cell r="BQ288">
            <v>-3.548456064602426E-3</v>
          </cell>
          <cell r="BR288">
            <v>-1.1182122904076597E-3</v>
          </cell>
          <cell r="BS288">
            <v>-2.2579863403538743E-4</v>
          </cell>
          <cell r="BT288">
            <v>4.3418730876367316E-3</v>
          </cell>
          <cell r="BU288">
            <v>-6.878342107799835E-3</v>
          </cell>
          <cell r="BV288">
            <v>-9.2614506146402329E-4</v>
          </cell>
          <cell r="BW288">
            <v>-6.7963101146176002E-4</v>
          </cell>
          <cell r="BX288">
            <v>-4.9934920703070427E-3</v>
          </cell>
          <cell r="BY288">
            <v>-5.8564649783562229E-3</v>
          </cell>
          <cell r="BZ288">
            <v>6.5776682537822982E-3</v>
          </cell>
          <cell r="CA288">
            <v>1.2240967379844698E-2</v>
          </cell>
          <cell r="CB288">
            <v>-9.6210195402299042E-4</v>
          </cell>
          <cell r="CC288">
            <v>-1.7087718390804592E-3</v>
          </cell>
          <cell r="CD288">
            <v>-1.3001646551724167E-3</v>
          </cell>
          <cell r="CE288">
            <v>-2.8099109195402303E-4</v>
          </cell>
          <cell r="CF288">
            <v>0</v>
          </cell>
          <cell r="CG288">
            <v>1.7992514787209236E-2</v>
          </cell>
          <cell r="CH288">
            <v>3.0728044430223889E-3</v>
          </cell>
          <cell r="CI288">
            <v>8.2532444002198189E-3</v>
          </cell>
        </row>
        <row r="289">
          <cell r="BH289">
            <v>-6.9829362068965701E-4</v>
          </cell>
          <cell r="BI289">
            <v>-1.6205114942528724E-3</v>
          </cell>
          <cell r="BJ289">
            <v>-1.0739058333333312E-3</v>
          </cell>
          <cell r="BK289">
            <v>-1.4852428160919547E-4</v>
          </cell>
          <cell r="BL289">
            <v>-3.6106095191385411E-3</v>
          </cell>
          <cell r="BM289">
            <v>-2.1226110704031897E-3</v>
          </cell>
          <cell r="BN289">
            <v>-1.0084940282627849E-6</v>
          </cell>
          <cell r="BO289">
            <v>-2.1729323513047604E-5</v>
          </cell>
          <cell r="BP289">
            <v>-7.7851396010819359E-3</v>
          </cell>
          <cell r="BQ289">
            <v>-4.7030641248464594E-3</v>
          </cell>
          <cell r="BR289">
            <v>-5.9171989629316461E-3</v>
          </cell>
          <cell r="BS289">
            <v>-2.5688803230984055E-4</v>
          </cell>
          <cell r="BT289">
            <v>-8.6327978642887736E-3</v>
          </cell>
          <cell r="BU289">
            <v>-8.7739376202137509E-3</v>
          </cell>
          <cell r="BV289">
            <v>-1.0181200976988469E-2</v>
          </cell>
          <cell r="BW289">
            <v>-8.314142096144374E-4</v>
          </cell>
          <cell r="BX289">
            <v>-8.8966729177782214E-2</v>
          </cell>
          <cell r="BY289">
            <v>-9.0504451065531608E-2</v>
          </cell>
          <cell r="BZ289">
            <v>-5.9410810963918051E-2</v>
          </cell>
          <cell r="CA289">
            <v>-3.6352055312213756E-2</v>
          </cell>
          <cell r="CB289">
            <v>-6.9829362068965701E-4</v>
          </cell>
          <cell r="CC289">
            <v>-1.7081885057471258E-3</v>
          </cell>
          <cell r="CD289">
            <v>-1.1754146551724168E-3</v>
          </cell>
          <cell r="CE289">
            <v>-2.7349109195402301E-4</v>
          </cell>
          <cell r="CF289">
            <v>0</v>
          </cell>
          <cell r="CG289">
            <v>-2.3311920191216605E-2</v>
          </cell>
          <cell r="CH289">
            <v>-3.2809071937019312E-2</v>
          </cell>
          <cell r="CI289">
            <v>-5.1696910819711374E-2</v>
          </cell>
        </row>
        <row r="290">
          <cell r="BH290">
            <v>-1.4258528735632361E-4</v>
          </cell>
          <cell r="BI290">
            <v>-1.5888448275862056E-3</v>
          </cell>
          <cell r="BJ290">
            <v>-9.8798916666666451E-4</v>
          </cell>
          <cell r="BK290">
            <v>-1.4904928160919549E-4</v>
          </cell>
          <cell r="BL290">
            <v>-4.9046376594823475E-4</v>
          </cell>
          <cell r="BM290">
            <v>-1.0852215647205276E-3</v>
          </cell>
          <cell r="BN290">
            <v>5.4612112335019843E-4</v>
          </cell>
          <cell r="BO290">
            <v>1.7220491824204899E-5</v>
          </cell>
          <cell r="BP290">
            <v>1.3502074224024606E-3</v>
          </cell>
          <cell r="BQ290">
            <v>6.2540230871954566E-3</v>
          </cell>
          <cell r="BR290">
            <v>3.0545538637984826E-3</v>
          </cell>
          <cell r="BS290">
            <v>3.2855195729918622E-4</v>
          </cell>
          <cell r="BT290">
            <v>9.4431945867884982E-3</v>
          </cell>
          <cell r="BU290">
            <v>2.0625433603776527E-2</v>
          </cell>
          <cell r="BV290">
            <v>8.456316536883746E-3</v>
          </cell>
          <cell r="BW290">
            <v>1.4922626183518661E-3</v>
          </cell>
          <cell r="BX290">
            <v>8.6069611678290123E-2</v>
          </cell>
          <cell r="BY290">
            <v>7.1032580450385088E-2</v>
          </cell>
          <cell r="BZ290">
            <v>3.3662553424149186E-2</v>
          </cell>
          <cell r="CA290">
            <v>4.9524179018267882E-2</v>
          </cell>
          <cell r="CB290">
            <v>-1.4258528735632361E-4</v>
          </cell>
          <cell r="CC290">
            <v>-1.6678551724137926E-3</v>
          </cell>
          <cell r="CD290">
            <v>-1.0968313218390835E-3</v>
          </cell>
          <cell r="CE290">
            <v>-3.9607442528735639E-4</v>
          </cell>
          <cell r="CF290">
            <v>0</v>
          </cell>
          <cell r="CG290">
            <v>-2.5179561640356139E-2</v>
          </cell>
          <cell r="CH290">
            <v>1.9580479458881298E-4</v>
          </cell>
          <cell r="CI290">
            <v>1.8632002708644315E-2</v>
          </cell>
        </row>
        <row r="291">
          <cell r="BH291">
            <v>3.3706471264367604E-4</v>
          </cell>
          <cell r="BI291">
            <v>-1.2246781609195389E-3</v>
          </cell>
          <cell r="BJ291">
            <v>-6.9323916666666464E-4</v>
          </cell>
          <cell r="BK291">
            <v>-1.4735761494252882E-4</v>
          </cell>
          <cell r="BL291">
            <v>-7.3424296937845139E-4</v>
          </cell>
          <cell r="BM291">
            <v>-1.7533116062718557E-3</v>
          </cell>
          <cell r="BN291">
            <v>-3.4106601571793661E-3</v>
          </cell>
          <cell r="BO291">
            <v>-2.7490298339713482E-4</v>
          </cell>
          <cell r="BP291">
            <v>-9.2065508779297419E-3</v>
          </cell>
          <cell r="BQ291">
            <v>-1.4400995299111444E-2</v>
          </cell>
          <cell r="BR291">
            <v>-2.4610435088401449E-2</v>
          </cell>
          <cell r="BS291">
            <v>-5.1579080151465686E-4</v>
          </cell>
          <cell r="BT291">
            <v>-2.3794651955160336E-2</v>
          </cell>
          <cell r="BU291">
            <v>-3.4190641602577482E-2</v>
          </cell>
          <cell r="BV291">
            <v>-4.4438761700056541E-2</v>
          </cell>
          <cell r="BW291">
            <v>-1.5108239144913361E-3</v>
          </cell>
          <cell r="BX291">
            <v>-4.7486855170726219E-2</v>
          </cell>
          <cell r="BY291">
            <v>-5.3735468214711077E-2</v>
          </cell>
          <cell r="BZ291">
            <v>-2.054952682728901E-2</v>
          </cell>
          <cell r="CA291">
            <v>6.5811308238277137E-3</v>
          </cell>
          <cell r="CB291">
            <v>3.3706471264367604E-4</v>
          </cell>
          <cell r="CC291">
            <v>-1.2539385057471261E-3</v>
          </cell>
          <cell r="CD291">
            <v>-7.4541465517241677E-4</v>
          </cell>
          <cell r="CE291">
            <v>-2.6140775862068972E-4</v>
          </cell>
          <cell r="CF291">
            <v>0</v>
          </cell>
          <cell r="CG291">
            <v>-1.6325357917086745E-2</v>
          </cell>
          <cell r="CH291">
            <v>-4.4290931068398424E-2</v>
          </cell>
          <cell r="CI291">
            <v>-4.069876468220477E-2</v>
          </cell>
        </row>
        <row r="292">
          <cell r="BH292">
            <v>4.9634804597700971E-4</v>
          </cell>
          <cell r="BI292">
            <v>-9.7384482758620559E-4</v>
          </cell>
          <cell r="BJ292">
            <v>-3.1382249999999806E-4</v>
          </cell>
          <cell r="BK292">
            <v>-1.4084928160919548E-4</v>
          </cell>
          <cell r="BL292">
            <v>-2.0059373979721016E-3</v>
          </cell>
          <cell r="BM292">
            <v>-5.1036741057150607E-3</v>
          </cell>
          <cell r="BN292">
            <v>-3.9762582862344666E-3</v>
          </cell>
          <cell r="BO292">
            <v>-9.9639481012852947E-5</v>
          </cell>
          <cell r="BP292">
            <v>-1.3784409107832607E-2</v>
          </cell>
          <cell r="BQ292">
            <v>-1.145101434638808E-2</v>
          </cell>
          <cell r="BR292">
            <v>-2.4543262845088686E-2</v>
          </cell>
          <cell r="BS292">
            <v>-9.8712792355094294E-4</v>
          </cell>
          <cell r="BT292">
            <v>-2.8434567347252745E-2</v>
          </cell>
          <cell r="BU292">
            <v>-2.3346439562915405E-2</v>
          </cell>
          <cell r="BV292">
            <v>-5.7133521162732605E-2</v>
          </cell>
          <cell r="BW292">
            <v>-2.8873689007267423E-3</v>
          </cell>
          <cell r="BX292">
            <v>-9.8442437597405077E-2</v>
          </cell>
          <cell r="BY292">
            <v>-5.8859569565516398E-2</v>
          </cell>
          <cell r="BZ292">
            <v>-5.5374894440325131E-2</v>
          </cell>
          <cell r="CA292">
            <v>-8.0535260024565569E-2</v>
          </cell>
          <cell r="CB292">
            <v>4.9634804597700971E-4</v>
          </cell>
          <cell r="CC292">
            <v>-9.5785517241379263E-4</v>
          </cell>
          <cell r="CD292">
            <v>-4.3524798850575006E-4</v>
          </cell>
          <cell r="CE292">
            <v>-2.7749109195402305E-4</v>
          </cell>
          <cell r="CF292">
            <v>0</v>
          </cell>
          <cell r="CG292">
            <v>-2.5034139434624701E-2</v>
          </cell>
          <cell r="CH292">
            <v>-3.8176973593381451E-2</v>
          </cell>
          <cell r="CI292">
            <v>-3.9685403738566861E-2</v>
          </cell>
        </row>
        <row r="293">
          <cell r="BH293">
            <v>9.8741471264367654E-4</v>
          </cell>
          <cell r="BI293">
            <v>-5.9967816091953895E-4</v>
          </cell>
          <cell r="BJ293">
            <v>-1.0448916666666477E-4</v>
          </cell>
          <cell r="BK293">
            <v>-1.4084928160919548E-4</v>
          </cell>
          <cell r="BL293">
            <v>-3.0935158965021974E-4</v>
          </cell>
          <cell r="BM293">
            <v>-1.6834525815514023E-3</v>
          </cell>
          <cell r="BN293">
            <v>7.5036537439863403E-3</v>
          </cell>
          <cell r="BO293">
            <v>-3.0416918788075931E-4</v>
          </cell>
          <cell r="BP293">
            <v>-2.9901217833922856E-3</v>
          </cell>
          <cell r="BQ293">
            <v>-4.2893212265241593E-3</v>
          </cell>
          <cell r="BR293">
            <v>2.213172354808134E-2</v>
          </cell>
          <cell r="BS293">
            <v>-4.4863579344856804E-4</v>
          </cell>
          <cell r="BT293">
            <v>-6.3041987379835419E-3</v>
          </cell>
          <cell r="BU293">
            <v>-4.3558021004696254E-3</v>
          </cell>
          <cell r="BV293">
            <v>3.5544970539708308E-2</v>
          </cell>
          <cell r="BW293">
            <v>-5.5495172452970992E-4</v>
          </cell>
          <cell r="BX293">
            <v>7.4816718622977493E-2</v>
          </cell>
          <cell r="BY293">
            <v>8.7944499270778978E-2</v>
          </cell>
          <cell r="BZ293">
            <v>2.7328664616436727E-2</v>
          </cell>
          <cell r="CA293">
            <v>5.977885586185349E-2</v>
          </cell>
          <cell r="CB293">
            <v>9.8741471264367654E-4</v>
          </cell>
          <cell r="CC293">
            <v>-6.1802183908045926E-4</v>
          </cell>
          <cell r="CD293">
            <v>-9.0831321839083363E-5</v>
          </cell>
          <cell r="CE293">
            <v>-2.5449109195402304E-4</v>
          </cell>
          <cell r="CF293">
            <v>0</v>
          </cell>
          <cell r="CG293">
            <v>8.0637263639903659E-3</v>
          </cell>
          <cell r="CH293">
            <v>2.7642313571880857E-2</v>
          </cell>
          <cell r="CI293">
            <v>-2.6447984019164681E-2</v>
          </cell>
        </row>
        <row r="294">
          <cell r="BH294">
            <v>1.5392063793103431E-3</v>
          </cell>
          <cell r="BI294">
            <v>-1.2134482758620574E-4</v>
          </cell>
          <cell r="BJ294">
            <v>3.7826083333333555E-4</v>
          </cell>
          <cell r="BK294">
            <v>-1.5229094827586215E-4</v>
          </cell>
          <cell r="BL294">
            <v>1.4611067208897932E-3</v>
          </cell>
          <cell r="BM294">
            <v>2.550918919920226E-6</v>
          </cell>
          <cell r="BN294">
            <v>7.3389513478219434E-4</v>
          </cell>
          <cell r="BO294">
            <v>-2.3603161429894251E-4</v>
          </cell>
          <cell r="BP294">
            <v>4.2848822177795846E-3</v>
          </cell>
          <cell r="BQ294">
            <v>-1.8302984242534322E-3</v>
          </cell>
          <cell r="BR294">
            <v>1.6589328168419193E-3</v>
          </cell>
          <cell r="BS294">
            <v>-6.5081754029095731E-4</v>
          </cell>
          <cell r="BT294">
            <v>1.5397491576746917E-2</v>
          </cell>
          <cell r="BU294">
            <v>3.1500115292556943E-4</v>
          </cell>
          <cell r="BV294">
            <v>1.208760122984911E-2</v>
          </cell>
          <cell r="BW294">
            <v>-2.0271302800513292E-3</v>
          </cell>
          <cell r="BX294">
            <v>4.8706124339784093E-2</v>
          </cell>
          <cell r="BY294">
            <v>9.3704234196872363E-2</v>
          </cell>
          <cell r="BZ294">
            <v>6.5661837002314913E-2</v>
          </cell>
          <cell r="CA294">
            <v>9.9838823847446748E-3</v>
          </cell>
          <cell r="CB294">
            <v>1.5392063793103431E-3</v>
          </cell>
          <cell r="CC294">
            <v>-7.1355172413792604E-5</v>
          </cell>
          <cell r="CD294">
            <v>3.6775201149424983E-4</v>
          </cell>
          <cell r="CE294">
            <v>-1.8240775862068972E-4</v>
          </cell>
          <cell r="CF294">
            <v>0</v>
          </cell>
          <cell r="CG294">
            <v>5.3140270628116916E-2</v>
          </cell>
          <cell r="CH294">
            <v>5.2172997581973586E-2</v>
          </cell>
          <cell r="CI294">
            <v>7.7310630108444661E-2</v>
          </cell>
        </row>
        <row r="295">
          <cell r="BH295">
            <v>1.8201563793103434E-3</v>
          </cell>
          <cell r="BI295">
            <v>9.4488505747127765E-5</v>
          </cell>
          <cell r="BJ295">
            <v>7.0209416666666864E-4</v>
          </cell>
          <cell r="BK295">
            <v>-1.5229094827586215E-4</v>
          </cell>
          <cell r="BL295">
            <v>2.4169846043664124E-3</v>
          </cell>
          <cell r="BM295">
            <v>-6.6224107097019201E-4</v>
          </cell>
          <cell r="BN295">
            <v>2.4675666133971118E-3</v>
          </cell>
          <cell r="BO295">
            <v>-4.5041296321532399E-4</v>
          </cell>
          <cell r="BP295">
            <v>4.294042457666505E-5</v>
          </cell>
          <cell r="BQ295">
            <v>-7.9557656597877419E-3</v>
          </cell>
          <cell r="BR295">
            <v>-5.1321805929858237E-3</v>
          </cell>
          <cell r="BS295">
            <v>-1.4443116353757364E-3</v>
          </cell>
          <cell r="BT295">
            <v>-4.385642412668529E-3</v>
          </cell>
          <cell r="BU295">
            <v>-2.1286283901537112E-2</v>
          </cell>
          <cell r="BV295">
            <v>-1.2940813099817294E-2</v>
          </cell>
          <cell r="BW295">
            <v>-4.3218593988765524E-3</v>
          </cell>
          <cell r="BX295">
            <v>-6.4018185253076856E-2</v>
          </cell>
          <cell r="BY295">
            <v>-4.5422693894060825E-2</v>
          </cell>
          <cell r="BZ295">
            <v>-1.7805955503192483E-2</v>
          </cell>
          <cell r="CA295">
            <v>-7.0866248301875379E-2</v>
          </cell>
          <cell r="CB295">
            <v>1.8201563793103434E-3</v>
          </cell>
          <cell r="CC295">
            <v>-2.8693850574712596E-4</v>
          </cell>
          <cell r="CD295">
            <v>3.9516867816091674E-4</v>
          </cell>
          <cell r="CE295">
            <v>-5.8882442528735638E-4</v>
          </cell>
          <cell r="CF295">
            <v>0</v>
          </cell>
          <cell r="CG295">
            <v>2.8651677904079E-2</v>
          </cell>
          <cell r="CH295">
            <v>2.8585058722583401E-3</v>
          </cell>
          <cell r="CI295">
            <v>5.3253151460830005E-2</v>
          </cell>
        </row>
        <row r="296">
          <cell r="BH296">
            <v>2.0281313793103425E-3</v>
          </cell>
          <cell r="BI296">
            <v>4.0448850574712771E-4</v>
          </cell>
          <cell r="BJ296">
            <v>8.8084416666666873E-4</v>
          </cell>
          <cell r="BK296">
            <v>-1.5229094827586215E-4</v>
          </cell>
          <cell r="BL296">
            <v>1.8610940693148503E-3</v>
          </cell>
          <cell r="BM296">
            <v>-1.0341706020710706E-3</v>
          </cell>
          <cell r="BN296">
            <v>1.3351114510334018E-3</v>
          </cell>
          <cell r="BO296">
            <v>1.5376053792595675E-4</v>
          </cell>
          <cell r="BP296">
            <v>4.8503692149127978E-3</v>
          </cell>
          <cell r="BQ296">
            <v>2.1409187602502771E-5</v>
          </cell>
          <cell r="BR296">
            <v>5.8148592082141078E-3</v>
          </cell>
          <cell r="BS296">
            <v>7.1395184721444725E-4</v>
          </cell>
          <cell r="BT296">
            <v>1.3467277821138605E-2</v>
          </cell>
          <cell r="BU296">
            <v>6.7530584540058383E-3</v>
          </cell>
          <cell r="BV296">
            <v>1.415194529082644E-2</v>
          </cell>
          <cell r="BW296">
            <v>1.8997726619008636E-3</v>
          </cell>
          <cell r="BX296">
            <v>5.6706096446136264E-2</v>
          </cell>
          <cell r="BY296">
            <v>9.5220299143832024E-2</v>
          </cell>
          <cell r="BZ296">
            <v>4.1150312182920798E-2</v>
          </cell>
          <cell r="CA296">
            <v>4.339043891529059E-2</v>
          </cell>
          <cell r="CB296">
            <v>2.0281313793103425E-3</v>
          </cell>
          <cell r="CC296">
            <v>4.1889482758620741E-4</v>
          </cell>
          <cell r="CD296">
            <v>8.700853448275832E-4</v>
          </cell>
          <cell r="CE296">
            <v>-3.140744252873564E-4</v>
          </cell>
          <cell r="CF296">
            <v>0</v>
          </cell>
          <cell r="CG296">
            <v>1.4735538598705501E-2</v>
          </cell>
          <cell r="CH296">
            <v>2.0392891366473938E-2</v>
          </cell>
          <cell r="CI296">
            <v>8.1658659466149718E-3</v>
          </cell>
        </row>
        <row r="297">
          <cell r="BH297">
            <v>2.18039804597701E-3</v>
          </cell>
          <cell r="BI297">
            <v>6.4865517241379433E-4</v>
          </cell>
          <cell r="BJ297">
            <v>1.2259275000000023E-3</v>
          </cell>
          <cell r="BK297">
            <v>-1.5229094827586215E-4</v>
          </cell>
          <cell r="BL297">
            <v>8.4572824495428018E-4</v>
          </cell>
          <cell r="BM297">
            <v>-1.1362155623324088E-3</v>
          </cell>
          <cell r="BN297">
            <v>-9.0164611520291197E-4</v>
          </cell>
          <cell r="BO297">
            <v>-1.3863608056871571E-4</v>
          </cell>
          <cell r="BP297">
            <v>-9.2233116775115361E-3</v>
          </cell>
          <cell r="BQ297">
            <v>-7.9198890275134076E-3</v>
          </cell>
          <cell r="BR297">
            <v>-1.0047165695376236E-2</v>
          </cell>
          <cell r="BS297">
            <v>1.528485584262245E-4</v>
          </cell>
          <cell r="BT297">
            <v>-2.2164643432586891E-2</v>
          </cell>
          <cell r="BU297">
            <v>-1.7989836518545271E-2</v>
          </cell>
          <cell r="BV297">
            <v>-1.9181423664860954E-2</v>
          </cell>
          <cell r="BW297">
            <v>-8.4736859437331352E-4</v>
          </cell>
          <cell r="BX297">
            <v>-3.115918260063107E-2</v>
          </cell>
          <cell r="BY297">
            <v>1.5730032542558902E-2</v>
          </cell>
          <cell r="BZ297">
            <v>1.1669204866084847E-2</v>
          </cell>
          <cell r="CA297">
            <v>4.8857158732550955E-4</v>
          </cell>
          <cell r="CB297">
            <v>2.18039804597701E-3</v>
          </cell>
          <cell r="CC297">
            <v>7.7689482758620722E-4</v>
          </cell>
          <cell r="CD297">
            <v>1.2119186781609165E-3</v>
          </cell>
          <cell r="CE297">
            <v>-2.4115775862068971E-4</v>
          </cell>
          <cell r="CF297">
            <v>0</v>
          </cell>
          <cell r="CG297">
            <v>-2.6583033666239118E-2</v>
          </cell>
          <cell r="CH297">
            <v>-2.3360089170072589E-2</v>
          </cell>
          <cell r="CI297">
            <v>-4.4401799329919146E-2</v>
          </cell>
        </row>
      </sheetData>
    </sheetDataSet>
  </externalBook>
</externalLink>
</file>

<file path=xl/theme/theme1.xml><?xml version="1.0" encoding="utf-8"?>
<a:theme xmlns:a="http://schemas.openxmlformats.org/drawingml/2006/main" name="Office Theme">
  <a:themeElements>
    <a:clrScheme name="CAIM_Colours">
      <a:dk1>
        <a:srgbClr val="2C2824"/>
      </a:dk1>
      <a:lt1>
        <a:srgbClr val="CFC9C4"/>
      </a:lt1>
      <a:dk2>
        <a:srgbClr val="675D54"/>
      </a:dk2>
      <a:lt2>
        <a:srgbClr val="CFC9C4"/>
      </a:lt2>
      <a:accent1>
        <a:srgbClr val="28234B"/>
      </a:accent1>
      <a:accent2>
        <a:srgbClr val="9A221D"/>
      </a:accent2>
      <a:accent3>
        <a:srgbClr val="707070"/>
      </a:accent3>
      <a:accent4>
        <a:srgbClr val="548BE9"/>
      </a:accent4>
      <a:accent5>
        <a:srgbClr val="84ACB3"/>
      </a:accent5>
      <a:accent6>
        <a:srgbClr val="E6BE8A"/>
      </a:accent6>
      <a:hlink>
        <a:srgbClr val="9A221D"/>
      </a:hlink>
      <a:folHlink>
        <a:srgbClr val="9A221D"/>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23F3A7-F768-48F0-ABCC-236E943E7C39}">
  <sheetPr codeName="Sheet1"/>
  <dimension ref="A1"/>
  <sheetViews>
    <sheetView showGridLines="0" zoomScaleNormal="100" workbookViewId="0">
      <selection activeCell="D1" sqref="D1"/>
    </sheetView>
  </sheetViews>
  <sheetFormatPr defaultColWidth="10.90625" defaultRowHeight="14.5" x14ac:dyDescent="0.3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96A082-5036-41FE-8555-4132DB7F05A3}">
  <sheetPr codeName="Sheet2"/>
  <dimension ref="A2:T308"/>
  <sheetViews>
    <sheetView showGridLines="0" zoomScale="80" zoomScaleNormal="80" workbookViewId="0">
      <selection activeCell="C32" sqref="C32"/>
    </sheetView>
  </sheetViews>
  <sheetFormatPr defaultColWidth="10.90625" defaultRowHeight="14.5" x14ac:dyDescent="0.35"/>
  <cols>
    <col min="1" max="2" width="10.90625" style="7"/>
    <col min="3" max="3" width="12.90625" style="7" bestFit="1" customWidth="1"/>
    <col min="4" max="16" width="11" style="7" bestFit="1" customWidth="1"/>
    <col min="17" max="16384" width="10.90625" style="7"/>
  </cols>
  <sheetData>
    <row r="2" spans="1:19" x14ac:dyDescent="0.35">
      <c r="B2" s="8" t="s">
        <v>49</v>
      </c>
      <c r="C2" s="4" t="s">
        <v>6</v>
      </c>
      <c r="D2" s="4" t="s">
        <v>7</v>
      </c>
      <c r="E2" s="4" t="s">
        <v>8</v>
      </c>
      <c r="F2" s="4" t="s">
        <v>9</v>
      </c>
      <c r="G2" s="4" t="s">
        <v>10</v>
      </c>
      <c r="H2" s="4" t="s">
        <v>11</v>
      </c>
      <c r="I2" s="4" t="s">
        <v>12</v>
      </c>
      <c r="J2" s="4" t="s">
        <v>13</v>
      </c>
      <c r="K2" s="4" t="s">
        <v>14</v>
      </c>
      <c r="L2" s="4" t="s">
        <v>15</v>
      </c>
      <c r="M2" s="4" t="s">
        <v>16</v>
      </c>
      <c r="N2" s="4" t="s">
        <v>17</v>
      </c>
    </row>
    <row r="3" spans="1:19" x14ac:dyDescent="0.35">
      <c r="B3" s="9" t="s">
        <v>67</v>
      </c>
      <c r="C3" s="10">
        <f>'Calc. rets in loc usd base'!Q3</f>
        <v>2.0275683751877827E-2</v>
      </c>
      <c r="D3" s="10">
        <f>'Calc. rets in loc usd base'!R3</f>
        <v>1.4634924789139525E-2</v>
      </c>
      <c r="E3" s="10">
        <f>'Calc. rets in loc usd base'!S3</f>
        <v>2.4559524813135614E-2</v>
      </c>
      <c r="F3" s="10">
        <f>'Calc. rets in loc usd base'!T3</f>
        <v>2.0395948473953096E-2</v>
      </c>
      <c r="G3" s="10">
        <f>'Calc. rets in loc usd base'!U3</f>
        <v>1.3681478007387726E-2</v>
      </c>
      <c r="H3" s="10">
        <f>'Calc. rets in loc usd base'!V3</f>
        <v>7.4075414810577112E-3</v>
      </c>
      <c r="I3" s="10">
        <f>'Calc. rets in loc usd base'!W3</f>
        <v>2.5309298280146386E-2</v>
      </c>
      <c r="J3" s="10">
        <f>'Calc. rets in loc usd base'!X3</f>
        <v>1.7413556458059976E-2</v>
      </c>
      <c r="K3" s="10">
        <f>'Calc. rets in loc usd base'!Y3</f>
        <v>2.7333672691961297E-2</v>
      </c>
      <c r="L3" s="10">
        <f>'Calc. rets in loc usd base'!Z3</f>
        <v>2.0275683751877827E-2</v>
      </c>
      <c r="M3" s="10">
        <f>'Calc. rets in loc usd base'!AA3</f>
        <v>1.3621664123018684E-2</v>
      </c>
      <c r="N3" s="10">
        <f>'Calc. rets in loc usd base'!AB3</f>
        <v>2.4190766676610354E-2</v>
      </c>
    </row>
    <row r="4" spans="1:19" x14ac:dyDescent="0.35">
      <c r="B4" s="9" t="s">
        <v>50</v>
      </c>
      <c r="C4" s="11">
        <f>C3</f>
        <v>2.0275683751877827E-2</v>
      </c>
      <c r="D4" s="11">
        <f t="shared" ref="D4:N4" si="0">D3</f>
        <v>1.4634924789139525E-2</v>
      </c>
      <c r="E4" s="11">
        <f t="shared" si="0"/>
        <v>2.4559524813135614E-2</v>
      </c>
      <c r="F4" s="11">
        <f t="shared" si="0"/>
        <v>2.0395948473953096E-2</v>
      </c>
      <c r="G4" s="11">
        <f t="shared" si="0"/>
        <v>1.3681478007387726E-2</v>
      </c>
      <c r="H4" s="11">
        <f t="shared" si="0"/>
        <v>7.4075414810577112E-3</v>
      </c>
      <c r="I4" s="11">
        <f t="shared" si="0"/>
        <v>2.5309298280146386E-2</v>
      </c>
      <c r="J4" s="11">
        <f t="shared" si="0"/>
        <v>1.7413556458059976E-2</v>
      </c>
      <c r="K4" s="11">
        <f t="shared" si="0"/>
        <v>2.7333672691961297E-2</v>
      </c>
      <c r="L4" s="11">
        <f t="shared" si="0"/>
        <v>2.0275683751877827E-2</v>
      </c>
      <c r="M4" s="11">
        <f t="shared" si="0"/>
        <v>1.3621664123018684E-2</v>
      </c>
      <c r="N4" s="11">
        <f t="shared" si="0"/>
        <v>2.4190766676610354E-2</v>
      </c>
      <c r="O4" s="90" t="s">
        <v>87</v>
      </c>
    </row>
    <row r="5" spans="1:19" x14ac:dyDescent="0.35">
      <c r="C5" s="12">
        <f>(1+C4)^(1/12)-1</f>
        <v>1.6741388888887876E-3</v>
      </c>
      <c r="D5" s="12">
        <f t="shared" ref="D5:E5" si="1">(1+D4)^(1/12)-1</f>
        <v>1.2114722222222873E-3</v>
      </c>
      <c r="E5" s="12">
        <f t="shared" si="1"/>
        <v>2.0239444444445365E-3</v>
      </c>
      <c r="F5" s="12">
        <f t="shared" ref="F5" si="2">(1+F4)^(1/12)-1</f>
        <v>1.6839776965138498E-3</v>
      </c>
      <c r="G5" s="12">
        <f t="shared" ref="G5" si="3">(1+G4)^(1/12)-1</f>
        <v>1.1330356978860312E-3</v>
      </c>
      <c r="H5" s="12">
        <f t="shared" ref="H5" si="4">(1+H4)^(1/12)-1</f>
        <v>6.1520919571678157E-4</v>
      </c>
      <c r="I5" s="12">
        <f t="shared" ref="I5" si="5">(1+I4)^(1/12)-1</f>
        <v>2.0850307842239513E-3</v>
      </c>
      <c r="J5" s="12">
        <f t="shared" ref="J5" si="6">(1+J4)^(1/12)-1</f>
        <v>1.4396751660104012E-3</v>
      </c>
      <c r="K5" s="12">
        <f t="shared" ref="K5" si="7">(1+K4)^(1/12)-1</f>
        <v>2.2497584639284973E-3</v>
      </c>
      <c r="L5" s="12">
        <f t="shared" ref="L5" si="8">(1+L4)^(1/12)-1</f>
        <v>1.6741388888887876E-3</v>
      </c>
      <c r="M5" s="12">
        <f t="shared" ref="M5" si="9">(1+M4)^(1/12)-1</f>
        <v>1.1281127777778011E-3</v>
      </c>
      <c r="N5" s="12">
        <f t="shared" ref="N5" si="10">(1+N4)^(1/12)-1</f>
        <v>1.9938855555554635E-3</v>
      </c>
      <c r="P5" s="93"/>
    </row>
    <row r="6" spans="1:19" x14ac:dyDescent="0.35">
      <c r="A6" s="25"/>
      <c r="P6" s="93"/>
    </row>
    <row r="7" spans="1:19" s="3" customFormat="1" x14ac:dyDescent="0.35">
      <c r="O7" s="93"/>
    </row>
    <row r="8" spans="1:19" x14ac:dyDescent="0.35">
      <c r="B8" s="4"/>
      <c r="C8" s="4" t="s">
        <v>6</v>
      </c>
      <c r="D8" s="4" t="s">
        <v>7</v>
      </c>
      <c r="E8" s="4" t="s">
        <v>8</v>
      </c>
      <c r="F8" s="4" t="s">
        <v>9</v>
      </c>
      <c r="G8" s="4" t="s">
        <v>10</v>
      </c>
      <c r="H8" s="4" t="s">
        <v>11</v>
      </c>
      <c r="I8" s="4" t="s">
        <v>12</v>
      </c>
      <c r="J8" s="4" t="s">
        <v>13</v>
      </c>
      <c r="K8" s="4" t="s">
        <v>14</v>
      </c>
      <c r="L8" s="4" t="s">
        <v>15</v>
      </c>
      <c r="M8" s="4" t="s">
        <v>16</v>
      </c>
      <c r="N8" s="4" t="s">
        <v>17</v>
      </c>
      <c r="P8" s="93"/>
    </row>
    <row r="9" spans="1:19" x14ac:dyDescent="0.35">
      <c r="B9" s="13" t="s">
        <v>51</v>
      </c>
      <c r="C9" s="10">
        <f>(1+AVERAGE('Calc. rets adjusted'!Q18:Q313))^12-1</f>
        <v>1.9956251763499688E-2</v>
      </c>
      <c r="D9" s="10">
        <f>(1+AVERAGE('Calc. rets adjusted'!R18:R313))^12-1</f>
        <v>1.4560807032609757E-2</v>
      </c>
      <c r="E9" s="10">
        <f>(1+AVERAGE('Calc. rets adjusted'!S18:S313))^12-1</f>
        <v>2.4316189459178794E-2</v>
      </c>
      <c r="F9" s="10">
        <f>(1+AVERAGE('Calc. rets adjusted'!T18:T313))^12-1</f>
        <v>2.0098942445729406E-2</v>
      </c>
      <c r="G9" s="10">
        <f>(1+AVERAGE('Calc. rets adjusted'!U18:U313))^12-1</f>
        <v>1.363671177065684E-2</v>
      </c>
      <c r="H9" s="10">
        <f>(1+AVERAGE('Calc. rets adjusted'!V18:V313))^12-1</f>
        <v>6.9888932506732004E-3</v>
      </c>
      <c r="I9" s="10">
        <f>(1+AVERAGE('Calc. rets adjusted'!W18:W313))^12-1</f>
        <v>2.5158710454312949E-2</v>
      </c>
      <c r="J9" s="10">
        <f>(1+AVERAGE('Calc. rets adjusted'!X18:X313))^12-1</f>
        <v>1.7564171937422657E-2</v>
      </c>
      <c r="K9" s="10">
        <f>(1+AVERAGE('Calc. rets adjusted'!Y18:Y313))^12-1</f>
        <v>2.7329652993354436E-2</v>
      </c>
      <c r="L9" s="10">
        <f>(1+AVERAGE('Calc. rets adjusted'!Z18:Z313))^12-1</f>
        <v>1.9956251763499688E-2</v>
      </c>
      <c r="M9" s="10">
        <f>(1+AVERAGE('Calc. rets adjusted'!AA18:AA313))^12-1</f>
        <v>1.3531924503036086E-2</v>
      </c>
      <c r="N9" s="10">
        <f>(1+AVERAGE('Calc. rets adjusted'!AB18:AB313))^12-1</f>
        <v>2.3943017102897146E-2</v>
      </c>
      <c r="O9" s="93"/>
    </row>
    <row r="10" spans="1:19" x14ac:dyDescent="0.35">
      <c r="B10" s="13"/>
      <c r="C10" s="14">
        <f>_xlfn.STDEV.S('Calc. rets adjusted'!Q18:Q313)*SQRT(12)</f>
        <v>5.5970300764620565E-3</v>
      </c>
      <c r="D10" s="14">
        <f>_xlfn.STDEV.S('Calc. rets adjusted'!R18:R313)*SQRT(12)</f>
        <v>5.1029585285407471E-3</v>
      </c>
      <c r="E10" s="14">
        <f>_xlfn.STDEV.S('Calc. rets adjusted'!S18:S313)*SQRT(12)</f>
        <v>6.3053062548519938E-3</v>
      </c>
      <c r="F10" s="14">
        <f>_xlfn.STDEV.S('Calc. rets adjusted'!T18:T313)*SQRT(12)</f>
        <v>6.3530198491951332E-3</v>
      </c>
      <c r="G10" s="14">
        <f>_xlfn.STDEV.S('Calc. rets adjusted'!U18:U313)*SQRT(12)</f>
        <v>5.9626894767373199E-3</v>
      </c>
      <c r="H10" s="14">
        <f>_xlfn.STDEV.S('Calc. rets adjusted'!V18:V313)*SQRT(12)</f>
        <v>7.3394930981522777E-2</v>
      </c>
      <c r="I10" s="14">
        <f>_xlfn.STDEV.S('Calc. rets adjusted'!W18:W313)*SQRT(12)</f>
        <v>1.544008946884699E-2</v>
      </c>
      <c r="J10" s="14">
        <f>_xlfn.STDEV.S('Calc. rets adjusted'!X18:X313)*SQRT(12)</f>
        <v>1.3402108343818544E-2</v>
      </c>
      <c r="K10" s="14">
        <f>_xlfn.STDEV.S('Calc. rets adjusted'!Y18:Y313)*SQRT(12)</f>
        <v>1.7195971186813489E-2</v>
      </c>
      <c r="L10" s="14">
        <f>_xlfn.STDEV.S('Calc. rets adjusted'!Z18:Z313)*SQRT(12)</f>
        <v>5.5970300764620565E-3</v>
      </c>
      <c r="M10" s="14">
        <f>_xlfn.STDEV.S('Calc. rets adjusted'!AA18:AA313)*SQRT(12)</f>
        <v>5.2702362085959766E-3</v>
      </c>
      <c r="N10" s="14">
        <f>_xlfn.STDEV.S('Calc. rets adjusted'!AB18:AB313)*SQRT(12)</f>
        <v>6.3427392409538836E-3</v>
      </c>
      <c r="O10" s="90" t="s">
        <v>88</v>
      </c>
    </row>
    <row r="11" spans="1:19" x14ac:dyDescent="0.35">
      <c r="B11" s="13" t="s">
        <v>52</v>
      </c>
      <c r="C11" s="10">
        <f>(1+AVERAGE('Calc. rets adjusted'!AG18:AG313))^12-1</f>
        <v>1.9956251763499688E-2</v>
      </c>
      <c r="D11" s="10">
        <f>(1+AVERAGE('Calc. rets adjusted'!AH18:AH313))^12-1</f>
        <v>1.3340150372411097E-2</v>
      </c>
      <c r="E11" s="10">
        <f>(1+AVERAGE('Calc. rets adjusted'!AI18:AI313))^12-1</f>
        <v>2.3726860386586557E-2</v>
      </c>
      <c r="F11" s="10">
        <f>(1+AVERAGE('Calc. rets adjusted'!AJ18:AJ313))^12-1</f>
        <v>2.0098942445732293E-2</v>
      </c>
      <c r="G11" s="10">
        <f>(1+AVERAGE('Calc. rets adjusted'!AK18:AK313))^12-1</f>
        <v>1.2389379168098458E-2</v>
      </c>
      <c r="H11" s="10">
        <f>(1+AVERAGE('Calc. rets adjusted'!AL18:AL313))^12-1</f>
        <v>6.4114257843961298E-3</v>
      </c>
      <c r="I11" s="10">
        <f>(1+AVERAGE('Calc. rets adjusted'!AM18:AM313))^12-1</f>
        <v>2.5158710454312949E-2</v>
      </c>
      <c r="J11" s="10">
        <f>(1+AVERAGE('Calc. rets adjusted'!AN18:AN313))^12-1</f>
        <v>1.6235948280130863E-2</v>
      </c>
      <c r="K11" s="10">
        <f>(1+AVERAGE('Calc. rets adjusted'!AO18:AO313))^12-1</f>
        <v>2.6627838709285978E-2</v>
      </c>
      <c r="L11" s="10">
        <f>(1+AVERAGE('Calc. rets adjusted'!AP18:AP313))^12-1</f>
        <v>1.9956251763499688E-2</v>
      </c>
      <c r="M11" s="10">
        <f>(1+AVERAGE('Calc. rets adjusted'!AQ18:AQ313))^12-1</f>
        <v>1.2325369768153571E-2</v>
      </c>
      <c r="N11" s="10">
        <f>(1+AVERAGE('Calc. rets adjusted'!AR18:AR313))^12-1</f>
        <v>2.3372420270026506E-2</v>
      </c>
    </row>
    <row r="12" spans="1:19" x14ac:dyDescent="0.35">
      <c r="B12" s="13"/>
      <c r="C12" s="14">
        <f>_xlfn.STDEV.S('Calc. rets adjusted'!AG18:AG313)*SQRT(12)</f>
        <v>5.59703007646208E-3</v>
      </c>
      <c r="D12" s="14">
        <f>_xlfn.STDEV.S('Calc. rets adjusted'!AH18:AH313)*SQRT(12)</f>
        <v>9.5872155264871181E-2</v>
      </c>
      <c r="E12" s="14">
        <f>_xlfn.STDEV.S('Calc. rets adjusted'!AI18:AI313)*SQRT(12)</f>
        <v>9.0195599778221683E-2</v>
      </c>
      <c r="F12" s="14">
        <f>_xlfn.STDEV.S('Calc. rets adjusted'!AJ18:AJ313)*SQRT(12)</f>
        <v>6.3530198491951314E-3</v>
      </c>
      <c r="G12" s="14">
        <f>_xlfn.STDEV.S('Calc. rets adjusted'!AK18:AK313)*SQRT(12)</f>
        <v>9.5650323576530014E-2</v>
      </c>
      <c r="H12" s="14">
        <f>_xlfn.STDEV.S('Calc. rets adjusted'!AL18:AL313)*SQRT(12)</f>
        <v>0.11610978984424021</v>
      </c>
      <c r="I12" s="14">
        <f>_xlfn.STDEV.S('Calc. rets adjusted'!AM18:AM313)*SQRT(12)</f>
        <v>1.5440089468846984E-2</v>
      </c>
      <c r="J12" s="14">
        <f>_xlfn.STDEV.S('Calc. rets adjusted'!AN18:AN313)*SQRT(12)</f>
        <v>9.5772450748419835E-2</v>
      </c>
      <c r="K12" s="14">
        <f>_xlfn.STDEV.S('Calc. rets adjusted'!AO18:AO313)*SQRT(12)</f>
        <v>9.0520049937286323E-2</v>
      </c>
      <c r="L12" s="14">
        <f>_xlfn.STDEV.S('Calc. rets adjusted'!AP18:AP313)*SQRT(12)</f>
        <v>5.59703007646208E-3</v>
      </c>
      <c r="M12" s="14">
        <f>_xlfn.STDEV.S('Calc. rets adjusted'!AQ18:AQ313)*SQRT(12)</f>
        <v>9.5987968326073619E-2</v>
      </c>
      <c r="N12" s="14">
        <f>_xlfn.STDEV.S('Calc. rets adjusted'!AR18:AR313)*SQRT(12)</f>
        <v>9.0383257852158394E-2</v>
      </c>
    </row>
    <row r="13" spans="1:19" x14ac:dyDescent="0.35">
      <c r="B13" s="13" t="s">
        <v>53</v>
      </c>
      <c r="C13" s="14">
        <f>(1+AVERAGE('Calc. rets adjusted'!AS18:AS313))^12-1</f>
        <v>1.9956251763499688E-2</v>
      </c>
      <c r="D13" s="14">
        <f>(1+AVERAGE('Calc. rets adjusted'!AT18:AT313))^12-1</f>
        <v>1.3340150372411097E-2</v>
      </c>
      <c r="E13" s="14">
        <f>(1+AVERAGE('Calc. rets adjusted'!AU18:AU313))^12-1</f>
        <v>2.3726860386586557E-2</v>
      </c>
      <c r="F13" s="14">
        <f>(1+AVERAGE('Calc. rets adjusted'!AV18:AV313))^12-1</f>
        <v>2.0098942445732293E-2</v>
      </c>
      <c r="G13" s="14">
        <f>(1+AVERAGE('Calc. rets adjusted'!AW18:AW313))^12-1</f>
        <v>1.2389379168098458E-2</v>
      </c>
      <c r="H13" s="14">
        <f>(1+AVERAGE('Calc. rets adjusted'!AX18:AX313))^12-1</f>
        <v>6.4114257843961298E-3</v>
      </c>
      <c r="I13" s="14">
        <f>(1+AVERAGE('Calc. rets adjusted'!AY18:AY313))^12-1</f>
        <v>2.5158710454312949E-2</v>
      </c>
      <c r="J13" s="14">
        <f>(1+AVERAGE('Calc. rets adjusted'!AZ18:AZ313))^12-1</f>
        <v>1.6235948280130863E-2</v>
      </c>
      <c r="K13" s="14">
        <f>(1+AVERAGE('Calc. rets adjusted'!BA18:BA313))^12-1</f>
        <v>2.6627838709285978E-2</v>
      </c>
      <c r="L13" s="14">
        <f>(1+AVERAGE('Calc. rets adjusted'!BB18:BB313))^12-1</f>
        <v>1.9956251763499688E-2</v>
      </c>
      <c r="M13" s="14">
        <f>(1+AVERAGE('Calc. rets adjusted'!BC18:BC313))^12-1</f>
        <v>1.2325369768153571E-2</v>
      </c>
      <c r="N13" s="14">
        <f>(1+AVERAGE('Calc. rets adjusted'!BD18:BD313))^12-1</f>
        <v>2.3372420270026506E-2</v>
      </c>
    </row>
    <row r="14" spans="1:19" x14ac:dyDescent="0.35">
      <c r="B14" s="13"/>
      <c r="C14" s="14">
        <f>_xlfn.STDEV.S('Calc. rets adjusted'!AS18:AS313)*SQRT(12)</f>
        <v>5.59703007646208E-3</v>
      </c>
      <c r="D14" s="14">
        <f>_xlfn.STDEV.S('Calc. rets adjusted'!AT18:AT313)*SQRT(12)</f>
        <v>9.5872155264871181E-2</v>
      </c>
      <c r="E14" s="14">
        <f>_xlfn.STDEV.S('Calc. rets adjusted'!AU18:AU313)*SQRT(12)</f>
        <v>9.0195599778221683E-2</v>
      </c>
      <c r="F14" s="14">
        <f>_xlfn.STDEV.S('Calc. rets adjusted'!AV18:AV313)*SQRT(12)</f>
        <v>6.3530198491951314E-3</v>
      </c>
      <c r="G14" s="14">
        <f>_xlfn.STDEV.S('Calc. rets adjusted'!AW18:AW313)*SQRT(12)</f>
        <v>9.5650323576530014E-2</v>
      </c>
      <c r="H14" s="14">
        <f>_xlfn.STDEV.S('Calc. rets adjusted'!AX18:AX313)*SQRT(12)</f>
        <v>0.11610978984424021</v>
      </c>
      <c r="I14" s="14">
        <f>_xlfn.STDEV.S('Calc. rets adjusted'!AY18:AY313)*SQRT(12)</f>
        <v>1.5440089468846984E-2</v>
      </c>
      <c r="J14" s="14">
        <f>_xlfn.STDEV.S('Calc. rets adjusted'!AZ18:AZ313)*SQRT(12)</f>
        <v>9.5772450748419835E-2</v>
      </c>
      <c r="K14" s="14">
        <f>_xlfn.STDEV.S('Calc. rets adjusted'!BA18:BA313)*SQRT(12)</f>
        <v>9.0520049937286323E-2</v>
      </c>
      <c r="L14" s="14">
        <f>_xlfn.STDEV.S('Calc. rets adjusted'!BB18:BB313)*SQRT(12)</f>
        <v>5.59703007646208E-3</v>
      </c>
      <c r="M14" s="14">
        <f>_xlfn.STDEV.S('Calc. rets adjusted'!BC18:BC313)*SQRT(12)</f>
        <v>9.5987968326073619E-2</v>
      </c>
      <c r="N14" s="14">
        <f>_xlfn.STDEV.S('Calc. rets adjusted'!BD18:BD313)*SQRT(12)</f>
        <v>9.0383257852158394E-2</v>
      </c>
      <c r="P14" s="93"/>
    </row>
    <row r="15" spans="1:19" x14ac:dyDescent="0.35">
      <c r="P15" s="93"/>
    </row>
    <row r="16" spans="1:19" s="3" customFormat="1" x14ac:dyDescent="0.35">
      <c r="P16" s="93"/>
      <c r="Q16" s="7"/>
      <c r="R16" s="7"/>
      <c r="S16" s="7"/>
    </row>
    <row r="17" spans="1:20" x14ac:dyDescent="0.35">
      <c r="B17" s="36" t="s">
        <v>54</v>
      </c>
      <c r="C17" s="36" t="s">
        <v>6</v>
      </c>
      <c r="D17" s="36" t="s">
        <v>7</v>
      </c>
      <c r="E17" s="36" t="s">
        <v>8</v>
      </c>
      <c r="F17" s="36" t="s">
        <v>9</v>
      </c>
      <c r="G17" s="36" t="s">
        <v>10</v>
      </c>
      <c r="H17" s="36" t="s">
        <v>11</v>
      </c>
      <c r="I17" s="36" t="s">
        <v>12</v>
      </c>
      <c r="J17" s="36" t="s">
        <v>13</v>
      </c>
      <c r="K17" s="36" t="s">
        <v>14</v>
      </c>
      <c r="L17" s="36" t="s">
        <v>15</v>
      </c>
      <c r="M17" s="36" t="s">
        <v>16</v>
      </c>
      <c r="N17" s="36" t="s">
        <v>17</v>
      </c>
    </row>
    <row r="18" spans="1:20" x14ac:dyDescent="0.35">
      <c r="A18" s="15" t="s">
        <v>61</v>
      </c>
      <c r="B18" s="16" t="s">
        <v>55</v>
      </c>
      <c r="C18" s="17">
        <v>0</v>
      </c>
      <c r="D18" s="17">
        <v>0</v>
      </c>
      <c r="E18" s="17">
        <v>0</v>
      </c>
      <c r="F18" s="17">
        <v>0</v>
      </c>
      <c r="G18" s="17">
        <v>0</v>
      </c>
      <c r="H18" s="17">
        <v>0</v>
      </c>
      <c r="I18" s="17">
        <v>1</v>
      </c>
      <c r="J18" s="17">
        <v>0</v>
      </c>
      <c r="K18" s="17">
        <v>0</v>
      </c>
      <c r="L18" s="18">
        <v>0</v>
      </c>
      <c r="M18" s="18">
        <v>0</v>
      </c>
      <c r="N18" s="18">
        <v>0</v>
      </c>
      <c r="P18" s="15" t="s">
        <v>61</v>
      </c>
    </row>
    <row r="19" spans="1:20" x14ac:dyDescent="0.35">
      <c r="A19" s="15" t="s">
        <v>61</v>
      </c>
      <c r="B19" s="16" t="s">
        <v>56</v>
      </c>
      <c r="C19" s="17">
        <v>0</v>
      </c>
      <c r="D19" s="17">
        <v>0</v>
      </c>
      <c r="E19" s="17">
        <v>0</v>
      </c>
      <c r="F19" s="17">
        <v>0</v>
      </c>
      <c r="G19" s="17">
        <v>0</v>
      </c>
      <c r="H19" s="17">
        <v>0</v>
      </c>
      <c r="I19" s="17">
        <v>0.9</v>
      </c>
      <c r="J19" s="17">
        <v>0.1</v>
      </c>
      <c r="K19" s="17">
        <v>0</v>
      </c>
      <c r="L19" s="18">
        <v>0</v>
      </c>
      <c r="M19" s="18">
        <v>0</v>
      </c>
      <c r="N19" s="18">
        <v>0</v>
      </c>
      <c r="P19" s="15" t="s">
        <v>61</v>
      </c>
    </row>
    <row r="20" spans="1:20" x14ac:dyDescent="0.35">
      <c r="A20" s="15" t="s">
        <v>61</v>
      </c>
      <c r="B20" s="16" t="s">
        <v>57</v>
      </c>
      <c r="C20" s="17">
        <v>0</v>
      </c>
      <c r="D20" s="17">
        <v>0</v>
      </c>
      <c r="E20" s="17">
        <v>0</v>
      </c>
      <c r="F20" s="17">
        <v>0</v>
      </c>
      <c r="G20" s="17">
        <v>0</v>
      </c>
      <c r="H20" s="17">
        <v>0</v>
      </c>
      <c r="I20" s="17">
        <v>0.9</v>
      </c>
      <c r="J20" s="17">
        <v>0.1</v>
      </c>
      <c r="K20" s="17">
        <v>0</v>
      </c>
      <c r="L20" s="18">
        <v>0.1</v>
      </c>
      <c r="M20" s="18">
        <v>-0.1</v>
      </c>
      <c r="N20" s="18">
        <v>0</v>
      </c>
      <c r="P20" s="15" t="s">
        <v>61</v>
      </c>
    </row>
    <row r="21" spans="1:20" x14ac:dyDescent="0.35">
      <c r="A21" s="15" t="s">
        <v>61</v>
      </c>
      <c r="B21" s="16" t="s">
        <v>58</v>
      </c>
      <c r="C21" s="19">
        <f>C19-C$18</f>
        <v>0</v>
      </c>
      <c r="D21" s="19">
        <f t="shared" ref="C21:K22" si="11">D19-D$18</f>
        <v>0</v>
      </c>
      <c r="E21" s="19">
        <f t="shared" si="11"/>
        <v>0</v>
      </c>
      <c r="F21" s="19">
        <f t="shared" si="11"/>
        <v>0</v>
      </c>
      <c r="G21" s="19">
        <f t="shared" si="11"/>
        <v>0</v>
      </c>
      <c r="H21" s="19">
        <f t="shared" si="11"/>
        <v>0</v>
      </c>
      <c r="I21" s="19">
        <f t="shared" si="11"/>
        <v>-9.9999999999999978E-2</v>
      </c>
      <c r="J21" s="19">
        <f t="shared" si="11"/>
        <v>0.1</v>
      </c>
      <c r="K21" s="19">
        <f t="shared" si="11"/>
        <v>0</v>
      </c>
      <c r="L21" s="19">
        <f>L19-L$18</f>
        <v>0</v>
      </c>
      <c r="M21" s="19">
        <f t="shared" ref="M21:N22" si="12">M19-M$18</f>
        <v>0</v>
      </c>
      <c r="N21" s="19">
        <f t="shared" si="12"/>
        <v>0</v>
      </c>
      <c r="O21" s="90" t="s">
        <v>82</v>
      </c>
      <c r="P21" s="15"/>
      <c r="T21" s="20"/>
    </row>
    <row r="22" spans="1:20" x14ac:dyDescent="0.35">
      <c r="A22" s="15" t="s">
        <v>61</v>
      </c>
      <c r="B22" s="16" t="s">
        <v>59</v>
      </c>
      <c r="C22" s="19">
        <f t="shared" si="11"/>
        <v>0</v>
      </c>
      <c r="D22" s="19">
        <f t="shared" si="11"/>
        <v>0</v>
      </c>
      <c r="E22" s="19">
        <f t="shared" si="11"/>
        <v>0</v>
      </c>
      <c r="F22" s="19">
        <f t="shared" si="11"/>
        <v>0</v>
      </c>
      <c r="G22" s="19">
        <f t="shared" si="11"/>
        <v>0</v>
      </c>
      <c r="H22" s="19">
        <f t="shared" si="11"/>
        <v>0</v>
      </c>
      <c r="I22" s="19">
        <f t="shared" si="11"/>
        <v>-9.9999999999999978E-2</v>
      </c>
      <c r="J22" s="19">
        <f t="shared" si="11"/>
        <v>0.1</v>
      </c>
      <c r="K22" s="19">
        <f t="shared" si="11"/>
        <v>0</v>
      </c>
      <c r="L22" s="19">
        <f>L20-L$18</f>
        <v>0.1</v>
      </c>
      <c r="M22" s="19">
        <f t="shared" si="12"/>
        <v>-0.1</v>
      </c>
      <c r="N22" s="19">
        <f t="shared" si="12"/>
        <v>0</v>
      </c>
      <c r="O22" s="90" t="s">
        <v>83</v>
      </c>
      <c r="P22" s="15"/>
    </row>
    <row r="24" spans="1:20" x14ac:dyDescent="0.35">
      <c r="B24" s="5" t="s">
        <v>49</v>
      </c>
      <c r="C24" s="6" t="s">
        <v>18</v>
      </c>
      <c r="D24" s="6" t="s">
        <v>19</v>
      </c>
      <c r="E24" s="6" t="s">
        <v>20</v>
      </c>
      <c r="H24" s="3"/>
      <c r="I24" s="3"/>
      <c r="J24" s="3"/>
      <c r="K24" s="3"/>
    </row>
    <row r="25" spans="1:20" x14ac:dyDescent="0.35">
      <c r="B25" s="6" t="s">
        <v>67</v>
      </c>
      <c r="C25" s="10">
        <f>'Calc. rets in loc usd base'!AC3</f>
        <v>0</v>
      </c>
      <c r="D25" s="10">
        <f>'Calc. rets in loc usd base'!AD3</f>
        <v>1.6019128667322802E-2</v>
      </c>
      <c r="E25" s="10">
        <f>'Calc. rets in loc usd base'!AE3</f>
        <v>1.2411331364616807E-3</v>
      </c>
      <c r="G25" s="79"/>
      <c r="H25" s="80" t="s">
        <v>55</v>
      </c>
      <c r="I25" s="80" t="s">
        <v>56</v>
      </c>
      <c r="J25" s="80" t="s">
        <v>57</v>
      </c>
      <c r="K25" s="80" t="s">
        <v>58</v>
      </c>
      <c r="L25" s="80" t="s">
        <v>59</v>
      </c>
      <c r="M25" s="79"/>
    </row>
    <row r="26" spans="1:20" x14ac:dyDescent="0.35">
      <c r="B26" s="6" t="s">
        <v>50</v>
      </c>
      <c r="C26" s="21">
        <v>0</v>
      </c>
      <c r="D26" s="21">
        <v>0</v>
      </c>
      <c r="E26" s="21">
        <v>0</v>
      </c>
      <c r="F26" s="92"/>
      <c r="G26" s="79" t="s">
        <v>49</v>
      </c>
      <c r="H26" s="78">
        <f>(1+AVERAGE('Calc. rets adjusted'!BE:BE))^12-1</f>
        <v>2.5309298280146386E-2</v>
      </c>
      <c r="I26" s="78">
        <f>(1+AVERAGE('Calc. rets adjusted'!BF:BF))^12-1</f>
        <v>2.451033491129162E-2</v>
      </c>
      <c r="J26" s="78">
        <f>(1+AVERAGE('Calc. rets adjusted'!BG:BG))^12-1</f>
        <v>2.5175679488320002E-2</v>
      </c>
      <c r="K26" s="77">
        <f>(1+AVERAGE('Calc. rets adjusted'!BH:BH))^12-1</f>
        <v>-7.8086547839117948E-4</v>
      </c>
      <c r="L26" s="77">
        <f>(1+AVERAGE('Calc. rets adjusted'!BI:BI))^12-1</f>
        <v>-1.3059217805766465E-4</v>
      </c>
      <c r="M26" s="79" t="s">
        <v>74</v>
      </c>
    </row>
    <row r="27" spans="1:20" x14ac:dyDescent="0.35">
      <c r="C27" s="12">
        <f>(1+C26)^(1/12)-1</f>
        <v>0</v>
      </c>
      <c r="D27" s="12">
        <f>(1+D26)^(1/12)-1</f>
        <v>0</v>
      </c>
      <c r="E27" s="12">
        <f>(1+E26)^(1/12)-1</f>
        <v>0</v>
      </c>
      <c r="G27" s="79" t="s">
        <v>75</v>
      </c>
      <c r="H27" s="78">
        <f>_xlfn.STDEV.S('Calc. rets adjusted'!BE:BE)*SQRT(12)</f>
        <v>1.5443746858490755E-2</v>
      </c>
      <c r="I27" s="78">
        <f>_xlfn.STDEV.S('Calc. rets adjusted'!BF:BF)*SQRT(12)</f>
        <v>1.9241152205095698E-2</v>
      </c>
      <c r="J27" s="78">
        <f>_xlfn.STDEV.S('Calc. rets adjusted'!BG:BG)*SQRT(12)</f>
        <v>1.4859211955229823E-2</v>
      </c>
      <c r="K27" s="77">
        <f>_xlfn.STDEV.S('Calc. rets adjusted'!BH:BH)*SQRT(12)</f>
        <v>9.1801881807288439E-3</v>
      </c>
      <c r="L27" s="77">
        <f>_xlfn.STDEV.S('Calc. rets adjusted'!BI:BI)*SQRT(12)</f>
        <v>1.0571118160189136E-3</v>
      </c>
      <c r="M27" s="79" t="s">
        <v>76</v>
      </c>
    </row>
    <row r="28" spans="1:20" x14ac:dyDescent="0.35">
      <c r="N28" s="87"/>
      <c r="O28" s="87"/>
    </row>
    <row r="29" spans="1:20" x14ac:dyDescent="0.35">
      <c r="C29" s="22" t="s">
        <v>60</v>
      </c>
      <c r="D29" s="6"/>
      <c r="E29" s="6"/>
      <c r="N29" s="87"/>
      <c r="O29" s="87"/>
    </row>
    <row r="30" spans="1:20" x14ac:dyDescent="0.35">
      <c r="C30" s="6" t="s">
        <v>18</v>
      </c>
      <c r="D30" s="6" t="s">
        <v>19</v>
      </c>
      <c r="E30" s="6" t="s">
        <v>20</v>
      </c>
      <c r="H30" s="89"/>
      <c r="I30" s="89"/>
      <c r="J30" s="89"/>
      <c r="K30" s="89"/>
      <c r="N30" s="87"/>
      <c r="O30" s="87"/>
    </row>
    <row r="31" spans="1:20" x14ac:dyDescent="0.35">
      <c r="C31" s="23">
        <v>1</v>
      </c>
      <c r="D31" s="23">
        <v>0</v>
      </c>
      <c r="E31" s="23">
        <v>0</v>
      </c>
      <c r="F31" s="90" t="s">
        <v>84</v>
      </c>
      <c r="H31" s="88"/>
      <c r="N31" s="87"/>
      <c r="O31" s="87"/>
    </row>
    <row r="32" spans="1:20" x14ac:dyDescent="0.35">
      <c r="H32" s="25"/>
      <c r="N32" s="87"/>
      <c r="O32" s="87"/>
    </row>
    <row r="33" spans="14:15" x14ac:dyDescent="0.35">
      <c r="N33" s="87"/>
      <c r="O33" s="87"/>
    </row>
    <row r="34" spans="14:15" x14ac:dyDescent="0.35">
      <c r="N34" s="87"/>
    </row>
    <row r="35" spans="14:15" x14ac:dyDescent="0.35">
      <c r="N35" s="87"/>
    </row>
    <row r="308" spans="3:3" x14ac:dyDescent="0.35">
      <c r="C308" s="2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B7CAFD-2714-4214-8290-9A90A79666B1}">
  <sheetPr codeName="Sheet3"/>
  <dimension ref="A1:BD342"/>
  <sheetViews>
    <sheetView showGridLines="0" topLeftCell="A272" zoomScale="80" zoomScaleNormal="80" workbookViewId="0">
      <selection activeCell="A17" sqref="A17:P317"/>
    </sheetView>
  </sheetViews>
  <sheetFormatPr defaultRowHeight="14.5" x14ac:dyDescent="0.35"/>
  <cols>
    <col min="1" max="1" width="11.90625" style="2" bestFit="1" customWidth="1"/>
    <col min="2" max="16" width="8.6328125" style="1"/>
    <col min="17" max="19" width="8.6328125" style="26"/>
    <col min="20" max="25" width="8.6328125" style="28"/>
    <col min="26" max="28" width="8.6328125" style="26"/>
    <col min="29" max="29" width="8.6328125" style="45"/>
    <col min="30" max="32" width="8.6328125" style="30"/>
    <col min="33" max="33" width="8.6328125" style="44"/>
    <col min="45" max="45" width="8.6328125" style="44"/>
  </cols>
  <sheetData>
    <row r="1" spans="1:56" s="51" customFormat="1" ht="15" thickBot="1" x14ac:dyDescent="0.4">
      <c r="A1" s="48"/>
      <c r="B1" s="49"/>
      <c r="C1" s="49"/>
      <c r="D1" s="49"/>
      <c r="E1" s="49"/>
      <c r="F1" s="49"/>
      <c r="G1" s="49"/>
      <c r="H1" s="49"/>
      <c r="I1" s="49"/>
      <c r="J1" s="49"/>
      <c r="K1" s="49"/>
      <c r="L1" s="49"/>
      <c r="M1" s="49"/>
      <c r="N1" s="49"/>
      <c r="O1" s="49"/>
      <c r="P1" s="49"/>
      <c r="Q1" s="97" t="s">
        <v>65</v>
      </c>
      <c r="R1" s="97"/>
      <c r="S1" s="97"/>
      <c r="T1" s="97"/>
      <c r="U1" s="97"/>
      <c r="V1" s="97"/>
      <c r="W1" s="97"/>
      <c r="X1" s="97"/>
      <c r="Y1" s="97"/>
      <c r="Z1" s="97"/>
      <c r="AA1" s="97"/>
      <c r="AB1" s="97"/>
      <c r="AC1" s="98" t="s">
        <v>69</v>
      </c>
      <c r="AD1" s="98"/>
      <c r="AE1" s="98"/>
      <c r="AF1" s="98"/>
      <c r="AG1" s="96" t="s">
        <v>66</v>
      </c>
      <c r="AH1" s="96"/>
      <c r="AI1" s="96"/>
      <c r="AJ1" s="96"/>
      <c r="AK1" s="96"/>
      <c r="AL1" s="96"/>
      <c r="AM1" s="96"/>
      <c r="AN1" s="96"/>
      <c r="AO1" s="96"/>
      <c r="AP1" s="50"/>
      <c r="AQ1" s="50"/>
      <c r="AR1" s="50"/>
      <c r="AS1" s="95" t="s">
        <v>68</v>
      </c>
      <c r="AT1" s="95"/>
      <c r="AU1" s="95"/>
      <c r="AV1" s="95"/>
      <c r="AW1" s="95"/>
      <c r="AX1" s="95"/>
      <c r="AY1" s="95"/>
      <c r="AZ1" s="95"/>
      <c r="BA1" s="95"/>
      <c r="BB1" s="95"/>
      <c r="BC1" s="95"/>
      <c r="BD1" s="95"/>
    </row>
    <row r="2" spans="1:56" ht="15" thickTop="1" x14ac:dyDescent="0.35">
      <c r="B2" s="52"/>
      <c r="C2" s="53"/>
      <c r="D2" s="53"/>
      <c r="E2" s="53"/>
      <c r="F2" s="53"/>
      <c r="G2" s="53"/>
      <c r="H2" s="53"/>
      <c r="I2" s="54"/>
      <c r="AF2" s="37"/>
      <c r="AG2" s="41"/>
      <c r="AH2" s="26"/>
      <c r="AI2" s="26"/>
      <c r="AJ2" s="28"/>
      <c r="AK2" s="28"/>
      <c r="AL2" s="28"/>
      <c r="AM2" s="28"/>
      <c r="AN2" s="28"/>
      <c r="AO2" s="28"/>
      <c r="AP2" s="26"/>
      <c r="AQ2" s="26"/>
      <c r="AR2" s="26"/>
      <c r="AS2" s="41"/>
      <c r="AT2" s="26"/>
      <c r="AU2" s="26"/>
      <c r="AV2" s="28"/>
      <c r="AW2" s="28"/>
      <c r="AX2" s="28"/>
      <c r="AY2" s="28"/>
      <c r="AZ2" s="28"/>
      <c r="BA2" s="28"/>
      <c r="BB2" s="26"/>
      <c r="BC2" s="26"/>
      <c r="BD2" s="26"/>
    </row>
    <row r="3" spans="1:56" x14ac:dyDescent="0.35">
      <c r="B3" s="55">
        <v>1</v>
      </c>
      <c r="C3" s="56" t="s">
        <v>70</v>
      </c>
      <c r="D3" s="57"/>
      <c r="E3" s="57"/>
      <c r="F3" s="57"/>
      <c r="G3" s="57"/>
      <c r="H3" s="57"/>
      <c r="I3" s="58"/>
      <c r="O3" s="35"/>
      <c r="P3" s="34" t="s">
        <v>46</v>
      </c>
      <c r="Q3" s="31">
        <f>(1+Q5)^12-1</f>
        <v>2.0275683751877827E-2</v>
      </c>
      <c r="R3" s="31">
        <f t="shared" ref="R3:AE3" si="0">(1+R5)^12-1</f>
        <v>1.4634924789139525E-2</v>
      </c>
      <c r="S3" s="31">
        <f t="shared" si="0"/>
        <v>2.4559524813135614E-2</v>
      </c>
      <c r="T3" s="32">
        <f t="shared" si="0"/>
        <v>2.0395948473953096E-2</v>
      </c>
      <c r="U3" s="32">
        <f t="shared" si="0"/>
        <v>1.3681478007387726E-2</v>
      </c>
      <c r="V3" s="32">
        <f t="shared" si="0"/>
        <v>7.4075414810577112E-3</v>
      </c>
      <c r="W3" s="32">
        <f t="shared" si="0"/>
        <v>2.5309298280146386E-2</v>
      </c>
      <c r="X3" s="32">
        <f t="shared" si="0"/>
        <v>1.7413556458059976E-2</v>
      </c>
      <c r="Y3" s="32">
        <f t="shared" si="0"/>
        <v>2.7333672691961297E-2</v>
      </c>
      <c r="Z3" s="31">
        <f t="shared" si="0"/>
        <v>2.0275683751877827E-2</v>
      </c>
      <c r="AA3" s="31">
        <f t="shared" si="0"/>
        <v>1.3621664123018684E-2</v>
      </c>
      <c r="AB3" s="39">
        <f t="shared" si="0"/>
        <v>2.4190766676610354E-2</v>
      </c>
      <c r="AC3" s="46">
        <f t="shared" si="0"/>
        <v>0</v>
      </c>
      <c r="AD3" s="33">
        <f t="shared" si="0"/>
        <v>1.6019128667322802E-2</v>
      </c>
      <c r="AE3" s="33">
        <f t="shared" si="0"/>
        <v>1.2411331364616807E-3</v>
      </c>
      <c r="AF3" s="40">
        <f t="shared" ref="AF3" si="1">(1+AF5)^12-1</f>
        <v>0</v>
      </c>
      <c r="AG3" s="42">
        <f>(1+AG5)^12-1</f>
        <v>2.0275683751877827E-2</v>
      </c>
      <c r="AH3" s="31">
        <f t="shared" ref="AH3:AR3" si="2">(1+AH5)^12-1</f>
        <v>3.0923645250829912E-2</v>
      </c>
      <c r="AI3" s="31">
        <f t="shared" si="2"/>
        <v>2.583831901104694E-2</v>
      </c>
      <c r="AJ3" s="32">
        <f t="shared" si="2"/>
        <v>2.0395948473953096E-2</v>
      </c>
      <c r="AK3" s="32">
        <f t="shared" si="2"/>
        <v>2.9927021347272653E-2</v>
      </c>
      <c r="AL3" s="32">
        <f t="shared" si="2"/>
        <v>8.6671611621775835E-3</v>
      </c>
      <c r="AM3" s="32">
        <f t="shared" si="2"/>
        <v>2.5309298280146386E-2</v>
      </c>
      <c r="AN3" s="32">
        <f t="shared" si="2"/>
        <v>3.3642380557512785E-2</v>
      </c>
      <c r="AO3" s="32">
        <f t="shared" si="2"/>
        <v>2.8505116089554416E-2</v>
      </c>
      <c r="AP3" s="31">
        <f t="shared" si="2"/>
        <v>2.0275683751877827E-2</v>
      </c>
      <c r="AQ3" s="31">
        <f t="shared" si="2"/>
        <v>2.9907144508257488E-2</v>
      </c>
      <c r="AR3" s="39">
        <f t="shared" si="2"/>
        <v>2.5487398214034007E-2</v>
      </c>
      <c r="AS3" s="42">
        <f>(1+AS5)^12-1</f>
        <v>2.0275683751877827E-2</v>
      </c>
      <c r="AT3" s="31">
        <f t="shared" ref="AT3:BD3" si="3">(1+AT5)^12-1</f>
        <v>3.0923645250829912E-2</v>
      </c>
      <c r="AU3" s="31">
        <f t="shared" si="3"/>
        <v>2.583831901104694E-2</v>
      </c>
      <c r="AV3" s="32">
        <f t="shared" si="3"/>
        <v>2.0395948473953096E-2</v>
      </c>
      <c r="AW3" s="32">
        <f t="shared" si="3"/>
        <v>2.9927021347272653E-2</v>
      </c>
      <c r="AX3" s="32">
        <f t="shared" si="3"/>
        <v>8.6671611621775835E-3</v>
      </c>
      <c r="AY3" s="32">
        <f t="shared" si="3"/>
        <v>2.5309298280146386E-2</v>
      </c>
      <c r="AZ3" s="32">
        <f t="shared" si="3"/>
        <v>3.3642380557512785E-2</v>
      </c>
      <c r="BA3" s="32">
        <f t="shared" si="3"/>
        <v>2.8505116089554416E-2</v>
      </c>
      <c r="BB3" s="31">
        <f t="shared" si="3"/>
        <v>2.0275683751877827E-2</v>
      </c>
      <c r="BC3" s="31">
        <f t="shared" si="3"/>
        <v>2.9907144508257488E-2</v>
      </c>
      <c r="BD3" s="39">
        <f t="shared" si="3"/>
        <v>2.5487398214034007E-2</v>
      </c>
    </row>
    <row r="4" spans="1:56" x14ac:dyDescent="0.35">
      <c r="B4" s="55">
        <v>2</v>
      </c>
      <c r="C4" s="56" t="s">
        <v>71</v>
      </c>
      <c r="D4" s="57"/>
      <c r="E4" s="57"/>
      <c r="F4" s="57"/>
      <c r="G4" s="57"/>
      <c r="H4" s="57"/>
      <c r="I4" s="58"/>
      <c r="O4" s="35"/>
      <c r="P4" s="34" t="s">
        <v>45</v>
      </c>
      <c r="Q4" s="31">
        <f>Q6*SQRT(12)</f>
        <v>5.6139443059897336E-3</v>
      </c>
      <c r="R4" s="31">
        <f t="shared" ref="R4:AE4" si="4">R6*SQRT(12)</f>
        <v>5.0720907815169887E-3</v>
      </c>
      <c r="S4" s="31">
        <f t="shared" si="4"/>
        <v>6.2909694409426916E-3</v>
      </c>
      <c r="T4" s="32">
        <f t="shared" si="4"/>
        <v>6.3594953785892361E-3</v>
      </c>
      <c r="U4" s="32">
        <f t="shared" si="4"/>
        <v>5.9237350229736727E-3</v>
      </c>
      <c r="V4" s="32">
        <f t="shared" si="4"/>
        <v>7.2909736316471019E-2</v>
      </c>
      <c r="W4" s="32">
        <f t="shared" si="4"/>
        <v>1.5443746858490755E-2</v>
      </c>
      <c r="X4" s="32">
        <f t="shared" si="4"/>
        <v>1.3321144302222161E-2</v>
      </c>
      <c r="Y4" s="32">
        <f t="shared" si="4"/>
        <v>1.7118669823872491E-2</v>
      </c>
      <c r="Z4" s="31">
        <f t="shared" si="4"/>
        <v>5.6139443059897336E-3</v>
      </c>
      <c r="AA4" s="31">
        <f t="shared" si="4"/>
        <v>5.2395708192291427E-3</v>
      </c>
      <c r="AB4" s="39">
        <f t="shared" si="4"/>
        <v>6.3290147025744257E-3</v>
      </c>
      <c r="AC4" s="46">
        <f t="shared" si="4"/>
        <v>0</v>
      </c>
      <c r="AD4" s="33">
        <f t="shared" si="4"/>
        <v>9.5066902309633175E-2</v>
      </c>
      <c r="AE4" s="33">
        <f t="shared" si="4"/>
        <v>8.9719561576512036E-2</v>
      </c>
      <c r="AF4" s="40">
        <f t="shared" ref="AF4" si="5">AF6*SQRT(12)</f>
        <v>0</v>
      </c>
      <c r="AG4" s="42">
        <f>AG6*SQRT(12)</f>
        <v>5.6139443059896946E-3</v>
      </c>
      <c r="AH4" s="31">
        <f t="shared" ref="AH4:AR4" si="6">AH6*SQRT(12)</f>
        <v>9.5708280151915084E-2</v>
      </c>
      <c r="AI4" s="31">
        <f t="shared" si="6"/>
        <v>9.0197681759022832E-2</v>
      </c>
      <c r="AJ4" s="32">
        <f t="shared" si="6"/>
        <v>6.3594953785892361E-3</v>
      </c>
      <c r="AK4" s="32">
        <f t="shared" si="6"/>
        <v>9.5488315410277469E-2</v>
      </c>
      <c r="AL4" s="32">
        <f t="shared" si="6"/>
        <v>0.11581372009725534</v>
      </c>
      <c r="AM4" s="32">
        <f t="shared" si="6"/>
        <v>1.5443746858490755E-2</v>
      </c>
      <c r="AN4" s="32">
        <f t="shared" si="6"/>
        <v>9.5607283839994756E-2</v>
      </c>
      <c r="AO4" s="32">
        <f t="shared" si="6"/>
        <v>9.0507193726906299E-2</v>
      </c>
      <c r="AP4" s="31">
        <f t="shared" si="6"/>
        <v>5.6139443059896946E-3</v>
      </c>
      <c r="AQ4" s="31">
        <f t="shared" si="6"/>
        <v>9.5824365939091313E-2</v>
      </c>
      <c r="AR4" s="39">
        <f t="shared" si="6"/>
        <v>9.0382828056687403E-2</v>
      </c>
      <c r="AS4" s="42">
        <f>AS6*SQRT(12)</f>
        <v>5.6139443059896946E-3</v>
      </c>
      <c r="AT4" s="31">
        <f t="shared" ref="AT4:BD4" si="7">AT6*SQRT(12)</f>
        <v>9.5708280151915084E-2</v>
      </c>
      <c r="AU4" s="31">
        <f t="shared" si="7"/>
        <v>9.0197681759022832E-2</v>
      </c>
      <c r="AV4" s="32">
        <f t="shared" si="7"/>
        <v>6.3594953785892361E-3</v>
      </c>
      <c r="AW4" s="32">
        <f t="shared" si="7"/>
        <v>9.5488315410277469E-2</v>
      </c>
      <c r="AX4" s="32">
        <f t="shared" si="7"/>
        <v>0.11581372009725534</v>
      </c>
      <c r="AY4" s="32">
        <f t="shared" si="7"/>
        <v>1.5443746858490755E-2</v>
      </c>
      <c r="AZ4" s="32">
        <f t="shared" si="7"/>
        <v>9.5607283839994756E-2</v>
      </c>
      <c r="BA4" s="32">
        <f t="shared" si="7"/>
        <v>9.0507193726906299E-2</v>
      </c>
      <c r="BB4" s="31">
        <f t="shared" si="7"/>
        <v>5.6139443059896946E-3</v>
      </c>
      <c r="BC4" s="31">
        <f t="shared" si="7"/>
        <v>9.5824365939091313E-2</v>
      </c>
      <c r="BD4" s="39">
        <f t="shared" si="7"/>
        <v>9.0382828056687403E-2</v>
      </c>
    </row>
    <row r="5" spans="1:56" x14ac:dyDescent="0.35">
      <c r="B5" s="55">
        <v>3</v>
      </c>
      <c r="C5" s="56" t="s">
        <v>72</v>
      </c>
      <c r="D5" s="57"/>
      <c r="E5" s="57"/>
      <c r="F5" s="57"/>
      <c r="G5" s="57"/>
      <c r="H5" s="57"/>
      <c r="I5" s="58"/>
      <c r="O5" s="35"/>
      <c r="P5" s="34" t="s">
        <v>21</v>
      </c>
      <c r="Q5" s="31">
        <f t="shared" ref="Q5:BD5" si="8">AVERAGE(Q$17:Q$317)</f>
        <v>1.674138888888885E-3</v>
      </c>
      <c r="R5" s="31">
        <f t="shared" si="8"/>
        <v>1.2114722222222173E-3</v>
      </c>
      <c r="S5" s="31">
        <f t="shared" si="8"/>
        <v>2.0239444444444432E-3</v>
      </c>
      <c r="T5" s="32">
        <f t="shared" si="8"/>
        <v>1.6839776965139413E-3</v>
      </c>
      <c r="U5" s="32">
        <f t="shared" si="8"/>
        <v>1.1330356978861375E-3</v>
      </c>
      <c r="V5" s="32">
        <f t="shared" si="8"/>
        <v>6.1520919571671315E-4</v>
      </c>
      <c r="W5" s="32">
        <f t="shared" si="8"/>
        <v>2.085030784223992E-3</v>
      </c>
      <c r="X5" s="32">
        <f t="shared" si="8"/>
        <v>1.4396751660105081E-3</v>
      </c>
      <c r="Y5" s="32">
        <f t="shared" si="8"/>
        <v>2.2497584639285476E-3</v>
      </c>
      <c r="Z5" s="31">
        <f t="shared" si="8"/>
        <v>1.674138888888885E-3</v>
      </c>
      <c r="AA5" s="31">
        <f t="shared" si="8"/>
        <v>1.1281127777777779E-3</v>
      </c>
      <c r="AB5" s="39">
        <f t="shared" si="8"/>
        <v>1.9938855555555546E-3</v>
      </c>
      <c r="AC5" s="46">
        <f t="shared" si="8"/>
        <v>0</v>
      </c>
      <c r="AD5" s="33">
        <f t="shared" si="8"/>
        <v>1.3252253700747178E-3</v>
      </c>
      <c r="AE5" s="33">
        <f t="shared" si="8"/>
        <v>1.0336897282278564E-4</v>
      </c>
      <c r="AF5" s="40">
        <f t="shared" si="8"/>
        <v>0</v>
      </c>
      <c r="AG5" s="42">
        <f t="shared" si="8"/>
        <v>1.6741388888888854E-3</v>
      </c>
      <c r="AH5" s="31">
        <f t="shared" si="8"/>
        <v>2.5411518812018885E-3</v>
      </c>
      <c r="AI5" s="31">
        <f t="shared" si="8"/>
        <v>2.1281070891456056E-3</v>
      </c>
      <c r="AJ5" s="32">
        <f t="shared" si="8"/>
        <v>1.6839776965139413E-3</v>
      </c>
      <c r="AK5" s="32">
        <f t="shared" si="8"/>
        <v>2.4603505964413469E-3</v>
      </c>
      <c r="AL5" s="32">
        <f t="shared" si="8"/>
        <v>7.1941006342953709E-4</v>
      </c>
      <c r="AM5" s="32">
        <f t="shared" si="8"/>
        <v>2.085030784223992E-3</v>
      </c>
      <c r="AN5" s="32">
        <f t="shared" si="8"/>
        <v>2.7612098091416822E-3</v>
      </c>
      <c r="AO5" s="32">
        <f t="shared" si="8"/>
        <v>2.3449454623757728E-3</v>
      </c>
      <c r="AP5" s="31">
        <f t="shared" si="8"/>
        <v>1.6741388888888854E-3</v>
      </c>
      <c r="AQ5" s="31">
        <f t="shared" si="8"/>
        <v>2.4587383528187094E-3</v>
      </c>
      <c r="AR5" s="39">
        <f t="shared" si="8"/>
        <v>2.0995351123948482E-3</v>
      </c>
      <c r="AS5" s="42">
        <f t="shared" si="8"/>
        <v>1.6741388888888854E-3</v>
      </c>
      <c r="AT5" s="31">
        <f t="shared" si="8"/>
        <v>2.5411518812018885E-3</v>
      </c>
      <c r="AU5" s="31">
        <f t="shared" si="8"/>
        <v>2.1281070891456056E-3</v>
      </c>
      <c r="AV5" s="32">
        <f t="shared" si="8"/>
        <v>1.6839776965139413E-3</v>
      </c>
      <c r="AW5" s="32">
        <f t="shared" si="8"/>
        <v>2.4603505964413469E-3</v>
      </c>
      <c r="AX5" s="32">
        <f t="shared" si="8"/>
        <v>7.1941006342953709E-4</v>
      </c>
      <c r="AY5" s="32">
        <f t="shared" si="8"/>
        <v>2.085030784223992E-3</v>
      </c>
      <c r="AZ5" s="32">
        <f t="shared" si="8"/>
        <v>2.7612098091416822E-3</v>
      </c>
      <c r="BA5" s="32">
        <f t="shared" si="8"/>
        <v>2.3449454623757728E-3</v>
      </c>
      <c r="BB5" s="31">
        <f t="shared" si="8"/>
        <v>1.6741388888888854E-3</v>
      </c>
      <c r="BC5" s="31">
        <f t="shared" si="8"/>
        <v>2.4587383528187094E-3</v>
      </c>
      <c r="BD5" s="39">
        <f t="shared" si="8"/>
        <v>2.0995351123948482E-3</v>
      </c>
    </row>
    <row r="6" spans="1:56" x14ac:dyDescent="0.35">
      <c r="B6" s="55">
        <v>4</v>
      </c>
      <c r="C6" s="56" t="s">
        <v>73</v>
      </c>
      <c r="D6" s="57"/>
      <c r="E6" s="57"/>
      <c r="F6" s="57"/>
      <c r="G6" s="57"/>
      <c r="H6" s="57"/>
      <c r="I6" s="58"/>
      <c r="O6" s="35"/>
      <c r="P6" s="34" t="s">
        <v>33</v>
      </c>
      <c r="Q6" s="31">
        <f t="shared" ref="Q6:BD6" si="9">_xlfn.STDEV.S(Q$17:Q$317)</f>
        <v>1.6206061281393699E-3</v>
      </c>
      <c r="R6" s="31">
        <f t="shared" si="9"/>
        <v>1.4641864890315266E-3</v>
      </c>
      <c r="S6" s="31">
        <f t="shared" si="9"/>
        <v>1.8160464500959863E-3</v>
      </c>
      <c r="T6" s="32">
        <f t="shared" si="9"/>
        <v>1.8358281843693382E-3</v>
      </c>
      <c r="U6" s="32">
        <f t="shared" si="9"/>
        <v>1.7100350050609321E-3</v>
      </c>
      <c r="V6" s="32">
        <f t="shared" si="9"/>
        <v>2.1047227944429588E-2</v>
      </c>
      <c r="W6" s="32">
        <f t="shared" si="9"/>
        <v>4.4582257030230379E-3</v>
      </c>
      <c r="X6" s="32">
        <f t="shared" si="9"/>
        <v>3.8454831244009073E-3</v>
      </c>
      <c r="Y6" s="32">
        <f t="shared" si="9"/>
        <v>4.9417343154905535E-3</v>
      </c>
      <c r="Z6" s="31">
        <f t="shared" si="9"/>
        <v>1.6206061281393699E-3</v>
      </c>
      <c r="AA6" s="31">
        <f t="shared" si="9"/>
        <v>1.5125338114600269E-3</v>
      </c>
      <c r="AB6" s="39">
        <f t="shared" si="9"/>
        <v>1.827029171118222E-3</v>
      </c>
      <c r="AC6" s="46">
        <f t="shared" si="9"/>
        <v>0</v>
      </c>
      <c r="AD6" s="33">
        <f t="shared" si="9"/>
        <v>2.7443450819745287E-2</v>
      </c>
      <c r="AE6" s="33">
        <f t="shared" si="9"/>
        <v>2.5899806513887215E-2</v>
      </c>
      <c r="AF6" s="40">
        <f t="shared" si="9"/>
        <v>0</v>
      </c>
      <c r="AG6" s="42">
        <f t="shared" si="9"/>
        <v>1.6206061281393586E-3</v>
      </c>
      <c r="AH6" s="31">
        <f t="shared" si="9"/>
        <v>2.7628600654692147E-2</v>
      </c>
      <c r="AI6" s="31">
        <f t="shared" si="9"/>
        <v>2.6037827921926018E-2</v>
      </c>
      <c r="AJ6" s="32">
        <f t="shared" si="9"/>
        <v>1.8358281843693382E-3</v>
      </c>
      <c r="AK6" s="32">
        <f t="shared" si="9"/>
        <v>2.7565102303293794E-2</v>
      </c>
      <c r="AL6" s="32">
        <f t="shared" si="9"/>
        <v>3.3432541237001172E-2</v>
      </c>
      <c r="AM6" s="32">
        <f t="shared" si="9"/>
        <v>4.4582257030230379E-3</v>
      </c>
      <c r="AN6" s="32">
        <f t="shared" si="9"/>
        <v>2.7599445530754968E-2</v>
      </c>
      <c r="AO6" s="32">
        <f t="shared" si="9"/>
        <v>2.6127176330913483E-2</v>
      </c>
      <c r="AP6" s="31">
        <f t="shared" si="9"/>
        <v>1.6206061281393586E-3</v>
      </c>
      <c r="AQ6" s="31">
        <f t="shared" si="9"/>
        <v>2.766211173492979E-2</v>
      </c>
      <c r="AR6" s="39">
        <f t="shared" si="9"/>
        <v>2.6091275054324067E-2</v>
      </c>
      <c r="AS6" s="42">
        <f t="shared" si="9"/>
        <v>1.6206061281393586E-3</v>
      </c>
      <c r="AT6" s="31">
        <f t="shared" si="9"/>
        <v>2.7628600654692147E-2</v>
      </c>
      <c r="AU6" s="31">
        <f t="shared" si="9"/>
        <v>2.6037827921926018E-2</v>
      </c>
      <c r="AV6" s="32">
        <f t="shared" si="9"/>
        <v>1.8358281843693382E-3</v>
      </c>
      <c r="AW6" s="32">
        <f t="shared" si="9"/>
        <v>2.7565102303293794E-2</v>
      </c>
      <c r="AX6" s="32">
        <f t="shared" si="9"/>
        <v>3.3432541237001172E-2</v>
      </c>
      <c r="AY6" s="32">
        <f t="shared" si="9"/>
        <v>4.4582257030230379E-3</v>
      </c>
      <c r="AZ6" s="32">
        <f t="shared" si="9"/>
        <v>2.7599445530754968E-2</v>
      </c>
      <c r="BA6" s="32">
        <f t="shared" si="9"/>
        <v>2.6127176330913483E-2</v>
      </c>
      <c r="BB6" s="31">
        <f t="shared" si="9"/>
        <v>1.6206061281393586E-3</v>
      </c>
      <c r="BC6" s="31">
        <f t="shared" si="9"/>
        <v>2.766211173492979E-2</v>
      </c>
      <c r="BD6" s="39">
        <f t="shared" si="9"/>
        <v>2.6091275054324067E-2</v>
      </c>
    </row>
    <row r="7" spans="1:56" x14ac:dyDescent="0.35">
      <c r="B7" s="55"/>
      <c r="C7" s="56"/>
      <c r="D7" s="57"/>
      <c r="E7" s="57"/>
      <c r="F7" s="57"/>
      <c r="G7" s="57"/>
      <c r="H7" s="57"/>
      <c r="I7" s="58"/>
      <c r="AF7" s="37"/>
      <c r="AG7" s="41"/>
      <c r="AH7" s="26"/>
      <c r="AI7" s="26"/>
      <c r="AJ7" s="28"/>
      <c r="AK7" s="28"/>
      <c r="AL7" s="28"/>
      <c r="AM7" s="28"/>
      <c r="AN7" s="28"/>
      <c r="AO7" s="28"/>
      <c r="AP7" s="26"/>
      <c r="AQ7" s="26"/>
      <c r="AR7" s="26"/>
      <c r="AS7" s="41"/>
      <c r="AT7" s="26"/>
      <c r="AU7" s="26"/>
      <c r="AV7" s="28"/>
      <c r="AW7" s="28"/>
      <c r="AX7" s="28"/>
      <c r="AY7" s="28"/>
      <c r="AZ7" s="28"/>
      <c r="BA7" s="28"/>
      <c r="BB7" s="26"/>
      <c r="BC7" s="26"/>
      <c r="BD7" s="26"/>
    </row>
    <row r="8" spans="1:56" x14ac:dyDescent="0.35">
      <c r="B8" s="59"/>
      <c r="C8" s="57"/>
      <c r="D8" s="57"/>
      <c r="E8" s="57"/>
      <c r="F8" s="57"/>
      <c r="G8" s="57"/>
      <c r="H8" s="57"/>
      <c r="I8" s="58"/>
      <c r="AF8" s="37"/>
      <c r="AG8" s="41"/>
      <c r="AH8" s="26"/>
      <c r="AI8" s="26"/>
      <c r="AJ8" s="28"/>
      <c r="AK8" s="28"/>
      <c r="AL8" s="28"/>
      <c r="AM8" s="28"/>
      <c r="AN8" s="28"/>
      <c r="AO8" s="28"/>
      <c r="AP8" s="26"/>
      <c r="AQ8" s="26"/>
      <c r="AR8" s="26"/>
      <c r="AS8" s="41"/>
      <c r="AT8" s="26"/>
      <c r="AU8" s="26"/>
      <c r="AV8" s="28"/>
      <c r="AW8" s="28"/>
      <c r="AX8" s="28"/>
      <c r="AY8" s="28"/>
      <c r="AZ8" s="28"/>
      <c r="BA8" s="28"/>
      <c r="BB8" s="26"/>
      <c r="BC8" s="26"/>
      <c r="BD8" s="26"/>
    </row>
    <row r="9" spans="1:56" x14ac:dyDescent="0.35">
      <c r="B9" s="59"/>
      <c r="C9" s="57"/>
      <c r="D9" s="57"/>
      <c r="E9" s="57"/>
      <c r="F9" s="57"/>
      <c r="G9" s="57"/>
      <c r="H9" s="57"/>
      <c r="I9" s="58"/>
      <c r="AF9" s="37"/>
      <c r="AG9" s="41"/>
      <c r="AH9" s="26"/>
      <c r="AI9" s="26"/>
      <c r="AJ9" s="28"/>
      <c r="AK9" s="28"/>
      <c r="AL9" s="28"/>
      <c r="AM9" s="28"/>
      <c r="AN9" s="28"/>
      <c r="AO9" s="28"/>
      <c r="AP9" s="26"/>
      <c r="AQ9" s="26"/>
      <c r="AR9" s="26"/>
      <c r="AS9" s="41"/>
      <c r="AT9" s="26"/>
      <c r="AU9" s="26"/>
      <c r="AV9" s="28"/>
      <c r="AW9" s="28"/>
      <c r="AX9" s="28"/>
      <c r="AY9" s="28"/>
      <c r="AZ9" s="28"/>
      <c r="BA9" s="28"/>
      <c r="BB9" s="26"/>
      <c r="BC9" s="26"/>
      <c r="BD9" s="26"/>
    </row>
    <row r="10" spans="1:56" ht="15" thickBot="1" x14ac:dyDescent="0.4">
      <c r="B10" s="60"/>
      <c r="C10" s="61"/>
      <c r="D10" s="61"/>
      <c r="E10" s="61"/>
      <c r="F10" s="61"/>
      <c r="G10" s="61"/>
      <c r="H10" s="61"/>
      <c r="I10" s="62"/>
      <c r="AF10" s="37"/>
      <c r="AG10" s="41"/>
      <c r="AH10" s="26"/>
      <c r="AI10" s="26"/>
      <c r="AJ10" s="28"/>
      <c r="AK10" s="28"/>
      <c r="AL10" s="28"/>
      <c r="AM10" s="28"/>
      <c r="AN10" s="28"/>
      <c r="AO10" s="28"/>
      <c r="AP10" s="26"/>
      <c r="AQ10" s="26"/>
      <c r="AR10" s="26"/>
      <c r="AS10" s="41"/>
      <c r="AT10" s="26"/>
      <c r="AU10" s="26"/>
      <c r="AV10" s="28"/>
      <c r="AW10" s="28"/>
      <c r="AX10" s="28"/>
      <c r="AY10" s="28"/>
      <c r="AZ10" s="28"/>
      <c r="BA10" s="28"/>
      <c r="BB10" s="26"/>
      <c r="BC10" s="26"/>
      <c r="BD10" s="26"/>
    </row>
    <row r="11" spans="1:56" ht="15" thickTop="1" x14ac:dyDescent="0.35">
      <c r="Q11" s="26" t="s">
        <v>95</v>
      </c>
      <c r="T11" s="28" t="s">
        <v>63</v>
      </c>
      <c r="Z11" s="26" t="s">
        <v>95</v>
      </c>
      <c r="AC11" s="45" t="s">
        <v>64</v>
      </c>
      <c r="AF11" s="37"/>
      <c r="AG11" s="41"/>
      <c r="AH11" s="26"/>
      <c r="AI11" s="26"/>
      <c r="AJ11" s="28"/>
      <c r="AK11" s="28"/>
      <c r="AL11" s="28"/>
      <c r="AM11" s="28"/>
      <c r="AN11" s="28"/>
      <c r="AO11" s="28"/>
      <c r="AP11" s="26"/>
      <c r="AQ11" s="26"/>
      <c r="AR11" s="26"/>
      <c r="AS11" s="41"/>
      <c r="AT11" s="26"/>
      <c r="AU11" s="26"/>
      <c r="AV11" s="28"/>
      <c r="AW11" s="28"/>
      <c r="AX11" s="28"/>
      <c r="AY11" s="28"/>
      <c r="AZ11" s="28"/>
      <c r="BA11" s="28"/>
      <c r="BB11" s="26"/>
      <c r="BC11" s="26"/>
      <c r="BD11" s="26"/>
    </row>
    <row r="12" spans="1:56" x14ac:dyDescent="0.35">
      <c r="A12" s="2" t="s">
        <v>0</v>
      </c>
      <c r="B12" s="1">
        <v>1</v>
      </c>
      <c r="C12" s="1">
        <v>2</v>
      </c>
      <c r="D12" s="1">
        <v>3</v>
      </c>
      <c r="E12" s="1">
        <v>1</v>
      </c>
      <c r="F12" s="1">
        <v>2</v>
      </c>
      <c r="G12" s="1">
        <v>3</v>
      </c>
      <c r="H12" s="1">
        <v>1</v>
      </c>
      <c r="I12" s="1">
        <v>2</v>
      </c>
      <c r="J12" s="1">
        <v>3</v>
      </c>
      <c r="K12" s="1">
        <v>1</v>
      </c>
      <c r="L12" s="1">
        <v>2</v>
      </c>
      <c r="M12" s="1">
        <v>3</v>
      </c>
      <c r="Q12" s="26" t="s">
        <v>62</v>
      </c>
      <c r="Z12" s="26" t="s">
        <v>62</v>
      </c>
      <c r="AF12" s="37"/>
      <c r="AG12" s="41"/>
      <c r="AH12" s="26"/>
      <c r="AI12" s="26"/>
      <c r="AJ12" s="28"/>
      <c r="AK12" s="28"/>
      <c r="AL12" s="28"/>
      <c r="AM12" s="28"/>
      <c r="AN12" s="28"/>
      <c r="AO12" s="28"/>
      <c r="AP12" s="26"/>
      <c r="AQ12" s="26"/>
      <c r="AR12" s="26"/>
      <c r="AS12" s="41"/>
      <c r="AT12" s="26"/>
      <c r="AU12" s="26"/>
      <c r="AV12" s="28"/>
      <c r="AW12" s="28"/>
      <c r="AX12" s="28"/>
      <c r="AY12" s="28"/>
      <c r="AZ12" s="28"/>
      <c r="BA12" s="28"/>
      <c r="BB12" s="26"/>
      <c r="BC12" s="26"/>
      <c r="BD12" s="26"/>
    </row>
    <row r="13" spans="1:56" x14ac:dyDescent="0.35">
      <c r="A13" s="2" t="s">
        <v>1</v>
      </c>
      <c r="B13" s="1" t="s">
        <v>2</v>
      </c>
      <c r="C13" s="1" t="s">
        <v>2</v>
      </c>
      <c r="D13" s="1" t="s">
        <v>2</v>
      </c>
      <c r="E13" s="1" t="s">
        <v>3</v>
      </c>
      <c r="F13" s="1" t="s">
        <v>3</v>
      </c>
      <c r="G13" s="1" t="s">
        <v>3</v>
      </c>
      <c r="H13" s="1" t="s">
        <v>3</v>
      </c>
      <c r="I13" s="1" t="s">
        <v>3</v>
      </c>
      <c r="J13" s="1" t="s">
        <v>3</v>
      </c>
      <c r="K13" s="1" t="s">
        <v>2</v>
      </c>
      <c r="L13" s="1" t="s">
        <v>2</v>
      </c>
      <c r="M13" s="1" t="s">
        <v>2</v>
      </c>
      <c r="N13" s="1" t="s">
        <v>4</v>
      </c>
      <c r="O13" s="1" t="s">
        <v>4</v>
      </c>
      <c r="P13" s="1" t="s">
        <v>4</v>
      </c>
      <c r="Q13" s="26" t="s">
        <v>2</v>
      </c>
      <c r="R13" s="26" t="s">
        <v>2</v>
      </c>
      <c r="S13" s="26" t="s">
        <v>2</v>
      </c>
      <c r="T13" s="28" t="s">
        <v>3</v>
      </c>
      <c r="U13" s="28" t="s">
        <v>3</v>
      </c>
      <c r="V13" s="28" t="s">
        <v>3</v>
      </c>
      <c r="W13" s="28" t="s">
        <v>3</v>
      </c>
      <c r="X13" s="28" t="s">
        <v>3</v>
      </c>
      <c r="Y13" s="28" t="s">
        <v>3</v>
      </c>
      <c r="Z13" s="26" t="s">
        <v>2</v>
      </c>
      <c r="AA13" s="26" t="s">
        <v>2</v>
      </c>
      <c r="AB13" s="26" t="s">
        <v>2</v>
      </c>
      <c r="AC13" s="45" t="s">
        <v>4</v>
      </c>
      <c r="AD13" s="30" t="s">
        <v>4</v>
      </c>
      <c r="AE13" s="30" t="s">
        <v>4</v>
      </c>
      <c r="AF13" s="37" t="s">
        <v>47</v>
      </c>
      <c r="AG13" s="41" t="s">
        <v>2</v>
      </c>
      <c r="AH13" s="26" t="s">
        <v>2</v>
      </c>
      <c r="AI13" s="26" t="s">
        <v>2</v>
      </c>
      <c r="AJ13" s="28" t="s">
        <v>3</v>
      </c>
      <c r="AK13" s="28" t="s">
        <v>3</v>
      </c>
      <c r="AL13" s="28" t="s">
        <v>3</v>
      </c>
      <c r="AM13" s="28" t="s">
        <v>3</v>
      </c>
      <c r="AN13" s="28" t="s">
        <v>3</v>
      </c>
      <c r="AO13" s="28" t="s">
        <v>3</v>
      </c>
      <c r="AP13" s="26" t="s">
        <v>2</v>
      </c>
      <c r="AQ13" s="26" t="s">
        <v>2</v>
      </c>
      <c r="AR13" s="26" t="s">
        <v>2</v>
      </c>
      <c r="AS13" s="41" t="s">
        <v>2</v>
      </c>
      <c r="AT13" s="26" t="s">
        <v>2</v>
      </c>
      <c r="AU13" s="26" t="s">
        <v>2</v>
      </c>
      <c r="AV13" s="28" t="s">
        <v>3</v>
      </c>
      <c r="AW13" s="28" t="s">
        <v>3</v>
      </c>
      <c r="AX13" s="28" t="s">
        <v>3</v>
      </c>
      <c r="AY13" s="28" t="s">
        <v>3</v>
      </c>
      <c r="AZ13" s="28" t="s">
        <v>3</v>
      </c>
      <c r="BA13" s="28" t="s">
        <v>3</v>
      </c>
      <c r="BB13" s="26" t="s">
        <v>2</v>
      </c>
      <c r="BC13" s="26" t="s">
        <v>2</v>
      </c>
      <c r="BD13" s="26" t="s">
        <v>2</v>
      </c>
    </row>
    <row r="14" spans="1:56" x14ac:dyDescent="0.35">
      <c r="A14" s="2" t="s">
        <v>5</v>
      </c>
      <c r="B14" s="1" t="s">
        <v>6</v>
      </c>
      <c r="C14" s="1" t="s">
        <v>7</v>
      </c>
      <c r="D14" s="1" t="s">
        <v>8</v>
      </c>
      <c r="E14" s="1" t="s">
        <v>9</v>
      </c>
      <c r="F14" s="1" t="s">
        <v>10</v>
      </c>
      <c r="G14" s="1" t="s">
        <v>11</v>
      </c>
      <c r="H14" s="1" t="s">
        <v>12</v>
      </c>
      <c r="I14" s="1" t="s">
        <v>13</v>
      </c>
      <c r="J14" s="1" t="s">
        <v>14</v>
      </c>
      <c r="K14" s="1" t="s">
        <v>15</v>
      </c>
      <c r="L14" s="1" t="s">
        <v>16</v>
      </c>
      <c r="M14" s="1" t="s">
        <v>17</v>
      </c>
      <c r="N14" s="1" t="s">
        <v>18</v>
      </c>
      <c r="O14" s="1" t="s">
        <v>19</v>
      </c>
      <c r="P14" s="1" t="s">
        <v>20</v>
      </c>
      <c r="Q14" s="26" t="s">
        <v>6</v>
      </c>
      <c r="R14" s="26" t="s">
        <v>7</v>
      </c>
      <c r="S14" s="26" t="s">
        <v>8</v>
      </c>
      <c r="T14" s="28" t="s">
        <v>9</v>
      </c>
      <c r="U14" s="28" t="s">
        <v>10</v>
      </c>
      <c r="V14" s="28" t="s">
        <v>11</v>
      </c>
      <c r="W14" s="28" t="s">
        <v>12</v>
      </c>
      <c r="X14" s="28" t="s">
        <v>13</v>
      </c>
      <c r="Y14" s="28" t="s">
        <v>14</v>
      </c>
      <c r="Z14" s="26" t="s">
        <v>15</v>
      </c>
      <c r="AA14" s="26" t="s">
        <v>16</v>
      </c>
      <c r="AB14" s="26" t="s">
        <v>17</v>
      </c>
      <c r="AC14" s="45" t="s">
        <v>18</v>
      </c>
      <c r="AD14" s="30" t="s">
        <v>19</v>
      </c>
      <c r="AE14" s="30" t="s">
        <v>20</v>
      </c>
      <c r="AF14" s="37" t="s">
        <v>48</v>
      </c>
      <c r="AG14" s="41" t="s">
        <v>6</v>
      </c>
      <c r="AH14" s="26" t="s">
        <v>7</v>
      </c>
      <c r="AI14" s="26" t="s">
        <v>8</v>
      </c>
      <c r="AJ14" s="28" t="s">
        <v>9</v>
      </c>
      <c r="AK14" s="28" t="s">
        <v>10</v>
      </c>
      <c r="AL14" s="28" t="s">
        <v>11</v>
      </c>
      <c r="AM14" s="28" t="s">
        <v>12</v>
      </c>
      <c r="AN14" s="28" t="s">
        <v>13</v>
      </c>
      <c r="AO14" s="28" t="s">
        <v>14</v>
      </c>
      <c r="AP14" s="26" t="s">
        <v>15</v>
      </c>
      <c r="AQ14" s="26" t="s">
        <v>16</v>
      </c>
      <c r="AR14" s="26" t="s">
        <v>17</v>
      </c>
      <c r="AS14" s="41" t="s">
        <v>6</v>
      </c>
      <c r="AT14" s="26" t="s">
        <v>7</v>
      </c>
      <c r="AU14" s="26" t="s">
        <v>8</v>
      </c>
      <c r="AV14" s="28" t="s">
        <v>9</v>
      </c>
      <c r="AW14" s="28" t="s">
        <v>10</v>
      </c>
      <c r="AX14" s="28" t="s">
        <v>11</v>
      </c>
      <c r="AY14" s="28" t="s">
        <v>12</v>
      </c>
      <c r="AZ14" s="28" t="s">
        <v>13</v>
      </c>
      <c r="BA14" s="28" t="s">
        <v>14</v>
      </c>
      <c r="BB14" s="26" t="s">
        <v>15</v>
      </c>
      <c r="BC14" s="26" t="s">
        <v>16</v>
      </c>
      <c r="BD14" s="26" t="s">
        <v>17</v>
      </c>
    </row>
    <row r="15" spans="1:56" x14ac:dyDescent="0.35">
      <c r="B15" s="1" t="s">
        <v>89</v>
      </c>
      <c r="C15" s="1" t="s">
        <v>90</v>
      </c>
      <c r="D15" s="1" t="s">
        <v>91</v>
      </c>
      <c r="E15" s="1" t="s">
        <v>22</v>
      </c>
      <c r="F15" s="1" t="s">
        <v>23</v>
      </c>
      <c r="G15" s="1" t="s">
        <v>24</v>
      </c>
      <c r="H15" s="1" t="s">
        <v>25</v>
      </c>
      <c r="I15" s="1" t="s">
        <v>26</v>
      </c>
      <c r="J15" s="1" t="s">
        <v>27</v>
      </c>
      <c r="K15" s="1" t="s">
        <v>89</v>
      </c>
      <c r="L15" s="1" t="s">
        <v>28</v>
      </c>
      <c r="M15" s="1" t="s">
        <v>29</v>
      </c>
      <c r="N15" s="1" t="s">
        <v>30</v>
      </c>
      <c r="O15" s="1" t="s">
        <v>31</v>
      </c>
      <c r="P15" s="1" t="s">
        <v>32</v>
      </c>
      <c r="AF15" s="37"/>
      <c r="AG15" s="41"/>
      <c r="AH15" s="26"/>
      <c r="AI15" s="26"/>
      <c r="AJ15" s="28"/>
      <c r="AK15" s="28"/>
      <c r="AL15" s="28"/>
      <c r="AM15" s="28"/>
      <c r="AN15" s="28"/>
      <c r="AO15" s="28"/>
      <c r="AP15" s="26"/>
      <c r="AQ15" s="26"/>
      <c r="AR15" s="26"/>
      <c r="AS15" s="41"/>
      <c r="AT15" s="26"/>
      <c r="AU15" s="26"/>
      <c r="AV15" s="28"/>
      <c r="AW15" s="28"/>
      <c r="AX15" s="28"/>
      <c r="AY15" s="28"/>
      <c r="AZ15" s="28"/>
      <c r="BA15" s="28"/>
      <c r="BB15" s="26"/>
      <c r="BC15" s="26"/>
      <c r="BD15" s="26"/>
    </row>
    <row r="16" spans="1:56" x14ac:dyDescent="0.35">
      <c r="B16" s="1" t="s">
        <v>92</v>
      </c>
      <c r="C16" s="1" t="s">
        <v>93</v>
      </c>
      <c r="D16" s="1" t="s">
        <v>94</v>
      </c>
      <c r="E16" s="1" t="s">
        <v>34</v>
      </c>
      <c r="F16" s="1" t="s">
        <v>35</v>
      </c>
      <c r="G16" s="1" t="s">
        <v>36</v>
      </c>
      <c r="H16" s="1" t="s">
        <v>37</v>
      </c>
      <c r="I16" s="1" t="s">
        <v>38</v>
      </c>
      <c r="J16" s="1" t="s">
        <v>39</v>
      </c>
      <c r="K16" s="1" t="s">
        <v>92</v>
      </c>
      <c r="L16" s="1" t="s">
        <v>40</v>
      </c>
      <c r="M16" s="1" t="s">
        <v>41</v>
      </c>
      <c r="N16" s="1" t="s">
        <v>42</v>
      </c>
      <c r="O16" s="1" t="s">
        <v>43</v>
      </c>
      <c r="P16" s="1" t="s">
        <v>44</v>
      </c>
      <c r="Q16" s="26" t="s">
        <v>89</v>
      </c>
      <c r="R16" s="26" t="s">
        <v>90</v>
      </c>
      <c r="S16" s="26" t="s">
        <v>91</v>
      </c>
      <c r="T16" s="28" t="s">
        <v>22</v>
      </c>
      <c r="U16" s="28" t="s">
        <v>23</v>
      </c>
      <c r="V16" s="28" t="s">
        <v>24</v>
      </c>
      <c r="W16" s="28" t="s">
        <v>25</v>
      </c>
      <c r="X16" s="28" t="s">
        <v>26</v>
      </c>
      <c r="Y16" s="28" t="s">
        <v>27</v>
      </c>
      <c r="Z16" s="26" t="s">
        <v>89</v>
      </c>
      <c r="AA16" s="26" t="s">
        <v>28</v>
      </c>
      <c r="AB16" s="26" t="s">
        <v>29</v>
      </c>
      <c r="AC16" s="45" t="s">
        <v>30</v>
      </c>
      <c r="AD16" s="30" t="s">
        <v>31</v>
      </c>
      <c r="AE16" s="30" t="s">
        <v>32</v>
      </c>
      <c r="AF16" s="37"/>
      <c r="AG16" s="41" t="s">
        <v>89</v>
      </c>
      <c r="AH16" s="26" t="s">
        <v>90</v>
      </c>
      <c r="AI16" s="26" t="s">
        <v>91</v>
      </c>
      <c r="AJ16" s="28" t="s">
        <v>22</v>
      </c>
      <c r="AK16" s="28" t="s">
        <v>23</v>
      </c>
      <c r="AL16" s="28" t="s">
        <v>24</v>
      </c>
      <c r="AM16" s="28" t="s">
        <v>25</v>
      </c>
      <c r="AN16" s="28" t="s">
        <v>26</v>
      </c>
      <c r="AO16" s="28" t="s">
        <v>27</v>
      </c>
      <c r="AP16" s="26" t="s">
        <v>89</v>
      </c>
      <c r="AQ16" s="26" t="s">
        <v>28</v>
      </c>
      <c r="AR16" s="26" t="s">
        <v>29</v>
      </c>
      <c r="AS16" s="41" t="s">
        <v>89</v>
      </c>
      <c r="AT16" s="26" t="s">
        <v>90</v>
      </c>
      <c r="AU16" s="26" t="s">
        <v>91</v>
      </c>
      <c r="AV16" s="28" t="s">
        <v>22</v>
      </c>
      <c r="AW16" s="28" t="s">
        <v>23</v>
      </c>
      <c r="AX16" s="28" t="s">
        <v>24</v>
      </c>
      <c r="AY16" s="28" t="s">
        <v>25</v>
      </c>
      <c r="AZ16" s="28" t="s">
        <v>26</v>
      </c>
      <c r="BA16" s="28" t="s">
        <v>27</v>
      </c>
      <c r="BB16" s="26" t="s">
        <v>89</v>
      </c>
      <c r="BC16" s="26" t="s">
        <v>28</v>
      </c>
      <c r="BD16" s="26" t="s">
        <v>29</v>
      </c>
    </row>
    <row r="17" spans="1:56" x14ac:dyDescent="0.35">
      <c r="A17" s="2">
        <v>36769</v>
      </c>
      <c r="B17" s="94">
        <v>6.63</v>
      </c>
      <c r="C17" s="94">
        <v>4.74</v>
      </c>
      <c r="D17" s="94">
        <v>6.07</v>
      </c>
      <c r="E17" s="94">
        <v>151.34700000000001</v>
      </c>
      <c r="F17" s="94">
        <v>105.13200000000001</v>
      </c>
      <c r="G17" s="94">
        <v>112.02500000000001</v>
      </c>
      <c r="H17" s="94">
        <v>732.23599999999999</v>
      </c>
      <c r="I17" s="94">
        <v>236.715</v>
      </c>
      <c r="J17" s="94">
        <v>368.04300000000001</v>
      </c>
      <c r="K17" s="94">
        <v>6.63</v>
      </c>
      <c r="L17" s="94">
        <v>4.7344999999999997</v>
      </c>
      <c r="M17" s="94">
        <v>6.1050000000000004</v>
      </c>
      <c r="N17" s="94">
        <v>1</v>
      </c>
      <c r="O17" s="94">
        <v>1.1299999999999999</v>
      </c>
      <c r="P17" s="94">
        <v>0.69</v>
      </c>
      <c r="Q17" s="27"/>
      <c r="R17" s="27"/>
      <c r="S17" s="27"/>
      <c r="T17" s="29"/>
      <c r="U17" s="29"/>
      <c r="V17" s="29"/>
      <c r="W17" s="29"/>
      <c r="X17" s="29"/>
      <c r="Y17" s="29"/>
      <c r="Z17" s="27"/>
      <c r="AA17" s="27"/>
      <c r="AB17" s="27"/>
      <c r="AC17" s="47"/>
      <c r="AD17" s="63"/>
      <c r="AE17" s="63"/>
      <c r="AF17" s="38"/>
      <c r="AG17" s="43"/>
      <c r="AH17" s="64"/>
      <c r="AI17" s="64"/>
      <c r="AJ17" s="29"/>
      <c r="AK17" s="29"/>
      <c r="AL17" s="29"/>
      <c r="AM17" s="29"/>
      <c r="AN17" s="29"/>
      <c r="AO17" s="29"/>
      <c r="AP17" s="27"/>
      <c r="AQ17" s="27"/>
      <c r="AR17" s="27"/>
      <c r="AS17" s="43"/>
      <c r="AT17" s="27"/>
      <c r="AU17" s="27"/>
      <c r="AV17" s="29"/>
      <c r="AW17" s="29"/>
      <c r="AX17" s="29"/>
      <c r="AY17" s="29"/>
      <c r="AZ17" s="29"/>
      <c r="BA17" s="29"/>
      <c r="BB17" s="27"/>
      <c r="BC17" s="27"/>
      <c r="BD17" s="27"/>
    </row>
    <row r="18" spans="1:56" x14ac:dyDescent="0.35">
      <c r="A18" s="2">
        <v>36799</v>
      </c>
      <c r="B18" s="94">
        <v>6.62</v>
      </c>
      <c r="C18" s="94">
        <v>4.79</v>
      </c>
      <c r="D18" s="94">
        <v>6.1</v>
      </c>
      <c r="E18" s="94">
        <v>152.172</v>
      </c>
      <c r="F18" s="94">
        <v>105.575</v>
      </c>
      <c r="G18" s="94">
        <v>112.598</v>
      </c>
      <c r="H18" s="94">
        <v>737.49599999999998</v>
      </c>
      <c r="I18" s="94">
        <v>238.33699999999999</v>
      </c>
      <c r="J18" s="94">
        <v>371.029</v>
      </c>
      <c r="K18" s="94">
        <v>6.62</v>
      </c>
      <c r="L18" s="94">
        <v>4.9619999999999997</v>
      </c>
      <c r="M18" s="94">
        <v>6.2435</v>
      </c>
      <c r="N18" s="94">
        <v>1</v>
      </c>
      <c r="O18" s="94">
        <v>1.1299999999999999</v>
      </c>
      <c r="P18" s="94">
        <v>0.68</v>
      </c>
      <c r="Q18" s="27">
        <f t="shared" ref="Q18:Q81" si="10">B17/1200</f>
        <v>5.5249999999999995E-3</v>
      </c>
      <c r="R18" s="27">
        <f t="shared" ref="R18:R81" si="11">C17/1200</f>
        <v>3.9500000000000004E-3</v>
      </c>
      <c r="S18" s="27">
        <f t="shared" ref="S18:S81" si="12">D17/1200</f>
        <v>5.058333333333334E-3</v>
      </c>
      <c r="T18" s="29">
        <f>E18/E17-1</f>
        <v>5.4510495748181231E-3</v>
      </c>
      <c r="U18" s="29">
        <f t="shared" ref="U18:U81" si="13">F18/F17-1</f>
        <v>4.2137503329147119E-3</v>
      </c>
      <c r="V18" s="29">
        <f t="shared" ref="V18:V81" si="14">G18/G17-1</f>
        <v>5.1149297031911622E-3</v>
      </c>
      <c r="W18" s="29">
        <f t="shared" ref="W18:W81" si="15">H18/H17-1</f>
        <v>7.1834763655433953E-3</v>
      </c>
      <c r="X18" s="29">
        <f t="shared" ref="X18:X81" si="16">I18/I17-1</f>
        <v>6.8521217497834463E-3</v>
      </c>
      <c r="Y18" s="29">
        <f t="shared" ref="Y18:Y81" si="17">J18/J17-1</f>
        <v>8.1131824270532782E-3</v>
      </c>
      <c r="Z18" s="27">
        <f t="shared" ref="Z18:Z81" si="18">K17/1200</f>
        <v>5.5249999999999995E-3</v>
      </c>
      <c r="AA18" s="27">
        <f>L17/1200</f>
        <v>3.9454166666666665E-3</v>
      </c>
      <c r="AB18" s="27">
        <f t="shared" ref="AB18:AB81" si="19">M17/1200</f>
        <v>5.0875E-3</v>
      </c>
      <c r="AC18" s="47">
        <f t="shared" ref="AC18:AC81" si="20">N17/N18-1</f>
        <v>0</v>
      </c>
      <c r="AD18" s="63">
        <f t="shared" ref="AD18:AD81" si="21">O17/O18-1</f>
        <v>0</v>
      </c>
      <c r="AE18" s="63">
        <f t="shared" ref="AE18:AE81" si="22">P17/P18-1</f>
        <v>1.4705882352941124E-2</v>
      </c>
      <c r="AF18" s="38">
        <f>SUMPRODUCT('Control Panel'!$C$31:$E$31,AC18:AE18)</f>
        <v>0</v>
      </c>
      <c r="AG18" s="43">
        <f t="shared" ref="AG18:AG81" si="23">((1+Q18)*(1+$AC18))-1</f>
        <v>5.5250000000000021E-3</v>
      </c>
      <c r="AH18" s="64">
        <f>((1+R18)*(1+$AD18))-1</f>
        <v>3.949999999999898E-3</v>
      </c>
      <c r="AI18" s="64">
        <f t="shared" ref="AI18:AI81" si="24">((1+S18)*(1+$AE18))-1</f>
        <v>1.9838602941176564E-2</v>
      </c>
      <c r="AJ18" s="29">
        <f t="shared" ref="AJ18:AJ81" si="25">((1+T18)*(1+$AC18))-1</f>
        <v>5.4510495748181231E-3</v>
      </c>
      <c r="AK18" s="29">
        <f t="shared" ref="AK18:AK81" si="26">((1+U18)*(1+$AD18))-1</f>
        <v>4.2137503329147119E-3</v>
      </c>
      <c r="AL18" s="29">
        <f t="shared" ref="AL18:AL81" si="27">((1+V18)*(1+$AE18))-1</f>
        <v>1.9896031610590947E-2</v>
      </c>
      <c r="AM18" s="29">
        <f t="shared" ref="AM18:AM81" si="28">((1+W18)*(1+$AC18))-1</f>
        <v>7.1834763655433953E-3</v>
      </c>
      <c r="AN18" s="29">
        <f t="shared" ref="AN18:AN81" si="29">((1+X18)*(1+$AD18))-1</f>
        <v>6.8521217497834463E-3</v>
      </c>
      <c r="AO18" s="29">
        <f t="shared" ref="AO18:AO81" si="30">((1+Y18)*(1+$AE18))-1</f>
        <v>2.2938376286274487E-2</v>
      </c>
      <c r="AP18" s="27">
        <f t="shared" ref="AP18:AP81" si="31">((1+Z18)*(1+$AC18))-1</f>
        <v>5.5250000000000021E-3</v>
      </c>
      <c r="AQ18" s="27">
        <f t="shared" ref="AQ18:AQ81" si="32">((1+AA18)*(1+$AD18))-1</f>
        <v>3.9454166666665902E-3</v>
      </c>
      <c r="AR18" s="27">
        <f t="shared" ref="AR18:AR81" si="33">((1+AB18)*(1+$AE18))-1</f>
        <v>1.9868198529411574E-2</v>
      </c>
      <c r="AS18" s="43">
        <f>(1+AG18)/(1+$AF18)-1</f>
        <v>5.5250000000000021E-3</v>
      </c>
      <c r="AT18" s="27">
        <f t="shared" ref="AT18:AT81" si="34">(1+AH18)/(1+$AF18)-1</f>
        <v>3.949999999999898E-3</v>
      </c>
      <c r="AU18" s="27">
        <f t="shared" ref="AU18:AU81" si="35">(1+AI18)/(1+$AF18)-1</f>
        <v>1.9838602941176564E-2</v>
      </c>
      <c r="AV18" s="29">
        <f t="shared" ref="AV18:AV81" si="36">(1+AJ18)/(1+$AF18)-1</f>
        <v>5.4510495748181231E-3</v>
      </c>
      <c r="AW18" s="29">
        <f t="shared" ref="AW18:AW81" si="37">(1+AK18)/(1+$AF18)-1</f>
        <v>4.2137503329147119E-3</v>
      </c>
      <c r="AX18" s="29">
        <f t="shared" ref="AX18:AX81" si="38">(1+AL18)/(1+$AF18)-1</f>
        <v>1.9896031610590947E-2</v>
      </c>
      <c r="AY18" s="29">
        <f t="shared" ref="AY18:AY81" si="39">(1+AM18)/(1+$AF18)-1</f>
        <v>7.1834763655433953E-3</v>
      </c>
      <c r="AZ18" s="29">
        <f t="shared" ref="AZ18:AZ81" si="40">(1+AN18)/(1+$AF18)-1</f>
        <v>6.8521217497834463E-3</v>
      </c>
      <c r="BA18" s="29">
        <f t="shared" ref="BA18:BA81" si="41">(1+AO18)/(1+$AF18)-1</f>
        <v>2.2938376286274487E-2</v>
      </c>
      <c r="BB18" s="27">
        <f t="shared" ref="BB18:BD18" si="42">(1+AP18)/(1+$AF18)-1</f>
        <v>5.5250000000000021E-3</v>
      </c>
      <c r="BC18" s="27">
        <f t="shared" si="42"/>
        <v>3.9454166666665902E-3</v>
      </c>
      <c r="BD18" s="27">
        <f t="shared" si="42"/>
        <v>1.9868198529411574E-2</v>
      </c>
    </row>
    <row r="19" spans="1:56" x14ac:dyDescent="0.35">
      <c r="A19" s="2">
        <v>36830</v>
      </c>
      <c r="B19" s="94">
        <v>6.62</v>
      </c>
      <c r="C19" s="94">
        <v>4.96</v>
      </c>
      <c r="D19" s="94">
        <v>6.06</v>
      </c>
      <c r="E19" s="94">
        <v>152.93600000000001</v>
      </c>
      <c r="F19" s="94">
        <v>105.97</v>
      </c>
      <c r="G19" s="94">
        <v>113.17100000000001</v>
      </c>
      <c r="H19" s="94">
        <v>741.45299999999997</v>
      </c>
      <c r="I19" s="94">
        <v>239.255</v>
      </c>
      <c r="J19" s="94">
        <v>373.27499999999998</v>
      </c>
      <c r="K19" s="94">
        <v>6.62</v>
      </c>
      <c r="L19" s="94">
        <v>5.1109999999999998</v>
      </c>
      <c r="M19" s="94">
        <v>6.1798999999999999</v>
      </c>
      <c r="N19" s="94">
        <v>1</v>
      </c>
      <c r="O19" s="94">
        <v>1.18</v>
      </c>
      <c r="P19" s="94">
        <v>0.69</v>
      </c>
      <c r="Q19" s="27">
        <f t="shared" si="10"/>
        <v>5.5166666666666671E-3</v>
      </c>
      <c r="R19" s="27">
        <f t="shared" si="11"/>
        <v>3.9916666666666668E-3</v>
      </c>
      <c r="S19" s="27">
        <f t="shared" si="12"/>
        <v>5.0833333333333329E-3</v>
      </c>
      <c r="T19" s="29">
        <f t="shared" ref="T19:T81" si="43">E19/E18-1</f>
        <v>5.0206345451200285E-3</v>
      </c>
      <c r="U19" s="29">
        <f t="shared" si="13"/>
        <v>3.7414160549371633E-3</v>
      </c>
      <c r="V19" s="29">
        <f t="shared" si="14"/>
        <v>5.0889003357075246E-3</v>
      </c>
      <c r="W19" s="29">
        <f t="shared" si="15"/>
        <v>5.3654528295745685E-3</v>
      </c>
      <c r="X19" s="29">
        <f t="shared" si="16"/>
        <v>3.85168899499444E-3</v>
      </c>
      <c r="Y19" s="29">
        <f t="shared" si="17"/>
        <v>6.0534351762260297E-3</v>
      </c>
      <c r="Z19" s="27">
        <f t="shared" si="18"/>
        <v>5.5166666666666671E-3</v>
      </c>
      <c r="AA19" s="27">
        <f t="shared" ref="AA19:AA81" si="44">L18/1200</f>
        <v>4.1349999999999998E-3</v>
      </c>
      <c r="AB19" s="27">
        <f t="shared" si="19"/>
        <v>5.2029166666666665E-3</v>
      </c>
      <c r="AC19" s="47">
        <f t="shared" si="20"/>
        <v>0</v>
      </c>
      <c r="AD19" s="63">
        <f t="shared" si="21"/>
        <v>-4.2372881355932202E-2</v>
      </c>
      <c r="AE19" s="63">
        <f t="shared" si="22"/>
        <v>-1.4492753623188248E-2</v>
      </c>
      <c r="AF19" s="38">
        <f>SUMPRODUCT('Control Panel'!$C$31:$E$31,AC19:AE19)</f>
        <v>0</v>
      </c>
      <c r="AG19" s="43">
        <f t="shared" si="23"/>
        <v>5.5166666666666142E-3</v>
      </c>
      <c r="AH19" s="64">
        <f t="shared" ref="AH19:AH81" si="45">((1+R19)*(1+$AD19))-1</f>
        <v>-3.855035310734467E-2</v>
      </c>
      <c r="AI19" s="64">
        <f t="shared" si="24"/>
        <v>-9.483091787439446E-3</v>
      </c>
      <c r="AJ19" s="29">
        <f>((1+T19)*(1+$AC19))-1</f>
        <v>5.0206345451200285E-3</v>
      </c>
      <c r="AK19" s="29">
        <f t="shared" si="26"/>
        <v>-3.8789999879594084E-2</v>
      </c>
      <c r="AL19" s="29">
        <f t="shared" si="27"/>
        <v>-9.477605466259087E-3</v>
      </c>
      <c r="AM19" s="29">
        <f t="shared" si="28"/>
        <v>5.3654528295745685E-3</v>
      </c>
      <c r="AN19" s="29">
        <f t="shared" si="29"/>
        <v>-3.868439952174263E-2</v>
      </c>
      <c r="AO19" s="29">
        <f t="shared" si="30"/>
        <v>-8.5270493915452494E-3</v>
      </c>
      <c r="AP19" s="27">
        <f t="shared" si="31"/>
        <v>5.5166666666666142E-3</v>
      </c>
      <c r="AQ19" s="27">
        <f t="shared" si="32"/>
        <v>-3.8413093220339034E-2</v>
      </c>
      <c r="AR19" s="27">
        <f t="shared" si="33"/>
        <v>-9.3652415458934657E-3</v>
      </c>
      <c r="AS19" s="43">
        <f t="shared" ref="AS19:AS81" si="46">(1+AG19)/(1+$AF19)-1</f>
        <v>5.5166666666666142E-3</v>
      </c>
      <c r="AT19" s="27">
        <f t="shared" si="34"/>
        <v>-3.855035310734467E-2</v>
      </c>
      <c r="AU19" s="27">
        <f t="shared" si="35"/>
        <v>-9.483091787439446E-3</v>
      </c>
      <c r="AV19" s="29">
        <f t="shared" si="36"/>
        <v>5.0206345451200285E-3</v>
      </c>
      <c r="AW19" s="29">
        <f t="shared" si="37"/>
        <v>-3.8789999879594084E-2</v>
      </c>
      <c r="AX19" s="29">
        <f t="shared" si="38"/>
        <v>-9.477605466259087E-3</v>
      </c>
      <c r="AY19" s="29">
        <f t="shared" si="39"/>
        <v>5.3654528295745685E-3</v>
      </c>
      <c r="AZ19" s="29">
        <f t="shared" si="40"/>
        <v>-3.868439952174263E-2</v>
      </c>
      <c r="BA19" s="29">
        <f t="shared" si="41"/>
        <v>-8.5270493915452494E-3</v>
      </c>
      <c r="BB19" s="27">
        <f t="shared" ref="BB19:BD35" si="47">(1+AP19)/(1+$AF19)-1</f>
        <v>5.5166666666666142E-3</v>
      </c>
      <c r="BC19" s="27">
        <f t="shared" si="47"/>
        <v>-3.8413093220339034E-2</v>
      </c>
      <c r="BD19" s="27">
        <f t="shared" si="47"/>
        <v>-9.3652415458934657E-3</v>
      </c>
    </row>
    <row r="20" spans="1:56" x14ac:dyDescent="0.35">
      <c r="A20" s="2">
        <v>36860</v>
      </c>
      <c r="B20" s="94">
        <v>6.8</v>
      </c>
      <c r="C20" s="94">
        <v>5.03</v>
      </c>
      <c r="D20" s="94">
        <v>5.98</v>
      </c>
      <c r="E20" s="94">
        <v>153.83099999999999</v>
      </c>
      <c r="F20" s="94">
        <v>106.503</v>
      </c>
      <c r="G20" s="94">
        <v>113.715</v>
      </c>
      <c r="H20" s="94">
        <v>748.46699999999998</v>
      </c>
      <c r="I20" s="94">
        <v>241.244</v>
      </c>
      <c r="J20" s="94">
        <v>376.70600000000002</v>
      </c>
      <c r="K20" s="94">
        <v>6.8</v>
      </c>
      <c r="L20" s="94">
        <v>4.9608999999999996</v>
      </c>
      <c r="M20" s="94">
        <v>6.0121000000000002</v>
      </c>
      <c r="N20" s="94">
        <v>1</v>
      </c>
      <c r="O20" s="94">
        <v>1.1499999999999999</v>
      </c>
      <c r="P20" s="94">
        <v>0.71</v>
      </c>
      <c r="Q20" s="27">
        <f t="shared" si="10"/>
        <v>5.5166666666666671E-3</v>
      </c>
      <c r="R20" s="27">
        <f t="shared" si="11"/>
        <v>4.1333333333333335E-3</v>
      </c>
      <c r="S20" s="27">
        <f t="shared" si="12"/>
        <v>5.0499999999999998E-3</v>
      </c>
      <c r="T20" s="29">
        <f t="shared" si="43"/>
        <v>5.8521211487156943E-3</v>
      </c>
      <c r="U20" s="29">
        <f t="shared" si="13"/>
        <v>5.0297253939795006E-3</v>
      </c>
      <c r="V20" s="29">
        <f t="shared" si="14"/>
        <v>4.8068851560911785E-3</v>
      </c>
      <c r="W20" s="29">
        <f t="shared" si="15"/>
        <v>9.4598039255353594E-3</v>
      </c>
      <c r="X20" s="29">
        <f t="shared" si="16"/>
        <v>8.3133058870243914E-3</v>
      </c>
      <c r="Y20" s="29">
        <f t="shared" si="17"/>
        <v>9.1916147612352006E-3</v>
      </c>
      <c r="Z20" s="27">
        <f t="shared" si="18"/>
        <v>5.5166666666666671E-3</v>
      </c>
      <c r="AA20" s="27">
        <f t="shared" si="44"/>
        <v>4.2591666666666663E-3</v>
      </c>
      <c r="AB20" s="27">
        <f t="shared" si="19"/>
        <v>5.1499166666666664E-3</v>
      </c>
      <c r="AC20" s="47">
        <f>N19/N20-1</f>
        <v>0</v>
      </c>
      <c r="AD20" s="63">
        <f t="shared" si="21"/>
        <v>2.6086956521739202E-2</v>
      </c>
      <c r="AE20" s="63">
        <f t="shared" si="22"/>
        <v>-2.8169014084507116E-2</v>
      </c>
      <c r="AF20" s="38">
        <f>SUMPRODUCT('Control Panel'!$C$31:$E$31,AC20:AE20)</f>
        <v>0</v>
      </c>
      <c r="AG20" s="43">
        <f t="shared" si="23"/>
        <v>5.5166666666666142E-3</v>
      </c>
      <c r="AH20" s="64">
        <f t="shared" si="45"/>
        <v>3.0328115942028999E-2</v>
      </c>
      <c r="AI20" s="64">
        <f t="shared" si="24"/>
        <v>-2.3261267605633851E-2</v>
      </c>
      <c r="AJ20" s="29">
        <f t="shared" si="25"/>
        <v>5.8521211487156943E-3</v>
      </c>
      <c r="AK20" s="29">
        <f t="shared" si="26"/>
        <v>3.1247892143387634E-2</v>
      </c>
      <c r="AL20" s="29">
        <f>((1+V20)*(1+$AE20))-1</f>
        <v>-2.3497534144080512E-2</v>
      </c>
      <c r="AM20" s="29">
        <f t="shared" si="28"/>
        <v>9.4598039255353594E-3</v>
      </c>
      <c r="AN20" s="29">
        <f t="shared" si="29"/>
        <v>3.4617131257990374E-2</v>
      </c>
      <c r="AO20" s="29">
        <f t="shared" si="30"/>
        <v>-1.9236318048940548E-2</v>
      </c>
      <c r="AP20" s="27">
        <f t="shared" si="31"/>
        <v>5.5166666666666142E-3</v>
      </c>
      <c r="AQ20" s="27">
        <f t="shared" si="32"/>
        <v>3.0457231884058134E-2</v>
      </c>
      <c r="AR20" s="27">
        <f t="shared" si="33"/>
        <v>-2.3164165492957856E-2</v>
      </c>
      <c r="AS20" s="43">
        <f t="shared" si="46"/>
        <v>5.5166666666666142E-3</v>
      </c>
      <c r="AT20" s="27">
        <f t="shared" si="34"/>
        <v>3.0328115942028999E-2</v>
      </c>
      <c r="AU20" s="27">
        <f t="shared" si="35"/>
        <v>-2.3261267605633851E-2</v>
      </c>
      <c r="AV20" s="29">
        <f t="shared" si="36"/>
        <v>5.8521211487156943E-3</v>
      </c>
      <c r="AW20" s="29">
        <f t="shared" si="37"/>
        <v>3.1247892143387634E-2</v>
      </c>
      <c r="AX20" s="29">
        <f t="shared" si="38"/>
        <v>-2.3497534144080512E-2</v>
      </c>
      <c r="AY20" s="29">
        <f t="shared" si="39"/>
        <v>9.4598039255353594E-3</v>
      </c>
      <c r="AZ20" s="29">
        <f t="shared" si="40"/>
        <v>3.4617131257990374E-2</v>
      </c>
      <c r="BA20" s="29">
        <f t="shared" si="41"/>
        <v>-1.9236318048940548E-2</v>
      </c>
      <c r="BB20" s="27">
        <f t="shared" si="47"/>
        <v>5.5166666666666142E-3</v>
      </c>
      <c r="BC20" s="27">
        <f t="shared" si="47"/>
        <v>3.0457231884058134E-2</v>
      </c>
      <c r="BD20" s="27">
        <f t="shared" si="47"/>
        <v>-2.3164165492957856E-2</v>
      </c>
    </row>
    <row r="21" spans="1:56" x14ac:dyDescent="0.35">
      <c r="A21" s="2">
        <v>36891</v>
      </c>
      <c r="B21" s="94">
        <v>6.56</v>
      </c>
      <c r="C21" s="94">
        <v>4.8600000000000003</v>
      </c>
      <c r="D21" s="94">
        <v>5.85</v>
      </c>
      <c r="E21" s="94">
        <v>154.94200000000001</v>
      </c>
      <c r="F21" s="94">
        <v>107.072</v>
      </c>
      <c r="G21" s="94">
        <v>114.223</v>
      </c>
      <c r="H21" s="94">
        <v>757.39599999999996</v>
      </c>
      <c r="I21" s="94">
        <v>243.83</v>
      </c>
      <c r="J21" s="94">
        <v>379.66899999999998</v>
      </c>
      <c r="K21" s="94">
        <v>6.56</v>
      </c>
      <c r="L21" s="94">
        <v>4.7453000000000003</v>
      </c>
      <c r="M21" s="94">
        <v>5.7336</v>
      </c>
      <c r="N21" s="94">
        <v>1</v>
      </c>
      <c r="O21" s="94">
        <v>1.07</v>
      </c>
      <c r="P21" s="94">
        <v>0.67</v>
      </c>
      <c r="Q21" s="27">
        <f t="shared" si="10"/>
        <v>5.6666666666666662E-3</v>
      </c>
      <c r="R21" s="27">
        <f t="shared" si="11"/>
        <v>4.1916666666666665E-3</v>
      </c>
      <c r="S21" s="27">
        <f t="shared" si="12"/>
        <v>4.9833333333333335E-3</v>
      </c>
      <c r="T21" s="29">
        <f t="shared" si="43"/>
        <v>7.2222113878217531E-3</v>
      </c>
      <c r="U21" s="29">
        <f t="shared" si="13"/>
        <v>5.3425725096944987E-3</v>
      </c>
      <c r="V21" s="29">
        <f t="shared" si="14"/>
        <v>4.4673086224331637E-3</v>
      </c>
      <c r="W21" s="29">
        <f t="shared" si="15"/>
        <v>1.1929717676263607E-2</v>
      </c>
      <c r="X21" s="29">
        <f t="shared" si="16"/>
        <v>1.071943758186733E-2</v>
      </c>
      <c r="Y21" s="29">
        <f t="shared" si="17"/>
        <v>7.8655503230635748E-3</v>
      </c>
      <c r="Z21" s="27">
        <f t="shared" si="18"/>
        <v>5.6666666666666662E-3</v>
      </c>
      <c r="AA21" s="27">
        <f t="shared" si="44"/>
        <v>4.1340833333333334E-3</v>
      </c>
      <c r="AB21" s="27">
        <f t="shared" si="19"/>
        <v>5.0100833333333334E-3</v>
      </c>
      <c r="AC21" s="47">
        <f t="shared" si="20"/>
        <v>0</v>
      </c>
      <c r="AD21" s="63">
        <f t="shared" si="21"/>
        <v>7.4766355140186702E-2</v>
      </c>
      <c r="AE21" s="63">
        <f t="shared" si="22"/>
        <v>5.9701492537313383E-2</v>
      </c>
      <c r="AF21" s="38">
        <f>SUMPRODUCT('Control Panel'!$C$31:$E$31,AC21:AE21)</f>
        <v>0</v>
      </c>
      <c r="AG21" s="43">
        <f t="shared" si="23"/>
        <v>5.6666666666667087E-3</v>
      </c>
      <c r="AH21" s="64">
        <f t="shared" si="45"/>
        <v>7.9271417445482495E-2</v>
      </c>
      <c r="AI21" s="64">
        <f t="shared" si="24"/>
        <v>6.4982338308457566E-2</v>
      </c>
      <c r="AJ21" s="29">
        <f t="shared" si="25"/>
        <v>7.2222113878217531E-3</v>
      </c>
      <c r="AK21" s="29">
        <f t="shared" si="26"/>
        <v>8.0508372323503163E-2</v>
      </c>
      <c r="AL21" s="29">
        <f t="shared" si="27"/>
        <v>6.4435506152130673E-2</v>
      </c>
      <c r="AM21" s="29">
        <f t="shared" si="28"/>
        <v>1.1929717676263607E-2</v>
      </c>
      <c r="AN21" s="29">
        <f t="shared" si="29"/>
        <v>8.6287245999203011E-2</v>
      </c>
      <c r="AO21" s="29">
        <f t="shared" si="30"/>
        <v>6.8036627954291218E-2</v>
      </c>
      <c r="AP21" s="27">
        <f t="shared" si="31"/>
        <v>5.6666666666667087E-3</v>
      </c>
      <c r="AQ21" s="27">
        <f t="shared" si="32"/>
        <v>7.9209528816199359E-2</v>
      </c>
      <c r="AR21" s="27">
        <f t="shared" si="33"/>
        <v>6.5010685323382944E-2</v>
      </c>
      <c r="AS21" s="43">
        <f t="shared" si="46"/>
        <v>5.6666666666667087E-3</v>
      </c>
      <c r="AT21" s="27">
        <f t="shared" si="34"/>
        <v>7.9271417445482495E-2</v>
      </c>
      <c r="AU21" s="27">
        <f t="shared" si="35"/>
        <v>6.4982338308457566E-2</v>
      </c>
      <c r="AV21" s="29">
        <f t="shared" si="36"/>
        <v>7.2222113878217531E-3</v>
      </c>
      <c r="AW21" s="29">
        <f t="shared" si="37"/>
        <v>8.0508372323503163E-2</v>
      </c>
      <c r="AX21" s="29">
        <f t="shared" si="38"/>
        <v>6.4435506152130673E-2</v>
      </c>
      <c r="AY21" s="29">
        <f t="shared" si="39"/>
        <v>1.1929717676263607E-2</v>
      </c>
      <c r="AZ21" s="29">
        <f t="shared" si="40"/>
        <v>8.6287245999203011E-2</v>
      </c>
      <c r="BA21" s="29">
        <f t="shared" si="41"/>
        <v>6.8036627954291218E-2</v>
      </c>
      <c r="BB21" s="27">
        <f t="shared" si="47"/>
        <v>5.6666666666667087E-3</v>
      </c>
      <c r="BC21" s="27">
        <f t="shared" si="47"/>
        <v>7.9209528816199359E-2</v>
      </c>
      <c r="BD21" s="27">
        <f t="shared" si="47"/>
        <v>6.5010685323382944E-2</v>
      </c>
    </row>
    <row r="22" spans="1:56" x14ac:dyDescent="0.35">
      <c r="A22" s="2">
        <v>36922</v>
      </c>
      <c r="B22" s="94">
        <v>5.57</v>
      </c>
      <c r="C22" s="94">
        <v>4.79</v>
      </c>
      <c r="D22" s="94">
        <v>5.9</v>
      </c>
      <c r="E22" s="94">
        <v>156.214</v>
      </c>
      <c r="F22" s="94">
        <v>107.571</v>
      </c>
      <c r="G22" s="94">
        <v>114.792</v>
      </c>
      <c r="H22" s="94">
        <v>766.88300000000004</v>
      </c>
      <c r="I22" s="94">
        <v>245.10300000000001</v>
      </c>
      <c r="J22" s="94">
        <v>381.983</v>
      </c>
      <c r="K22" s="94">
        <v>5.57</v>
      </c>
      <c r="L22" s="94">
        <v>4.5823</v>
      </c>
      <c r="M22" s="94">
        <v>5.7328999999999999</v>
      </c>
      <c r="N22" s="94">
        <v>1</v>
      </c>
      <c r="O22" s="94">
        <v>1.08</v>
      </c>
      <c r="P22" s="94">
        <v>0.68</v>
      </c>
      <c r="Q22" s="27">
        <f t="shared" si="10"/>
        <v>5.4666666666666665E-3</v>
      </c>
      <c r="R22" s="27">
        <f t="shared" si="11"/>
        <v>4.0500000000000006E-3</v>
      </c>
      <c r="S22" s="27">
        <f t="shared" si="12"/>
        <v>4.875E-3</v>
      </c>
      <c r="T22" s="29">
        <f t="shared" si="43"/>
        <v>8.2095235636561181E-3</v>
      </c>
      <c r="U22" s="29">
        <f t="shared" si="13"/>
        <v>4.6604154213987226E-3</v>
      </c>
      <c r="V22" s="29">
        <f t="shared" si="14"/>
        <v>4.9814835891195397E-3</v>
      </c>
      <c r="W22" s="29">
        <f t="shared" si="15"/>
        <v>1.2525812124701163E-2</v>
      </c>
      <c r="X22" s="29">
        <f t="shared" si="16"/>
        <v>5.2208505926258919E-3</v>
      </c>
      <c r="Y22" s="29">
        <f t="shared" si="17"/>
        <v>6.0947825605988104E-3</v>
      </c>
      <c r="Z22" s="27">
        <f t="shared" si="18"/>
        <v>5.4666666666666665E-3</v>
      </c>
      <c r="AA22" s="27">
        <f t="shared" si="44"/>
        <v>3.9544166666666668E-3</v>
      </c>
      <c r="AB22" s="27">
        <f t="shared" si="19"/>
        <v>4.7780000000000001E-3</v>
      </c>
      <c r="AC22" s="47">
        <f t="shared" si="20"/>
        <v>0</v>
      </c>
      <c r="AD22" s="63">
        <f t="shared" si="21"/>
        <v>-9.2592592592593004E-3</v>
      </c>
      <c r="AE22" s="63">
        <f t="shared" si="22"/>
        <v>-1.4705882352941235E-2</v>
      </c>
      <c r="AF22" s="38">
        <f>SUMPRODUCT('Control Panel'!$C$31:$E$31,AC22:AE22)</f>
        <v>0</v>
      </c>
      <c r="AG22" s="43">
        <f t="shared" si="23"/>
        <v>5.4666666666667307E-3</v>
      </c>
      <c r="AH22" s="64">
        <f t="shared" si="45"/>
        <v>-5.2467592592592149E-3</v>
      </c>
      <c r="AI22" s="64">
        <f t="shared" si="24"/>
        <v>-9.9025735294118178E-3</v>
      </c>
      <c r="AJ22" s="29">
        <f t="shared" si="25"/>
        <v>8.2095235636561181E-3</v>
      </c>
      <c r="AK22" s="29">
        <f t="shared" si="26"/>
        <v>-4.6419958325031319E-3</v>
      </c>
      <c r="AL22" s="29">
        <f t="shared" si="27"/>
        <v>-9.7976558754263587E-3</v>
      </c>
      <c r="AM22" s="29">
        <f t="shared" si="28"/>
        <v>1.2525812124701163E-2</v>
      </c>
      <c r="AN22" s="29">
        <f t="shared" si="29"/>
        <v>-4.0867498758243581E-3</v>
      </c>
      <c r="AO22" s="29">
        <f t="shared" si="30"/>
        <v>-8.7007289476453975E-3</v>
      </c>
      <c r="AP22" s="27">
        <f t="shared" si="31"/>
        <v>5.4666666666667307E-3</v>
      </c>
      <c r="AQ22" s="27">
        <f t="shared" si="32"/>
        <v>-5.3414575617283244E-3</v>
      </c>
      <c r="AR22" s="27">
        <f t="shared" si="33"/>
        <v>-9.9981470588236254E-3</v>
      </c>
      <c r="AS22" s="43">
        <f t="shared" si="46"/>
        <v>5.4666666666667307E-3</v>
      </c>
      <c r="AT22" s="27">
        <f t="shared" si="34"/>
        <v>-5.2467592592592149E-3</v>
      </c>
      <c r="AU22" s="27">
        <f t="shared" si="35"/>
        <v>-9.9025735294118178E-3</v>
      </c>
      <c r="AV22" s="29">
        <f t="shared" si="36"/>
        <v>8.2095235636561181E-3</v>
      </c>
      <c r="AW22" s="29">
        <f t="shared" si="37"/>
        <v>-4.6419958325031319E-3</v>
      </c>
      <c r="AX22" s="29">
        <f t="shared" si="38"/>
        <v>-9.7976558754263587E-3</v>
      </c>
      <c r="AY22" s="29">
        <f t="shared" si="39"/>
        <v>1.2525812124701163E-2</v>
      </c>
      <c r="AZ22" s="29">
        <f t="shared" si="40"/>
        <v>-4.0867498758243581E-3</v>
      </c>
      <c r="BA22" s="29">
        <f t="shared" si="41"/>
        <v>-8.7007289476453975E-3</v>
      </c>
      <c r="BB22" s="27">
        <f t="shared" si="47"/>
        <v>5.4666666666667307E-3</v>
      </c>
      <c r="BC22" s="27">
        <f t="shared" si="47"/>
        <v>-5.3414575617283244E-3</v>
      </c>
      <c r="BD22" s="27">
        <f t="shared" si="47"/>
        <v>-9.9981470588236254E-3</v>
      </c>
    </row>
    <row r="23" spans="1:56" x14ac:dyDescent="0.35">
      <c r="A23" s="2">
        <v>36950</v>
      </c>
      <c r="B23" s="94">
        <v>5.21</v>
      </c>
      <c r="C23" s="94">
        <v>4.8099999999999996</v>
      </c>
      <c r="D23" s="94">
        <v>5.72</v>
      </c>
      <c r="E23" s="94">
        <v>156.87700000000001</v>
      </c>
      <c r="F23" s="94">
        <v>107.877</v>
      </c>
      <c r="G23" s="94">
        <v>115.267</v>
      </c>
      <c r="H23" s="94">
        <v>771.87</v>
      </c>
      <c r="I23" s="94">
        <v>245.89599999999999</v>
      </c>
      <c r="J23" s="94">
        <v>383.78500000000003</v>
      </c>
      <c r="K23" s="94">
        <v>5.21</v>
      </c>
      <c r="L23" s="94">
        <v>4.5884999999999998</v>
      </c>
      <c r="M23" s="94">
        <v>5.4554999999999998</v>
      </c>
      <c r="N23" s="94">
        <v>1</v>
      </c>
      <c r="O23" s="94">
        <v>1.0900000000000001</v>
      </c>
      <c r="P23" s="94">
        <v>0.69</v>
      </c>
      <c r="Q23" s="27">
        <f t="shared" si="10"/>
        <v>4.6416666666666672E-3</v>
      </c>
      <c r="R23" s="27">
        <f t="shared" si="11"/>
        <v>3.9916666666666668E-3</v>
      </c>
      <c r="S23" s="27">
        <f t="shared" si="12"/>
        <v>4.9166666666666673E-3</v>
      </c>
      <c r="T23" s="29">
        <f t="shared" si="43"/>
        <v>4.2441778585786682E-3</v>
      </c>
      <c r="U23" s="29">
        <f t="shared" si="13"/>
        <v>2.8446328471427584E-3</v>
      </c>
      <c r="V23" s="29">
        <f t="shared" si="14"/>
        <v>4.1379190187469383E-3</v>
      </c>
      <c r="W23" s="29">
        <f t="shared" si="15"/>
        <v>6.5029476465119362E-3</v>
      </c>
      <c r="X23" s="29">
        <f t="shared" si="16"/>
        <v>3.235374516019629E-3</v>
      </c>
      <c r="Y23" s="29">
        <f t="shared" si="17"/>
        <v>4.7174874274509282E-3</v>
      </c>
      <c r="Z23" s="27">
        <f t="shared" si="18"/>
        <v>4.6416666666666672E-3</v>
      </c>
      <c r="AA23" s="27">
        <f t="shared" si="44"/>
        <v>3.8185833333333336E-3</v>
      </c>
      <c r="AB23" s="27">
        <f t="shared" si="19"/>
        <v>4.7774166666666668E-3</v>
      </c>
      <c r="AC23" s="47">
        <f t="shared" si="20"/>
        <v>0</v>
      </c>
      <c r="AD23" s="63">
        <f t="shared" si="21"/>
        <v>-9.1743119266055606E-3</v>
      </c>
      <c r="AE23" s="63">
        <f t="shared" si="22"/>
        <v>-1.4492753623188248E-2</v>
      </c>
      <c r="AF23" s="38">
        <f>SUMPRODUCT('Control Panel'!$C$31:$E$31,AC23:AE23)</f>
        <v>0</v>
      </c>
      <c r="AG23" s="43">
        <f t="shared" si="23"/>
        <v>4.6416666666666551E-3</v>
      </c>
      <c r="AH23" s="64">
        <f t="shared" si="45"/>
        <v>-5.219266055045968E-3</v>
      </c>
      <c r="AI23" s="64">
        <f t="shared" si="24"/>
        <v>-9.6473429951688949E-3</v>
      </c>
      <c r="AJ23" s="29">
        <f t="shared" si="25"/>
        <v>4.2441778585786682E-3</v>
      </c>
      <c r="AK23" s="29">
        <f t="shared" si="26"/>
        <v>-6.3557766285191608E-3</v>
      </c>
      <c r="AL23" s="29">
        <f t="shared" si="27"/>
        <v>-1.0414804445292747E-2</v>
      </c>
      <c r="AM23" s="29">
        <f t="shared" si="28"/>
        <v>6.5029476465119362E-3</v>
      </c>
      <c r="AN23" s="29">
        <f t="shared" si="29"/>
        <v>-5.9686197455952605E-3</v>
      </c>
      <c r="AO23" s="29">
        <f t="shared" si="30"/>
        <v>-9.8436355787439034E-3</v>
      </c>
      <c r="AP23" s="27">
        <f t="shared" si="31"/>
        <v>4.6416666666666551E-3</v>
      </c>
      <c r="AQ23" s="27">
        <f t="shared" si="32"/>
        <v>-5.3907614678899707E-3</v>
      </c>
      <c r="AR23" s="27">
        <f t="shared" si="33"/>
        <v>-9.7845748792267928E-3</v>
      </c>
      <c r="AS23" s="43">
        <f t="shared" si="46"/>
        <v>4.6416666666666551E-3</v>
      </c>
      <c r="AT23" s="27">
        <f t="shared" si="34"/>
        <v>-5.219266055045968E-3</v>
      </c>
      <c r="AU23" s="27">
        <f t="shared" si="35"/>
        <v>-9.6473429951688949E-3</v>
      </c>
      <c r="AV23" s="29">
        <f t="shared" si="36"/>
        <v>4.2441778585786682E-3</v>
      </c>
      <c r="AW23" s="29">
        <f t="shared" si="37"/>
        <v>-6.3557766285191608E-3</v>
      </c>
      <c r="AX23" s="29">
        <f t="shared" si="38"/>
        <v>-1.0414804445292747E-2</v>
      </c>
      <c r="AY23" s="29">
        <f t="shared" si="39"/>
        <v>6.5029476465119362E-3</v>
      </c>
      <c r="AZ23" s="29">
        <f t="shared" si="40"/>
        <v>-5.9686197455952605E-3</v>
      </c>
      <c r="BA23" s="29">
        <f t="shared" si="41"/>
        <v>-9.8436355787439034E-3</v>
      </c>
      <c r="BB23" s="27">
        <f t="shared" si="47"/>
        <v>4.6416666666666551E-3</v>
      </c>
      <c r="BC23" s="27">
        <f t="shared" si="47"/>
        <v>-5.3907614678899707E-3</v>
      </c>
      <c r="BD23" s="27">
        <f t="shared" si="47"/>
        <v>-9.7845748792267928E-3</v>
      </c>
    </row>
    <row r="24" spans="1:56" x14ac:dyDescent="0.35">
      <c r="A24" s="2">
        <v>36981</v>
      </c>
      <c r="B24" s="94">
        <v>5.08</v>
      </c>
      <c r="C24" s="94">
        <v>4.7</v>
      </c>
      <c r="D24" s="94">
        <v>5.69</v>
      </c>
      <c r="E24" s="94">
        <v>157.77000000000001</v>
      </c>
      <c r="F24" s="94">
        <v>108.38200000000001</v>
      </c>
      <c r="G24" s="94">
        <v>115.88200000000001</v>
      </c>
      <c r="H24" s="94">
        <v>778.30700000000002</v>
      </c>
      <c r="I24" s="94">
        <v>247.62700000000001</v>
      </c>
      <c r="J24" s="94">
        <v>386.56</v>
      </c>
      <c r="K24" s="94">
        <v>5.08</v>
      </c>
      <c r="L24" s="94">
        <v>4.5976999999999997</v>
      </c>
      <c r="M24" s="94">
        <v>5.4010999999999996</v>
      </c>
      <c r="N24" s="94">
        <v>1</v>
      </c>
      <c r="O24" s="94">
        <v>1.1299999999999999</v>
      </c>
      <c r="P24" s="94">
        <v>0.7</v>
      </c>
      <c r="Q24" s="27">
        <f t="shared" si="10"/>
        <v>4.3416666666666664E-3</v>
      </c>
      <c r="R24" s="27">
        <f t="shared" si="11"/>
        <v>4.0083333333333334E-3</v>
      </c>
      <c r="S24" s="27">
        <f t="shared" si="12"/>
        <v>4.7666666666666664E-3</v>
      </c>
      <c r="T24" s="29">
        <f t="shared" si="43"/>
        <v>5.6923577069933895E-3</v>
      </c>
      <c r="U24" s="29">
        <f t="shared" si="13"/>
        <v>4.6812573579169126E-3</v>
      </c>
      <c r="V24" s="29">
        <f t="shared" si="14"/>
        <v>5.3354385904031965E-3</v>
      </c>
      <c r="W24" s="29">
        <f t="shared" si="15"/>
        <v>8.3394872193505165E-3</v>
      </c>
      <c r="X24" s="29">
        <f t="shared" si="16"/>
        <v>7.0395614406091322E-3</v>
      </c>
      <c r="Y24" s="29">
        <f t="shared" si="17"/>
        <v>7.2306108889090837E-3</v>
      </c>
      <c r="Z24" s="27">
        <f t="shared" si="18"/>
        <v>4.3416666666666664E-3</v>
      </c>
      <c r="AA24" s="27">
        <f t="shared" si="44"/>
        <v>3.8237499999999999E-3</v>
      </c>
      <c r="AB24" s="27">
        <f t="shared" si="19"/>
        <v>4.5462499999999999E-3</v>
      </c>
      <c r="AC24" s="47">
        <f t="shared" si="20"/>
        <v>0</v>
      </c>
      <c r="AD24" s="63">
        <f t="shared" si="21"/>
        <v>-3.5398230088495408E-2</v>
      </c>
      <c r="AE24" s="63">
        <f t="shared" si="22"/>
        <v>-1.4285714285714346E-2</v>
      </c>
      <c r="AF24" s="38">
        <f>SUMPRODUCT('Control Panel'!$C$31:$E$31,AC24:AE24)</f>
        <v>0</v>
      </c>
      <c r="AG24" s="43">
        <f t="shared" si="23"/>
        <v>4.3416666666666881E-3</v>
      </c>
      <c r="AH24" s="64">
        <f t="shared" si="45"/>
        <v>-3.1531784660766782E-2</v>
      </c>
      <c r="AI24" s="64">
        <f t="shared" si="24"/>
        <v>-9.5871428571430162E-3</v>
      </c>
      <c r="AJ24" s="29">
        <f t="shared" si="25"/>
        <v>5.6923577069933895E-3</v>
      </c>
      <c r="AK24" s="29">
        <f t="shared" si="26"/>
        <v>-3.0882680955637509E-2</v>
      </c>
      <c r="AL24" s="29">
        <f t="shared" si="27"/>
        <v>-9.0264962466026777E-3</v>
      </c>
      <c r="AM24" s="29">
        <f t="shared" si="28"/>
        <v>8.3394872193505165E-3</v>
      </c>
      <c r="AN24" s="29">
        <f t="shared" si="29"/>
        <v>-2.8607856663483089E-2</v>
      </c>
      <c r="AO24" s="29">
        <f t="shared" si="30"/>
        <v>-7.1583978380753699E-3</v>
      </c>
      <c r="AP24" s="27">
        <f t="shared" si="31"/>
        <v>4.3416666666666881E-3</v>
      </c>
      <c r="AQ24" s="27">
        <f t="shared" si="32"/>
        <v>-3.1709834070796306E-2</v>
      </c>
      <c r="AR24" s="27">
        <f t="shared" si="33"/>
        <v>-9.8044107142858383E-3</v>
      </c>
      <c r="AS24" s="43">
        <f t="shared" si="46"/>
        <v>4.3416666666666881E-3</v>
      </c>
      <c r="AT24" s="27">
        <f t="shared" si="34"/>
        <v>-3.1531784660766782E-2</v>
      </c>
      <c r="AU24" s="27">
        <f t="shared" si="35"/>
        <v>-9.5871428571430162E-3</v>
      </c>
      <c r="AV24" s="29">
        <f t="shared" si="36"/>
        <v>5.6923577069933895E-3</v>
      </c>
      <c r="AW24" s="29">
        <f t="shared" si="37"/>
        <v>-3.0882680955637509E-2</v>
      </c>
      <c r="AX24" s="29">
        <f t="shared" si="38"/>
        <v>-9.0264962466026777E-3</v>
      </c>
      <c r="AY24" s="29">
        <f t="shared" si="39"/>
        <v>8.3394872193505165E-3</v>
      </c>
      <c r="AZ24" s="29">
        <f t="shared" si="40"/>
        <v>-2.8607856663483089E-2</v>
      </c>
      <c r="BA24" s="29">
        <f t="shared" si="41"/>
        <v>-7.1583978380753699E-3</v>
      </c>
      <c r="BB24" s="27">
        <f t="shared" si="47"/>
        <v>4.3416666666666881E-3</v>
      </c>
      <c r="BC24" s="27">
        <f t="shared" si="47"/>
        <v>-3.1709834070796306E-2</v>
      </c>
      <c r="BD24" s="27">
        <f t="shared" si="47"/>
        <v>-9.8044107142858383E-3</v>
      </c>
    </row>
    <row r="25" spans="1:56" x14ac:dyDescent="0.35">
      <c r="A25" s="2">
        <v>37011</v>
      </c>
      <c r="B25" s="94">
        <v>4.43</v>
      </c>
      <c r="C25" s="94">
        <v>4.82</v>
      </c>
      <c r="D25" s="94">
        <v>5.42</v>
      </c>
      <c r="E25" s="94">
        <v>158.46</v>
      </c>
      <c r="F25" s="94">
        <v>108.587</v>
      </c>
      <c r="G25" s="94">
        <v>116.36199999999999</v>
      </c>
      <c r="H25" s="94">
        <v>780.38499999999999</v>
      </c>
      <c r="I25" s="94">
        <v>246.59899999999999</v>
      </c>
      <c r="J25" s="94">
        <v>387.43400000000003</v>
      </c>
      <c r="K25" s="94">
        <v>4.43</v>
      </c>
      <c r="L25" s="94">
        <v>4.7591000000000001</v>
      </c>
      <c r="M25" s="94">
        <v>5.2948000000000004</v>
      </c>
      <c r="N25" s="94">
        <v>1</v>
      </c>
      <c r="O25" s="94">
        <v>1.1299999999999999</v>
      </c>
      <c r="P25" s="94">
        <v>0.7</v>
      </c>
      <c r="Q25" s="27">
        <f t="shared" si="10"/>
        <v>4.2333333333333337E-3</v>
      </c>
      <c r="R25" s="27">
        <f t="shared" si="11"/>
        <v>3.9166666666666664E-3</v>
      </c>
      <c r="S25" s="27">
        <f t="shared" si="12"/>
        <v>4.7416666666666666E-3</v>
      </c>
      <c r="T25" s="29">
        <f t="shared" si="43"/>
        <v>4.3734550294731722E-3</v>
      </c>
      <c r="U25" s="29">
        <f t="shared" si="13"/>
        <v>1.8914579911792906E-3</v>
      </c>
      <c r="V25" s="29">
        <f t="shared" si="14"/>
        <v>4.1421445953642166E-3</v>
      </c>
      <c r="W25" s="29">
        <f t="shared" si="15"/>
        <v>2.6698976110968164E-3</v>
      </c>
      <c r="X25" s="29">
        <f t="shared" si="16"/>
        <v>-4.1514051375658445E-3</v>
      </c>
      <c r="Y25" s="29">
        <f t="shared" si="17"/>
        <v>2.26096854304636E-3</v>
      </c>
      <c r="Z25" s="27">
        <f t="shared" si="18"/>
        <v>4.2333333333333337E-3</v>
      </c>
      <c r="AA25" s="27">
        <f t="shared" si="44"/>
        <v>3.8314166666666666E-3</v>
      </c>
      <c r="AB25" s="27">
        <f t="shared" si="19"/>
        <v>4.5009166666666661E-3</v>
      </c>
      <c r="AC25" s="47">
        <f t="shared" si="20"/>
        <v>0</v>
      </c>
      <c r="AD25" s="63">
        <f t="shared" si="21"/>
        <v>0</v>
      </c>
      <c r="AE25" s="63">
        <f t="shared" si="22"/>
        <v>0</v>
      </c>
      <c r="AF25" s="38">
        <f>SUMPRODUCT('Control Panel'!$C$31:$E$31,AC25:AE25)</f>
        <v>0</v>
      </c>
      <c r="AG25" s="43">
        <f t="shared" si="23"/>
        <v>4.2333333333333112E-3</v>
      </c>
      <c r="AH25" s="64">
        <f t="shared" si="45"/>
        <v>3.9166666666665684E-3</v>
      </c>
      <c r="AI25" s="64">
        <f t="shared" si="24"/>
        <v>4.741666666666644E-3</v>
      </c>
      <c r="AJ25" s="29">
        <f t="shared" si="25"/>
        <v>4.3734550294731722E-3</v>
      </c>
      <c r="AK25" s="29">
        <f t="shared" si="26"/>
        <v>1.8914579911792906E-3</v>
      </c>
      <c r="AL25" s="29">
        <f t="shared" si="27"/>
        <v>4.1421445953642166E-3</v>
      </c>
      <c r="AM25" s="29">
        <f t="shared" si="28"/>
        <v>2.6698976110968164E-3</v>
      </c>
      <c r="AN25" s="29">
        <f t="shared" si="29"/>
        <v>-4.1514051375658445E-3</v>
      </c>
      <c r="AO25" s="29">
        <f t="shared" si="30"/>
        <v>2.26096854304636E-3</v>
      </c>
      <c r="AP25" s="27">
        <f t="shared" si="31"/>
        <v>4.2333333333333112E-3</v>
      </c>
      <c r="AQ25" s="27">
        <f t="shared" si="32"/>
        <v>3.8314166666666427E-3</v>
      </c>
      <c r="AR25" s="27">
        <f t="shared" si="33"/>
        <v>4.5009166666667433E-3</v>
      </c>
      <c r="AS25" s="43">
        <f t="shared" si="46"/>
        <v>4.2333333333333112E-3</v>
      </c>
      <c r="AT25" s="27">
        <f t="shared" si="34"/>
        <v>3.9166666666665684E-3</v>
      </c>
      <c r="AU25" s="27">
        <f t="shared" si="35"/>
        <v>4.741666666666644E-3</v>
      </c>
      <c r="AV25" s="29">
        <f t="shared" si="36"/>
        <v>4.3734550294731722E-3</v>
      </c>
      <c r="AW25" s="29">
        <f t="shared" si="37"/>
        <v>1.8914579911792906E-3</v>
      </c>
      <c r="AX25" s="29">
        <f t="shared" si="38"/>
        <v>4.1421445953642166E-3</v>
      </c>
      <c r="AY25" s="29">
        <f t="shared" si="39"/>
        <v>2.6698976110968164E-3</v>
      </c>
      <c r="AZ25" s="29">
        <f t="shared" si="40"/>
        <v>-4.1514051375658445E-3</v>
      </c>
      <c r="BA25" s="29">
        <f t="shared" si="41"/>
        <v>2.26096854304636E-3</v>
      </c>
      <c r="BB25" s="27">
        <f t="shared" si="47"/>
        <v>4.2333333333333112E-3</v>
      </c>
      <c r="BC25" s="27">
        <f t="shared" si="47"/>
        <v>3.8314166666666427E-3</v>
      </c>
      <c r="BD25" s="27">
        <f t="shared" si="47"/>
        <v>4.5009166666667433E-3</v>
      </c>
    </row>
    <row r="26" spans="1:56" x14ac:dyDescent="0.35">
      <c r="A26" s="2">
        <v>37042</v>
      </c>
      <c r="B26" s="94">
        <v>4.0599999999999996</v>
      </c>
      <c r="C26" s="94">
        <v>4.57</v>
      </c>
      <c r="D26" s="94">
        <v>5.31</v>
      </c>
      <c r="E26" s="94">
        <v>159.21</v>
      </c>
      <c r="F26" s="94">
        <v>109.15600000000001</v>
      </c>
      <c r="G26" s="94">
        <v>116.854</v>
      </c>
      <c r="H26" s="94">
        <v>784.78399999999999</v>
      </c>
      <c r="I26" s="94">
        <v>248.51300000000001</v>
      </c>
      <c r="J26" s="94">
        <v>388.16800000000001</v>
      </c>
      <c r="K26" s="94">
        <v>4.0599999999999996</v>
      </c>
      <c r="L26" s="94">
        <v>4.5244</v>
      </c>
      <c r="M26" s="94">
        <v>5.1337000000000002</v>
      </c>
      <c r="N26" s="94">
        <v>1</v>
      </c>
      <c r="O26" s="94">
        <v>1.18</v>
      </c>
      <c r="P26" s="94">
        <v>0.7</v>
      </c>
      <c r="Q26" s="27">
        <f t="shared" si="10"/>
        <v>3.6916666666666664E-3</v>
      </c>
      <c r="R26" s="27">
        <f t="shared" si="11"/>
        <v>4.0166666666666666E-3</v>
      </c>
      <c r="S26" s="27">
        <f t="shared" si="12"/>
        <v>4.5166666666666662E-3</v>
      </c>
      <c r="T26" s="29">
        <f t="shared" si="43"/>
        <v>4.7330556607345642E-3</v>
      </c>
      <c r="U26" s="29">
        <f t="shared" si="13"/>
        <v>5.240037941926845E-3</v>
      </c>
      <c r="V26" s="29">
        <f t="shared" si="14"/>
        <v>4.2281844588440975E-3</v>
      </c>
      <c r="W26" s="29">
        <f t="shared" si="15"/>
        <v>5.6369612434887806E-3</v>
      </c>
      <c r="X26" s="29">
        <f t="shared" si="16"/>
        <v>7.7615886520221444E-3</v>
      </c>
      <c r="Y26" s="29">
        <f t="shared" si="17"/>
        <v>1.8945162272798743E-3</v>
      </c>
      <c r="Z26" s="27">
        <f t="shared" si="18"/>
        <v>3.6916666666666664E-3</v>
      </c>
      <c r="AA26" s="27">
        <f t="shared" si="44"/>
        <v>3.9659166666666671E-3</v>
      </c>
      <c r="AB26" s="27">
        <f t="shared" si="19"/>
        <v>4.4123333333333341E-3</v>
      </c>
      <c r="AC26" s="47">
        <f t="shared" si="20"/>
        <v>0</v>
      </c>
      <c r="AD26" s="63">
        <f t="shared" si="21"/>
        <v>-4.2372881355932202E-2</v>
      </c>
      <c r="AE26" s="63">
        <f t="shared" si="22"/>
        <v>0</v>
      </c>
      <c r="AF26" s="38">
        <f>SUMPRODUCT('Control Panel'!$C$31:$E$31,AC26:AE26)</f>
        <v>0</v>
      </c>
      <c r="AG26" s="43">
        <f t="shared" si="23"/>
        <v>3.6916666666666487E-3</v>
      </c>
      <c r="AH26" s="64">
        <f t="shared" si="45"/>
        <v>-3.8526412429378598E-2</v>
      </c>
      <c r="AI26" s="64">
        <f t="shared" si="24"/>
        <v>4.5166666666667243E-3</v>
      </c>
      <c r="AJ26" s="29">
        <f t="shared" si="25"/>
        <v>4.7330556607345642E-3</v>
      </c>
      <c r="AK26" s="29">
        <f t="shared" si="26"/>
        <v>-3.7354878920019208E-2</v>
      </c>
      <c r="AL26" s="29">
        <f t="shared" si="27"/>
        <v>4.2281844588440975E-3</v>
      </c>
      <c r="AM26" s="29">
        <f t="shared" si="28"/>
        <v>5.6369612434887806E-3</v>
      </c>
      <c r="AN26" s="29">
        <f t="shared" si="29"/>
        <v>-3.4940173578995704E-2</v>
      </c>
      <c r="AO26" s="29">
        <f t="shared" si="30"/>
        <v>1.8945162272798743E-3</v>
      </c>
      <c r="AP26" s="27">
        <f t="shared" si="31"/>
        <v>3.6916666666666487E-3</v>
      </c>
      <c r="AQ26" s="27">
        <f t="shared" si="32"/>
        <v>-3.8575012005649834E-2</v>
      </c>
      <c r="AR26" s="27">
        <f t="shared" si="33"/>
        <v>4.4123333333332404E-3</v>
      </c>
      <c r="AS26" s="43">
        <f t="shared" si="46"/>
        <v>3.6916666666666487E-3</v>
      </c>
      <c r="AT26" s="27">
        <f t="shared" si="34"/>
        <v>-3.8526412429378598E-2</v>
      </c>
      <c r="AU26" s="27">
        <f t="shared" si="35"/>
        <v>4.5166666666667243E-3</v>
      </c>
      <c r="AV26" s="29">
        <f t="shared" si="36"/>
        <v>4.7330556607345642E-3</v>
      </c>
      <c r="AW26" s="29">
        <f t="shared" si="37"/>
        <v>-3.7354878920019208E-2</v>
      </c>
      <c r="AX26" s="29">
        <f t="shared" si="38"/>
        <v>4.2281844588440975E-3</v>
      </c>
      <c r="AY26" s="29">
        <f t="shared" si="39"/>
        <v>5.6369612434887806E-3</v>
      </c>
      <c r="AZ26" s="29">
        <f t="shared" si="40"/>
        <v>-3.4940173578995704E-2</v>
      </c>
      <c r="BA26" s="29">
        <f t="shared" si="41"/>
        <v>1.8945162272798743E-3</v>
      </c>
      <c r="BB26" s="27">
        <f t="shared" si="47"/>
        <v>3.6916666666666487E-3</v>
      </c>
      <c r="BC26" s="27">
        <f t="shared" si="47"/>
        <v>-3.8575012005649834E-2</v>
      </c>
      <c r="BD26" s="27">
        <f t="shared" si="47"/>
        <v>4.4123333333332404E-3</v>
      </c>
    </row>
    <row r="27" spans="1:56" x14ac:dyDescent="0.35">
      <c r="A27" s="2">
        <v>37072</v>
      </c>
      <c r="B27" s="94">
        <v>3.86</v>
      </c>
      <c r="C27" s="94">
        <v>4.5199999999999996</v>
      </c>
      <c r="D27" s="94">
        <v>5.22</v>
      </c>
      <c r="E27" s="94">
        <v>159.655</v>
      </c>
      <c r="F27" s="94">
        <v>109.574</v>
      </c>
      <c r="G27" s="94">
        <v>117.253</v>
      </c>
      <c r="H27" s="94">
        <v>787.45</v>
      </c>
      <c r="I27" s="94">
        <v>249.84800000000001</v>
      </c>
      <c r="J27" s="94">
        <v>388.2</v>
      </c>
      <c r="K27" s="94">
        <v>3.86</v>
      </c>
      <c r="L27" s="94">
        <v>4.5000999999999998</v>
      </c>
      <c r="M27" s="94">
        <v>5.1398000000000001</v>
      </c>
      <c r="N27" s="94">
        <v>1</v>
      </c>
      <c r="O27" s="94">
        <v>1.18</v>
      </c>
      <c r="P27" s="94">
        <v>0.71</v>
      </c>
      <c r="Q27" s="27">
        <f t="shared" si="10"/>
        <v>3.3833333333333328E-3</v>
      </c>
      <c r="R27" s="27">
        <f t="shared" si="11"/>
        <v>3.8083333333333337E-3</v>
      </c>
      <c r="S27" s="27">
        <f t="shared" si="12"/>
        <v>4.4249999999999992E-3</v>
      </c>
      <c r="T27" s="29">
        <f t="shared" si="43"/>
        <v>2.7950505621505695E-3</v>
      </c>
      <c r="U27" s="29">
        <f t="shared" si="13"/>
        <v>3.8293818021912784E-3</v>
      </c>
      <c r="V27" s="29">
        <f t="shared" si="14"/>
        <v>3.4145172608555097E-3</v>
      </c>
      <c r="W27" s="29">
        <f t="shared" si="15"/>
        <v>3.3971130909906666E-3</v>
      </c>
      <c r="X27" s="29">
        <f t="shared" si="16"/>
        <v>5.3719523727129292E-3</v>
      </c>
      <c r="Y27" s="29">
        <f t="shared" si="17"/>
        <v>8.2438531769701839E-5</v>
      </c>
      <c r="Z27" s="27">
        <f t="shared" si="18"/>
        <v>3.3833333333333328E-3</v>
      </c>
      <c r="AA27" s="27">
        <f t="shared" si="44"/>
        <v>3.7703333333333334E-3</v>
      </c>
      <c r="AB27" s="27">
        <f t="shared" si="19"/>
        <v>4.2780833333333334E-3</v>
      </c>
      <c r="AC27" s="47">
        <f t="shared" si="20"/>
        <v>0</v>
      </c>
      <c r="AD27" s="63">
        <f t="shared" si="21"/>
        <v>0</v>
      </c>
      <c r="AE27" s="63">
        <f t="shared" si="22"/>
        <v>-1.4084507042253502E-2</v>
      </c>
      <c r="AF27" s="38">
        <f>SUMPRODUCT('Control Panel'!$C$31:$E$31,AC27:AE27)</f>
        <v>0</v>
      </c>
      <c r="AG27" s="43">
        <f t="shared" si="23"/>
        <v>3.3833333333332938E-3</v>
      </c>
      <c r="AH27" s="64">
        <f t="shared" si="45"/>
        <v>3.8083333333334135E-3</v>
      </c>
      <c r="AI27" s="64">
        <f t="shared" si="24"/>
        <v>-9.7218309859156138E-3</v>
      </c>
      <c r="AJ27" s="29">
        <f t="shared" si="25"/>
        <v>2.7950505621505695E-3</v>
      </c>
      <c r="AK27" s="29">
        <f t="shared" si="26"/>
        <v>3.8293818021912784E-3</v>
      </c>
      <c r="AL27" s="29">
        <f t="shared" si="27"/>
        <v>-1.0718081573804383E-2</v>
      </c>
      <c r="AM27" s="29">
        <f t="shared" si="28"/>
        <v>3.3971130909906666E-3</v>
      </c>
      <c r="AN27" s="29">
        <f t="shared" si="29"/>
        <v>5.3719523727129292E-3</v>
      </c>
      <c r="AO27" s="29">
        <f t="shared" si="30"/>
        <v>-1.4003229616565083E-2</v>
      </c>
      <c r="AP27" s="27">
        <f t="shared" si="31"/>
        <v>3.3833333333332938E-3</v>
      </c>
      <c r="AQ27" s="27">
        <f t="shared" si="32"/>
        <v>3.770333333333431E-3</v>
      </c>
      <c r="AR27" s="27">
        <f t="shared" si="33"/>
        <v>-9.8666784037558797E-3</v>
      </c>
      <c r="AS27" s="43">
        <f t="shared" si="46"/>
        <v>3.3833333333332938E-3</v>
      </c>
      <c r="AT27" s="27">
        <f t="shared" si="34"/>
        <v>3.8083333333334135E-3</v>
      </c>
      <c r="AU27" s="27">
        <f t="shared" si="35"/>
        <v>-9.7218309859156138E-3</v>
      </c>
      <c r="AV27" s="29">
        <f t="shared" si="36"/>
        <v>2.7950505621505695E-3</v>
      </c>
      <c r="AW27" s="29">
        <f t="shared" si="37"/>
        <v>3.8293818021912784E-3</v>
      </c>
      <c r="AX27" s="29">
        <f t="shared" si="38"/>
        <v>-1.0718081573804383E-2</v>
      </c>
      <c r="AY27" s="29">
        <f t="shared" si="39"/>
        <v>3.3971130909906666E-3</v>
      </c>
      <c r="AZ27" s="29">
        <f t="shared" si="40"/>
        <v>5.3719523727129292E-3</v>
      </c>
      <c r="BA27" s="29">
        <f t="shared" si="41"/>
        <v>-1.4003229616565083E-2</v>
      </c>
      <c r="BB27" s="27">
        <f t="shared" si="47"/>
        <v>3.3833333333332938E-3</v>
      </c>
      <c r="BC27" s="27">
        <f t="shared" si="47"/>
        <v>3.770333333333431E-3</v>
      </c>
      <c r="BD27" s="27">
        <f t="shared" si="47"/>
        <v>-9.8666784037558797E-3</v>
      </c>
    </row>
    <row r="28" spans="1:56" x14ac:dyDescent="0.35">
      <c r="A28" s="2">
        <v>37103</v>
      </c>
      <c r="B28" s="94">
        <v>3.75</v>
      </c>
      <c r="C28" s="94">
        <v>4.51</v>
      </c>
      <c r="D28" s="94">
        <v>5.25</v>
      </c>
      <c r="E28" s="94">
        <v>160.346</v>
      </c>
      <c r="F28" s="94">
        <v>110.008</v>
      </c>
      <c r="G28" s="94">
        <v>117.962</v>
      </c>
      <c r="H28" s="94">
        <v>796.28499999999997</v>
      </c>
      <c r="I28" s="94">
        <v>251.404</v>
      </c>
      <c r="J28" s="94">
        <v>392.56200000000001</v>
      </c>
      <c r="K28" s="94">
        <v>3.75</v>
      </c>
      <c r="L28" s="94">
        <v>4.3997999999999999</v>
      </c>
      <c r="M28" s="94">
        <v>5.0861999999999998</v>
      </c>
      <c r="N28" s="94">
        <v>1</v>
      </c>
      <c r="O28" s="94">
        <v>1.1399999999999999</v>
      </c>
      <c r="P28" s="94">
        <v>0.7</v>
      </c>
      <c r="Q28" s="27">
        <f t="shared" si="10"/>
        <v>3.2166666666666667E-3</v>
      </c>
      <c r="R28" s="27">
        <f t="shared" si="11"/>
        <v>3.7666666666666664E-3</v>
      </c>
      <c r="S28" s="27">
        <f t="shared" si="12"/>
        <v>4.3499999999999997E-3</v>
      </c>
      <c r="T28" s="29">
        <f t="shared" si="43"/>
        <v>4.3280824277347474E-3</v>
      </c>
      <c r="U28" s="29">
        <f t="shared" si="13"/>
        <v>3.9607936189240966E-3</v>
      </c>
      <c r="V28" s="29">
        <f t="shared" si="14"/>
        <v>6.0467536011872269E-3</v>
      </c>
      <c r="W28" s="29">
        <f t="shared" si="15"/>
        <v>1.1219759984760769E-2</v>
      </c>
      <c r="X28" s="29">
        <f t="shared" si="16"/>
        <v>6.2277864941884253E-3</v>
      </c>
      <c r="Y28" s="29">
        <f t="shared" si="17"/>
        <v>1.1236476043276822E-2</v>
      </c>
      <c r="Z28" s="27">
        <f t="shared" si="18"/>
        <v>3.2166666666666667E-3</v>
      </c>
      <c r="AA28" s="27">
        <f t="shared" si="44"/>
        <v>3.7500833333333331E-3</v>
      </c>
      <c r="AB28" s="27">
        <f t="shared" si="19"/>
        <v>4.2831666666666669E-3</v>
      </c>
      <c r="AC28" s="47">
        <f t="shared" si="20"/>
        <v>0</v>
      </c>
      <c r="AD28" s="63">
        <f t="shared" si="21"/>
        <v>3.5087719298245723E-2</v>
      </c>
      <c r="AE28" s="63">
        <f t="shared" si="22"/>
        <v>1.4285714285714235E-2</v>
      </c>
      <c r="AF28" s="38">
        <f>SUMPRODUCT('Control Panel'!$C$31:$E$31,AC28:AE28)</f>
        <v>0</v>
      </c>
      <c r="AG28" s="43">
        <f t="shared" si="23"/>
        <v>3.2166666666666455E-3</v>
      </c>
      <c r="AH28" s="64">
        <f t="shared" si="45"/>
        <v>3.8986549707602514E-2</v>
      </c>
      <c r="AI28" s="64">
        <f t="shared" si="24"/>
        <v>1.8697857142857099E-2</v>
      </c>
      <c r="AJ28" s="29">
        <f t="shared" si="25"/>
        <v>4.3280824277347474E-3</v>
      </c>
      <c r="AK28" s="29">
        <f t="shared" si="26"/>
        <v>3.9187488131869008E-2</v>
      </c>
      <c r="AL28" s="29">
        <f t="shared" si="27"/>
        <v>2.0418850081204143E-2</v>
      </c>
      <c r="AM28" s="29">
        <f t="shared" si="28"/>
        <v>1.1219759984760769E-2</v>
      </c>
      <c r="AN28" s="29">
        <f t="shared" si="29"/>
        <v>4.1534024616791676E-2</v>
      </c>
      <c r="AO28" s="29">
        <f t="shared" si="30"/>
        <v>2.5682711415323523E-2</v>
      </c>
      <c r="AP28" s="27">
        <f t="shared" si="31"/>
        <v>3.2166666666666455E-3</v>
      </c>
      <c r="AQ28" s="27">
        <f t="shared" si="32"/>
        <v>3.8969384502923976E-2</v>
      </c>
      <c r="AR28" s="27">
        <f t="shared" si="33"/>
        <v>1.8630069047619102E-2</v>
      </c>
      <c r="AS28" s="43">
        <f t="shared" si="46"/>
        <v>3.2166666666666455E-3</v>
      </c>
      <c r="AT28" s="27">
        <f t="shared" si="34"/>
        <v>3.8986549707602514E-2</v>
      </c>
      <c r="AU28" s="27">
        <f t="shared" si="35"/>
        <v>1.8697857142857099E-2</v>
      </c>
      <c r="AV28" s="29">
        <f t="shared" si="36"/>
        <v>4.3280824277347474E-3</v>
      </c>
      <c r="AW28" s="29">
        <f t="shared" si="37"/>
        <v>3.9187488131869008E-2</v>
      </c>
      <c r="AX28" s="29">
        <f t="shared" si="38"/>
        <v>2.0418850081204143E-2</v>
      </c>
      <c r="AY28" s="29">
        <f t="shared" si="39"/>
        <v>1.1219759984760769E-2</v>
      </c>
      <c r="AZ28" s="29">
        <f t="shared" si="40"/>
        <v>4.1534024616791676E-2</v>
      </c>
      <c r="BA28" s="29">
        <f t="shared" si="41"/>
        <v>2.5682711415323523E-2</v>
      </c>
      <c r="BB28" s="27">
        <f t="shared" si="47"/>
        <v>3.2166666666666455E-3</v>
      </c>
      <c r="BC28" s="27">
        <f t="shared" si="47"/>
        <v>3.8969384502923976E-2</v>
      </c>
      <c r="BD28" s="27">
        <f t="shared" si="47"/>
        <v>1.8630069047619102E-2</v>
      </c>
    </row>
    <row r="29" spans="1:56" x14ac:dyDescent="0.35">
      <c r="A29" s="2">
        <v>37134</v>
      </c>
      <c r="B29" s="94">
        <v>3.58</v>
      </c>
      <c r="C29" s="94">
        <v>4.32</v>
      </c>
      <c r="D29" s="94">
        <v>4.8899999999999997</v>
      </c>
      <c r="E29" s="94">
        <v>160.87299999999999</v>
      </c>
      <c r="F29" s="94">
        <v>110.489</v>
      </c>
      <c r="G29" s="94">
        <v>118.58</v>
      </c>
      <c r="H29" s="94">
        <v>800.87300000000005</v>
      </c>
      <c r="I29" s="94">
        <v>253.11099999999999</v>
      </c>
      <c r="J29" s="94">
        <v>396.255</v>
      </c>
      <c r="K29" s="94">
        <v>3.58</v>
      </c>
      <c r="L29" s="94">
        <v>4.1981999999999999</v>
      </c>
      <c r="M29" s="94">
        <v>4.7081</v>
      </c>
      <c r="N29" s="94">
        <v>1</v>
      </c>
      <c r="O29" s="94">
        <v>1.1000000000000001</v>
      </c>
      <c r="P29" s="94">
        <v>0.69</v>
      </c>
      <c r="Q29" s="27">
        <f t="shared" si="10"/>
        <v>3.1250000000000002E-3</v>
      </c>
      <c r="R29" s="27">
        <f t="shared" si="11"/>
        <v>3.7583333333333331E-3</v>
      </c>
      <c r="S29" s="27">
        <f t="shared" si="12"/>
        <v>4.3750000000000004E-3</v>
      </c>
      <c r="T29" s="29">
        <f t="shared" si="43"/>
        <v>3.2866426353010958E-3</v>
      </c>
      <c r="U29" s="29">
        <f t="shared" si="13"/>
        <v>4.3724092793251401E-3</v>
      </c>
      <c r="V29" s="29">
        <f t="shared" si="14"/>
        <v>5.238975263220258E-3</v>
      </c>
      <c r="W29" s="29">
        <f t="shared" si="15"/>
        <v>5.7617561551455143E-3</v>
      </c>
      <c r="X29" s="29">
        <f t="shared" si="16"/>
        <v>6.7898681007461104E-3</v>
      </c>
      <c r="Y29" s="29">
        <f t="shared" si="17"/>
        <v>9.4074311828449275E-3</v>
      </c>
      <c r="Z29" s="27">
        <f t="shared" si="18"/>
        <v>3.1250000000000002E-3</v>
      </c>
      <c r="AA29" s="27">
        <f t="shared" si="44"/>
        <v>3.6665000000000001E-3</v>
      </c>
      <c r="AB29" s="27">
        <f t="shared" si="19"/>
        <v>4.2385000000000001E-3</v>
      </c>
      <c r="AC29" s="47">
        <f t="shared" si="20"/>
        <v>0</v>
      </c>
      <c r="AD29" s="63">
        <f t="shared" si="21"/>
        <v>3.6363636363636154E-2</v>
      </c>
      <c r="AE29" s="63">
        <f t="shared" si="22"/>
        <v>1.449275362318847E-2</v>
      </c>
      <c r="AF29" s="38">
        <f>SUMPRODUCT('Control Panel'!$C$31:$E$31,AC29:AE29)</f>
        <v>0</v>
      </c>
      <c r="AG29" s="43">
        <f t="shared" si="23"/>
        <v>3.1250000000000444E-3</v>
      </c>
      <c r="AH29" s="64">
        <f t="shared" si="45"/>
        <v>4.0258636363636136E-2</v>
      </c>
      <c r="AI29" s="64">
        <f t="shared" si="24"/>
        <v>1.8931159420289889E-2</v>
      </c>
      <c r="AJ29" s="29">
        <f t="shared" si="25"/>
        <v>3.2866426353010958E-3</v>
      </c>
      <c r="AK29" s="29">
        <f t="shared" si="26"/>
        <v>4.0895042344027743E-2</v>
      </c>
      <c r="AL29" s="29">
        <f t="shared" si="27"/>
        <v>1.9807656064136481E-2</v>
      </c>
      <c r="AM29" s="29">
        <f t="shared" si="28"/>
        <v>5.7617561551455143E-3</v>
      </c>
      <c r="AN29" s="29">
        <f t="shared" si="29"/>
        <v>4.3400408758954789E-2</v>
      </c>
      <c r="AO29" s="29">
        <f t="shared" si="30"/>
        <v>2.4036524388393543E-2</v>
      </c>
      <c r="AP29" s="27">
        <f t="shared" si="31"/>
        <v>3.1250000000000444E-3</v>
      </c>
      <c r="AQ29" s="27">
        <f t="shared" si="32"/>
        <v>4.0163463636363472E-2</v>
      </c>
      <c r="AR29" s="27">
        <f t="shared" si="33"/>
        <v>1.8792681159420344E-2</v>
      </c>
      <c r="AS29" s="43">
        <f t="shared" si="46"/>
        <v>3.1250000000000444E-3</v>
      </c>
      <c r="AT29" s="27">
        <f t="shared" si="34"/>
        <v>4.0258636363636136E-2</v>
      </c>
      <c r="AU29" s="27">
        <f t="shared" si="35"/>
        <v>1.8931159420289889E-2</v>
      </c>
      <c r="AV29" s="29">
        <f t="shared" si="36"/>
        <v>3.2866426353010958E-3</v>
      </c>
      <c r="AW29" s="29">
        <f t="shared" si="37"/>
        <v>4.0895042344027743E-2</v>
      </c>
      <c r="AX29" s="29">
        <f t="shared" si="38"/>
        <v>1.9807656064136481E-2</v>
      </c>
      <c r="AY29" s="29">
        <f t="shared" si="39"/>
        <v>5.7617561551455143E-3</v>
      </c>
      <c r="AZ29" s="29">
        <f t="shared" si="40"/>
        <v>4.3400408758954789E-2</v>
      </c>
      <c r="BA29" s="29">
        <f t="shared" si="41"/>
        <v>2.4036524388393543E-2</v>
      </c>
      <c r="BB29" s="27">
        <f t="shared" si="47"/>
        <v>3.1250000000000444E-3</v>
      </c>
      <c r="BC29" s="27">
        <f t="shared" si="47"/>
        <v>4.0163463636363472E-2</v>
      </c>
      <c r="BD29" s="27">
        <f t="shared" si="47"/>
        <v>1.8792681159420344E-2</v>
      </c>
    </row>
    <row r="30" spans="1:56" x14ac:dyDescent="0.35">
      <c r="A30" s="2">
        <v>37164</v>
      </c>
      <c r="B30" s="94">
        <v>2.64</v>
      </c>
      <c r="C30" s="94">
        <v>3.73</v>
      </c>
      <c r="D30" s="94">
        <v>4.71</v>
      </c>
      <c r="E30" s="94">
        <v>161.92500000000001</v>
      </c>
      <c r="F30" s="94">
        <v>111.125</v>
      </c>
      <c r="G30" s="94">
        <v>119.303</v>
      </c>
      <c r="H30" s="94">
        <v>814.05499999999995</v>
      </c>
      <c r="I30" s="94">
        <v>255.566</v>
      </c>
      <c r="J30" s="94">
        <v>400.26600000000002</v>
      </c>
      <c r="K30" s="94">
        <v>2.64</v>
      </c>
      <c r="L30" s="94">
        <v>3.6836000000000002</v>
      </c>
      <c r="M30" s="94">
        <v>4.6284000000000001</v>
      </c>
      <c r="N30" s="94">
        <v>1</v>
      </c>
      <c r="O30" s="94">
        <v>1.1000000000000001</v>
      </c>
      <c r="P30" s="94">
        <v>0.68</v>
      </c>
      <c r="Q30" s="27">
        <f t="shared" si="10"/>
        <v>2.9833333333333335E-3</v>
      </c>
      <c r="R30" s="27">
        <f t="shared" si="11"/>
        <v>3.6000000000000003E-3</v>
      </c>
      <c r="S30" s="27">
        <f t="shared" si="12"/>
        <v>4.0749999999999996E-3</v>
      </c>
      <c r="T30" s="29">
        <f t="shared" si="43"/>
        <v>6.5393198361440863E-3</v>
      </c>
      <c r="U30" s="29">
        <f t="shared" si="13"/>
        <v>5.7562291268813404E-3</v>
      </c>
      <c r="V30" s="29">
        <f t="shared" si="14"/>
        <v>6.0971496036430484E-3</v>
      </c>
      <c r="W30" s="29">
        <f t="shared" si="15"/>
        <v>1.6459538528580619E-2</v>
      </c>
      <c r="X30" s="29">
        <f t="shared" si="16"/>
        <v>9.6993018873143821E-3</v>
      </c>
      <c r="Y30" s="29">
        <f t="shared" si="17"/>
        <v>1.0122269750539425E-2</v>
      </c>
      <c r="Z30" s="27">
        <f t="shared" si="18"/>
        <v>2.9833333333333335E-3</v>
      </c>
      <c r="AA30" s="27">
        <f t="shared" si="44"/>
        <v>3.4984999999999999E-3</v>
      </c>
      <c r="AB30" s="27">
        <f t="shared" si="19"/>
        <v>3.9234166666666662E-3</v>
      </c>
      <c r="AC30" s="47">
        <f t="shared" si="20"/>
        <v>0</v>
      </c>
      <c r="AD30" s="63">
        <f t="shared" si="21"/>
        <v>0</v>
      </c>
      <c r="AE30" s="63">
        <f t="shared" si="22"/>
        <v>1.4705882352941124E-2</v>
      </c>
      <c r="AF30" s="38">
        <f>SUMPRODUCT('Control Panel'!$C$31:$E$31,AC30:AE30)</f>
        <v>0</v>
      </c>
      <c r="AG30" s="43">
        <f t="shared" si="23"/>
        <v>2.9833333333333378E-3</v>
      </c>
      <c r="AH30" s="64">
        <f t="shared" si="45"/>
        <v>3.6000000000000476E-3</v>
      </c>
      <c r="AI30" s="64">
        <f t="shared" si="24"/>
        <v>1.8840808823529454E-2</v>
      </c>
      <c r="AJ30" s="29">
        <f t="shared" si="25"/>
        <v>6.5393198361440863E-3</v>
      </c>
      <c r="AK30" s="29">
        <f t="shared" si="26"/>
        <v>5.7562291268813404E-3</v>
      </c>
      <c r="AL30" s="29">
        <f t="shared" si="27"/>
        <v>2.0892695921343574E-2</v>
      </c>
      <c r="AM30" s="29">
        <f t="shared" si="28"/>
        <v>1.6459538528580619E-2</v>
      </c>
      <c r="AN30" s="29">
        <f t="shared" si="29"/>
        <v>9.6993018873143821E-3</v>
      </c>
      <c r="AO30" s="29">
        <f t="shared" si="30"/>
        <v>2.4977009011576623E-2</v>
      </c>
      <c r="AP30" s="27">
        <f t="shared" si="31"/>
        <v>2.9833333333333378E-3</v>
      </c>
      <c r="AQ30" s="27">
        <f t="shared" si="32"/>
        <v>3.498500000000071E-3</v>
      </c>
      <c r="AR30" s="27">
        <f t="shared" si="33"/>
        <v>1.8686996323529215E-2</v>
      </c>
      <c r="AS30" s="43">
        <f t="shared" si="46"/>
        <v>2.9833333333333378E-3</v>
      </c>
      <c r="AT30" s="27">
        <f t="shared" si="34"/>
        <v>3.6000000000000476E-3</v>
      </c>
      <c r="AU30" s="27">
        <f t="shared" si="35"/>
        <v>1.8840808823529454E-2</v>
      </c>
      <c r="AV30" s="29">
        <f t="shared" si="36"/>
        <v>6.5393198361440863E-3</v>
      </c>
      <c r="AW30" s="29">
        <f t="shared" si="37"/>
        <v>5.7562291268813404E-3</v>
      </c>
      <c r="AX30" s="29">
        <f t="shared" si="38"/>
        <v>2.0892695921343574E-2</v>
      </c>
      <c r="AY30" s="29">
        <f t="shared" si="39"/>
        <v>1.6459538528580619E-2</v>
      </c>
      <c r="AZ30" s="29">
        <f t="shared" si="40"/>
        <v>9.6993018873143821E-3</v>
      </c>
      <c r="BA30" s="29">
        <f t="shared" si="41"/>
        <v>2.4977009011576623E-2</v>
      </c>
      <c r="BB30" s="27">
        <f t="shared" si="47"/>
        <v>2.9833333333333378E-3</v>
      </c>
      <c r="BC30" s="27">
        <f t="shared" si="47"/>
        <v>3.498500000000071E-3</v>
      </c>
      <c r="BD30" s="27">
        <f t="shared" si="47"/>
        <v>1.8686996323529215E-2</v>
      </c>
    </row>
    <row r="31" spans="1:56" x14ac:dyDescent="0.35">
      <c r="A31" s="2">
        <v>37195</v>
      </c>
      <c r="B31" s="94">
        <v>2.29</v>
      </c>
      <c r="C31" s="94">
        <v>3.64</v>
      </c>
      <c r="D31" s="94">
        <v>4.25</v>
      </c>
      <c r="E31" s="94">
        <v>162.55600000000001</v>
      </c>
      <c r="F31" s="94">
        <v>111.55800000000001</v>
      </c>
      <c r="G31" s="94">
        <v>119.89400000000001</v>
      </c>
      <c r="H31" s="94">
        <v>821.75</v>
      </c>
      <c r="I31" s="94">
        <v>257.65100000000001</v>
      </c>
      <c r="J31" s="94">
        <v>404.80099999999999</v>
      </c>
      <c r="K31" s="94">
        <v>2.29</v>
      </c>
      <c r="L31" s="94">
        <v>3.4763999999999999</v>
      </c>
      <c r="M31" s="94">
        <v>4.1551</v>
      </c>
      <c r="N31" s="94">
        <v>1</v>
      </c>
      <c r="O31" s="94">
        <v>1.1100000000000001</v>
      </c>
      <c r="P31" s="94">
        <v>0.69</v>
      </c>
      <c r="Q31" s="27">
        <f t="shared" si="10"/>
        <v>2.2000000000000001E-3</v>
      </c>
      <c r="R31" s="27">
        <f t="shared" si="11"/>
        <v>3.1083333333333332E-3</v>
      </c>
      <c r="S31" s="27">
        <f t="shared" si="12"/>
        <v>3.9249999999999997E-3</v>
      </c>
      <c r="T31" s="29">
        <f t="shared" si="43"/>
        <v>3.8968658329474604E-3</v>
      </c>
      <c r="U31" s="29">
        <f t="shared" si="13"/>
        <v>3.8965129358830008E-3</v>
      </c>
      <c r="V31" s="29">
        <f t="shared" si="14"/>
        <v>4.953773165804698E-3</v>
      </c>
      <c r="W31" s="29">
        <f t="shared" si="15"/>
        <v>9.4526782588399971E-3</v>
      </c>
      <c r="X31" s="29">
        <f t="shared" si="16"/>
        <v>8.1583622234568942E-3</v>
      </c>
      <c r="Y31" s="29">
        <f t="shared" si="17"/>
        <v>1.1329965572894007E-2</v>
      </c>
      <c r="Z31" s="27">
        <f t="shared" si="18"/>
        <v>2.2000000000000001E-3</v>
      </c>
      <c r="AA31" s="27">
        <f t="shared" si="44"/>
        <v>3.0696666666666667E-3</v>
      </c>
      <c r="AB31" s="27">
        <f t="shared" si="19"/>
        <v>3.8570000000000002E-3</v>
      </c>
      <c r="AC31" s="47">
        <f t="shared" si="20"/>
        <v>0</v>
      </c>
      <c r="AD31" s="63">
        <f t="shared" si="21"/>
        <v>-9.009009009009028E-3</v>
      </c>
      <c r="AE31" s="63">
        <f t="shared" si="22"/>
        <v>-1.4492753623188248E-2</v>
      </c>
      <c r="AF31" s="38">
        <f>SUMPRODUCT('Control Panel'!$C$31:$E$31,AC31:AE31)</f>
        <v>0</v>
      </c>
      <c r="AG31" s="43">
        <f t="shared" si="23"/>
        <v>2.1999999999999797E-3</v>
      </c>
      <c r="AH31" s="64">
        <f t="shared" si="45"/>
        <v>-5.9286786786787449E-3</v>
      </c>
      <c r="AI31" s="64">
        <f t="shared" si="24"/>
        <v>-1.0624637681159288E-2</v>
      </c>
      <c r="AJ31" s="29">
        <f t="shared" si="25"/>
        <v>3.8968658329474604E-3</v>
      </c>
      <c r="AK31" s="29">
        <f t="shared" si="26"/>
        <v>-5.1475997932690643E-3</v>
      </c>
      <c r="AL31" s="29">
        <f t="shared" si="27"/>
        <v>-9.6107742713806843E-3</v>
      </c>
      <c r="AM31" s="29">
        <f t="shared" si="28"/>
        <v>9.4526782588399971E-3</v>
      </c>
      <c r="AN31" s="29">
        <f t="shared" si="29"/>
        <v>-9.2414554432196372E-4</v>
      </c>
      <c r="AO31" s="29">
        <f t="shared" si="30"/>
        <v>-3.3269904499013681E-3</v>
      </c>
      <c r="AP31" s="27">
        <f t="shared" si="31"/>
        <v>2.1999999999999797E-3</v>
      </c>
      <c r="AQ31" s="27">
        <f t="shared" si="32"/>
        <v>-5.9669969969969872E-3</v>
      </c>
      <c r="AR31" s="27">
        <f t="shared" si="33"/>
        <v>-1.069165217391288E-2</v>
      </c>
      <c r="AS31" s="43">
        <f t="shared" si="46"/>
        <v>2.1999999999999797E-3</v>
      </c>
      <c r="AT31" s="27">
        <f t="shared" si="34"/>
        <v>-5.9286786786787449E-3</v>
      </c>
      <c r="AU31" s="27">
        <f t="shared" si="35"/>
        <v>-1.0624637681159288E-2</v>
      </c>
      <c r="AV31" s="29">
        <f t="shared" si="36"/>
        <v>3.8968658329474604E-3</v>
      </c>
      <c r="AW31" s="29">
        <f t="shared" si="37"/>
        <v>-5.1475997932690643E-3</v>
      </c>
      <c r="AX31" s="29">
        <f t="shared" si="38"/>
        <v>-9.6107742713806843E-3</v>
      </c>
      <c r="AY31" s="29">
        <f t="shared" si="39"/>
        <v>9.4526782588399971E-3</v>
      </c>
      <c r="AZ31" s="29">
        <f t="shared" si="40"/>
        <v>-9.2414554432196372E-4</v>
      </c>
      <c r="BA31" s="29">
        <f t="shared" si="41"/>
        <v>-3.3269904499013681E-3</v>
      </c>
      <c r="BB31" s="27">
        <f t="shared" si="47"/>
        <v>2.1999999999999797E-3</v>
      </c>
      <c r="BC31" s="27">
        <f t="shared" si="47"/>
        <v>-5.9669969969969872E-3</v>
      </c>
      <c r="BD31" s="27">
        <f t="shared" si="47"/>
        <v>-1.069165217391288E-2</v>
      </c>
    </row>
    <row r="32" spans="1:56" x14ac:dyDescent="0.35">
      <c r="A32" s="2">
        <v>37225</v>
      </c>
      <c r="B32" s="94">
        <v>2.12</v>
      </c>
      <c r="C32" s="94">
        <v>3.42</v>
      </c>
      <c r="D32" s="94">
        <v>4.03</v>
      </c>
      <c r="E32" s="94">
        <v>162.86600000000001</v>
      </c>
      <c r="F32" s="94">
        <v>111.883</v>
      </c>
      <c r="G32" s="94">
        <v>120.212</v>
      </c>
      <c r="H32" s="94">
        <v>819.97299999999996</v>
      </c>
      <c r="I32" s="94">
        <v>257.596</v>
      </c>
      <c r="J32" s="94">
        <v>405.11</v>
      </c>
      <c r="K32" s="94">
        <v>2.12</v>
      </c>
      <c r="L32" s="94">
        <v>3.3570000000000002</v>
      </c>
      <c r="M32" s="94">
        <v>4.0140000000000002</v>
      </c>
      <c r="N32" s="94">
        <v>1</v>
      </c>
      <c r="O32" s="94">
        <v>1.1200000000000001</v>
      </c>
      <c r="P32" s="94">
        <v>0.7</v>
      </c>
      <c r="Q32" s="27">
        <f t="shared" si="10"/>
        <v>1.9083333333333333E-3</v>
      </c>
      <c r="R32" s="27">
        <f t="shared" si="11"/>
        <v>3.0333333333333336E-3</v>
      </c>
      <c r="S32" s="27">
        <f t="shared" si="12"/>
        <v>3.5416666666666665E-3</v>
      </c>
      <c r="T32" s="29">
        <f t="shared" si="43"/>
        <v>1.9070351140531017E-3</v>
      </c>
      <c r="U32" s="29">
        <f t="shared" si="13"/>
        <v>2.9132827766720215E-3</v>
      </c>
      <c r="V32" s="29">
        <f t="shared" si="14"/>
        <v>2.6523429028975087E-3</v>
      </c>
      <c r="W32" s="29">
        <f t="shared" si="15"/>
        <v>-2.1624581685427691E-3</v>
      </c>
      <c r="X32" s="29">
        <f t="shared" si="16"/>
        <v>-2.1346705427116586E-4</v>
      </c>
      <c r="Y32" s="29">
        <f t="shared" si="17"/>
        <v>7.6333803523209731E-4</v>
      </c>
      <c r="Z32" s="27">
        <f t="shared" si="18"/>
        <v>1.9083333333333333E-3</v>
      </c>
      <c r="AA32" s="27">
        <f t="shared" si="44"/>
        <v>2.8969999999999998E-3</v>
      </c>
      <c r="AB32" s="27">
        <f t="shared" si="19"/>
        <v>3.4625833333333331E-3</v>
      </c>
      <c r="AC32" s="47">
        <f t="shared" si="20"/>
        <v>0</v>
      </c>
      <c r="AD32" s="63">
        <f t="shared" si="21"/>
        <v>-8.9285714285713969E-3</v>
      </c>
      <c r="AE32" s="63">
        <f t="shared" si="22"/>
        <v>-1.4285714285714346E-2</v>
      </c>
      <c r="AF32" s="38">
        <f>SUMPRODUCT('Control Panel'!$C$31:$E$31,AC32:AE32)</f>
        <v>0</v>
      </c>
      <c r="AG32" s="43">
        <f t="shared" si="23"/>
        <v>1.9083333333334007E-3</v>
      </c>
      <c r="AH32" s="64">
        <f t="shared" si="45"/>
        <v>-5.9223214285712977E-3</v>
      </c>
      <c r="AI32" s="64">
        <f t="shared" si="24"/>
        <v>-1.0794642857142822E-2</v>
      </c>
      <c r="AJ32" s="29">
        <f t="shared" si="25"/>
        <v>1.9070351140531017E-3</v>
      </c>
      <c r="AK32" s="29">
        <f t="shared" si="26"/>
        <v>-6.0413001052624926E-3</v>
      </c>
      <c r="AL32" s="29">
        <f t="shared" si="27"/>
        <v>-1.1671261995715332E-2</v>
      </c>
      <c r="AM32" s="29">
        <f t="shared" si="28"/>
        <v>-2.1624581685427691E-3</v>
      </c>
      <c r="AN32" s="29">
        <f t="shared" si="29"/>
        <v>-9.1401325270008549E-3</v>
      </c>
      <c r="AO32" s="29">
        <f t="shared" si="30"/>
        <v>-1.353328107955698E-2</v>
      </c>
      <c r="AP32" s="27">
        <f t="shared" si="31"/>
        <v>1.9083333333334007E-3</v>
      </c>
      <c r="AQ32" s="27">
        <f t="shared" si="32"/>
        <v>-6.0574374999999847E-3</v>
      </c>
      <c r="AR32" s="27">
        <f t="shared" si="33"/>
        <v>-1.0872596428571524E-2</v>
      </c>
      <c r="AS32" s="43">
        <f t="shared" si="46"/>
        <v>1.9083333333334007E-3</v>
      </c>
      <c r="AT32" s="27">
        <f t="shared" si="34"/>
        <v>-5.9223214285712977E-3</v>
      </c>
      <c r="AU32" s="27">
        <f t="shared" si="35"/>
        <v>-1.0794642857142822E-2</v>
      </c>
      <c r="AV32" s="29">
        <f t="shared" si="36"/>
        <v>1.9070351140531017E-3</v>
      </c>
      <c r="AW32" s="29">
        <f t="shared" si="37"/>
        <v>-6.0413001052624926E-3</v>
      </c>
      <c r="AX32" s="29">
        <f t="shared" si="38"/>
        <v>-1.1671261995715332E-2</v>
      </c>
      <c r="AY32" s="29">
        <f t="shared" si="39"/>
        <v>-2.1624581685427691E-3</v>
      </c>
      <c r="AZ32" s="29">
        <f t="shared" si="40"/>
        <v>-9.1401325270008549E-3</v>
      </c>
      <c r="BA32" s="29">
        <f t="shared" si="41"/>
        <v>-1.353328107955698E-2</v>
      </c>
      <c r="BB32" s="27">
        <f t="shared" si="47"/>
        <v>1.9083333333334007E-3</v>
      </c>
      <c r="BC32" s="27">
        <f t="shared" si="47"/>
        <v>-6.0574374999999847E-3</v>
      </c>
      <c r="BD32" s="27">
        <f t="shared" si="47"/>
        <v>-1.0872596428571524E-2</v>
      </c>
    </row>
    <row r="33" spans="1:56" x14ac:dyDescent="0.35">
      <c r="A33" s="2">
        <v>37256</v>
      </c>
      <c r="B33" s="94">
        <v>1.87</v>
      </c>
      <c r="C33" s="94">
        <v>3.33</v>
      </c>
      <c r="D33" s="94">
        <v>4.1500000000000004</v>
      </c>
      <c r="E33" s="94">
        <v>163.16999999999999</v>
      </c>
      <c r="F33" s="94">
        <v>112.16</v>
      </c>
      <c r="G33" s="94">
        <v>120.41200000000001</v>
      </c>
      <c r="H33" s="94">
        <v>820.26099999999997</v>
      </c>
      <c r="I33" s="94">
        <v>257.51</v>
      </c>
      <c r="J33" s="94">
        <v>403.11900000000003</v>
      </c>
      <c r="K33" s="94">
        <v>1.87</v>
      </c>
      <c r="L33" s="94">
        <v>3.3117999999999999</v>
      </c>
      <c r="M33" s="94">
        <v>4.0528000000000004</v>
      </c>
      <c r="N33" s="94">
        <v>1</v>
      </c>
      <c r="O33" s="94">
        <v>1.1200000000000001</v>
      </c>
      <c r="P33" s="94">
        <v>0.69</v>
      </c>
      <c r="Q33" s="27">
        <f t="shared" si="10"/>
        <v>1.7666666666666668E-3</v>
      </c>
      <c r="R33" s="27">
        <f t="shared" si="11"/>
        <v>2.8500000000000001E-3</v>
      </c>
      <c r="S33" s="27">
        <f t="shared" si="12"/>
        <v>3.3583333333333334E-3</v>
      </c>
      <c r="T33" s="29">
        <f t="shared" si="43"/>
        <v>1.866565151719568E-3</v>
      </c>
      <c r="U33" s="29">
        <f t="shared" si="13"/>
        <v>2.4758006131404553E-3</v>
      </c>
      <c r="V33" s="29">
        <f t="shared" si="14"/>
        <v>1.6637274149002845E-3</v>
      </c>
      <c r="W33" s="29">
        <f t="shared" si="15"/>
        <v>3.5123107712076163E-4</v>
      </c>
      <c r="X33" s="29">
        <f t="shared" si="16"/>
        <v>-3.338561157782971E-4</v>
      </c>
      <c r="Y33" s="29">
        <f t="shared" si="17"/>
        <v>-4.9147145219816668E-3</v>
      </c>
      <c r="Z33" s="27">
        <f t="shared" si="18"/>
        <v>1.7666666666666668E-3</v>
      </c>
      <c r="AA33" s="27">
        <f t="shared" si="44"/>
        <v>2.7975000000000001E-3</v>
      </c>
      <c r="AB33" s="27">
        <f t="shared" si="19"/>
        <v>3.3450000000000003E-3</v>
      </c>
      <c r="AC33" s="47">
        <f t="shared" si="20"/>
        <v>0</v>
      </c>
      <c r="AD33" s="63">
        <f t="shared" si="21"/>
        <v>0</v>
      </c>
      <c r="AE33" s="63">
        <f t="shared" si="22"/>
        <v>1.449275362318847E-2</v>
      </c>
      <c r="AF33" s="38">
        <f>SUMPRODUCT('Control Panel'!$C$31:$E$31,AC33:AE33)</f>
        <v>0</v>
      </c>
      <c r="AG33" s="43">
        <f t="shared" si="23"/>
        <v>1.7666666666666941E-3</v>
      </c>
      <c r="AH33" s="64">
        <f t="shared" si="45"/>
        <v>2.8500000000000192E-3</v>
      </c>
      <c r="AI33" s="64">
        <f t="shared" si="24"/>
        <v>1.7899758454106296E-2</v>
      </c>
      <c r="AJ33" s="29">
        <f t="shared" si="25"/>
        <v>1.866565151719568E-3</v>
      </c>
      <c r="AK33" s="29">
        <f t="shared" si="26"/>
        <v>2.4758006131404553E-3</v>
      </c>
      <c r="AL33" s="29">
        <f t="shared" si="27"/>
        <v>1.6180593029609058E-2</v>
      </c>
      <c r="AM33" s="29">
        <f t="shared" si="28"/>
        <v>3.5123107712076163E-4</v>
      </c>
      <c r="AN33" s="29">
        <f t="shared" si="29"/>
        <v>-3.338561157782971E-4</v>
      </c>
      <c r="AO33" s="29">
        <f t="shared" si="30"/>
        <v>9.5068113545113686E-3</v>
      </c>
      <c r="AP33" s="27">
        <f t="shared" si="31"/>
        <v>1.7666666666666941E-3</v>
      </c>
      <c r="AQ33" s="27">
        <f t="shared" si="32"/>
        <v>2.7975000000000083E-3</v>
      </c>
      <c r="AR33" s="27">
        <f t="shared" si="33"/>
        <v>1.7886231884058024E-2</v>
      </c>
      <c r="AS33" s="43">
        <f t="shared" si="46"/>
        <v>1.7666666666666941E-3</v>
      </c>
      <c r="AT33" s="27">
        <f t="shared" si="34"/>
        <v>2.8500000000000192E-3</v>
      </c>
      <c r="AU33" s="27">
        <f t="shared" si="35"/>
        <v>1.7899758454106296E-2</v>
      </c>
      <c r="AV33" s="29">
        <f t="shared" si="36"/>
        <v>1.866565151719568E-3</v>
      </c>
      <c r="AW33" s="29">
        <f t="shared" si="37"/>
        <v>2.4758006131404553E-3</v>
      </c>
      <c r="AX33" s="29">
        <f t="shared" si="38"/>
        <v>1.6180593029609058E-2</v>
      </c>
      <c r="AY33" s="29">
        <f t="shared" si="39"/>
        <v>3.5123107712076163E-4</v>
      </c>
      <c r="AZ33" s="29">
        <f t="shared" si="40"/>
        <v>-3.338561157782971E-4</v>
      </c>
      <c r="BA33" s="29">
        <f t="shared" si="41"/>
        <v>9.5068113545113686E-3</v>
      </c>
      <c r="BB33" s="27">
        <f t="shared" si="47"/>
        <v>1.7666666666666941E-3</v>
      </c>
      <c r="BC33" s="27">
        <f t="shared" si="47"/>
        <v>2.7975000000000083E-3</v>
      </c>
      <c r="BD33" s="27">
        <f t="shared" si="47"/>
        <v>1.7886231884058024E-2</v>
      </c>
    </row>
    <row r="34" spans="1:56" x14ac:dyDescent="0.35">
      <c r="A34" s="2">
        <v>37287</v>
      </c>
      <c r="B34" s="94">
        <v>1.85</v>
      </c>
      <c r="C34" s="94">
        <v>3.35</v>
      </c>
      <c r="D34" s="94">
        <v>4.03</v>
      </c>
      <c r="E34" s="94">
        <v>163.40600000000001</v>
      </c>
      <c r="F34" s="94">
        <v>112.336</v>
      </c>
      <c r="G34" s="94">
        <v>120.901</v>
      </c>
      <c r="H34" s="94">
        <v>821.92499999999995</v>
      </c>
      <c r="I34" s="94">
        <v>257.327</v>
      </c>
      <c r="J34" s="94">
        <v>405.30500000000001</v>
      </c>
      <c r="K34" s="94">
        <v>1.85</v>
      </c>
      <c r="L34" s="94">
        <v>3.3919999999999999</v>
      </c>
      <c r="M34" s="94">
        <v>4.0038999999999998</v>
      </c>
      <c r="N34" s="94">
        <v>1</v>
      </c>
      <c r="O34" s="94">
        <v>1.1599999999999999</v>
      </c>
      <c r="P34" s="94">
        <v>0.71</v>
      </c>
      <c r="Q34" s="27">
        <f t="shared" si="10"/>
        <v>1.5583333333333334E-3</v>
      </c>
      <c r="R34" s="27">
        <f t="shared" si="11"/>
        <v>2.7750000000000001E-3</v>
      </c>
      <c r="S34" s="27">
        <f t="shared" si="12"/>
        <v>3.4583333333333337E-3</v>
      </c>
      <c r="T34" s="29">
        <f t="shared" si="43"/>
        <v>1.4463443034873347E-3</v>
      </c>
      <c r="U34" s="29">
        <f t="shared" si="13"/>
        <v>1.5691868758915817E-3</v>
      </c>
      <c r="V34" s="29">
        <f t="shared" si="14"/>
        <v>4.0610570375045896E-3</v>
      </c>
      <c r="W34" s="29">
        <f t="shared" si="15"/>
        <v>2.0286225969539107E-3</v>
      </c>
      <c r="X34" s="29">
        <f t="shared" si="16"/>
        <v>-7.1065201351405705E-4</v>
      </c>
      <c r="Y34" s="29">
        <f t="shared" si="17"/>
        <v>5.4227163691118463E-3</v>
      </c>
      <c r="Z34" s="27">
        <f t="shared" si="18"/>
        <v>1.5583333333333334E-3</v>
      </c>
      <c r="AA34" s="27">
        <f t="shared" si="44"/>
        <v>2.7598333333333333E-3</v>
      </c>
      <c r="AB34" s="27">
        <f t="shared" si="19"/>
        <v>3.3773333333333337E-3</v>
      </c>
      <c r="AC34" s="47">
        <f t="shared" si="20"/>
        <v>0</v>
      </c>
      <c r="AD34" s="63">
        <f t="shared" si="21"/>
        <v>-3.4482758620689502E-2</v>
      </c>
      <c r="AE34" s="63">
        <f t="shared" si="22"/>
        <v>-2.8169014084507116E-2</v>
      </c>
      <c r="AF34" s="38">
        <f>SUMPRODUCT('Control Panel'!$C$31:$E$31,AC34:AE34)</f>
        <v>0</v>
      </c>
      <c r="AG34" s="43">
        <f t="shared" si="23"/>
        <v>1.5583333333333282E-3</v>
      </c>
      <c r="AH34" s="64">
        <f t="shared" si="45"/>
        <v>-3.1803448275861901E-2</v>
      </c>
      <c r="AI34" s="64">
        <f t="shared" si="24"/>
        <v>-2.480809859154931E-2</v>
      </c>
      <c r="AJ34" s="29">
        <f t="shared" si="25"/>
        <v>1.4463443034873347E-3</v>
      </c>
      <c r="AK34" s="29">
        <f t="shared" si="26"/>
        <v>-3.296768163707009E-2</v>
      </c>
      <c r="AL34" s="29">
        <f t="shared" si="27"/>
        <v>-2.4222353019889953E-2</v>
      </c>
      <c r="AM34" s="29">
        <f t="shared" si="28"/>
        <v>2.0286225969539107E-3</v>
      </c>
      <c r="AN34" s="29">
        <f t="shared" si="29"/>
        <v>-3.5168905392358285E-2</v>
      </c>
      <c r="AO34" s="29">
        <f t="shared" si="30"/>
        <v>-2.2899050289173051E-2</v>
      </c>
      <c r="AP34" s="27">
        <f t="shared" si="31"/>
        <v>1.5583333333333282E-3</v>
      </c>
      <c r="AQ34" s="27">
        <f t="shared" si="32"/>
        <v>-3.1818091954022742E-2</v>
      </c>
      <c r="AR34" s="27">
        <f t="shared" si="33"/>
        <v>-2.4886816901408482E-2</v>
      </c>
      <c r="AS34" s="43">
        <f t="shared" si="46"/>
        <v>1.5583333333333282E-3</v>
      </c>
      <c r="AT34" s="27">
        <f t="shared" si="34"/>
        <v>-3.1803448275861901E-2</v>
      </c>
      <c r="AU34" s="27">
        <f t="shared" si="35"/>
        <v>-2.480809859154931E-2</v>
      </c>
      <c r="AV34" s="29">
        <f t="shared" si="36"/>
        <v>1.4463443034873347E-3</v>
      </c>
      <c r="AW34" s="29">
        <f t="shared" si="37"/>
        <v>-3.296768163707009E-2</v>
      </c>
      <c r="AX34" s="29">
        <f t="shared" si="38"/>
        <v>-2.4222353019889953E-2</v>
      </c>
      <c r="AY34" s="29">
        <f t="shared" si="39"/>
        <v>2.0286225969539107E-3</v>
      </c>
      <c r="AZ34" s="29">
        <f t="shared" si="40"/>
        <v>-3.5168905392358285E-2</v>
      </c>
      <c r="BA34" s="29">
        <f t="shared" si="41"/>
        <v>-2.2899050289173051E-2</v>
      </c>
      <c r="BB34" s="27">
        <f t="shared" si="47"/>
        <v>1.5583333333333282E-3</v>
      </c>
      <c r="BC34" s="27">
        <f t="shared" si="47"/>
        <v>-3.1818091954022742E-2</v>
      </c>
      <c r="BD34" s="27">
        <f t="shared" si="47"/>
        <v>-2.4886816901408482E-2</v>
      </c>
    </row>
    <row r="35" spans="1:56" x14ac:dyDescent="0.35">
      <c r="A35" s="2">
        <v>37315</v>
      </c>
      <c r="B35" s="94">
        <v>1.87</v>
      </c>
      <c r="C35" s="94">
        <v>3.34</v>
      </c>
      <c r="D35" s="94">
        <v>4.03</v>
      </c>
      <c r="E35" s="94">
        <v>163.69900000000001</v>
      </c>
      <c r="F35" s="94">
        <v>112.636</v>
      </c>
      <c r="G35" s="94">
        <v>121.26600000000001</v>
      </c>
      <c r="H35" s="94">
        <v>825.89700000000005</v>
      </c>
      <c r="I35" s="94">
        <v>258.267</v>
      </c>
      <c r="J35" s="94">
        <v>407.32799999999997</v>
      </c>
      <c r="K35" s="94">
        <v>1.87</v>
      </c>
      <c r="L35" s="94">
        <v>3.4377</v>
      </c>
      <c r="M35" s="94">
        <v>4.0575000000000001</v>
      </c>
      <c r="N35" s="94">
        <v>1</v>
      </c>
      <c r="O35" s="94">
        <v>1.1599999999999999</v>
      </c>
      <c r="P35" s="94">
        <v>0.71</v>
      </c>
      <c r="Q35" s="27">
        <f t="shared" si="10"/>
        <v>1.5416666666666667E-3</v>
      </c>
      <c r="R35" s="27">
        <f t="shared" si="11"/>
        <v>2.7916666666666667E-3</v>
      </c>
      <c r="S35" s="27">
        <f t="shared" si="12"/>
        <v>3.3583333333333334E-3</v>
      </c>
      <c r="T35" s="29">
        <f t="shared" si="43"/>
        <v>1.793079813470877E-3</v>
      </c>
      <c r="U35" s="29">
        <f t="shared" si="13"/>
        <v>2.6705597493235089E-3</v>
      </c>
      <c r="V35" s="29">
        <f t="shared" si="14"/>
        <v>3.0189990157236668E-3</v>
      </c>
      <c r="W35" s="29">
        <f t="shared" si="15"/>
        <v>4.8325577151200338E-3</v>
      </c>
      <c r="X35" s="29">
        <f t="shared" si="16"/>
        <v>3.652939644887665E-3</v>
      </c>
      <c r="Y35" s="29">
        <f t="shared" si="17"/>
        <v>4.991302846004686E-3</v>
      </c>
      <c r="Z35" s="27">
        <f t="shared" si="18"/>
        <v>1.5416666666666667E-3</v>
      </c>
      <c r="AA35" s="27">
        <f t="shared" si="44"/>
        <v>2.8266666666666666E-3</v>
      </c>
      <c r="AB35" s="27">
        <f t="shared" si="19"/>
        <v>3.3365833333333333E-3</v>
      </c>
      <c r="AC35" s="47">
        <f t="shared" si="20"/>
        <v>0</v>
      </c>
      <c r="AD35" s="63">
        <f t="shared" si="21"/>
        <v>0</v>
      </c>
      <c r="AE35" s="63">
        <f t="shared" si="22"/>
        <v>0</v>
      </c>
      <c r="AF35" s="38">
        <f>SUMPRODUCT('Control Panel'!$C$31:$E$31,AC35:AE35)</f>
        <v>0</v>
      </c>
      <c r="AG35" s="43">
        <f t="shared" si="23"/>
        <v>1.5416666666667744E-3</v>
      </c>
      <c r="AH35" s="64">
        <f t="shared" si="45"/>
        <v>2.7916666666667478E-3</v>
      </c>
      <c r="AI35" s="64">
        <f t="shared" si="24"/>
        <v>3.358333333333352E-3</v>
      </c>
      <c r="AJ35" s="29">
        <f t="shared" si="25"/>
        <v>1.793079813470877E-3</v>
      </c>
      <c r="AK35" s="29">
        <f t="shared" si="26"/>
        <v>2.6705597493235089E-3</v>
      </c>
      <c r="AL35" s="29">
        <f t="shared" si="27"/>
        <v>3.0189990157236668E-3</v>
      </c>
      <c r="AM35" s="29">
        <f t="shared" si="28"/>
        <v>4.8325577151200338E-3</v>
      </c>
      <c r="AN35" s="29">
        <f t="shared" si="29"/>
        <v>3.652939644887665E-3</v>
      </c>
      <c r="AO35" s="29">
        <f t="shared" si="30"/>
        <v>4.991302846004686E-3</v>
      </c>
      <c r="AP35" s="27">
        <f t="shared" si="31"/>
        <v>1.5416666666667744E-3</v>
      </c>
      <c r="AQ35" s="27">
        <f t="shared" si="32"/>
        <v>2.826666666666755E-3</v>
      </c>
      <c r="AR35" s="27">
        <f t="shared" si="33"/>
        <v>3.3365833333334205E-3</v>
      </c>
      <c r="AS35" s="43">
        <f t="shared" si="46"/>
        <v>1.5416666666667744E-3</v>
      </c>
      <c r="AT35" s="27">
        <f t="shared" si="34"/>
        <v>2.7916666666667478E-3</v>
      </c>
      <c r="AU35" s="27">
        <f t="shared" si="35"/>
        <v>3.358333333333352E-3</v>
      </c>
      <c r="AV35" s="29">
        <f t="shared" si="36"/>
        <v>1.793079813470877E-3</v>
      </c>
      <c r="AW35" s="29">
        <f t="shared" si="37"/>
        <v>2.6705597493235089E-3</v>
      </c>
      <c r="AX35" s="29">
        <f t="shared" si="38"/>
        <v>3.0189990157236668E-3</v>
      </c>
      <c r="AY35" s="29">
        <f t="shared" si="39"/>
        <v>4.8325577151200338E-3</v>
      </c>
      <c r="AZ35" s="29">
        <f t="shared" si="40"/>
        <v>3.652939644887665E-3</v>
      </c>
      <c r="BA35" s="29">
        <f t="shared" si="41"/>
        <v>4.991302846004686E-3</v>
      </c>
      <c r="BB35" s="27">
        <f t="shared" si="47"/>
        <v>1.5416666666667744E-3</v>
      </c>
      <c r="BC35" s="27">
        <f t="shared" si="47"/>
        <v>2.826666666666755E-3</v>
      </c>
      <c r="BD35" s="27">
        <f t="shared" si="47"/>
        <v>3.3365833333334205E-3</v>
      </c>
    </row>
    <row r="36" spans="1:56" x14ac:dyDescent="0.35">
      <c r="A36" s="2">
        <v>37346</v>
      </c>
      <c r="B36" s="94">
        <v>1.88</v>
      </c>
      <c r="C36" s="94">
        <v>3.36</v>
      </c>
      <c r="D36" s="94">
        <v>4.0199999999999996</v>
      </c>
      <c r="E36" s="94">
        <v>163.75</v>
      </c>
      <c r="F36" s="94">
        <v>112.85299999999999</v>
      </c>
      <c r="G36" s="94">
        <v>121.596</v>
      </c>
      <c r="H36" s="94">
        <v>820.31899999999996</v>
      </c>
      <c r="I36" s="94">
        <v>257.62</v>
      </c>
      <c r="J36" s="94">
        <v>406.43400000000003</v>
      </c>
      <c r="K36" s="94">
        <v>1.88</v>
      </c>
      <c r="L36" s="94">
        <v>3.4761000000000002</v>
      </c>
      <c r="M36" s="94">
        <v>4.2244999999999999</v>
      </c>
      <c r="N36" s="94">
        <v>1</v>
      </c>
      <c r="O36" s="94">
        <v>1.1499999999999999</v>
      </c>
      <c r="P36" s="94">
        <v>0.7</v>
      </c>
      <c r="Q36" s="27">
        <f t="shared" si="10"/>
        <v>1.5583333333333334E-3</v>
      </c>
      <c r="R36" s="27">
        <f t="shared" si="11"/>
        <v>2.7833333333333334E-3</v>
      </c>
      <c r="S36" s="27">
        <f t="shared" si="12"/>
        <v>3.3583333333333334E-3</v>
      </c>
      <c r="T36" s="29">
        <f t="shared" si="43"/>
        <v>3.1154741324002089E-4</v>
      </c>
      <c r="U36" s="29">
        <f t="shared" si="13"/>
        <v>1.9265598920417126E-3</v>
      </c>
      <c r="V36" s="29">
        <f t="shared" si="14"/>
        <v>2.7212903864233251E-3</v>
      </c>
      <c r="W36" s="29">
        <f t="shared" si="15"/>
        <v>-6.7538688238364397E-3</v>
      </c>
      <c r="X36" s="29">
        <f t="shared" si="16"/>
        <v>-2.505159389314171E-3</v>
      </c>
      <c r="Y36" s="29">
        <f t="shared" si="17"/>
        <v>-2.1947914211641883E-3</v>
      </c>
      <c r="Z36" s="27">
        <f t="shared" si="18"/>
        <v>1.5583333333333334E-3</v>
      </c>
      <c r="AA36" s="27">
        <f t="shared" si="44"/>
        <v>2.8647500000000001E-3</v>
      </c>
      <c r="AB36" s="27">
        <f t="shared" si="19"/>
        <v>3.3812500000000001E-3</v>
      </c>
      <c r="AC36" s="47">
        <f t="shared" si="20"/>
        <v>0</v>
      </c>
      <c r="AD36" s="63">
        <f t="shared" si="21"/>
        <v>8.6956521739129933E-3</v>
      </c>
      <c r="AE36" s="63">
        <f t="shared" si="22"/>
        <v>1.4285714285714235E-2</v>
      </c>
      <c r="AF36" s="38">
        <f>SUMPRODUCT('Control Panel'!$C$31:$E$31,AC36:AE36)</f>
        <v>0</v>
      </c>
      <c r="AG36" s="43">
        <f t="shared" si="23"/>
        <v>1.5583333333333282E-3</v>
      </c>
      <c r="AH36" s="64">
        <f t="shared" si="45"/>
        <v>1.1503188405797005E-2</v>
      </c>
      <c r="AI36" s="64">
        <f t="shared" si="24"/>
        <v>1.7692023809523727E-2</v>
      </c>
      <c r="AJ36" s="29">
        <f t="shared" si="25"/>
        <v>3.1154741324002089E-4</v>
      </c>
      <c r="AK36" s="29">
        <f t="shared" si="26"/>
        <v>1.0638964760668168E-2</v>
      </c>
      <c r="AL36" s="29">
        <f t="shared" si="27"/>
        <v>1.7045880249086487E-2</v>
      </c>
      <c r="AM36" s="29">
        <f t="shared" si="28"/>
        <v>-6.7538688238364397E-3</v>
      </c>
      <c r="AN36" s="29">
        <f t="shared" si="29"/>
        <v>6.1687087899091608E-3</v>
      </c>
      <c r="AO36" s="29">
        <f t="shared" si="30"/>
        <v>1.2059568701390466E-2</v>
      </c>
      <c r="AP36" s="27">
        <f t="shared" si="31"/>
        <v>1.5583333333333282E-3</v>
      </c>
      <c r="AQ36" s="27">
        <f t="shared" si="32"/>
        <v>1.1585313043478207E-2</v>
      </c>
      <c r="AR36" s="27">
        <f t="shared" si="33"/>
        <v>1.7715267857142614E-2</v>
      </c>
      <c r="AS36" s="43">
        <f t="shared" si="46"/>
        <v>1.5583333333333282E-3</v>
      </c>
      <c r="AT36" s="27">
        <f t="shared" si="34"/>
        <v>1.1503188405797005E-2</v>
      </c>
      <c r="AU36" s="27">
        <f t="shared" si="35"/>
        <v>1.7692023809523727E-2</v>
      </c>
      <c r="AV36" s="29">
        <f t="shared" si="36"/>
        <v>3.1154741324002089E-4</v>
      </c>
      <c r="AW36" s="29">
        <f t="shared" si="37"/>
        <v>1.0638964760668168E-2</v>
      </c>
      <c r="AX36" s="29">
        <f t="shared" si="38"/>
        <v>1.7045880249086487E-2</v>
      </c>
      <c r="AY36" s="29">
        <f t="shared" si="39"/>
        <v>-6.7538688238364397E-3</v>
      </c>
      <c r="AZ36" s="29">
        <f t="shared" si="40"/>
        <v>6.1687087899091608E-3</v>
      </c>
      <c r="BA36" s="29">
        <f t="shared" si="41"/>
        <v>1.2059568701390466E-2</v>
      </c>
      <c r="BB36" s="27">
        <f t="shared" ref="BB36:BD52" si="48">(1+AP36)/(1+$AF36)-1</f>
        <v>1.5583333333333282E-3</v>
      </c>
      <c r="BC36" s="27">
        <f t="shared" si="48"/>
        <v>1.1585313043478207E-2</v>
      </c>
      <c r="BD36" s="27">
        <f t="shared" si="48"/>
        <v>1.7715267857142614E-2</v>
      </c>
    </row>
    <row r="37" spans="1:56" x14ac:dyDescent="0.35">
      <c r="A37" s="2">
        <v>37376</v>
      </c>
      <c r="B37" s="94">
        <v>1.84</v>
      </c>
      <c r="C37" s="94">
        <v>3.33</v>
      </c>
      <c r="D37" s="94">
        <v>4.05</v>
      </c>
      <c r="E37" s="94">
        <v>164.31200000000001</v>
      </c>
      <c r="F37" s="94">
        <v>113.261</v>
      </c>
      <c r="G37" s="94">
        <v>122.083</v>
      </c>
      <c r="H37" s="94">
        <v>829.48599999999999</v>
      </c>
      <c r="I37" s="94">
        <v>259.47800000000001</v>
      </c>
      <c r="J37" s="94">
        <v>410.03699999999998</v>
      </c>
      <c r="K37" s="94">
        <v>1.84</v>
      </c>
      <c r="L37" s="94">
        <v>3.4043999999999999</v>
      </c>
      <c r="M37" s="94">
        <v>4.0057999999999998</v>
      </c>
      <c r="N37" s="94">
        <v>1</v>
      </c>
      <c r="O37" s="94">
        <v>1.1100000000000001</v>
      </c>
      <c r="P37" s="94">
        <v>0.69</v>
      </c>
      <c r="Q37" s="27">
        <f t="shared" si="10"/>
        <v>1.5666666666666665E-3</v>
      </c>
      <c r="R37" s="27">
        <f t="shared" si="11"/>
        <v>2.8E-3</v>
      </c>
      <c r="S37" s="27">
        <f t="shared" si="12"/>
        <v>3.3499999999999997E-3</v>
      </c>
      <c r="T37" s="29">
        <f t="shared" si="43"/>
        <v>3.4320610687024189E-3</v>
      </c>
      <c r="U37" s="29">
        <f t="shared" si="13"/>
        <v>3.615322587791292E-3</v>
      </c>
      <c r="V37" s="29">
        <f t="shared" si="14"/>
        <v>4.0050659561168267E-3</v>
      </c>
      <c r="W37" s="29">
        <f t="shared" si="15"/>
        <v>1.1174920975864255E-2</v>
      </c>
      <c r="X37" s="29">
        <f t="shared" si="16"/>
        <v>7.2121729679373026E-3</v>
      </c>
      <c r="Y37" s="29">
        <f t="shared" si="17"/>
        <v>8.864907955535184E-3</v>
      </c>
      <c r="Z37" s="27">
        <f t="shared" si="18"/>
        <v>1.5666666666666665E-3</v>
      </c>
      <c r="AA37" s="27">
        <f t="shared" si="44"/>
        <v>2.89675E-3</v>
      </c>
      <c r="AB37" s="27">
        <f t="shared" si="19"/>
        <v>3.5204166666666665E-3</v>
      </c>
      <c r="AC37" s="47">
        <f t="shared" si="20"/>
        <v>0</v>
      </c>
      <c r="AD37" s="63">
        <f t="shared" si="21"/>
        <v>3.603603603603589E-2</v>
      </c>
      <c r="AE37" s="63">
        <f t="shared" si="22"/>
        <v>1.449275362318847E-2</v>
      </c>
      <c r="AF37" s="38">
        <f>SUMPRODUCT('Control Panel'!$C$31:$E$31,AC37:AE37)</f>
        <v>0</v>
      </c>
      <c r="AG37" s="43">
        <f t="shared" si="23"/>
        <v>1.5666666666667162E-3</v>
      </c>
      <c r="AH37" s="64">
        <f t="shared" si="45"/>
        <v>3.8936936936936783E-2</v>
      </c>
      <c r="AI37" s="64">
        <f t="shared" si="24"/>
        <v>1.7891304347826154E-2</v>
      </c>
      <c r="AJ37" s="29">
        <f t="shared" si="25"/>
        <v>3.4320610687024189E-3</v>
      </c>
      <c r="AK37" s="29">
        <f t="shared" si="26"/>
        <v>3.9781640518882666E-2</v>
      </c>
      <c r="AL37" s="29">
        <f t="shared" si="27"/>
        <v>1.8555864013451995E-2</v>
      </c>
      <c r="AM37" s="29">
        <f t="shared" si="28"/>
        <v>1.1174920975864255E-2</v>
      </c>
      <c r="AN37" s="29">
        <f t="shared" si="29"/>
        <v>4.3508107128943818E-2</v>
      </c>
      <c r="AO37" s="29">
        <f t="shared" si="30"/>
        <v>2.3486138505615539E-2</v>
      </c>
      <c r="AP37" s="27">
        <f t="shared" si="31"/>
        <v>1.5666666666667162E-3</v>
      </c>
      <c r="AQ37" s="27">
        <f t="shared" si="32"/>
        <v>3.9037173423423166E-2</v>
      </c>
      <c r="AR37" s="27">
        <f t="shared" si="33"/>
        <v>1.806419082125621E-2</v>
      </c>
      <c r="AS37" s="43">
        <f t="shared" si="46"/>
        <v>1.5666666666667162E-3</v>
      </c>
      <c r="AT37" s="27">
        <f t="shared" si="34"/>
        <v>3.8936936936936783E-2</v>
      </c>
      <c r="AU37" s="27">
        <f t="shared" si="35"/>
        <v>1.7891304347826154E-2</v>
      </c>
      <c r="AV37" s="29">
        <f t="shared" si="36"/>
        <v>3.4320610687024189E-3</v>
      </c>
      <c r="AW37" s="29">
        <f t="shared" si="37"/>
        <v>3.9781640518882666E-2</v>
      </c>
      <c r="AX37" s="29">
        <f t="shared" si="38"/>
        <v>1.8555864013451995E-2</v>
      </c>
      <c r="AY37" s="29">
        <f t="shared" si="39"/>
        <v>1.1174920975864255E-2</v>
      </c>
      <c r="AZ37" s="29">
        <f t="shared" si="40"/>
        <v>4.3508107128943818E-2</v>
      </c>
      <c r="BA37" s="29">
        <f t="shared" si="41"/>
        <v>2.3486138505615539E-2</v>
      </c>
      <c r="BB37" s="27">
        <f t="shared" si="48"/>
        <v>1.5666666666667162E-3</v>
      </c>
      <c r="BC37" s="27">
        <f t="shared" si="48"/>
        <v>3.9037173423423166E-2</v>
      </c>
      <c r="BD37" s="27">
        <f t="shared" si="48"/>
        <v>1.806419082125621E-2</v>
      </c>
    </row>
    <row r="38" spans="1:56" x14ac:dyDescent="0.35">
      <c r="A38" s="2">
        <v>37407</v>
      </c>
      <c r="B38" s="94">
        <v>1.84</v>
      </c>
      <c r="C38" s="94">
        <v>3.39</v>
      </c>
      <c r="D38" s="94">
        <v>4.07</v>
      </c>
      <c r="E38" s="94">
        <v>164.61</v>
      </c>
      <c r="F38" s="94">
        <v>113.539</v>
      </c>
      <c r="G38" s="94">
        <v>122.44499999999999</v>
      </c>
      <c r="H38" s="94">
        <v>832.82100000000003</v>
      </c>
      <c r="I38" s="94">
        <v>259.77499999999998</v>
      </c>
      <c r="J38" s="94">
        <v>411.12400000000002</v>
      </c>
      <c r="K38" s="94">
        <v>1.84</v>
      </c>
      <c r="L38" s="94">
        <v>3.4517000000000002</v>
      </c>
      <c r="M38" s="94">
        <v>4.0654000000000003</v>
      </c>
      <c r="N38" s="94">
        <v>1</v>
      </c>
      <c r="O38" s="94">
        <v>1.07</v>
      </c>
      <c r="P38" s="94">
        <v>0.68</v>
      </c>
      <c r="Q38" s="27">
        <f t="shared" si="10"/>
        <v>1.5333333333333334E-3</v>
      </c>
      <c r="R38" s="27">
        <f t="shared" si="11"/>
        <v>2.7750000000000001E-3</v>
      </c>
      <c r="S38" s="27">
        <f t="shared" si="12"/>
        <v>3.375E-3</v>
      </c>
      <c r="T38" s="29">
        <f t="shared" si="43"/>
        <v>1.8136228638201413E-3</v>
      </c>
      <c r="U38" s="29">
        <f t="shared" si="13"/>
        <v>2.4545077299336082E-3</v>
      </c>
      <c r="V38" s="29">
        <f t="shared" si="14"/>
        <v>2.9651958094083497E-3</v>
      </c>
      <c r="W38" s="29">
        <f t="shared" si="15"/>
        <v>4.0205621312476847E-3</v>
      </c>
      <c r="X38" s="29">
        <f t="shared" si="16"/>
        <v>1.1446057083837058E-3</v>
      </c>
      <c r="Y38" s="29">
        <f t="shared" si="17"/>
        <v>2.6509802773897473E-3</v>
      </c>
      <c r="Z38" s="27">
        <f t="shared" si="18"/>
        <v>1.5333333333333334E-3</v>
      </c>
      <c r="AA38" s="27">
        <f t="shared" si="44"/>
        <v>2.8369999999999997E-3</v>
      </c>
      <c r="AB38" s="27">
        <f t="shared" si="19"/>
        <v>3.3381666666666664E-3</v>
      </c>
      <c r="AC38" s="47">
        <f t="shared" si="20"/>
        <v>0</v>
      </c>
      <c r="AD38" s="63">
        <f t="shared" si="21"/>
        <v>3.7383177570093462E-2</v>
      </c>
      <c r="AE38" s="63">
        <f t="shared" si="22"/>
        <v>1.4705882352941124E-2</v>
      </c>
      <c r="AF38" s="38">
        <f>SUMPRODUCT('Control Panel'!$C$31:$E$31,AC38:AE38)</f>
        <v>0</v>
      </c>
      <c r="AG38" s="43">
        <f t="shared" si="23"/>
        <v>1.5333333333333865E-3</v>
      </c>
      <c r="AH38" s="64">
        <f t="shared" si="45"/>
        <v>4.0261915887850552E-2</v>
      </c>
      <c r="AI38" s="64">
        <f t="shared" si="24"/>
        <v>1.8130514705882117E-2</v>
      </c>
      <c r="AJ38" s="29">
        <f t="shared" si="25"/>
        <v>1.8136228638201413E-3</v>
      </c>
      <c r="AK38" s="29">
        <f t="shared" si="26"/>
        <v>3.9929442598342302E-2</v>
      </c>
      <c r="AL38" s="29">
        <f t="shared" si="27"/>
        <v>1.7714683983075963E-2</v>
      </c>
      <c r="AM38" s="29">
        <f t="shared" si="28"/>
        <v>4.0205621312476847E-3</v>
      </c>
      <c r="AN38" s="29">
        <f t="shared" si="29"/>
        <v>3.85705722769214E-2</v>
      </c>
      <c r="AO38" s="29">
        <f t="shared" si="30"/>
        <v>1.7395847634410044E-2</v>
      </c>
      <c r="AP38" s="27">
        <f t="shared" si="31"/>
        <v>1.5333333333333865E-3</v>
      </c>
      <c r="AQ38" s="27">
        <f t="shared" si="32"/>
        <v>4.0326233644859766E-2</v>
      </c>
      <c r="AR38" s="27">
        <f t="shared" si="33"/>
        <v>1.8093139705882333E-2</v>
      </c>
      <c r="AS38" s="43">
        <f t="shared" si="46"/>
        <v>1.5333333333333865E-3</v>
      </c>
      <c r="AT38" s="27">
        <f t="shared" si="34"/>
        <v>4.0261915887850552E-2</v>
      </c>
      <c r="AU38" s="27">
        <f t="shared" si="35"/>
        <v>1.8130514705882117E-2</v>
      </c>
      <c r="AV38" s="29">
        <f t="shared" si="36"/>
        <v>1.8136228638201413E-3</v>
      </c>
      <c r="AW38" s="29">
        <f t="shared" si="37"/>
        <v>3.9929442598342302E-2</v>
      </c>
      <c r="AX38" s="29">
        <f t="shared" si="38"/>
        <v>1.7714683983075963E-2</v>
      </c>
      <c r="AY38" s="29">
        <f t="shared" si="39"/>
        <v>4.0205621312476847E-3</v>
      </c>
      <c r="AZ38" s="29">
        <f t="shared" si="40"/>
        <v>3.85705722769214E-2</v>
      </c>
      <c r="BA38" s="29">
        <f t="shared" si="41"/>
        <v>1.7395847634410044E-2</v>
      </c>
      <c r="BB38" s="27">
        <f t="shared" si="48"/>
        <v>1.5333333333333865E-3</v>
      </c>
      <c r="BC38" s="27">
        <f t="shared" si="48"/>
        <v>4.0326233644859766E-2</v>
      </c>
      <c r="BD38" s="27">
        <f t="shared" si="48"/>
        <v>1.8093139705882333E-2</v>
      </c>
    </row>
    <row r="39" spans="1:56" x14ac:dyDescent="0.35">
      <c r="A39" s="2">
        <v>37437</v>
      </c>
      <c r="B39" s="94">
        <v>1.84</v>
      </c>
      <c r="C39" s="94">
        <v>3.39</v>
      </c>
      <c r="D39" s="94">
        <v>3.96</v>
      </c>
      <c r="E39" s="94">
        <v>165.04300000000001</v>
      </c>
      <c r="F39" s="94">
        <v>114</v>
      </c>
      <c r="G39" s="94">
        <v>122.726</v>
      </c>
      <c r="H39" s="94">
        <v>839.80700000000002</v>
      </c>
      <c r="I39" s="94">
        <v>262.03199999999998</v>
      </c>
      <c r="J39" s="94">
        <v>414.19</v>
      </c>
      <c r="K39" s="94">
        <v>1.84</v>
      </c>
      <c r="L39" s="94">
        <v>3.4196</v>
      </c>
      <c r="M39" s="94">
        <v>3.9963000000000002</v>
      </c>
      <c r="N39" s="94">
        <v>1</v>
      </c>
      <c r="O39" s="94">
        <v>1.01</v>
      </c>
      <c r="P39" s="94">
        <v>0.66</v>
      </c>
      <c r="Q39" s="27">
        <f t="shared" si="10"/>
        <v>1.5333333333333334E-3</v>
      </c>
      <c r="R39" s="27">
        <f t="shared" si="11"/>
        <v>2.8250000000000003E-3</v>
      </c>
      <c r="S39" s="27">
        <f t="shared" si="12"/>
        <v>3.391666666666667E-3</v>
      </c>
      <c r="T39" s="29">
        <f t="shared" si="43"/>
        <v>2.6304598748556618E-3</v>
      </c>
      <c r="U39" s="29">
        <f t="shared" si="13"/>
        <v>4.0602788469159545E-3</v>
      </c>
      <c r="V39" s="29">
        <f t="shared" si="14"/>
        <v>2.294907917840705E-3</v>
      </c>
      <c r="W39" s="29">
        <f t="shared" si="15"/>
        <v>8.3883571619831621E-3</v>
      </c>
      <c r="X39" s="29">
        <f t="shared" si="16"/>
        <v>8.6882879414877934E-3</v>
      </c>
      <c r="Y39" s="29">
        <f t="shared" si="17"/>
        <v>7.4576040318734549E-3</v>
      </c>
      <c r="Z39" s="27">
        <f t="shared" si="18"/>
        <v>1.5333333333333334E-3</v>
      </c>
      <c r="AA39" s="27">
        <f t="shared" si="44"/>
        <v>2.8764166666666669E-3</v>
      </c>
      <c r="AB39" s="27">
        <f t="shared" si="19"/>
        <v>3.3878333333333334E-3</v>
      </c>
      <c r="AC39" s="47">
        <f t="shared" si="20"/>
        <v>0</v>
      </c>
      <c r="AD39" s="63">
        <f t="shared" si="21"/>
        <v>5.9405940594059459E-2</v>
      </c>
      <c r="AE39" s="63">
        <f t="shared" si="22"/>
        <v>3.0303030303030276E-2</v>
      </c>
      <c r="AF39" s="38">
        <f>SUMPRODUCT('Control Panel'!$C$31:$E$31,AC39:AE39)</f>
        <v>0</v>
      </c>
      <c r="AG39" s="43">
        <f t="shared" si="23"/>
        <v>1.5333333333333865E-3</v>
      </c>
      <c r="AH39" s="64">
        <f t="shared" si="45"/>
        <v>6.2398762376237649E-2</v>
      </c>
      <c r="AI39" s="64">
        <f t="shared" si="24"/>
        <v>3.3797474747474743E-2</v>
      </c>
      <c r="AJ39" s="29">
        <f t="shared" si="25"/>
        <v>2.6304598748556618E-3</v>
      </c>
      <c r="AK39" s="29">
        <f t="shared" si="26"/>
        <v>6.3707424124950673E-2</v>
      </c>
      <c r="AL39" s="29">
        <f t="shared" si="27"/>
        <v>3.2667480885048006E-2</v>
      </c>
      <c r="AM39" s="29">
        <f t="shared" si="28"/>
        <v>8.3883571619831621E-3</v>
      </c>
      <c r="AN39" s="29">
        <f t="shared" si="29"/>
        <v>6.8610364452863282E-2</v>
      </c>
      <c r="AO39" s="29">
        <f t="shared" si="30"/>
        <v>3.798662233586958E-2</v>
      </c>
      <c r="AP39" s="27">
        <f t="shared" si="31"/>
        <v>1.5333333333333865E-3</v>
      </c>
      <c r="AQ39" s="27">
        <f t="shared" si="32"/>
        <v>6.2453233498349858E-2</v>
      </c>
      <c r="AR39" s="27">
        <f t="shared" si="33"/>
        <v>3.3793525252525214E-2</v>
      </c>
      <c r="AS39" s="43">
        <f t="shared" si="46"/>
        <v>1.5333333333333865E-3</v>
      </c>
      <c r="AT39" s="27">
        <f t="shared" si="34"/>
        <v>6.2398762376237649E-2</v>
      </c>
      <c r="AU39" s="27">
        <f t="shared" si="35"/>
        <v>3.3797474747474743E-2</v>
      </c>
      <c r="AV39" s="29">
        <f t="shared" si="36"/>
        <v>2.6304598748556618E-3</v>
      </c>
      <c r="AW39" s="29">
        <f t="shared" si="37"/>
        <v>6.3707424124950673E-2</v>
      </c>
      <c r="AX39" s="29">
        <f t="shared" si="38"/>
        <v>3.2667480885048006E-2</v>
      </c>
      <c r="AY39" s="29">
        <f t="shared" si="39"/>
        <v>8.3883571619831621E-3</v>
      </c>
      <c r="AZ39" s="29">
        <f t="shared" si="40"/>
        <v>6.8610364452863282E-2</v>
      </c>
      <c r="BA39" s="29">
        <f t="shared" si="41"/>
        <v>3.798662233586958E-2</v>
      </c>
      <c r="BB39" s="27">
        <f t="shared" si="48"/>
        <v>1.5333333333333865E-3</v>
      </c>
      <c r="BC39" s="27">
        <f t="shared" si="48"/>
        <v>6.2453233498349858E-2</v>
      </c>
      <c r="BD39" s="27">
        <f t="shared" si="48"/>
        <v>3.3793525252525214E-2</v>
      </c>
    </row>
    <row r="40" spans="1:56" x14ac:dyDescent="0.35">
      <c r="A40" s="2">
        <v>37468</v>
      </c>
      <c r="B40" s="94">
        <v>1.82</v>
      </c>
      <c r="C40" s="94">
        <v>3.35</v>
      </c>
      <c r="D40" s="94">
        <v>3.93</v>
      </c>
      <c r="E40" s="94">
        <v>165.375</v>
      </c>
      <c r="F40" s="94">
        <v>114.437</v>
      </c>
      <c r="G40" s="94">
        <v>123.426</v>
      </c>
      <c r="H40" s="94">
        <v>850.06899999999996</v>
      </c>
      <c r="I40" s="94">
        <v>264.34199999999998</v>
      </c>
      <c r="J40" s="94">
        <v>420.02199999999999</v>
      </c>
      <c r="K40" s="94">
        <v>1.82</v>
      </c>
      <c r="L40" s="94">
        <v>3.3182999999999998</v>
      </c>
      <c r="M40" s="94">
        <v>3.8410000000000002</v>
      </c>
      <c r="N40" s="94">
        <v>1</v>
      </c>
      <c r="O40" s="94">
        <v>1.02</v>
      </c>
      <c r="P40" s="94">
        <v>0.64</v>
      </c>
      <c r="Q40" s="27">
        <f t="shared" si="10"/>
        <v>1.5333333333333334E-3</v>
      </c>
      <c r="R40" s="27">
        <f t="shared" si="11"/>
        <v>2.8250000000000003E-3</v>
      </c>
      <c r="S40" s="27">
        <f t="shared" si="12"/>
        <v>3.3E-3</v>
      </c>
      <c r="T40" s="29">
        <f t="shared" si="43"/>
        <v>2.0115969777572129E-3</v>
      </c>
      <c r="U40" s="29">
        <f t="shared" si="13"/>
        <v>3.8333333333333552E-3</v>
      </c>
      <c r="V40" s="29">
        <f t="shared" si="14"/>
        <v>5.7037628538370022E-3</v>
      </c>
      <c r="W40" s="29">
        <f t="shared" si="15"/>
        <v>1.2219474236342398E-2</v>
      </c>
      <c r="X40" s="29">
        <f t="shared" si="16"/>
        <v>8.8157171643157284E-3</v>
      </c>
      <c r="Y40" s="29">
        <f t="shared" si="17"/>
        <v>1.4080494459064674E-2</v>
      </c>
      <c r="Z40" s="27">
        <f t="shared" si="18"/>
        <v>1.5333333333333334E-3</v>
      </c>
      <c r="AA40" s="27">
        <f t="shared" si="44"/>
        <v>2.8496666666666666E-3</v>
      </c>
      <c r="AB40" s="27">
        <f t="shared" si="19"/>
        <v>3.3302500000000003E-3</v>
      </c>
      <c r="AC40" s="47">
        <f t="shared" si="20"/>
        <v>0</v>
      </c>
      <c r="AD40" s="63">
        <f t="shared" si="21"/>
        <v>-9.8039215686274161E-3</v>
      </c>
      <c r="AE40" s="63">
        <f t="shared" si="22"/>
        <v>3.125E-2</v>
      </c>
      <c r="AF40" s="38">
        <f>SUMPRODUCT('Control Panel'!$C$31:$E$31,AC40:AE40)</f>
        <v>0</v>
      </c>
      <c r="AG40" s="43">
        <f t="shared" si="23"/>
        <v>1.5333333333333865E-3</v>
      </c>
      <c r="AH40" s="64">
        <f t="shared" si="45"/>
        <v>-7.0066176470586772E-3</v>
      </c>
      <c r="AI40" s="64">
        <f t="shared" si="24"/>
        <v>3.4653125000000173E-2</v>
      </c>
      <c r="AJ40" s="29">
        <f t="shared" si="25"/>
        <v>2.0115969777572129E-3</v>
      </c>
      <c r="AK40" s="29">
        <f t="shared" si="26"/>
        <v>-6.0081699346404838E-3</v>
      </c>
      <c r="AL40" s="29">
        <f t="shared" si="27"/>
        <v>3.7132005443019311E-2</v>
      </c>
      <c r="AM40" s="29">
        <f t="shared" si="28"/>
        <v>1.2219474236342398E-2</v>
      </c>
      <c r="AN40" s="29">
        <f t="shared" si="29"/>
        <v>-1.0746330039618224E-3</v>
      </c>
      <c r="AO40" s="29">
        <f t="shared" si="30"/>
        <v>4.5770509910910473E-2</v>
      </c>
      <c r="AP40" s="27">
        <f t="shared" si="31"/>
        <v>1.5333333333333865E-3</v>
      </c>
      <c r="AQ40" s="27">
        <f t="shared" si="32"/>
        <v>-6.9821928104575326E-3</v>
      </c>
      <c r="AR40" s="27">
        <f t="shared" si="33"/>
        <v>3.4684320312500017E-2</v>
      </c>
      <c r="AS40" s="43">
        <f t="shared" si="46"/>
        <v>1.5333333333333865E-3</v>
      </c>
      <c r="AT40" s="27">
        <f t="shared" si="34"/>
        <v>-7.0066176470586772E-3</v>
      </c>
      <c r="AU40" s="27">
        <f t="shared" si="35"/>
        <v>3.4653125000000173E-2</v>
      </c>
      <c r="AV40" s="29">
        <f t="shared" si="36"/>
        <v>2.0115969777572129E-3</v>
      </c>
      <c r="AW40" s="29">
        <f t="shared" si="37"/>
        <v>-6.0081699346404838E-3</v>
      </c>
      <c r="AX40" s="29">
        <f t="shared" si="38"/>
        <v>3.7132005443019311E-2</v>
      </c>
      <c r="AY40" s="29">
        <f t="shared" si="39"/>
        <v>1.2219474236342398E-2</v>
      </c>
      <c r="AZ40" s="29">
        <f t="shared" si="40"/>
        <v>-1.0746330039618224E-3</v>
      </c>
      <c r="BA40" s="29">
        <f t="shared" si="41"/>
        <v>4.5770509910910473E-2</v>
      </c>
      <c r="BB40" s="27">
        <f t="shared" si="48"/>
        <v>1.5333333333333865E-3</v>
      </c>
      <c r="BC40" s="27">
        <f t="shared" si="48"/>
        <v>-6.9821928104575326E-3</v>
      </c>
      <c r="BD40" s="27">
        <f t="shared" si="48"/>
        <v>3.4684320312500017E-2</v>
      </c>
    </row>
    <row r="41" spans="1:56" x14ac:dyDescent="0.35">
      <c r="A41" s="2">
        <v>37499</v>
      </c>
      <c r="B41" s="94">
        <v>1.82</v>
      </c>
      <c r="C41" s="94">
        <v>3.34</v>
      </c>
      <c r="D41" s="94">
        <v>4.01</v>
      </c>
      <c r="E41" s="94">
        <v>165.58799999999999</v>
      </c>
      <c r="F41" s="94">
        <v>114.79300000000001</v>
      </c>
      <c r="G41" s="94">
        <v>123.831</v>
      </c>
      <c r="H41" s="94">
        <v>852.98099999999999</v>
      </c>
      <c r="I41" s="94">
        <v>265.69400000000002</v>
      </c>
      <c r="J41" s="94">
        <v>422.54700000000003</v>
      </c>
      <c r="K41" s="94">
        <v>1.82</v>
      </c>
      <c r="L41" s="94">
        <v>3.3287</v>
      </c>
      <c r="M41" s="94">
        <v>3.9708999999999999</v>
      </c>
      <c r="N41" s="94">
        <v>1</v>
      </c>
      <c r="O41" s="94">
        <v>1.02</v>
      </c>
      <c r="P41" s="94">
        <v>0.65</v>
      </c>
      <c r="Q41" s="27">
        <f t="shared" si="10"/>
        <v>1.5166666666666668E-3</v>
      </c>
      <c r="R41" s="27">
        <f t="shared" si="11"/>
        <v>2.7916666666666667E-3</v>
      </c>
      <c r="S41" s="27">
        <f t="shared" si="12"/>
        <v>3.2750000000000001E-3</v>
      </c>
      <c r="T41" s="29">
        <f t="shared" si="43"/>
        <v>1.2879818594104808E-3</v>
      </c>
      <c r="U41" s="29">
        <f t="shared" si="13"/>
        <v>3.1108819699923185E-3</v>
      </c>
      <c r="V41" s="29">
        <f t="shared" si="14"/>
        <v>3.2813183607991459E-3</v>
      </c>
      <c r="W41" s="29">
        <f t="shared" si="15"/>
        <v>3.4256042744766901E-3</v>
      </c>
      <c r="X41" s="29">
        <f t="shared" si="16"/>
        <v>5.114586407003241E-3</v>
      </c>
      <c r="Y41" s="29">
        <f t="shared" si="17"/>
        <v>6.0115898691022185E-3</v>
      </c>
      <c r="Z41" s="27">
        <f t="shared" si="18"/>
        <v>1.5166666666666668E-3</v>
      </c>
      <c r="AA41" s="27">
        <f t="shared" si="44"/>
        <v>2.7652499999999999E-3</v>
      </c>
      <c r="AB41" s="27">
        <f t="shared" si="19"/>
        <v>3.2008333333333333E-3</v>
      </c>
      <c r="AC41" s="47">
        <f t="shared" si="20"/>
        <v>0</v>
      </c>
      <c r="AD41" s="63">
        <f t="shared" si="21"/>
        <v>0</v>
      </c>
      <c r="AE41" s="63">
        <f t="shared" si="22"/>
        <v>-1.5384615384615441E-2</v>
      </c>
      <c r="AF41" s="38">
        <f>SUMPRODUCT('Control Panel'!$C$31:$E$31,AC41:AE41)</f>
        <v>0</v>
      </c>
      <c r="AG41" s="43">
        <f t="shared" si="23"/>
        <v>1.5166666666666107E-3</v>
      </c>
      <c r="AH41" s="64">
        <f t="shared" si="45"/>
        <v>2.7916666666667478E-3</v>
      </c>
      <c r="AI41" s="64">
        <f t="shared" si="24"/>
        <v>-1.2160000000000171E-2</v>
      </c>
      <c r="AJ41" s="29">
        <f t="shared" si="25"/>
        <v>1.2879818594104808E-3</v>
      </c>
      <c r="AK41" s="29">
        <f t="shared" si="26"/>
        <v>3.1108819699923185E-3</v>
      </c>
      <c r="AL41" s="29">
        <f t="shared" si="27"/>
        <v>-1.2153778844751661E-2</v>
      </c>
      <c r="AM41" s="29">
        <f t="shared" si="28"/>
        <v>3.4256042744766901E-3</v>
      </c>
      <c r="AN41" s="29">
        <f t="shared" si="29"/>
        <v>5.114586407003241E-3</v>
      </c>
      <c r="AO41" s="29">
        <f t="shared" si="30"/>
        <v>-9.4655115134993917E-3</v>
      </c>
      <c r="AP41" s="27">
        <f t="shared" si="31"/>
        <v>1.5166666666666107E-3</v>
      </c>
      <c r="AQ41" s="27">
        <f t="shared" si="32"/>
        <v>2.7652499999999414E-3</v>
      </c>
      <c r="AR41" s="27">
        <f t="shared" si="33"/>
        <v>-1.2233025641025685E-2</v>
      </c>
      <c r="AS41" s="43">
        <f t="shared" si="46"/>
        <v>1.5166666666666107E-3</v>
      </c>
      <c r="AT41" s="27">
        <f t="shared" si="34"/>
        <v>2.7916666666667478E-3</v>
      </c>
      <c r="AU41" s="27">
        <f t="shared" si="35"/>
        <v>-1.2160000000000171E-2</v>
      </c>
      <c r="AV41" s="29">
        <f t="shared" si="36"/>
        <v>1.2879818594104808E-3</v>
      </c>
      <c r="AW41" s="29">
        <f t="shared" si="37"/>
        <v>3.1108819699923185E-3</v>
      </c>
      <c r="AX41" s="29">
        <f t="shared" si="38"/>
        <v>-1.2153778844751661E-2</v>
      </c>
      <c r="AY41" s="29">
        <f t="shared" si="39"/>
        <v>3.4256042744766901E-3</v>
      </c>
      <c r="AZ41" s="29">
        <f t="shared" si="40"/>
        <v>5.114586407003241E-3</v>
      </c>
      <c r="BA41" s="29">
        <f t="shared" si="41"/>
        <v>-9.4655115134993917E-3</v>
      </c>
      <c r="BB41" s="27">
        <f t="shared" si="48"/>
        <v>1.5166666666666107E-3</v>
      </c>
      <c r="BC41" s="27">
        <f t="shared" si="48"/>
        <v>2.7652499999999414E-3</v>
      </c>
      <c r="BD41" s="27">
        <f t="shared" si="48"/>
        <v>-1.2233025641025685E-2</v>
      </c>
    </row>
    <row r="42" spans="1:56" x14ac:dyDescent="0.35">
      <c r="A42" s="2">
        <v>37529</v>
      </c>
      <c r="B42" s="94">
        <v>1.81</v>
      </c>
      <c r="C42" s="94">
        <v>3.32</v>
      </c>
      <c r="D42" s="94">
        <v>3.94</v>
      </c>
      <c r="E42" s="94">
        <v>166.02099999999999</v>
      </c>
      <c r="F42" s="94">
        <v>115.238</v>
      </c>
      <c r="G42" s="94">
        <v>124.32599999999999</v>
      </c>
      <c r="H42" s="94">
        <v>860.02499999999998</v>
      </c>
      <c r="I42" s="94">
        <v>268.42099999999999</v>
      </c>
      <c r="J42" s="94">
        <v>426.32499999999999</v>
      </c>
      <c r="K42" s="94">
        <v>1.81</v>
      </c>
      <c r="L42" s="94">
        <v>3.2624</v>
      </c>
      <c r="M42" s="94">
        <v>3.8780000000000001</v>
      </c>
      <c r="N42" s="94">
        <v>1</v>
      </c>
      <c r="O42" s="94">
        <v>1.01</v>
      </c>
      <c r="P42" s="94">
        <v>0.64</v>
      </c>
      <c r="Q42" s="27">
        <f t="shared" si="10"/>
        <v>1.5166666666666668E-3</v>
      </c>
      <c r="R42" s="27">
        <f t="shared" si="11"/>
        <v>2.7833333333333334E-3</v>
      </c>
      <c r="S42" s="27">
        <f t="shared" si="12"/>
        <v>3.3416666666666664E-3</v>
      </c>
      <c r="T42" s="29">
        <f t="shared" si="43"/>
        <v>2.6149237867478803E-3</v>
      </c>
      <c r="U42" s="29">
        <f t="shared" si="13"/>
        <v>3.8765429947817953E-3</v>
      </c>
      <c r="V42" s="29">
        <f t="shared" si="14"/>
        <v>3.99738353077983E-3</v>
      </c>
      <c r="W42" s="29">
        <f t="shared" si="15"/>
        <v>8.2580971909105294E-3</v>
      </c>
      <c r="X42" s="29">
        <f t="shared" si="16"/>
        <v>1.026368679759404E-2</v>
      </c>
      <c r="Y42" s="29">
        <f t="shared" si="17"/>
        <v>8.9410172122863507E-3</v>
      </c>
      <c r="Z42" s="27">
        <f t="shared" si="18"/>
        <v>1.5166666666666668E-3</v>
      </c>
      <c r="AA42" s="27">
        <f t="shared" si="44"/>
        <v>2.7739166666666667E-3</v>
      </c>
      <c r="AB42" s="27">
        <f t="shared" si="19"/>
        <v>3.3090833333333331E-3</v>
      </c>
      <c r="AC42" s="47">
        <f t="shared" si="20"/>
        <v>0</v>
      </c>
      <c r="AD42" s="63">
        <f t="shared" si="21"/>
        <v>9.9009900990099098E-3</v>
      </c>
      <c r="AE42" s="63">
        <f t="shared" si="22"/>
        <v>1.5625E-2</v>
      </c>
      <c r="AF42" s="38">
        <f>SUMPRODUCT('Control Panel'!$C$31:$E$31,AC42:AE42)</f>
        <v>0</v>
      </c>
      <c r="AG42" s="43">
        <f t="shared" si="23"/>
        <v>1.5166666666666107E-3</v>
      </c>
      <c r="AH42" s="64">
        <f t="shared" si="45"/>
        <v>1.2711881188118834E-2</v>
      </c>
      <c r="AI42" s="64">
        <f t="shared" si="24"/>
        <v>1.9018880208333311E-2</v>
      </c>
      <c r="AJ42" s="29">
        <f t="shared" si="25"/>
        <v>2.6149237867478803E-3</v>
      </c>
      <c r="AK42" s="29">
        <f t="shared" si="26"/>
        <v>1.3815914707601351E-2</v>
      </c>
      <c r="AL42" s="29">
        <f t="shared" si="27"/>
        <v>1.9684842648448164E-2</v>
      </c>
      <c r="AM42" s="29">
        <f t="shared" si="28"/>
        <v>8.2580971909105294E-3</v>
      </c>
      <c r="AN42" s="29">
        <f t="shared" si="29"/>
        <v>2.0266297557966162E-2</v>
      </c>
      <c r="AO42" s="29">
        <f t="shared" si="30"/>
        <v>2.4705720606228221E-2</v>
      </c>
      <c r="AP42" s="27">
        <f t="shared" si="31"/>
        <v>1.5166666666666107E-3</v>
      </c>
      <c r="AQ42" s="27">
        <f t="shared" si="32"/>
        <v>1.2702371287128811E-2</v>
      </c>
      <c r="AR42" s="27">
        <f t="shared" si="33"/>
        <v>1.8985787760416706E-2</v>
      </c>
      <c r="AS42" s="43">
        <f t="shared" si="46"/>
        <v>1.5166666666666107E-3</v>
      </c>
      <c r="AT42" s="27">
        <f t="shared" si="34"/>
        <v>1.2711881188118834E-2</v>
      </c>
      <c r="AU42" s="27">
        <f t="shared" si="35"/>
        <v>1.9018880208333311E-2</v>
      </c>
      <c r="AV42" s="29">
        <f t="shared" si="36"/>
        <v>2.6149237867478803E-3</v>
      </c>
      <c r="AW42" s="29">
        <f t="shared" si="37"/>
        <v>1.3815914707601351E-2</v>
      </c>
      <c r="AX42" s="29">
        <f t="shared" si="38"/>
        <v>1.9684842648448164E-2</v>
      </c>
      <c r="AY42" s="29">
        <f t="shared" si="39"/>
        <v>8.2580971909105294E-3</v>
      </c>
      <c r="AZ42" s="29">
        <f t="shared" si="40"/>
        <v>2.0266297557966162E-2</v>
      </c>
      <c r="BA42" s="29">
        <f t="shared" si="41"/>
        <v>2.4705720606228221E-2</v>
      </c>
      <c r="BB42" s="27">
        <f t="shared" si="48"/>
        <v>1.5166666666666107E-3</v>
      </c>
      <c r="BC42" s="27">
        <f t="shared" si="48"/>
        <v>1.2702371287128811E-2</v>
      </c>
      <c r="BD42" s="27">
        <f t="shared" si="48"/>
        <v>1.8985787760416706E-2</v>
      </c>
    </row>
    <row r="43" spans="1:56" x14ac:dyDescent="0.35">
      <c r="A43" s="2">
        <v>37560</v>
      </c>
      <c r="B43" s="94">
        <v>1.72</v>
      </c>
      <c r="C43" s="94">
        <v>3.3</v>
      </c>
      <c r="D43" s="94">
        <v>3.94</v>
      </c>
      <c r="E43" s="94">
        <v>166.27699999999999</v>
      </c>
      <c r="F43" s="94">
        <v>115.529</v>
      </c>
      <c r="G43" s="94">
        <v>124.631</v>
      </c>
      <c r="H43" s="94">
        <v>861.98099999999999</v>
      </c>
      <c r="I43" s="94">
        <v>268.94400000000002</v>
      </c>
      <c r="J43" s="94">
        <v>426.84300000000002</v>
      </c>
      <c r="K43" s="94">
        <v>1.72</v>
      </c>
      <c r="L43" s="94">
        <v>3.2907000000000002</v>
      </c>
      <c r="M43" s="94">
        <v>3.95</v>
      </c>
      <c r="N43" s="94">
        <v>1</v>
      </c>
      <c r="O43" s="94">
        <v>1.01</v>
      </c>
      <c r="P43" s="94">
        <v>0.64</v>
      </c>
      <c r="Q43" s="27">
        <f t="shared" si="10"/>
        <v>1.5083333333333333E-3</v>
      </c>
      <c r="R43" s="27">
        <f t="shared" si="11"/>
        <v>2.7666666666666664E-3</v>
      </c>
      <c r="S43" s="27">
        <f t="shared" si="12"/>
        <v>3.2833333333333334E-3</v>
      </c>
      <c r="T43" s="29">
        <f t="shared" si="43"/>
        <v>1.5419736057487032E-3</v>
      </c>
      <c r="U43" s="29">
        <f t="shared" si="13"/>
        <v>2.5252086985194655E-3</v>
      </c>
      <c r="V43" s="29">
        <f t="shared" si="14"/>
        <v>2.453227804321001E-3</v>
      </c>
      <c r="W43" s="29">
        <f t="shared" si="15"/>
        <v>2.274352489753273E-3</v>
      </c>
      <c r="X43" s="29">
        <f t="shared" si="16"/>
        <v>1.9484317545945817E-3</v>
      </c>
      <c r="Y43" s="29">
        <f t="shared" si="17"/>
        <v>1.2150354776285788E-3</v>
      </c>
      <c r="Z43" s="27">
        <f t="shared" si="18"/>
        <v>1.5083333333333333E-3</v>
      </c>
      <c r="AA43" s="27">
        <f t="shared" si="44"/>
        <v>2.7186666666666665E-3</v>
      </c>
      <c r="AB43" s="27">
        <f t="shared" si="19"/>
        <v>3.231666666666667E-3</v>
      </c>
      <c r="AC43" s="47">
        <f t="shared" si="20"/>
        <v>0</v>
      </c>
      <c r="AD43" s="63">
        <f t="shared" si="21"/>
        <v>0</v>
      </c>
      <c r="AE43" s="63">
        <f t="shared" si="22"/>
        <v>0</v>
      </c>
      <c r="AF43" s="38">
        <f>SUMPRODUCT('Control Panel'!$C$31:$E$31,AC43:AE43)</f>
        <v>0</v>
      </c>
      <c r="AG43" s="43">
        <f t="shared" si="23"/>
        <v>1.5083333333332227E-3</v>
      </c>
      <c r="AH43" s="64">
        <f t="shared" si="45"/>
        <v>2.766666666666584E-3</v>
      </c>
      <c r="AI43" s="64">
        <f t="shared" si="24"/>
        <v>3.2833333333333048E-3</v>
      </c>
      <c r="AJ43" s="29">
        <f t="shared" si="25"/>
        <v>1.5419736057487032E-3</v>
      </c>
      <c r="AK43" s="29">
        <f t="shared" si="26"/>
        <v>2.5252086985194655E-3</v>
      </c>
      <c r="AL43" s="29">
        <f t="shared" si="27"/>
        <v>2.453227804321001E-3</v>
      </c>
      <c r="AM43" s="29">
        <f t="shared" si="28"/>
        <v>2.274352489753273E-3</v>
      </c>
      <c r="AN43" s="29">
        <f t="shared" si="29"/>
        <v>1.9484317545945817E-3</v>
      </c>
      <c r="AO43" s="29">
        <f t="shared" si="30"/>
        <v>1.2150354776285788E-3</v>
      </c>
      <c r="AP43" s="27">
        <f t="shared" si="31"/>
        <v>1.5083333333332227E-3</v>
      </c>
      <c r="AQ43" s="27">
        <f t="shared" si="32"/>
        <v>2.718666666666758E-3</v>
      </c>
      <c r="AR43" s="27">
        <f t="shared" si="33"/>
        <v>3.2316666666667437E-3</v>
      </c>
      <c r="AS43" s="43">
        <f t="shared" si="46"/>
        <v>1.5083333333332227E-3</v>
      </c>
      <c r="AT43" s="27">
        <f t="shared" si="34"/>
        <v>2.766666666666584E-3</v>
      </c>
      <c r="AU43" s="27">
        <f t="shared" si="35"/>
        <v>3.2833333333333048E-3</v>
      </c>
      <c r="AV43" s="29">
        <f t="shared" si="36"/>
        <v>1.5419736057487032E-3</v>
      </c>
      <c r="AW43" s="29">
        <f t="shared" si="37"/>
        <v>2.5252086985194655E-3</v>
      </c>
      <c r="AX43" s="29">
        <f t="shared" si="38"/>
        <v>2.453227804321001E-3</v>
      </c>
      <c r="AY43" s="29">
        <f t="shared" si="39"/>
        <v>2.274352489753273E-3</v>
      </c>
      <c r="AZ43" s="29">
        <f t="shared" si="40"/>
        <v>1.9484317545945817E-3</v>
      </c>
      <c r="BA43" s="29">
        <f t="shared" si="41"/>
        <v>1.2150354776285788E-3</v>
      </c>
      <c r="BB43" s="27">
        <f t="shared" si="48"/>
        <v>1.5083333333332227E-3</v>
      </c>
      <c r="BC43" s="27">
        <f t="shared" si="48"/>
        <v>2.718666666666758E-3</v>
      </c>
      <c r="BD43" s="27">
        <f t="shared" si="48"/>
        <v>3.2316666666667437E-3</v>
      </c>
    </row>
    <row r="44" spans="1:56" x14ac:dyDescent="0.35">
      <c r="A44" s="2">
        <v>37590</v>
      </c>
      <c r="B44" s="94">
        <v>1.44</v>
      </c>
      <c r="C44" s="94">
        <v>3.18</v>
      </c>
      <c r="D44" s="94">
        <v>4</v>
      </c>
      <c r="E44" s="94">
        <v>166.48400000000001</v>
      </c>
      <c r="F44" s="94">
        <v>115.86799999999999</v>
      </c>
      <c r="G44" s="94">
        <v>124.85299999999999</v>
      </c>
      <c r="H44" s="94">
        <v>859.399</v>
      </c>
      <c r="I44" s="94">
        <v>269.625</v>
      </c>
      <c r="J44" s="94">
        <v>426.041</v>
      </c>
      <c r="K44" s="94">
        <v>1.44</v>
      </c>
      <c r="L44" s="94">
        <v>3.1448999999999998</v>
      </c>
      <c r="M44" s="94">
        <v>4.0137</v>
      </c>
      <c r="N44" s="94">
        <v>1</v>
      </c>
      <c r="O44" s="94">
        <v>1.01</v>
      </c>
      <c r="P44" s="94">
        <v>0.64</v>
      </c>
      <c r="Q44" s="27">
        <f t="shared" si="10"/>
        <v>1.4333333333333333E-3</v>
      </c>
      <c r="R44" s="27">
        <f t="shared" si="11"/>
        <v>2.7499999999999998E-3</v>
      </c>
      <c r="S44" s="27">
        <f t="shared" si="12"/>
        <v>3.2833333333333334E-3</v>
      </c>
      <c r="T44" s="29">
        <f t="shared" si="43"/>
        <v>1.244910600985305E-3</v>
      </c>
      <c r="U44" s="29">
        <f t="shared" si="13"/>
        <v>2.9343281773408503E-3</v>
      </c>
      <c r="V44" s="29">
        <f t="shared" si="14"/>
        <v>1.7812582744261007E-3</v>
      </c>
      <c r="W44" s="29">
        <f t="shared" si="15"/>
        <v>-2.9954256532336299E-3</v>
      </c>
      <c r="X44" s="29">
        <f t="shared" si="16"/>
        <v>2.5321256469748032E-3</v>
      </c>
      <c r="Y44" s="29">
        <f t="shared" si="17"/>
        <v>-1.8789109813210914E-3</v>
      </c>
      <c r="Z44" s="27">
        <f t="shared" si="18"/>
        <v>1.4333333333333333E-3</v>
      </c>
      <c r="AA44" s="27">
        <f t="shared" si="44"/>
        <v>2.7422500000000003E-3</v>
      </c>
      <c r="AB44" s="27">
        <f t="shared" si="19"/>
        <v>3.2916666666666667E-3</v>
      </c>
      <c r="AC44" s="47">
        <f t="shared" si="20"/>
        <v>0</v>
      </c>
      <c r="AD44" s="63">
        <f t="shared" si="21"/>
        <v>0</v>
      </c>
      <c r="AE44" s="63">
        <f t="shared" si="22"/>
        <v>0</v>
      </c>
      <c r="AF44" s="38">
        <f>SUMPRODUCT('Control Panel'!$C$31:$E$31,AC44:AE44)</f>
        <v>0</v>
      </c>
      <c r="AG44" s="43">
        <f t="shared" si="23"/>
        <v>1.4333333333333975E-3</v>
      </c>
      <c r="AH44" s="64">
        <f t="shared" si="45"/>
        <v>2.7500000000000302E-3</v>
      </c>
      <c r="AI44" s="64">
        <f t="shared" si="24"/>
        <v>3.2833333333333048E-3</v>
      </c>
      <c r="AJ44" s="29">
        <f t="shared" si="25"/>
        <v>1.244910600985305E-3</v>
      </c>
      <c r="AK44" s="29">
        <f t="shared" si="26"/>
        <v>2.9343281773408503E-3</v>
      </c>
      <c r="AL44" s="29">
        <f t="shared" si="27"/>
        <v>1.7812582744261007E-3</v>
      </c>
      <c r="AM44" s="29">
        <f t="shared" si="28"/>
        <v>-2.9954256532336299E-3</v>
      </c>
      <c r="AN44" s="29">
        <f t="shared" si="29"/>
        <v>2.5321256469748032E-3</v>
      </c>
      <c r="AO44" s="29">
        <f t="shared" si="30"/>
        <v>-1.8789109813210914E-3</v>
      </c>
      <c r="AP44" s="27">
        <f t="shared" si="31"/>
        <v>1.4333333333333975E-3</v>
      </c>
      <c r="AQ44" s="27">
        <f t="shared" si="32"/>
        <v>2.7422500000000571E-3</v>
      </c>
      <c r="AR44" s="27">
        <f t="shared" si="33"/>
        <v>3.2916666666666927E-3</v>
      </c>
      <c r="AS44" s="43">
        <f t="shared" si="46"/>
        <v>1.4333333333333975E-3</v>
      </c>
      <c r="AT44" s="27">
        <f t="shared" si="34"/>
        <v>2.7500000000000302E-3</v>
      </c>
      <c r="AU44" s="27">
        <f t="shared" si="35"/>
        <v>3.2833333333333048E-3</v>
      </c>
      <c r="AV44" s="29">
        <f t="shared" si="36"/>
        <v>1.244910600985305E-3</v>
      </c>
      <c r="AW44" s="29">
        <f t="shared" si="37"/>
        <v>2.9343281773408503E-3</v>
      </c>
      <c r="AX44" s="29">
        <f t="shared" si="38"/>
        <v>1.7812582744261007E-3</v>
      </c>
      <c r="AY44" s="29">
        <f t="shared" si="39"/>
        <v>-2.9954256532336299E-3</v>
      </c>
      <c r="AZ44" s="29">
        <f t="shared" si="40"/>
        <v>2.5321256469748032E-3</v>
      </c>
      <c r="BA44" s="29">
        <f t="shared" si="41"/>
        <v>-1.8789109813210914E-3</v>
      </c>
      <c r="BB44" s="27">
        <f t="shared" si="48"/>
        <v>1.4333333333333975E-3</v>
      </c>
      <c r="BC44" s="27">
        <f t="shared" si="48"/>
        <v>2.7422500000000571E-3</v>
      </c>
      <c r="BD44" s="27">
        <f t="shared" si="48"/>
        <v>3.2916666666666927E-3</v>
      </c>
    </row>
    <row r="45" spans="1:56" x14ac:dyDescent="0.35">
      <c r="A45" s="2">
        <v>37621</v>
      </c>
      <c r="B45" s="94">
        <v>1.38</v>
      </c>
      <c r="C45" s="94">
        <v>2.9</v>
      </c>
      <c r="D45" s="94">
        <v>4.05</v>
      </c>
      <c r="E45" s="94">
        <v>166.78700000000001</v>
      </c>
      <c r="F45" s="94">
        <v>116.236</v>
      </c>
      <c r="G45" s="94">
        <v>125.373</v>
      </c>
      <c r="H45" s="94">
        <v>867.48</v>
      </c>
      <c r="I45" s="94">
        <v>272.10899999999998</v>
      </c>
      <c r="J45" s="94">
        <v>429.69499999999999</v>
      </c>
      <c r="K45" s="94">
        <v>1.38</v>
      </c>
      <c r="L45" s="94">
        <v>2.9207999999999998</v>
      </c>
      <c r="M45" s="94">
        <v>3.9977</v>
      </c>
      <c r="N45" s="94">
        <v>1</v>
      </c>
      <c r="O45" s="94">
        <v>0.95</v>
      </c>
      <c r="P45" s="94">
        <v>0.62</v>
      </c>
      <c r="Q45" s="27">
        <f t="shared" si="10"/>
        <v>1.1999999999999999E-3</v>
      </c>
      <c r="R45" s="27">
        <f t="shared" si="11"/>
        <v>2.65E-3</v>
      </c>
      <c r="S45" s="27">
        <f t="shared" si="12"/>
        <v>3.3333333333333335E-3</v>
      </c>
      <c r="T45" s="29">
        <f t="shared" si="43"/>
        <v>1.8199947142067963E-3</v>
      </c>
      <c r="U45" s="29">
        <f t="shared" si="13"/>
        <v>3.1760278938102182E-3</v>
      </c>
      <c r="V45" s="29">
        <f t="shared" si="14"/>
        <v>4.1648979199540026E-3</v>
      </c>
      <c r="W45" s="29">
        <f t="shared" si="15"/>
        <v>9.4030828520861309E-3</v>
      </c>
      <c r="X45" s="29">
        <f t="shared" si="16"/>
        <v>9.2127955493741531E-3</v>
      </c>
      <c r="Y45" s="29">
        <f t="shared" si="17"/>
        <v>8.5766393375286132E-3</v>
      </c>
      <c r="Z45" s="27">
        <f t="shared" si="18"/>
        <v>1.1999999999999999E-3</v>
      </c>
      <c r="AA45" s="27">
        <f t="shared" si="44"/>
        <v>2.6207499999999998E-3</v>
      </c>
      <c r="AB45" s="27">
        <f t="shared" si="19"/>
        <v>3.3447500000000001E-3</v>
      </c>
      <c r="AC45" s="47">
        <f t="shared" si="20"/>
        <v>0</v>
      </c>
      <c r="AD45" s="63">
        <f t="shared" si="21"/>
        <v>6.315789473684208E-2</v>
      </c>
      <c r="AE45" s="63">
        <f t="shared" si="22"/>
        <v>3.2258064516129004E-2</v>
      </c>
      <c r="AF45" s="38">
        <f>SUMPRODUCT('Control Panel'!$C$31:$E$31,AC45:AE45)</f>
        <v>0</v>
      </c>
      <c r="AG45" s="43">
        <f t="shared" si="23"/>
        <v>1.2000000000000899E-3</v>
      </c>
      <c r="AH45" s="64">
        <f t="shared" si="45"/>
        <v>6.5975263157894704E-2</v>
      </c>
      <c r="AI45" s="64">
        <f t="shared" si="24"/>
        <v>3.5698924731182746E-2</v>
      </c>
      <c r="AJ45" s="29">
        <f t="shared" si="25"/>
        <v>1.8199947142067963E-3</v>
      </c>
      <c r="AK45" s="29">
        <f t="shared" si="26"/>
        <v>6.6534513866050915E-2</v>
      </c>
      <c r="AL45" s="29">
        <f t="shared" si="27"/>
        <v>3.6557313981887996E-2</v>
      </c>
      <c r="AM45" s="29">
        <f t="shared" si="28"/>
        <v>9.4030828520861309E-3</v>
      </c>
      <c r="AN45" s="29">
        <f t="shared" si="29"/>
        <v>7.2952551057755555E-2</v>
      </c>
      <c r="AO45" s="29">
        <f t="shared" si="30"/>
        <v>4.1111369638739292E-2</v>
      </c>
      <c r="AP45" s="27">
        <f t="shared" si="31"/>
        <v>1.2000000000000899E-3</v>
      </c>
      <c r="AQ45" s="27">
        <f t="shared" si="32"/>
        <v>6.5944165789473708E-2</v>
      </c>
      <c r="AR45" s="27">
        <f t="shared" si="33"/>
        <v>3.5710709677419183E-2</v>
      </c>
      <c r="AS45" s="43">
        <f t="shared" si="46"/>
        <v>1.2000000000000899E-3</v>
      </c>
      <c r="AT45" s="27">
        <f t="shared" si="34"/>
        <v>6.5975263157894704E-2</v>
      </c>
      <c r="AU45" s="27">
        <f t="shared" si="35"/>
        <v>3.5698924731182746E-2</v>
      </c>
      <c r="AV45" s="29">
        <f t="shared" si="36"/>
        <v>1.8199947142067963E-3</v>
      </c>
      <c r="AW45" s="29">
        <f t="shared" si="37"/>
        <v>6.6534513866050915E-2</v>
      </c>
      <c r="AX45" s="29">
        <f t="shared" si="38"/>
        <v>3.6557313981887996E-2</v>
      </c>
      <c r="AY45" s="29">
        <f t="shared" si="39"/>
        <v>9.4030828520861309E-3</v>
      </c>
      <c r="AZ45" s="29">
        <f t="shared" si="40"/>
        <v>7.2952551057755555E-2</v>
      </c>
      <c r="BA45" s="29">
        <f t="shared" si="41"/>
        <v>4.1111369638739292E-2</v>
      </c>
      <c r="BB45" s="27">
        <f t="shared" si="48"/>
        <v>1.2000000000000899E-3</v>
      </c>
      <c r="BC45" s="27">
        <f t="shared" si="48"/>
        <v>6.5944165789473708E-2</v>
      </c>
      <c r="BD45" s="27">
        <f t="shared" si="48"/>
        <v>3.5710709677419183E-2</v>
      </c>
    </row>
    <row r="46" spans="1:56" x14ac:dyDescent="0.35">
      <c r="A46" s="2">
        <v>37652</v>
      </c>
      <c r="B46" s="94">
        <v>1.34</v>
      </c>
      <c r="C46" s="94">
        <v>2.83</v>
      </c>
      <c r="D46" s="94">
        <v>3.99</v>
      </c>
      <c r="E46" s="94">
        <v>166.94300000000001</v>
      </c>
      <c r="F46" s="94">
        <v>116.548</v>
      </c>
      <c r="G46" s="94">
        <v>125.80200000000001</v>
      </c>
      <c r="H46" s="94">
        <v>867.36599999999999</v>
      </c>
      <c r="I46" s="94">
        <v>273.42399999999998</v>
      </c>
      <c r="J46" s="94">
        <v>432.322</v>
      </c>
      <c r="K46" s="94">
        <v>1.34</v>
      </c>
      <c r="L46" s="94">
        <v>2.8904999999999998</v>
      </c>
      <c r="M46" s="94">
        <v>4.0317999999999996</v>
      </c>
      <c r="N46" s="94">
        <v>1</v>
      </c>
      <c r="O46" s="94">
        <v>0.93</v>
      </c>
      <c r="P46" s="94">
        <v>0.61</v>
      </c>
      <c r="Q46" s="27">
        <f t="shared" si="10"/>
        <v>1.15E-3</v>
      </c>
      <c r="R46" s="27">
        <f t="shared" si="11"/>
        <v>2.4166666666666668E-3</v>
      </c>
      <c r="S46" s="27">
        <f t="shared" si="12"/>
        <v>3.375E-3</v>
      </c>
      <c r="T46" s="29">
        <f t="shared" si="43"/>
        <v>9.3532469556989462E-4</v>
      </c>
      <c r="U46" s="29">
        <f t="shared" si="13"/>
        <v>2.6841942255411144E-3</v>
      </c>
      <c r="V46" s="29">
        <f t="shared" si="14"/>
        <v>3.421789380488649E-3</v>
      </c>
      <c r="W46" s="29">
        <f t="shared" si="15"/>
        <v>-1.3141513349013145E-4</v>
      </c>
      <c r="X46" s="29">
        <f t="shared" si="16"/>
        <v>4.8326222212422554E-3</v>
      </c>
      <c r="Y46" s="29">
        <f t="shared" si="17"/>
        <v>6.1136387437601414E-3</v>
      </c>
      <c r="Z46" s="27">
        <f t="shared" si="18"/>
        <v>1.15E-3</v>
      </c>
      <c r="AA46" s="27">
        <f t="shared" si="44"/>
        <v>2.434E-3</v>
      </c>
      <c r="AB46" s="27">
        <f t="shared" si="19"/>
        <v>3.3314166666666666E-3</v>
      </c>
      <c r="AC46" s="47">
        <f t="shared" si="20"/>
        <v>0</v>
      </c>
      <c r="AD46" s="63">
        <f t="shared" si="21"/>
        <v>2.1505376344086002E-2</v>
      </c>
      <c r="AE46" s="63">
        <f t="shared" si="22"/>
        <v>1.6393442622950838E-2</v>
      </c>
      <c r="AF46" s="38">
        <f>SUMPRODUCT('Control Panel'!$C$31:$E$31,AC46:AE46)</f>
        <v>0</v>
      </c>
      <c r="AG46" s="43">
        <f t="shared" si="23"/>
        <v>1.1499999999999844E-3</v>
      </c>
      <c r="AH46" s="64">
        <f t="shared" si="45"/>
        <v>2.3974014336917593E-2</v>
      </c>
      <c r="AI46" s="64">
        <f t="shared" si="24"/>
        <v>1.9823770491803172E-2</v>
      </c>
      <c r="AJ46" s="29">
        <f t="shared" si="25"/>
        <v>9.3532469556989462E-4</v>
      </c>
      <c r="AK46" s="29">
        <f t="shared" si="26"/>
        <v>2.4247295176627937E-2</v>
      </c>
      <c r="AL46" s="29">
        <f t="shared" si="27"/>
        <v>1.9871326911316434E-2</v>
      </c>
      <c r="AM46" s="29">
        <f t="shared" si="28"/>
        <v>-1.3141513349013145E-4</v>
      </c>
      <c r="AN46" s="29">
        <f t="shared" si="29"/>
        <v>2.6441925924924892E-2</v>
      </c>
      <c r="AO46" s="29">
        <f t="shared" si="30"/>
        <v>2.2607304952674268E-2</v>
      </c>
      <c r="AP46" s="27">
        <f t="shared" si="31"/>
        <v>1.1499999999999844E-3</v>
      </c>
      <c r="AQ46" s="27">
        <f t="shared" si="32"/>
        <v>2.3991720430107666E-2</v>
      </c>
      <c r="AR46" s="27">
        <f t="shared" si="33"/>
        <v>1.9779472677595722E-2</v>
      </c>
      <c r="AS46" s="43">
        <f t="shared" si="46"/>
        <v>1.1499999999999844E-3</v>
      </c>
      <c r="AT46" s="27">
        <f t="shared" si="34"/>
        <v>2.3974014336917593E-2</v>
      </c>
      <c r="AU46" s="27">
        <f t="shared" si="35"/>
        <v>1.9823770491803172E-2</v>
      </c>
      <c r="AV46" s="29">
        <f t="shared" si="36"/>
        <v>9.3532469556989462E-4</v>
      </c>
      <c r="AW46" s="29">
        <f t="shared" si="37"/>
        <v>2.4247295176627937E-2</v>
      </c>
      <c r="AX46" s="29">
        <f t="shared" si="38"/>
        <v>1.9871326911316434E-2</v>
      </c>
      <c r="AY46" s="29">
        <f t="shared" si="39"/>
        <v>-1.3141513349013145E-4</v>
      </c>
      <c r="AZ46" s="29">
        <f t="shared" si="40"/>
        <v>2.6441925924924892E-2</v>
      </c>
      <c r="BA46" s="29">
        <f t="shared" si="41"/>
        <v>2.2607304952674268E-2</v>
      </c>
      <c r="BB46" s="27">
        <f t="shared" si="48"/>
        <v>1.1499999999999844E-3</v>
      </c>
      <c r="BC46" s="27">
        <f t="shared" si="48"/>
        <v>2.3991720430107666E-2</v>
      </c>
      <c r="BD46" s="27">
        <f t="shared" si="48"/>
        <v>1.9779472677595722E-2</v>
      </c>
    </row>
    <row r="47" spans="1:56" x14ac:dyDescent="0.35">
      <c r="A47" s="2">
        <v>37680</v>
      </c>
      <c r="B47" s="94">
        <v>1.34</v>
      </c>
      <c r="C47" s="94">
        <v>2.65</v>
      </c>
      <c r="D47" s="94">
        <v>3.71</v>
      </c>
      <c r="E47" s="94">
        <v>167.12200000000001</v>
      </c>
      <c r="F47" s="94">
        <v>116.89700000000001</v>
      </c>
      <c r="G47" s="94">
        <v>126.36499999999999</v>
      </c>
      <c r="H47" s="94">
        <v>870.98299999999995</v>
      </c>
      <c r="I47" s="94">
        <v>275.233</v>
      </c>
      <c r="J47" s="94">
        <v>436.30099999999999</v>
      </c>
      <c r="K47" s="94">
        <v>1.34</v>
      </c>
      <c r="L47" s="94">
        <v>2.6600999999999999</v>
      </c>
      <c r="M47" s="94">
        <v>3.7338</v>
      </c>
      <c r="N47" s="94">
        <v>1</v>
      </c>
      <c r="O47" s="94">
        <v>0.93</v>
      </c>
      <c r="P47" s="94">
        <v>0.63</v>
      </c>
      <c r="Q47" s="27">
        <f t="shared" si="10"/>
        <v>1.1166666666666666E-3</v>
      </c>
      <c r="R47" s="27">
        <f t="shared" si="11"/>
        <v>2.3583333333333334E-3</v>
      </c>
      <c r="S47" s="27">
        <f t="shared" si="12"/>
        <v>3.3250000000000003E-3</v>
      </c>
      <c r="T47" s="29">
        <f t="shared" si="43"/>
        <v>1.0722222555004102E-3</v>
      </c>
      <c r="U47" s="29">
        <f t="shared" si="13"/>
        <v>2.9944743796548323E-3</v>
      </c>
      <c r="V47" s="29">
        <f t="shared" si="14"/>
        <v>4.4752865614219317E-3</v>
      </c>
      <c r="W47" s="29">
        <f t="shared" si="15"/>
        <v>4.1700965912889743E-3</v>
      </c>
      <c r="X47" s="29">
        <f t="shared" si="16"/>
        <v>6.6160980747851372E-3</v>
      </c>
      <c r="Y47" s="29">
        <f t="shared" si="17"/>
        <v>9.2037879173394455E-3</v>
      </c>
      <c r="Z47" s="27">
        <f t="shared" si="18"/>
        <v>1.1166666666666666E-3</v>
      </c>
      <c r="AA47" s="27">
        <f t="shared" si="44"/>
        <v>2.4087499999999999E-3</v>
      </c>
      <c r="AB47" s="27">
        <f t="shared" si="19"/>
        <v>3.3598333333333332E-3</v>
      </c>
      <c r="AC47" s="47">
        <f t="shared" si="20"/>
        <v>0</v>
      </c>
      <c r="AD47" s="63">
        <f t="shared" si="21"/>
        <v>0</v>
      </c>
      <c r="AE47" s="63">
        <f t="shared" si="22"/>
        <v>-3.1746031746031744E-2</v>
      </c>
      <c r="AF47" s="38">
        <f>SUMPRODUCT('Control Panel'!$C$31:$E$31,AC47:AE47)</f>
        <v>0</v>
      </c>
      <c r="AG47" s="43">
        <f t="shared" si="23"/>
        <v>1.1166666666666547E-3</v>
      </c>
      <c r="AH47" s="64">
        <f t="shared" si="45"/>
        <v>2.3583333333332401E-3</v>
      </c>
      <c r="AI47" s="64">
        <f t="shared" si="24"/>
        <v>-2.8526587301587303E-2</v>
      </c>
      <c r="AJ47" s="29">
        <f t="shared" si="25"/>
        <v>1.0722222555004102E-3</v>
      </c>
      <c r="AK47" s="29">
        <f t="shared" si="26"/>
        <v>2.9944743796548323E-3</v>
      </c>
      <c r="AL47" s="29">
        <f t="shared" si="27"/>
        <v>-2.7412817773861287E-2</v>
      </c>
      <c r="AM47" s="29">
        <f t="shared" si="28"/>
        <v>4.1700965912889743E-3</v>
      </c>
      <c r="AN47" s="29">
        <f t="shared" si="29"/>
        <v>6.6160980747851372E-3</v>
      </c>
      <c r="AO47" s="29">
        <f t="shared" si="30"/>
        <v>-2.2834427572099858E-2</v>
      </c>
      <c r="AP47" s="27">
        <f t="shared" si="31"/>
        <v>1.1166666666666547E-3</v>
      </c>
      <c r="AQ47" s="27">
        <f t="shared" si="32"/>
        <v>2.4087500000000706E-3</v>
      </c>
      <c r="AR47" s="27">
        <f t="shared" si="33"/>
        <v>-2.8492859788359803E-2</v>
      </c>
      <c r="AS47" s="43">
        <f t="shared" si="46"/>
        <v>1.1166666666666547E-3</v>
      </c>
      <c r="AT47" s="27">
        <f t="shared" si="34"/>
        <v>2.3583333333332401E-3</v>
      </c>
      <c r="AU47" s="27">
        <f t="shared" si="35"/>
        <v>-2.8526587301587303E-2</v>
      </c>
      <c r="AV47" s="29">
        <f t="shared" si="36"/>
        <v>1.0722222555004102E-3</v>
      </c>
      <c r="AW47" s="29">
        <f t="shared" si="37"/>
        <v>2.9944743796548323E-3</v>
      </c>
      <c r="AX47" s="29">
        <f t="shared" si="38"/>
        <v>-2.7412817773861287E-2</v>
      </c>
      <c r="AY47" s="29">
        <f t="shared" si="39"/>
        <v>4.1700965912889743E-3</v>
      </c>
      <c r="AZ47" s="29">
        <f t="shared" si="40"/>
        <v>6.6160980747851372E-3</v>
      </c>
      <c r="BA47" s="29">
        <f t="shared" si="41"/>
        <v>-2.2834427572099858E-2</v>
      </c>
      <c r="BB47" s="27">
        <f t="shared" si="48"/>
        <v>1.1166666666666547E-3</v>
      </c>
      <c r="BC47" s="27">
        <f t="shared" si="48"/>
        <v>2.4087500000000706E-3</v>
      </c>
      <c r="BD47" s="27">
        <f t="shared" si="48"/>
        <v>-2.8492859788359803E-2</v>
      </c>
    </row>
    <row r="48" spans="1:56" x14ac:dyDescent="0.35">
      <c r="A48" s="2">
        <v>37711</v>
      </c>
      <c r="B48" s="94">
        <v>1.3</v>
      </c>
      <c r="C48" s="94">
        <v>2.57</v>
      </c>
      <c r="D48" s="94">
        <v>3.7</v>
      </c>
      <c r="E48" s="94">
        <v>167.36500000000001</v>
      </c>
      <c r="F48" s="94">
        <v>117.133</v>
      </c>
      <c r="G48" s="94">
        <v>126.714</v>
      </c>
      <c r="H48" s="94">
        <v>872.572</v>
      </c>
      <c r="I48" s="94">
        <v>275.33600000000001</v>
      </c>
      <c r="J48" s="94">
        <v>436.50700000000001</v>
      </c>
      <c r="K48" s="94">
        <v>1.3</v>
      </c>
      <c r="L48" s="94">
        <v>2.6492</v>
      </c>
      <c r="M48" s="94">
        <v>3.8119999999999998</v>
      </c>
      <c r="N48" s="94">
        <v>1</v>
      </c>
      <c r="O48" s="94">
        <v>0.92</v>
      </c>
      <c r="P48" s="94">
        <v>0.63</v>
      </c>
      <c r="Q48" s="27">
        <f t="shared" si="10"/>
        <v>1.1166666666666666E-3</v>
      </c>
      <c r="R48" s="27">
        <f t="shared" si="11"/>
        <v>2.2083333333333334E-3</v>
      </c>
      <c r="S48" s="27">
        <f t="shared" si="12"/>
        <v>3.0916666666666666E-3</v>
      </c>
      <c r="T48" s="29">
        <f t="shared" si="43"/>
        <v>1.4540275966059557E-3</v>
      </c>
      <c r="U48" s="29">
        <f t="shared" si="13"/>
        <v>2.0188713140627534E-3</v>
      </c>
      <c r="V48" s="29">
        <f t="shared" si="14"/>
        <v>2.7618406995608691E-3</v>
      </c>
      <c r="W48" s="29">
        <f t="shared" si="15"/>
        <v>1.8243754470523843E-3</v>
      </c>
      <c r="X48" s="29">
        <f t="shared" si="16"/>
        <v>3.7422838104439471E-4</v>
      </c>
      <c r="Y48" s="29">
        <f t="shared" si="17"/>
        <v>4.7215110669007743E-4</v>
      </c>
      <c r="Z48" s="27">
        <f t="shared" si="18"/>
        <v>1.1166666666666666E-3</v>
      </c>
      <c r="AA48" s="27">
        <f t="shared" si="44"/>
        <v>2.21675E-3</v>
      </c>
      <c r="AB48" s="27">
        <f t="shared" si="19"/>
        <v>3.1115000000000001E-3</v>
      </c>
      <c r="AC48" s="47">
        <f t="shared" si="20"/>
        <v>0</v>
      </c>
      <c r="AD48" s="63">
        <f t="shared" si="21"/>
        <v>1.0869565217391353E-2</v>
      </c>
      <c r="AE48" s="63">
        <f t="shared" si="22"/>
        <v>0</v>
      </c>
      <c r="AF48" s="38">
        <f>SUMPRODUCT('Control Panel'!$C$31:$E$31,AC48:AE48)</f>
        <v>0</v>
      </c>
      <c r="AG48" s="43">
        <f t="shared" si="23"/>
        <v>1.1166666666666547E-3</v>
      </c>
      <c r="AH48" s="64">
        <f t="shared" si="45"/>
        <v>1.310190217391316E-2</v>
      </c>
      <c r="AI48" s="64">
        <f t="shared" si="24"/>
        <v>3.0916666666667147E-3</v>
      </c>
      <c r="AJ48" s="29">
        <f t="shared" si="25"/>
        <v>1.4540275966059557E-3</v>
      </c>
      <c r="AK48" s="29">
        <f t="shared" si="26"/>
        <v>1.2910380784867836E-2</v>
      </c>
      <c r="AL48" s="29">
        <f t="shared" si="27"/>
        <v>2.7618406995608691E-3</v>
      </c>
      <c r="AM48" s="29">
        <f t="shared" si="28"/>
        <v>1.8243754470523843E-3</v>
      </c>
      <c r="AN48" s="29">
        <f t="shared" si="29"/>
        <v>1.1247861298229633E-2</v>
      </c>
      <c r="AO48" s="29">
        <f t="shared" si="30"/>
        <v>4.7215110669007743E-4</v>
      </c>
      <c r="AP48" s="27">
        <f t="shared" si="31"/>
        <v>1.1166666666666547E-3</v>
      </c>
      <c r="AQ48" s="27">
        <f t="shared" si="32"/>
        <v>1.3110410326087063E-2</v>
      </c>
      <c r="AR48" s="27">
        <f t="shared" si="33"/>
        <v>3.1114999999999338E-3</v>
      </c>
      <c r="AS48" s="43">
        <f t="shared" si="46"/>
        <v>1.1166666666666547E-3</v>
      </c>
      <c r="AT48" s="27">
        <f t="shared" si="34"/>
        <v>1.310190217391316E-2</v>
      </c>
      <c r="AU48" s="27">
        <f t="shared" si="35"/>
        <v>3.0916666666667147E-3</v>
      </c>
      <c r="AV48" s="29">
        <f t="shared" si="36"/>
        <v>1.4540275966059557E-3</v>
      </c>
      <c r="AW48" s="29">
        <f t="shared" si="37"/>
        <v>1.2910380784867836E-2</v>
      </c>
      <c r="AX48" s="29">
        <f t="shared" si="38"/>
        <v>2.7618406995608691E-3</v>
      </c>
      <c r="AY48" s="29">
        <f t="shared" si="39"/>
        <v>1.8243754470523843E-3</v>
      </c>
      <c r="AZ48" s="29">
        <f t="shared" si="40"/>
        <v>1.1247861298229633E-2</v>
      </c>
      <c r="BA48" s="29">
        <f t="shared" si="41"/>
        <v>4.7215110669007743E-4</v>
      </c>
      <c r="BB48" s="27">
        <f t="shared" si="48"/>
        <v>1.1166666666666547E-3</v>
      </c>
      <c r="BC48" s="27">
        <f t="shared" si="48"/>
        <v>1.3110410326087063E-2</v>
      </c>
      <c r="BD48" s="27">
        <f t="shared" si="48"/>
        <v>3.1114999999999338E-3</v>
      </c>
    </row>
    <row r="49" spans="1:56" x14ac:dyDescent="0.35">
      <c r="A49" s="2">
        <v>37741</v>
      </c>
      <c r="B49" s="94">
        <v>1.32</v>
      </c>
      <c r="C49" s="94">
        <v>2.57</v>
      </c>
      <c r="D49" s="94">
        <v>3.63</v>
      </c>
      <c r="E49" s="94">
        <v>167.52699999999999</v>
      </c>
      <c r="F49" s="94">
        <v>117.334</v>
      </c>
      <c r="G49" s="94">
        <v>127.068</v>
      </c>
      <c r="H49" s="94">
        <v>874.20699999999999</v>
      </c>
      <c r="I49" s="94">
        <v>275.83</v>
      </c>
      <c r="J49" s="94">
        <v>437.80900000000003</v>
      </c>
      <c r="K49" s="94">
        <v>1.32</v>
      </c>
      <c r="L49" s="94">
        <v>2.5781999999999998</v>
      </c>
      <c r="M49" s="94">
        <v>3.5548999999999999</v>
      </c>
      <c r="N49" s="94">
        <v>1</v>
      </c>
      <c r="O49" s="94">
        <v>0.9</v>
      </c>
      <c r="P49" s="94">
        <v>0.63</v>
      </c>
      <c r="Q49" s="27">
        <f t="shared" si="10"/>
        <v>1.0833333333333333E-3</v>
      </c>
      <c r="R49" s="27">
        <f t="shared" si="11"/>
        <v>2.1416666666666667E-3</v>
      </c>
      <c r="S49" s="27">
        <f t="shared" si="12"/>
        <v>3.0833333333333333E-3</v>
      </c>
      <c r="T49" s="29">
        <f t="shared" si="43"/>
        <v>9.6794431332702935E-4</v>
      </c>
      <c r="U49" s="29">
        <f t="shared" si="13"/>
        <v>1.7159980534948716E-3</v>
      </c>
      <c r="V49" s="29">
        <f t="shared" si="14"/>
        <v>2.793692883185761E-3</v>
      </c>
      <c r="W49" s="29">
        <f t="shared" si="15"/>
        <v>1.8737708750682369E-3</v>
      </c>
      <c r="X49" s="29">
        <f t="shared" si="16"/>
        <v>1.7941714850218116E-3</v>
      </c>
      <c r="Y49" s="29">
        <f t="shared" si="17"/>
        <v>2.9827700357611953E-3</v>
      </c>
      <c r="Z49" s="27">
        <f t="shared" si="18"/>
        <v>1.0833333333333333E-3</v>
      </c>
      <c r="AA49" s="27">
        <f t="shared" si="44"/>
        <v>2.2076666666666668E-3</v>
      </c>
      <c r="AB49" s="27">
        <f t="shared" si="19"/>
        <v>3.1766666666666666E-3</v>
      </c>
      <c r="AC49" s="47">
        <f t="shared" si="20"/>
        <v>0</v>
      </c>
      <c r="AD49" s="63">
        <f t="shared" si="21"/>
        <v>2.2222222222222143E-2</v>
      </c>
      <c r="AE49" s="63">
        <f t="shared" si="22"/>
        <v>0</v>
      </c>
      <c r="AF49" s="38">
        <f>SUMPRODUCT('Control Panel'!$C$31:$E$31,AC49:AE49)</f>
        <v>0</v>
      </c>
      <c r="AG49" s="43">
        <f t="shared" si="23"/>
        <v>1.083333333333325E-3</v>
      </c>
      <c r="AH49" s="64">
        <f t="shared" si="45"/>
        <v>2.4411481481481534E-2</v>
      </c>
      <c r="AI49" s="64">
        <f t="shared" si="24"/>
        <v>3.0833333333333268E-3</v>
      </c>
      <c r="AJ49" s="29">
        <f t="shared" si="25"/>
        <v>9.6794431332702935E-4</v>
      </c>
      <c r="AK49" s="29">
        <f t="shared" si="26"/>
        <v>2.3976353565794639E-2</v>
      </c>
      <c r="AL49" s="29">
        <f t="shared" si="27"/>
        <v>2.793692883185761E-3</v>
      </c>
      <c r="AM49" s="29">
        <f t="shared" si="28"/>
        <v>1.8737708750682369E-3</v>
      </c>
      <c r="AN49" s="29">
        <f t="shared" si="29"/>
        <v>2.4056264184688869E-2</v>
      </c>
      <c r="AO49" s="29">
        <f t="shared" si="30"/>
        <v>2.9827700357611953E-3</v>
      </c>
      <c r="AP49" s="27">
        <f t="shared" si="31"/>
        <v>1.083333333333325E-3</v>
      </c>
      <c r="AQ49" s="27">
        <f t="shared" si="32"/>
        <v>2.4478948148147994E-2</v>
      </c>
      <c r="AR49" s="27">
        <f t="shared" si="33"/>
        <v>3.1766666666666055E-3</v>
      </c>
      <c r="AS49" s="43">
        <f t="shared" si="46"/>
        <v>1.083333333333325E-3</v>
      </c>
      <c r="AT49" s="27">
        <f t="shared" si="34"/>
        <v>2.4411481481481534E-2</v>
      </c>
      <c r="AU49" s="27">
        <f t="shared" si="35"/>
        <v>3.0833333333333268E-3</v>
      </c>
      <c r="AV49" s="29">
        <f t="shared" si="36"/>
        <v>9.6794431332702935E-4</v>
      </c>
      <c r="AW49" s="29">
        <f t="shared" si="37"/>
        <v>2.3976353565794639E-2</v>
      </c>
      <c r="AX49" s="29">
        <f t="shared" si="38"/>
        <v>2.793692883185761E-3</v>
      </c>
      <c r="AY49" s="29">
        <f t="shared" si="39"/>
        <v>1.8737708750682369E-3</v>
      </c>
      <c r="AZ49" s="29">
        <f t="shared" si="40"/>
        <v>2.4056264184688869E-2</v>
      </c>
      <c r="BA49" s="29">
        <f t="shared" si="41"/>
        <v>2.9827700357611953E-3</v>
      </c>
      <c r="BB49" s="27">
        <f t="shared" si="48"/>
        <v>1.083333333333325E-3</v>
      </c>
      <c r="BC49" s="27">
        <f t="shared" si="48"/>
        <v>2.4478948148147994E-2</v>
      </c>
      <c r="BD49" s="27">
        <f t="shared" si="48"/>
        <v>3.1766666666666055E-3</v>
      </c>
    </row>
    <row r="50" spans="1:56" x14ac:dyDescent="0.35">
      <c r="A50" s="2">
        <v>37772</v>
      </c>
      <c r="B50" s="94">
        <v>1.32</v>
      </c>
      <c r="C50" s="94">
        <v>2.39</v>
      </c>
      <c r="D50" s="94">
        <v>3.69</v>
      </c>
      <c r="E50" s="94">
        <v>167.69800000000001</v>
      </c>
      <c r="F50" s="94">
        <v>117.67700000000001</v>
      </c>
      <c r="G50" s="94">
        <v>127.42</v>
      </c>
      <c r="H50" s="94">
        <v>877.48699999999997</v>
      </c>
      <c r="I50" s="94">
        <v>277.94400000000002</v>
      </c>
      <c r="J50" s="94">
        <v>440.06799999999998</v>
      </c>
      <c r="K50" s="94">
        <v>1.32</v>
      </c>
      <c r="L50" s="94">
        <v>2.3347000000000002</v>
      </c>
      <c r="M50" s="94">
        <v>3.6280000000000001</v>
      </c>
      <c r="N50" s="94">
        <v>1</v>
      </c>
      <c r="O50" s="94">
        <v>0.85</v>
      </c>
      <c r="P50" s="94">
        <v>0.61</v>
      </c>
      <c r="Q50" s="27">
        <f t="shared" si="10"/>
        <v>1.1000000000000001E-3</v>
      </c>
      <c r="R50" s="27">
        <f t="shared" si="11"/>
        <v>2.1416666666666667E-3</v>
      </c>
      <c r="S50" s="27">
        <f t="shared" si="12"/>
        <v>3.0249999999999999E-3</v>
      </c>
      <c r="T50" s="29">
        <f t="shared" si="43"/>
        <v>1.0207309866470116E-3</v>
      </c>
      <c r="U50" s="29">
        <f t="shared" si="13"/>
        <v>2.9232788450066494E-3</v>
      </c>
      <c r="V50" s="29">
        <f t="shared" si="14"/>
        <v>2.7701703025151403E-3</v>
      </c>
      <c r="W50" s="29">
        <f t="shared" si="15"/>
        <v>3.7519717870022617E-3</v>
      </c>
      <c r="X50" s="29">
        <f t="shared" si="16"/>
        <v>7.6641409563862339E-3</v>
      </c>
      <c r="Y50" s="29">
        <f t="shared" si="17"/>
        <v>5.1597842894959278E-3</v>
      </c>
      <c r="Z50" s="27">
        <f t="shared" si="18"/>
        <v>1.1000000000000001E-3</v>
      </c>
      <c r="AA50" s="27">
        <f t="shared" si="44"/>
        <v>2.1484999999999998E-3</v>
      </c>
      <c r="AB50" s="27">
        <f t="shared" si="19"/>
        <v>2.9624166666666666E-3</v>
      </c>
      <c r="AC50" s="47">
        <f t="shared" si="20"/>
        <v>0</v>
      </c>
      <c r="AD50" s="63">
        <f t="shared" si="21"/>
        <v>5.8823529411764719E-2</v>
      </c>
      <c r="AE50" s="63">
        <f t="shared" si="22"/>
        <v>3.2786885245901676E-2</v>
      </c>
      <c r="AF50" s="38">
        <f>SUMPRODUCT('Control Panel'!$C$31:$E$31,AC50:AE50)</f>
        <v>0</v>
      </c>
      <c r="AG50" s="43">
        <f t="shared" si="23"/>
        <v>1.1000000000001009E-3</v>
      </c>
      <c r="AH50" s="64">
        <f t="shared" si="45"/>
        <v>6.1091176470588371E-2</v>
      </c>
      <c r="AI50" s="64">
        <f t="shared" si="24"/>
        <v>3.5911065573770662E-2</v>
      </c>
      <c r="AJ50" s="29">
        <f t="shared" si="25"/>
        <v>1.0207309866470116E-3</v>
      </c>
      <c r="AK50" s="29">
        <f t="shared" si="26"/>
        <v>6.1918765835889511E-2</v>
      </c>
      <c r="AL50" s="29">
        <f t="shared" si="27"/>
        <v>3.5647880804237086E-2</v>
      </c>
      <c r="AM50" s="29">
        <f t="shared" si="28"/>
        <v>3.7519717870022617E-3</v>
      </c>
      <c r="AN50" s="29">
        <f t="shared" si="29"/>
        <v>6.6938502189114901E-2</v>
      </c>
      <c r="AO50" s="29">
        <f t="shared" si="30"/>
        <v>3.8115842790790833E-2</v>
      </c>
      <c r="AP50" s="27">
        <f t="shared" si="31"/>
        <v>1.1000000000001009E-3</v>
      </c>
      <c r="AQ50" s="27">
        <f t="shared" si="32"/>
        <v>6.1098411764705984E-2</v>
      </c>
      <c r="AR50" s="27">
        <f t="shared" si="33"/>
        <v>3.5846430327868939E-2</v>
      </c>
      <c r="AS50" s="43">
        <f t="shared" si="46"/>
        <v>1.1000000000001009E-3</v>
      </c>
      <c r="AT50" s="27">
        <f t="shared" si="34"/>
        <v>6.1091176470588371E-2</v>
      </c>
      <c r="AU50" s="27">
        <f t="shared" si="35"/>
        <v>3.5911065573770662E-2</v>
      </c>
      <c r="AV50" s="29">
        <f t="shared" si="36"/>
        <v>1.0207309866470116E-3</v>
      </c>
      <c r="AW50" s="29">
        <f t="shared" si="37"/>
        <v>6.1918765835889511E-2</v>
      </c>
      <c r="AX50" s="29">
        <f t="shared" si="38"/>
        <v>3.5647880804237086E-2</v>
      </c>
      <c r="AY50" s="29">
        <f t="shared" si="39"/>
        <v>3.7519717870022617E-3</v>
      </c>
      <c r="AZ50" s="29">
        <f t="shared" si="40"/>
        <v>6.6938502189114901E-2</v>
      </c>
      <c r="BA50" s="29">
        <f t="shared" si="41"/>
        <v>3.8115842790790833E-2</v>
      </c>
      <c r="BB50" s="27">
        <f t="shared" si="48"/>
        <v>1.1000000000001009E-3</v>
      </c>
      <c r="BC50" s="27">
        <f t="shared" si="48"/>
        <v>6.1098411764705984E-2</v>
      </c>
      <c r="BD50" s="27">
        <f t="shared" si="48"/>
        <v>3.5846430327868939E-2</v>
      </c>
    </row>
    <row r="51" spans="1:56" x14ac:dyDescent="0.35">
      <c r="A51" s="2">
        <v>37802</v>
      </c>
      <c r="B51" s="94">
        <v>1.1200000000000001</v>
      </c>
      <c r="C51" s="94">
        <v>2.15</v>
      </c>
      <c r="D51" s="94">
        <v>3.67</v>
      </c>
      <c r="E51" s="94">
        <v>167.96700000000001</v>
      </c>
      <c r="F51" s="94">
        <v>117.93899999999999</v>
      </c>
      <c r="G51" s="94">
        <v>127.696</v>
      </c>
      <c r="H51" s="94">
        <v>878.83100000000002</v>
      </c>
      <c r="I51" s="94">
        <v>278.68900000000002</v>
      </c>
      <c r="J51" s="94">
        <v>441.18299999999999</v>
      </c>
      <c r="K51" s="94">
        <v>1.1200000000000001</v>
      </c>
      <c r="L51" s="94">
        <v>2.117</v>
      </c>
      <c r="M51" s="94">
        <v>3.6623999999999999</v>
      </c>
      <c r="N51" s="94">
        <v>1</v>
      </c>
      <c r="O51" s="94">
        <v>0.87</v>
      </c>
      <c r="P51" s="94">
        <v>0.61</v>
      </c>
      <c r="Q51" s="27">
        <f t="shared" si="10"/>
        <v>1.1000000000000001E-3</v>
      </c>
      <c r="R51" s="27">
        <f t="shared" si="11"/>
        <v>1.9916666666666668E-3</v>
      </c>
      <c r="S51" s="27">
        <f t="shared" si="12"/>
        <v>3.075E-3</v>
      </c>
      <c r="T51" s="29">
        <f t="shared" si="43"/>
        <v>1.6040739901490575E-3</v>
      </c>
      <c r="U51" s="29">
        <f t="shared" si="13"/>
        <v>2.2264333727064489E-3</v>
      </c>
      <c r="V51" s="29">
        <f t="shared" si="14"/>
        <v>2.1660649819494893E-3</v>
      </c>
      <c r="W51" s="29">
        <f t="shared" si="15"/>
        <v>1.5316466226851233E-3</v>
      </c>
      <c r="X51" s="29">
        <f t="shared" si="16"/>
        <v>2.68039605100312E-3</v>
      </c>
      <c r="Y51" s="29">
        <f t="shared" si="17"/>
        <v>2.5336993373752392E-3</v>
      </c>
      <c r="Z51" s="27">
        <f t="shared" si="18"/>
        <v>1.1000000000000001E-3</v>
      </c>
      <c r="AA51" s="27">
        <f t="shared" si="44"/>
        <v>1.9455833333333335E-3</v>
      </c>
      <c r="AB51" s="27">
        <f t="shared" si="19"/>
        <v>3.0233333333333336E-3</v>
      </c>
      <c r="AC51" s="47">
        <f t="shared" si="20"/>
        <v>0</v>
      </c>
      <c r="AD51" s="63">
        <f t="shared" si="21"/>
        <v>-2.2988505747126409E-2</v>
      </c>
      <c r="AE51" s="63">
        <f t="shared" si="22"/>
        <v>0</v>
      </c>
      <c r="AF51" s="38">
        <f>SUMPRODUCT('Control Panel'!$C$31:$E$31,AC51:AE51)</f>
        <v>0</v>
      </c>
      <c r="AG51" s="43">
        <f t="shared" si="23"/>
        <v>1.1000000000001009E-3</v>
      </c>
      <c r="AH51" s="64">
        <f t="shared" si="45"/>
        <v>-2.1042624521072861E-2</v>
      </c>
      <c r="AI51" s="64">
        <f t="shared" si="24"/>
        <v>3.0749999999999389E-3</v>
      </c>
      <c r="AJ51" s="29">
        <f t="shared" si="25"/>
        <v>1.6040739901490575E-3</v>
      </c>
      <c r="AK51" s="29">
        <f t="shared" si="26"/>
        <v>-2.0813254750803978E-2</v>
      </c>
      <c r="AL51" s="29">
        <f t="shared" si="27"/>
        <v>2.1660649819494893E-3</v>
      </c>
      <c r="AM51" s="29">
        <f t="shared" si="28"/>
        <v>1.5316466226851233E-3</v>
      </c>
      <c r="AN51" s="29">
        <f t="shared" si="29"/>
        <v>-2.0369727996146336E-2</v>
      </c>
      <c r="AO51" s="29">
        <f t="shared" si="30"/>
        <v>2.5336993373752392E-3</v>
      </c>
      <c r="AP51" s="27">
        <f t="shared" si="31"/>
        <v>1.1000000000001009E-3</v>
      </c>
      <c r="AQ51" s="27">
        <f t="shared" si="32"/>
        <v>-2.108764846743294E-2</v>
      </c>
      <c r="AR51" s="27">
        <f t="shared" si="33"/>
        <v>3.0233333333333778E-3</v>
      </c>
      <c r="AS51" s="43">
        <f t="shared" si="46"/>
        <v>1.1000000000001009E-3</v>
      </c>
      <c r="AT51" s="27">
        <f t="shared" si="34"/>
        <v>-2.1042624521072861E-2</v>
      </c>
      <c r="AU51" s="27">
        <f t="shared" si="35"/>
        <v>3.0749999999999389E-3</v>
      </c>
      <c r="AV51" s="29">
        <f t="shared" si="36"/>
        <v>1.6040739901490575E-3</v>
      </c>
      <c r="AW51" s="29">
        <f t="shared" si="37"/>
        <v>-2.0813254750803978E-2</v>
      </c>
      <c r="AX51" s="29">
        <f t="shared" si="38"/>
        <v>2.1660649819494893E-3</v>
      </c>
      <c r="AY51" s="29">
        <f t="shared" si="39"/>
        <v>1.5316466226851233E-3</v>
      </c>
      <c r="AZ51" s="29">
        <f t="shared" si="40"/>
        <v>-2.0369727996146336E-2</v>
      </c>
      <c r="BA51" s="29">
        <f t="shared" si="41"/>
        <v>2.5336993373752392E-3</v>
      </c>
      <c r="BB51" s="27">
        <f t="shared" si="48"/>
        <v>1.1000000000001009E-3</v>
      </c>
      <c r="BC51" s="27">
        <f t="shared" si="48"/>
        <v>-2.108764846743294E-2</v>
      </c>
      <c r="BD51" s="27">
        <f t="shared" si="48"/>
        <v>3.0233333333333778E-3</v>
      </c>
    </row>
    <row r="52" spans="1:56" x14ac:dyDescent="0.35">
      <c r="A52" s="2">
        <v>37833</v>
      </c>
      <c r="B52" s="94">
        <v>1.1000000000000001</v>
      </c>
      <c r="C52" s="94">
        <v>2.11</v>
      </c>
      <c r="D52" s="94">
        <v>3.41</v>
      </c>
      <c r="E52" s="94">
        <v>168.018</v>
      </c>
      <c r="F52" s="94">
        <v>118.09</v>
      </c>
      <c r="G52" s="94">
        <v>127.968</v>
      </c>
      <c r="H52" s="94">
        <v>874.048</v>
      </c>
      <c r="I52" s="94">
        <v>277.858</v>
      </c>
      <c r="J52" s="94">
        <v>440.08600000000001</v>
      </c>
      <c r="K52" s="94">
        <v>1.1000000000000001</v>
      </c>
      <c r="L52" s="94">
        <v>2.1549</v>
      </c>
      <c r="M52" s="94">
        <v>3.3725999999999998</v>
      </c>
      <c r="N52" s="94">
        <v>1</v>
      </c>
      <c r="O52" s="94">
        <v>0.89</v>
      </c>
      <c r="P52" s="94">
        <v>0.62</v>
      </c>
      <c r="Q52" s="27">
        <f t="shared" si="10"/>
        <v>9.3333333333333343E-4</v>
      </c>
      <c r="R52" s="27">
        <f t="shared" si="11"/>
        <v>1.7916666666666667E-3</v>
      </c>
      <c r="S52" s="27">
        <f t="shared" si="12"/>
        <v>3.0583333333333335E-3</v>
      </c>
      <c r="T52" s="29">
        <f t="shared" si="43"/>
        <v>3.0363107038877679E-4</v>
      </c>
      <c r="U52" s="29">
        <f t="shared" si="13"/>
        <v>1.2803228787763299E-3</v>
      </c>
      <c r="V52" s="29">
        <f t="shared" si="14"/>
        <v>2.1300588898633954E-3</v>
      </c>
      <c r="W52" s="29">
        <f t="shared" si="15"/>
        <v>-5.4424570821921536E-3</v>
      </c>
      <c r="X52" s="29">
        <f t="shared" si="16"/>
        <v>-2.9818184427803374E-3</v>
      </c>
      <c r="Y52" s="29">
        <f t="shared" si="17"/>
        <v>-2.4864965331845568E-3</v>
      </c>
      <c r="Z52" s="27">
        <f t="shared" si="18"/>
        <v>9.3333333333333343E-4</v>
      </c>
      <c r="AA52" s="27">
        <f t="shared" si="44"/>
        <v>1.7641666666666667E-3</v>
      </c>
      <c r="AB52" s="27">
        <f t="shared" si="19"/>
        <v>3.052E-3</v>
      </c>
      <c r="AC52" s="47">
        <f t="shared" si="20"/>
        <v>0</v>
      </c>
      <c r="AD52" s="63">
        <f t="shared" si="21"/>
        <v>-2.2471910112359605E-2</v>
      </c>
      <c r="AE52" s="63">
        <f t="shared" si="22"/>
        <v>-1.6129032258064502E-2</v>
      </c>
      <c r="AF52" s="38">
        <f>SUMPRODUCT('Control Panel'!$C$31:$E$31,AC52:AE52)</f>
        <v>0</v>
      </c>
      <c r="AG52" s="43">
        <f t="shared" si="23"/>
        <v>9.3333333333323054E-4</v>
      </c>
      <c r="AH52" s="64">
        <f t="shared" si="45"/>
        <v>-2.0720505617977558E-2</v>
      </c>
      <c r="AI52" s="64">
        <f t="shared" si="24"/>
        <v>-1.3120026881720315E-2</v>
      </c>
      <c r="AJ52" s="29">
        <f t="shared" si="25"/>
        <v>3.0363107038877679E-4</v>
      </c>
      <c r="AK52" s="29">
        <f t="shared" si="26"/>
        <v>-2.1220358534229988E-2</v>
      </c>
      <c r="AL52" s="29">
        <f t="shared" si="27"/>
        <v>-1.4033329156747265E-2</v>
      </c>
      <c r="AM52" s="29">
        <f t="shared" si="28"/>
        <v>-5.4424570821921536E-3</v>
      </c>
      <c r="AN52" s="29">
        <f t="shared" si="29"/>
        <v>-2.5386721399122458E-2</v>
      </c>
      <c r="AO52" s="29">
        <f t="shared" si="30"/>
        <v>-1.8575424008455799E-2</v>
      </c>
      <c r="AP52" s="27">
        <f t="shared" si="31"/>
        <v>9.3333333333323054E-4</v>
      </c>
      <c r="AQ52" s="27">
        <f t="shared" si="32"/>
        <v>-2.0747387640449588E-2</v>
      </c>
      <c r="AR52" s="27">
        <f t="shared" si="33"/>
        <v>-1.3126258064516061E-2</v>
      </c>
      <c r="AS52" s="43">
        <f t="shared" si="46"/>
        <v>9.3333333333323054E-4</v>
      </c>
      <c r="AT52" s="27">
        <f t="shared" si="34"/>
        <v>-2.0720505617977558E-2</v>
      </c>
      <c r="AU52" s="27">
        <f t="shared" si="35"/>
        <v>-1.3120026881720315E-2</v>
      </c>
      <c r="AV52" s="29">
        <f t="shared" si="36"/>
        <v>3.0363107038877679E-4</v>
      </c>
      <c r="AW52" s="29">
        <f t="shared" si="37"/>
        <v>-2.1220358534229988E-2</v>
      </c>
      <c r="AX52" s="29">
        <f t="shared" si="38"/>
        <v>-1.4033329156747265E-2</v>
      </c>
      <c r="AY52" s="29">
        <f t="shared" si="39"/>
        <v>-5.4424570821921536E-3</v>
      </c>
      <c r="AZ52" s="29">
        <f t="shared" si="40"/>
        <v>-2.5386721399122458E-2</v>
      </c>
      <c r="BA52" s="29">
        <f t="shared" si="41"/>
        <v>-1.8575424008455799E-2</v>
      </c>
      <c r="BB52" s="27">
        <f t="shared" si="48"/>
        <v>9.3333333333323054E-4</v>
      </c>
      <c r="BC52" s="27">
        <f t="shared" si="48"/>
        <v>-2.0747387640449588E-2</v>
      </c>
      <c r="BD52" s="27">
        <f t="shared" si="48"/>
        <v>-1.3126258064516061E-2</v>
      </c>
    </row>
    <row r="53" spans="1:56" x14ac:dyDescent="0.35">
      <c r="A53" s="2">
        <v>37864</v>
      </c>
      <c r="B53" s="94">
        <v>1.1200000000000001</v>
      </c>
      <c r="C53" s="94">
        <v>2.13</v>
      </c>
      <c r="D53" s="94">
        <v>3.62</v>
      </c>
      <c r="E53" s="94">
        <v>168.17</v>
      </c>
      <c r="F53" s="94">
        <v>118.26300000000001</v>
      </c>
      <c r="G53" s="94">
        <v>128.23400000000001</v>
      </c>
      <c r="H53" s="94">
        <v>874.63499999999999</v>
      </c>
      <c r="I53" s="94">
        <v>277.791</v>
      </c>
      <c r="J53" s="94">
        <v>439.06099999999998</v>
      </c>
      <c r="K53" s="94">
        <v>1.1200000000000001</v>
      </c>
      <c r="L53" s="94">
        <v>2.1808999999999998</v>
      </c>
      <c r="M53" s="94">
        <v>3.6432000000000002</v>
      </c>
      <c r="N53" s="94">
        <v>1</v>
      </c>
      <c r="O53" s="94">
        <v>0.91</v>
      </c>
      <c r="P53" s="94">
        <v>0.63</v>
      </c>
      <c r="Q53" s="27">
        <f t="shared" si="10"/>
        <v>9.1666666666666676E-4</v>
      </c>
      <c r="R53" s="27">
        <f t="shared" si="11"/>
        <v>1.7583333333333333E-3</v>
      </c>
      <c r="S53" s="27">
        <f t="shared" si="12"/>
        <v>2.8416666666666668E-3</v>
      </c>
      <c r="T53" s="29">
        <f t="shared" si="43"/>
        <v>9.0466497637153864E-4</v>
      </c>
      <c r="U53" s="29">
        <f t="shared" si="13"/>
        <v>1.4649843339826774E-3</v>
      </c>
      <c r="V53" s="29">
        <f t="shared" si="14"/>
        <v>2.0786446611653631E-3</v>
      </c>
      <c r="W53" s="29">
        <f t="shared" si="15"/>
        <v>6.7158783041665338E-4</v>
      </c>
      <c r="X53" s="29">
        <f t="shared" si="16"/>
        <v>-2.4113036155160028E-4</v>
      </c>
      <c r="Y53" s="29">
        <f t="shared" si="17"/>
        <v>-2.3290902232746546E-3</v>
      </c>
      <c r="Z53" s="27">
        <f t="shared" si="18"/>
        <v>9.1666666666666676E-4</v>
      </c>
      <c r="AA53" s="27">
        <f t="shared" si="44"/>
        <v>1.79575E-3</v>
      </c>
      <c r="AB53" s="27">
        <f t="shared" si="19"/>
        <v>2.8105000000000001E-3</v>
      </c>
      <c r="AC53" s="47">
        <f t="shared" si="20"/>
        <v>0</v>
      </c>
      <c r="AD53" s="63">
        <f t="shared" si="21"/>
        <v>-2.1978021978022011E-2</v>
      </c>
      <c r="AE53" s="63">
        <f t="shared" si="22"/>
        <v>-1.5873015873015928E-2</v>
      </c>
      <c r="AF53" s="38">
        <f>SUMPRODUCT('Control Panel'!$C$31:$E$31,AC53:AE53)</f>
        <v>0</v>
      </c>
      <c r="AG53" s="43">
        <f t="shared" si="23"/>
        <v>9.1666666666667673E-4</v>
      </c>
      <c r="AH53" s="64">
        <f t="shared" si="45"/>
        <v>-2.0258333333333378E-2</v>
      </c>
      <c r="AI53" s="64">
        <f t="shared" si="24"/>
        <v>-1.3076455026455158E-2</v>
      </c>
      <c r="AJ53" s="29">
        <f t="shared" si="25"/>
        <v>9.0466497637153864E-4</v>
      </c>
      <c r="AK53" s="29">
        <f t="shared" si="26"/>
        <v>-2.0545235101929071E-2</v>
      </c>
      <c r="AL53" s="29">
        <f t="shared" si="27"/>
        <v>-1.382736557155162E-2</v>
      </c>
      <c r="AM53" s="29">
        <f t="shared" si="28"/>
        <v>6.7158783041665338E-4</v>
      </c>
      <c r="AN53" s="29">
        <f t="shared" si="29"/>
        <v>-2.2213852771187814E-2</v>
      </c>
      <c r="AO53" s="29">
        <f t="shared" si="30"/>
        <v>-1.8165136410206895E-2</v>
      </c>
      <c r="AP53" s="27">
        <f t="shared" si="31"/>
        <v>9.1666666666667673E-4</v>
      </c>
      <c r="AQ53" s="27">
        <f t="shared" si="32"/>
        <v>-2.0221739010989004E-2</v>
      </c>
      <c r="AR53" s="27">
        <f t="shared" si="33"/>
        <v>-1.3107126984126971E-2</v>
      </c>
      <c r="AS53" s="43">
        <f t="shared" si="46"/>
        <v>9.1666666666667673E-4</v>
      </c>
      <c r="AT53" s="27">
        <f t="shared" si="34"/>
        <v>-2.0258333333333378E-2</v>
      </c>
      <c r="AU53" s="27">
        <f t="shared" si="35"/>
        <v>-1.3076455026455158E-2</v>
      </c>
      <c r="AV53" s="29">
        <f t="shared" si="36"/>
        <v>9.0466497637153864E-4</v>
      </c>
      <c r="AW53" s="29">
        <f t="shared" si="37"/>
        <v>-2.0545235101929071E-2</v>
      </c>
      <c r="AX53" s="29">
        <f t="shared" si="38"/>
        <v>-1.382736557155162E-2</v>
      </c>
      <c r="AY53" s="29">
        <f t="shared" si="39"/>
        <v>6.7158783041665338E-4</v>
      </c>
      <c r="AZ53" s="29">
        <f t="shared" si="40"/>
        <v>-2.2213852771187814E-2</v>
      </c>
      <c r="BA53" s="29">
        <f t="shared" si="41"/>
        <v>-1.8165136410206895E-2</v>
      </c>
      <c r="BB53" s="27">
        <f t="shared" ref="BB53:BD69" si="49">(1+AP53)/(1+$AF53)-1</f>
        <v>9.1666666666667673E-4</v>
      </c>
      <c r="BC53" s="27">
        <f t="shared" si="49"/>
        <v>-2.0221739010989004E-2</v>
      </c>
      <c r="BD53" s="27">
        <f t="shared" si="49"/>
        <v>-1.3107126984126971E-2</v>
      </c>
    </row>
    <row r="54" spans="1:56" x14ac:dyDescent="0.35">
      <c r="A54" s="2">
        <v>37894</v>
      </c>
      <c r="B54" s="94">
        <v>1.1200000000000001</v>
      </c>
      <c r="C54" s="94">
        <v>2.11</v>
      </c>
      <c r="D54" s="94">
        <v>3.69</v>
      </c>
      <c r="E54" s="94">
        <v>168.43299999999999</v>
      </c>
      <c r="F54" s="94">
        <v>118.54</v>
      </c>
      <c r="G54" s="94">
        <v>128.55500000000001</v>
      </c>
      <c r="H54" s="94">
        <v>882.57799999999997</v>
      </c>
      <c r="I54" s="94">
        <v>280.041</v>
      </c>
      <c r="J54" s="94">
        <v>441.44</v>
      </c>
      <c r="K54" s="94">
        <v>1.1200000000000001</v>
      </c>
      <c r="L54" s="94">
        <v>2.1655000000000002</v>
      </c>
      <c r="M54" s="94">
        <v>3.6846000000000001</v>
      </c>
      <c r="N54" s="94">
        <v>1</v>
      </c>
      <c r="O54" s="94">
        <v>0.86</v>
      </c>
      <c r="P54" s="94">
        <v>0.6</v>
      </c>
      <c r="Q54" s="27">
        <f t="shared" si="10"/>
        <v>9.3333333333333343E-4</v>
      </c>
      <c r="R54" s="27">
        <f t="shared" si="11"/>
        <v>1.7749999999999999E-3</v>
      </c>
      <c r="S54" s="27">
        <f t="shared" si="12"/>
        <v>3.0166666666666666E-3</v>
      </c>
      <c r="T54" s="29">
        <f t="shared" si="43"/>
        <v>1.5638936790152158E-3</v>
      </c>
      <c r="U54" s="29">
        <f t="shared" si="13"/>
        <v>2.3422372170500694E-3</v>
      </c>
      <c r="V54" s="29">
        <f t="shared" si="14"/>
        <v>2.5032362711916445E-3</v>
      </c>
      <c r="W54" s="29">
        <f t="shared" si="15"/>
        <v>9.0815025696433516E-3</v>
      </c>
      <c r="X54" s="29">
        <f t="shared" si="16"/>
        <v>8.0996144583518337E-3</v>
      </c>
      <c r="Y54" s="29">
        <f t="shared" si="17"/>
        <v>5.4183815005204305E-3</v>
      </c>
      <c r="Z54" s="27">
        <f t="shared" si="18"/>
        <v>9.3333333333333343E-4</v>
      </c>
      <c r="AA54" s="27">
        <f t="shared" si="44"/>
        <v>1.8174166666666666E-3</v>
      </c>
      <c r="AB54" s="27">
        <f t="shared" si="19"/>
        <v>3.0360000000000001E-3</v>
      </c>
      <c r="AC54" s="47">
        <f t="shared" si="20"/>
        <v>0</v>
      </c>
      <c r="AD54" s="63">
        <f t="shared" si="21"/>
        <v>5.8139534883721034E-2</v>
      </c>
      <c r="AE54" s="63">
        <f t="shared" si="22"/>
        <v>5.0000000000000044E-2</v>
      </c>
      <c r="AF54" s="38">
        <f>SUMPRODUCT('Control Panel'!$C$31:$E$31,AC54:AE54)</f>
        <v>0</v>
      </c>
      <c r="AG54" s="43">
        <f t="shared" si="23"/>
        <v>9.3333333333323054E-4</v>
      </c>
      <c r="AH54" s="64">
        <f t="shared" si="45"/>
        <v>6.0017732558139691E-2</v>
      </c>
      <c r="AI54" s="64">
        <f t="shared" si="24"/>
        <v>5.3167500000000034E-2</v>
      </c>
      <c r="AJ54" s="29">
        <f t="shared" si="25"/>
        <v>1.5638936790152158E-3</v>
      </c>
      <c r="AK54" s="29">
        <f t="shared" si="26"/>
        <v>6.061794868315773E-2</v>
      </c>
      <c r="AL54" s="29">
        <f t="shared" si="27"/>
        <v>5.2628398084751282E-2</v>
      </c>
      <c r="AM54" s="29">
        <f t="shared" si="28"/>
        <v>9.0815025696433516E-3</v>
      </c>
      <c r="AN54" s="29">
        <f t="shared" si="29"/>
        <v>6.6710057159418801E-2</v>
      </c>
      <c r="AO54" s="29">
        <f t="shared" si="30"/>
        <v>5.5689300575546552E-2</v>
      </c>
      <c r="AP54" s="27">
        <f t="shared" si="31"/>
        <v>9.3333333333323054E-4</v>
      </c>
      <c r="AQ54" s="27">
        <f t="shared" si="32"/>
        <v>6.0062615310077616E-2</v>
      </c>
      <c r="AR54" s="27">
        <f t="shared" si="33"/>
        <v>5.3187800000000118E-2</v>
      </c>
      <c r="AS54" s="43">
        <f t="shared" si="46"/>
        <v>9.3333333333323054E-4</v>
      </c>
      <c r="AT54" s="27">
        <f t="shared" si="34"/>
        <v>6.0017732558139691E-2</v>
      </c>
      <c r="AU54" s="27">
        <f t="shared" si="35"/>
        <v>5.3167500000000034E-2</v>
      </c>
      <c r="AV54" s="29">
        <f t="shared" si="36"/>
        <v>1.5638936790152158E-3</v>
      </c>
      <c r="AW54" s="29">
        <f t="shared" si="37"/>
        <v>6.061794868315773E-2</v>
      </c>
      <c r="AX54" s="29">
        <f t="shared" si="38"/>
        <v>5.2628398084751282E-2</v>
      </c>
      <c r="AY54" s="29">
        <f t="shared" si="39"/>
        <v>9.0815025696433516E-3</v>
      </c>
      <c r="AZ54" s="29">
        <f t="shared" si="40"/>
        <v>6.6710057159418801E-2</v>
      </c>
      <c r="BA54" s="29">
        <f t="shared" si="41"/>
        <v>5.5689300575546552E-2</v>
      </c>
      <c r="BB54" s="27">
        <f t="shared" si="49"/>
        <v>9.3333333333323054E-4</v>
      </c>
      <c r="BC54" s="27">
        <f t="shared" si="49"/>
        <v>6.0062615310077616E-2</v>
      </c>
      <c r="BD54" s="27">
        <f t="shared" si="49"/>
        <v>5.3187800000000118E-2</v>
      </c>
    </row>
    <row r="55" spans="1:56" x14ac:dyDescent="0.35">
      <c r="A55" s="2">
        <v>37925</v>
      </c>
      <c r="B55" s="94">
        <v>1.1200000000000001</v>
      </c>
      <c r="C55" s="94">
        <v>2.1</v>
      </c>
      <c r="D55" s="94">
        <v>3.75</v>
      </c>
      <c r="E55" s="94">
        <v>168.5</v>
      </c>
      <c r="F55" s="94">
        <v>118.652</v>
      </c>
      <c r="G55" s="94">
        <v>128.798</v>
      </c>
      <c r="H55" s="94">
        <v>879.3</v>
      </c>
      <c r="I55" s="94">
        <v>278.93599999999998</v>
      </c>
      <c r="J55" s="94">
        <v>438.63</v>
      </c>
      <c r="K55" s="94">
        <v>1.1200000000000001</v>
      </c>
      <c r="L55" s="94">
        <v>2.1939000000000002</v>
      </c>
      <c r="M55" s="94">
        <v>3.7660999999999998</v>
      </c>
      <c r="N55" s="94">
        <v>1</v>
      </c>
      <c r="O55" s="94">
        <v>0.86</v>
      </c>
      <c r="P55" s="94">
        <v>0.59</v>
      </c>
      <c r="Q55" s="27">
        <f t="shared" si="10"/>
        <v>9.3333333333333343E-4</v>
      </c>
      <c r="R55" s="27">
        <f t="shared" si="11"/>
        <v>1.7583333333333333E-3</v>
      </c>
      <c r="S55" s="27">
        <f t="shared" si="12"/>
        <v>3.075E-3</v>
      </c>
      <c r="T55" s="29">
        <f t="shared" si="43"/>
        <v>3.9778428217762674E-4</v>
      </c>
      <c r="U55" s="29">
        <f t="shared" si="13"/>
        <v>9.4482874978907283E-4</v>
      </c>
      <c r="V55" s="29">
        <f t="shared" si="14"/>
        <v>1.8902415308621467E-3</v>
      </c>
      <c r="W55" s="29">
        <f t="shared" si="15"/>
        <v>-3.714119318632525E-3</v>
      </c>
      <c r="X55" s="29">
        <f t="shared" si="16"/>
        <v>-3.9458507861349634E-3</v>
      </c>
      <c r="Y55" s="29">
        <f t="shared" si="17"/>
        <v>-6.3655309894889989E-3</v>
      </c>
      <c r="Z55" s="27">
        <f t="shared" si="18"/>
        <v>9.3333333333333343E-4</v>
      </c>
      <c r="AA55" s="27">
        <f t="shared" si="44"/>
        <v>1.8045833333333336E-3</v>
      </c>
      <c r="AB55" s="27">
        <f t="shared" si="19"/>
        <v>3.0704999999999999E-3</v>
      </c>
      <c r="AC55" s="47">
        <f t="shared" si="20"/>
        <v>0</v>
      </c>
      <c r="AD55" s="63">
        <f t="shared" si="21"/>
        <v>0</v>
      </c>
      <c r="AE55" s="63">
        <f t="shared" si="22"/>
        <v>1.6949152542372836E-2</v>
      </c>
      <c r="AF55" s="38">
        <f>SUMPRODUCT('Control Panel'!$C$31:$E$31,AC55:AE55)</f>
        <v>0</v>
      </c>
      <c r="AG55" s="43">
        <f t="shared" si="23"/>
        <v>9.3333333333323054E-4</v>
      </c>
      <c r="AH55" s="64">
        <f t="shared" si="45"/>
        <v>1.7583333333333062E-3</v>
      </c>
      <c r="AI55" s="64">
        <f t="shared" si="24"/>
        <v>2.007627118644062E-2</v>
      </c>
      <c r="AJ55" s="29">
        <f t="shared" si="25"/>
        <v>3.9778428217762674E-4</v>
      </c>
      <c r="AK55" s="29">
        <f t="shared" si="26"/>
        <v>9.4482874978907283E-4</v>
      </c>
      <c r="AL55" s="29">
        <f t="shared" si="27"/>
        <v>1.8871432065283411E-2</v>
      </c>
      <c r="AM55" s="29">
        <f t="shared" si="28"/>
        <v>-3.714119318632525E-3</v>
      </c>
      <c r="AN55" s="29">
        <f t="shared" si="29"/>
        <v>-3.9458507861349634E-3</v>
      </c>
      <c r="AO55" s="29">
        <f t="shared" si="30"/>
        <v>1.0475731197129745E-2</v>
      </c>
      <c r="AP55" s="27">
        <f t="shared" si="31"/>
        <v>9.3333333333323054E-4</v>
      </c>
      <c r="AQ55" s="27">
        <f t="shared" si="32"/>
        <v>1.8045833333333317E-3</v>
      </c>
      <c r="AR55" s="27">
        <f t="shared" si="33"/>
        <v>2.0071694915254179E-2</v>
      </c>
      <c r="AS55" s="43">
        <f t="shared" si="46"/>
        <v>9.3333333333323054E-4</v>
      </c>
      <c r="AT55" s="27">
        <f t="shared" si="34"/>
        <v>1.7583333333333062E-3</v>
      </c>
      <c r="AU55" s="27">
        <f t="shared" si="35"/>
        <v>2.007627118644062E-2</v>
      </c>
      <c r="AV55" s="29">
        <f t="shared" si="36"/>
        <v>3.9778428217762674E-4</v>
      </c>
      <c r="AW55" s="29">
        <f t="shared" si="37"/>
        <v>9.4482874978907283E-4</v>
      </c>
      <c r="AX55" s="29">
        <f t="shared" si="38"/>
        <v>1.8871432065283411E-2</v>
      </c>
      <c r="AY55" s="29">
        <f t="shared" si="39"/>
        <v>-3.714119318632525E-3</v>
      </c>
      <c r="AZ55" s="29">
        <f t="shared" si="40"/>
        <v>-3.9458507861349634E-3</v>
      </c>
      <c r="BA55" s="29">
        <f t="shared" si="41"/>
        <v>1.0475731197129745E-2</v>
      </c>
      <c r="BB55" s="27">
        <f t="shared" si="49"/>
        <v>9.3333333333323054E-4</v>
      </c>
      <c r="BC55" s="27">
        <f t="shared" si="49"/>
        <v>1.8045833333333317E-3</v>
      </c>
      <c r="BD55" s="27">
        <f t="shared" si="49"/>
        <v>2.0071694915254179E-2</v>
      </c>
    </row>
    <row r="56" spans="1:56" x14ac:dyDescent="0.35">
      <c r="A56" s="2">
        <v>37955</v>
      </c>
      <c r="B56" s="94">
        <v>1.17</v>
      </c>
      <c r="C56" s="94">
        <v>2.15</v>
      </c>
      <c r="D56" s="94">
        <v>3.81</v>
      </c>
      <c r="E56" s="94">
        <v>168.65199999999999</v>
      </c>
      <c r="F56" s="94">
        <v>118.852</v>
      </c>
      <c r="G56" s="94">
        <v>129.19499999999999</v>
      </c>
      <c r="H56" s="94">
        <v>878.83100000000002</v>
      </c>
      <c r="I56" s="94">
        <v>278.99599999999998</v>
      </c>
      <c r="J56" s="94">
        <v>440.56900000000002</v>
      </c>
      <c r="K56" s="94">
        <v>1.17</v>
      </c>
      <c r="L56" s="94">
        <v>2.2075999999999998</v>
      </c>
      <c r="M56" s="94">
        <v>3.8405999999999998</v>
      </c>
      <c r="N56" s="94">
        <v>1</v>
      </c>
      <c r="O56" s="94">
        <v>0.83</v>
      </c>
      <c r="P56" s="94">
        <v>0.57999999999999996</v>
      </c>
      <c r="Q56" s="27">
        <f t="shared" si="10"/>
        <v>9.3333333333333343E-4</v>
      </c>
      <c r="R56" s="27">
        <f t="shared" si="11"/>
        <v>1.75E-3</v>
      </c>
      <c r="S56" s="27">
        <f t="shared" si="12"/>
        <v>3.1250000000000002E-3</v>
      </c>
      <c r="T56" s="29">
        <f t="shared" si="43"/>
        <v>9.0207715133527877E-4</v>
      </c>
      <c r="U56" s="29">
        <f t="shared" si="13"/>
        <v>1.685601591207897E-3</v>
      </c>
      <c r="V56" s="29">
        <f t="shared" si="14"/>
        <v>3.0823459991613511E-3</v>
      </c>
      <c r="W56" s="29">
        <f t="shared" si="15"/>
        <v>-5.333788240645676E-4</v>
      </c>
      <c r="X56" s="29">
        <f t="shared" si="16"/>
        <v>2.1510310608885419E-4</v>
      </c>
      <c r="Y56" s="29">
        <f t="shared" si="17"/>
        <v>4.4205822675147388E-3</v>
      </c>
      <c r="Z56" s="27">
        <f t="shared" si="18"/>
        <v>9.3333333333333343E-4</v>
      </c>
      <c r="AA56" s="27">
        <f t="shared" si="44"/>
        <v>1.8282500000000002E-3</v>
      </c>
      <c r="AB56" s="27">
        <f t="shared" si="19"/>
        <v>3.1384166666666665E-3</v>
      </c>
      <c r="AC56" s="47">
        <f t="shared" si="20"/>
        <v>0</v>
      </c>
      <c r="AD56" s="63">
        <f t="shared" si="21"/>
        <v>3.6144578313253017E-2</v>
      </c>
      <c r="AE56" s="63">
        <f t="shared" si="22"/>
        <v>1.7241379310344751E-2</v>
      </c>
      <c r="AF56" s="38">
        <f>SUMPRODUCT('Control Panel'!$C$31:$E$31,AC56:AE56)</f>
        <v>0</v>
      </c>
      <c r="AG56" s="43">
        <f t="shared" si="23"/>
        <v>9.3333333333323054E-4</v>
      </c>
      <c r="AH56" s="64">
        <f t="shared" si="45"/>
        <v>3.7957831325301061E-2</v>
      </c>
      <c r="AI56" s="64">
        <f t="shared" si="24"/>
        <v>2.0420258620689635E-2</v>
      </c>
      <c r="AJ56" s="29">
        <f t="shared" si="25"/>
        <v>9.0207715133527877E-4</v>
      </c>
      <c r="AK56" s="29">
        <f t="shared" si="26"/>
        <v>3.7891105263179181E-2</v>
      </c>
      <c r="AL56" s="29">
        <f t="shared" si="27"/>
        <v>2.0376869206043313E-2</v>
      </c>
      <c r="AM56" s="29">
        <f t="shared" si="28"/>
        <v>-5.333788240645676E-4</v>
      </c>
      <c r="AN56" s="29">
        <f t="shared" si="29"/>
        <v>3.6367456230405271E-2</v>
      </c>
      <c r="AO56" s="29">
        <f t="shared" si="30"/>
        <v>2.1738178513506234E-2</v>
      </c>
      <c r="AP56" s="27">
        <f t="shared" si="31"/>
        <v>9.3333333333323054E-4</v>
      </c>
      <c r="AQ56" s="27">
        <f t="shared" si="32"/>
        <v>3.8038909638554275E-2</v>
      </c>
      <c r="AR56" s="27">
        <f t="shared" si="33"/>
        <v>2.0433906609195196E-2</v>
      </c>
      <c r="AS56" s="43">
        <f t="shared" si="46"/>
        <v>9.3333333333323054E-4</v>
      </c>
      <c r="AT56" s="27">
        <f t="shared" si="34"/>
        <v>3.7957831325301061E-2</v>
      </c>
      <c r="AU56" s="27">
        <f t="shared" si="35"/>
        <v>2.0420258620689635E-2</v>
      </c>
      <c r="AV56" s="29">
        <f t="shared" si="36"/>
        <v>9.0207715133527877E-4</v>
      </c>
      <c r="AW56" s="29">
        <f t="shared" si="37"/>
        <v>3.7891105263179181E-2</v>
      </c>
      <c r="AX56" s="29">
        <f t="shared" si="38"/>
        <v>2.0376869206043313E-2</v>
      </c>
      <c r="AY56" s="29">
        <f t="shared" si="39"/>
        <v>-5.333788240645676E-4</v>
      </c>
      <c r="AZ56" s="29">
        <f t="shared" si="40"/>
        <v>3.6367456230405271E-2</v>
      </c>
      <c r="BA56" s="29">
        <f t="shared" si="41"/>
        <v>2.1738178513506234E-2</v>
      </c>
      <c r="BB56" s="27">
        <f t="shared" si="49"/>
        <v>9.3333333333323054E-4</v>
      </c>
      <c r="BC56" s="27">
        <f t="shared" si="49"/>
        <v>3.8038909638554275E-2</v>
      </c>
      <c r="BD56" s="27">
        <f t="shared" si="49"/>
        <v>2.0433906609195196E-2</v>
      </c>
    </row>
    <row r="57" spans="1:56" x14ac:dyDescent="0.35">
      <c r="A57" s="2">
        <v>37986</v>
      </c>
      <c r="B57" s="94">
        <v>1.1200000000000001</v>
      </c>
      <c r="C57" s="94">
        <v>2.1</v>
      </c>
      <c r="D57" s="94">
        <v>3.9</v>
      </c>
      <c r="E57" s="94">
        <v>168.92</v>
      </c>
      <c r="F57" s="94">
        <v>119.16200000000001</v>
      </c>
      <c r="G57" s="94">
        <v>129.624</v>
      </c>
      <c r="H57" s="94">
        <v>883.93100000000004</v>
      </c>
      <c r="I57" s="94">
        <v>280.87099999999998</v>
      </c>
      <c r="J57" s="94">
        <v>444.11500000000001</v>
      </c>
      <c r="K57" s="94">
        <v>1.1200000000000001</v>
      </c>
      <c r="L57" s="94">
        <v>2.1558000000000002</v>
      </c>
      <c r="M57" s="94">
        <v>3.9384000000000001</v>
      </c>
      <c r="N57" s="94">
        <v>1</v>
      </c>
      <c r="O57" s="94">
        <v>0.79</v>
      </c>
      <c r="P57" s="94">
        <v>0.56000000000000005</v>
      </c>
      <c r="Q57" s="27">
        <f t="shared" si="10"/>
        <v>9.7499999999999996E-4</v>
      </c>
      <c r="R57" s="27">
        <f t="shared" si="11"/>
        <v>1.7916666666666667E-3</v>
      </c>
      <c r="S57" s="27">
        <f t="shared" si="12"/>
        <v>3.1749999999999999E-3</v>
      </c>
      <c r="T57" s="29">
        <f t="shared" si="43"/>
        <v>1.5890709864099239E-3</v>
      </c>
      <c r="U57" s="29">
        <f t="shared" si="13"/>
        <v>2.6082859354490395E-3</v>
      </c>
      <c r="V57" s="29">
        <f t="shared" si="14"/>
        <v>3.3205619412515208E-3</v>
      </c>
      <c r="W57" s="29">
        <f t="shared" si="15"/>
        <v>5.8031635206314824E-3</v>
      </c>
      <c r="X57" s="29">
        <f t="shared" si="16"/>
        <v>6.7205264591607694E-3</v>
      </c>
      <c r="Y57" s="29">
        <f t="shared" si="17"/>
        <v>8.0486824992225259E-3</v>
      </c>
      <c r="Z57" s="27">
        <f t="shared" si="18"/>
        <v>9.7499999999999996E-4</v>
      </c>
      <c r="AA57" s="27">
        <f t="shared" si="44"/>
        <v>1.8396666666666665E-3</v>
      </c>
      <c r="AB57" s="27">
        <f t="shared" si="19"/>
        <v>3.2004999999999998E-3</v>
      </c>
      <c r="AC57" s="47">
        <f t="shared" si="20"/>
        <v>0</v>
      </c>
      <c r="AD57" s="63">
        <f t="shared" si="21"/>
        <v>5.0632911392404889E-2</v>
      </c>
      <c r="AE57" s="63">
        <f t="shared" si="22"/>
        <v>3.5714285714285587E-2</v>
      </c>
      <c r="AF57" s="38">
        <f>SUMPRODUCT('Control Panel'!$C$31:$E$31,AC57:AE57)</f>
        <v>0</v>
      </c>
      <c r="AG57" s="43">
        <f t="shared" si="23"/>
        <v>9.7499999999994813E-4</v>
      </c>
      <c r="AH57" s="64">
        <f t="shared" si="45"/>
        <v>5.2515295358649627E-2</v>
      </c>
      <c r="AI57" s="64">
        <f t="shared" si="24"/>
        <v>3.9002678571428362E-2</v>
      </c>
      <c r="AJ57" s="29">
        <f t="shared" si="25"/>
        <v>1.5890709864099239E-3</v>
      </c>
      <c r="AK57" s="29">
        <f t="shared" si="26"/>
        <v>5.3373262438509483E-2</v>
      </c>
      <c r="AL57" s="29">
        <f t="shared" si="27"/>
        <v>3.915343915343894E-2</v>
      </c>
      <c r="AM57" s="29">
        <f t="shared" si="28"/>
        <v>5.8031635206314824E-3</v>
      </c>
      <c r="AN57" s="29">
        <f t="shared" si="29"/>
        <v>5.7693717672282707E-2</v>
      </c>
      <c r="AO57" s="29">
        <f t="shared" si="30"/>
        <v>4.405042115990887E-2</v>
      </c>
      <c r="AP57" s="27">
        <f t="shared" si="31"/>
        <v>9.7499999999994813E-4</v>
      </c>
      <c r="AQ57" s="27">
        <f t="shared" si="32"/>
        <v>5.2565725738396463E-2</v>
      </c>
      <c r="AR57" s="27">
        <f t="shared" si="33"/>
        <v>3.9029089285714136E-2</v>
      </c>
      <c r="AS57" s="43">
        <f t="shared" si="46"/>
        <v>9.7499999999994813E-4</v>
      </c>
      <c r="AT57" s="27">
        <f t="shared" si="34"/>
        <v>5.2515295358649627E-2</v>
      </c>
      <c r="AU57" s="27">
        <f t="shared" si="35"/>
        <v>3.9002678571428362E-2</v>
      </c>
      <c r="AV57" s="29">
        <f t="shared" si="36"/>
        <v>1.5890709864099239E-3</v>
      </c>
      <c r="AW57" s="29">
        <f t="shared" si="37"/>
        <v>5.3373262438509483E-2</v>
      </c>
      <c r="AX57" s="29">
        <f t="shared" si="38"/>
        <v>3.915343915343894E-2</v>
      </c>
      <c r="AY57" s="29">
        <f t="shared" si="39"/>
        <v>5.8031635206314824E-3</v>
      </c>
      <c r="AZ57" s="29">
        <f t="shared" si="40"/>
        <v>5.7693717672282707E-2</v>
      </c>
      <c r="BA57" s="29">
        <f t="shared" si="41"/>
        <v>4.405042115990887E-2</v>
      </c>
      <c r="BB57" s="27">
        <f t="shared" si="49"/>
        <v>9.7499999999994813E-4</v>
      </c>
      <c r="BC57" s="27">
        <f t="shared" si="49"/>
        <v>5.2565725738396463E-2</v>
      </c>
      <c r="BD57" s="27">
        <f t="shared" si="49"/>
        <v>3.9029089285714136E-2</v>
      </c>
    </row>
    <row r="58" spans="1:56" x14ac:dyDescent="0.35">
      <c r="A58" s="2">
        <v>38017</v>
      </c>
      <c r="B58" s="94">
        <v>1.1000000000000001</v>
      </c>
      <c r="C58" s="94">
        <v>2.0699999999999998</v>
      </c>
      <c r="D58" s="94">
        <v>3.98</v>
      </c>
      <c r="E58" s="94">
        <v>169.08600000000001</v>
      </c>
      <c r="F58" s="94">
        <v>119.407</v>
      </c>
      <c r="G58" s="94">
        <v>129.94999999999999</v>
      </c>
      <c r="H58" s="94">
        <v>885.73599999999999</v>
      </c>
      <c r="I58" s="94">
        <v>281.85300000000001</v>
      </c>
      <c r="J58" s="94">
        <v>444.75200000000001</v>
      </c>
      <c r="K58" s="94">
        <v>1.1000000000000001</v>
      </c>
      <c r="L58" s="94">
        <v>2.1583999999999999</v>
      </c>
      <c r="M58" s="94">
        <v>4.0425000000000004</v>
      </c>
      <c r="N58" s="94">
        <v>1</v>
      </c>
      <c r="O58" s="94">
        <v>0.8</v>
      </c>
      <c r="P58" s="94">
        <v>0.55000000000000004</v>
      </c>
      <c r="Q58" s="27">
        <f t="shared" si="10"/>
        <v>9.3333333333333343E-4</v>
      </c>
      <c r="R58" s="27">
        <f t="shared" si="11"/>
        <v>1.75E-3</v>
      </c>
      <c r="S58" s="27">
        <f t="shared" si="12"/>
        <v>3.2499999999999999E-3</v>
      </c>
      <c r="T58" s="29">
        <f t="shared" si="43"/>
        <v>9.827137106324102E-4</v>
      </c>
      <c r="U58" s="29">
        <f t="shared" si="13"/>
        <v>2.056024571591486E-3</v>
      </c>
      <c r="V58" s="29">
        <f t="shared" si="14"/>
        <v>2.5149663642534126E-3</v>
      </c>
      <c r="W58" s="29">
        <f t="shared" si="15"/>
        <v>2.042014591636665E-3</v>
      </c>
      <c r="X58" s="29">
        <f t="shared" si="16"/>
        <v>3.4962669695342008E-3</v>
      </c>
      <c r="Y58" s="29">
        <f t="shared" si="17"/>
        <v>1.4343131846481505E-3</v>
      </c>
      <c r="Z58" s="27">
        <f t="shared" si="18"/>
        <v>9.3333333333333343E-4</v>
      </c>
      <c r="AA58" s="27">
        <f t="shared" si="44"/>
        <v>1.7965000000000001E-3</v>
      </c>
      <c r="AB58" s="27">
        <f t="shared" si="19"/>
        <v>3.2820000000000002E-3</v>
      </c>
      <c r="AC58" s="47">
        <f t="shared" si="20"/>
        <v>0</v>
      </c>
      <c r="AD58" s="63">
        <f t="shared" si="21"/>
        <v>-1.2499999999999956E-2</v>
      </c>
      <c r="AE58" s="63">
        <f t="shared" si="22"/>
        <v>1.8181818181818299E-2</v>
      </c>
      <c r="AF58" s="38">
        <f>SUMPRODUCT('Control Panel'!$C$31:$E$31,AC58:AE58)</f>
        <v>0</v>
      </c>
      <c r="AG58" s="43">
        <f t="shared" si="23"/>
        <v>9.3333333333323054E-4</v>
      </c>
      <c r="AH58" s="64">
        <f t="shared" si="45"/>
        <v>-1.0771874999999986E-2</v>
      </c>
      <c r="AI58" s="64">
        <f t="shared" si="24"/>
        <v>2.1490909090909227E-2</v>
      </c>
      <c r="AJ58" s="29">
        <f t="shared" si="25"/>
        <v>9.827137106324102E-4</v>
      </c>
      <c r="AK58" s="29">
        <f t="shared" si="26"/>
        <v>-1.0469675735553352E-2</v>
      </c>
      <c r="AL58" s="29">
        <f t="shared" si="27"/>
        <v>2.0742511207239911E-2</v>
      </c>
      <c r="AM58" s="29">
        <f t="shared" si="28"/>
        <v>2.042014591636665E-3</v>
      </c>
      <c r="AN58" s="29">
        <f t="shared" si="29"/>
        <v>-9.0474363675849823E-3</v>
      </c>
      <c r="AO58" s="29">
        <f t="shared" si="30"/>
        <v>1.9642209788005571E-2</v>
      </c>
      <c r="AP58" s="27">
        <f t="shared" si="31"/>
        <v>9.3333333333323054E-4</v>
      </c>
      <c r="AQ58" s="27">
        <f t="shared" si="32"/>
        <v>-1.0725956249999946E-2</v>
      </c>
      <c r="AR58" s="27">
        <f t="shared" si="33"/>
        <v>2.1523490909091114E-2</v>
      </c>
      <c r="AS58" s="43">
        <f t="shared" si="46"/>
        <v>9.3333333333323054E-4</v>
      </c>
      <c r="AT58" s="27">
        <f t="shared" si="34"/>
        <v>-1.0771874999999986E-2</v>
      </c>
      <c r="AU58" s="27">
        <f t="shared" si="35"/>
        <v>2.1490909090909227E-2</v>
      </c>
      <c r="AV58" s="29">
        <f t="shared" si="36"/>
        <v>9.827137106324102E-4</v>
      </c>
      <c r="AW58" s="29">
        <f t="shared" si="37"/>
        <v>-1.0469675735553352E-2</v>
      </c>
      <c r="AX58" s="29">
        <f t="shared" si="38"/>
        <v>2.0742511207239911E-2</v>
      </c>
      <c r="AY58" s="29">
        <f t="shared" si="39"/>
        <v>2.042014591636665E-3</v>
      </c>
      <c r="AZ58" s="29">
        <f t="shared" si="40"/>
        <v>-9.0474363675849823E-3</v>
      </c>
      <c r="BA58" s="29">
        <f t="shared" si="41"/>
        <v>1.9642209788005571E-2</v>
      </c>
      <c r="BB58" s="27">
        <f t="shared" si="49"/>
        <v>9.3333333333323054E-4</v>
      </c>
      <c r="BC58" s="27">
        <f t="shared" si="49"/>
        <v>-1.0725956249999946E-2</v>
      </c>
      <c r="BD58" s="27">
        <f t="shared" si="49"/>
        <v>2.1523490909091114E-2</v>
      </c>
    </row>
    <row r="59" spans="1:56" x14ac:dyDescent="0.35">
      <c r="A59" s="2">
        <v>38046</v>
      </c>
      <c r="B59" s="94">
        <v>1.1000000000000001</v>
      </c>
      <c r="C59" s="94">
        <v>2.0499999999999998</v>
      </c>
      <c r="D59" s="94">
        <v>4.12</v>
      </c>
      <c r="E59" s="94">
        <v>169.286</v>
      </c>
      <c r="F59" s="94">
        <v>119.68</v>
      </c>
      <c r="G59" s="94">
        <v>130.41999999999999</v>
      </c>
      <c r="H59" s="94">
        <v>889.971</v>
      </c>
      <c r="I59" s="94">
        <v>283.77300000000002</v>
      </c>
      <c r="J59" s="94">
        <v>447.62099999999998</v>
      </c>
      <c r="K59" s="94">
        <v>1.1000000000000001</v>
      </c>
      <c r="L59" s="94">
        <v>2.1111</v>
      </c>
      <c r="M59" s="94">
        <v>4.2988999999999997</v>
      </c>
      <c r="N59" s="94">
        <v>1</v>
      </c>
      <c r="O59" s="94">
        <v>0.8</v>
      </c>
      <c r="P59" s="94">
        <v>0.54</v>
      </c>
      <c r="Q59" s="27">
        <f t="shared" si="10"/>
        <v>9.1666666666666676E-4</v>
      </c>
      <c r="R59" s="27">
        <f t="shared" si="11"/>
        <v>1.725E-3</v>
      </c>
      <c r="S59" s="27">
        <f t="shared" si="12"/>
        <v>3.3166666666666665E-3</v>
      </c>
      <c r="T59" s="29">
        <f t="shared" si="43"/>
        <v>1.18283003915165E-3</v>
      </c>
      <c r="U59" s="29">
        <f t="shared" si="13"/>
        <v>2.2862981232256718E-3</v>
      </c>
      <c r="V59" s="29">
        <f t="shared" si="14"/>
        <v>3.6167756829550424E-3</v>
      </c>
      <c r="W59" s="29">
        <f t="shared" si="15"/>
        <v>4.7813343930922514E-3</v>
      </c>
      <c r="X59" s="29">
        <f t="shared" si="16"/>
        <v>6.8120616065823203E-3</v>
      </c>
      <c r="Y59" s="29">
        <f t="shared" si="17"/>
        <v>6.450786056049207E-3</v>
      </c>
      <c r="Z59" s="27">
        <f t="shared" si="18"/>
        <v>9.1666666666666676E-4</v>
      </c>
      <c r="AA59" s="27">
        <f t="shared" si="44"/>
        <v>1.7986666666666665E-3</v>
      </c>
      <c r="AB59" s="27">
        <f t="shared" si="19"/>
        <v>3.3687500000000002E-3</v>
      </c>
      <c r="AC59" s="47">
        <f t="shared" si="20"/>
        <v>0</v>
      </c>
      <c r="AD59" s="63">
        <f t="shared" si="21"/>
        <v>0</v>
      </c>
      <c r="AE59" s="63">
        <f t="shared" si="22"/>
        <v>1.8518518518518601E-2</v>
      </c>
      <c r="AF59" s="38">
        <f>SUMPRODUCT('Control Panel'!$C$31:$E$31,AC59:AE59)</f>
        <v>0</v>
      </c>
      <c r="AG59" s="43">
        <f t="shared" si="23"/>
        <v>9.1666666666667673E-4</v>
      </c>
      <c r="AH59" s="64">
        <f t="shared" si="45"/>
        <v>1.7249999999999766E-3</v>
      </c>
      <c r="AI59" s="64">
        <f t="shared" si="24"/>
        <v>2.1896604938271613E-2</v>
      </c>
      <c r="AJ59" s="29">
        <f t="shared" si="25"/>
        <v>1.18283003915165E-3</v>
      </c>
      <c r="AK59" s="29">
        <f t="shared" si="26"/>
        <v>2.2862981232256718E-3</v>
      </c>
      <c r="AL59" s="29">
        <f t="shared" si="27"/>
        <v>2.2202271528935835E-2</v>
      </c>
      <c r="AM59" s="29">
        <f t="shared" si="28"/>
        <v>4.7813343930922514E-3</v>
      </c>
      <c r="AN59" s="29">
        <f t="shared" si="29"/>
        <v>6.8120616065823203E-3</v>
      </c>
      <c r="AO59" s="29">
        <f t="shared" si="30"/>
        <v>2.5088763575605855E-2</v>
      </c>
      <c r="AP59" s="27">
        <f t="shared" si="31"/>
        <v>9.1666666666667673E-4</v>
      </c>
      <c r="AQ59" s="27">
        <f t="shared" si="32"/>
        <v>1.7986666666667261E-3</v>
      </c>
      <c r="AR59" s="27">
        <f t="shared" si="33"/>
        <v>2.1949652777777828E-2</v>
      </c>
      <c r="AS59" s="43">
        <f t="shared" si="46"/>
        <v>9.1666666666667673E-4</v>
      </c>
      <c r="AT59" s="27">
        <f t="shared" si="34"/>
        <v>1.7249999999999766E-3</v>
      </c>
      <c r="AU59" s="27">
        <f t="shared" si="35"/>
        <v>2.1896604938271613E-2</v>
      </c>
      <c r="AV59" s="29">
        <f t="shared" si="36"/>
        <v>1.18283003915165E-3</v>
      </c>
      <c r="AW59" s="29">
        <f t="shared" si="37"/>
        <v>2.2862981232256718E-3</v>
      </c>
      <c r="AX59" s="29">
        <f t="shared" si="38"/>
        <v>2.2202271528935835E-2</v>
      </c>
      <c r="AY59" s="29">
        <f t="shared" si="39"/>
        <v>4.7813343930922514E-3</v>
      </c>
      <c r="AZ59" s="29">
        <f t="shared" si="40"/>
        <v>6.8120616065823203E-3</v>
      </c>
      <c r="BA59" s="29">
        <f t="shared" si="41"/>
        <v>2.5088763575605855E-2</v>
      </c>
      <c r="BB59" s="27">
        <f t="shared" si="49"/>
        <v>9.1666666666667673E-4</v>
      </c>
      <c r="BC59" s="27">
        <f t="shared" si="49"/>
        <v>1.7986666666667261E-3</v>
      </c>
      <c r="BD59" s="27">
        <f t="shared" si="49"/>
        <v>2.1949652777777828E-2</v>
      </c>
    </row>
    <row r="60" spans="1:56" x14ac:dyDescent="0.35">
      <c r="A60" s="2">
        <v>38077</v>
      </c>
      <c r="B60" s="94">
        <v>1.0900000000000001</v>
      </c>
      <c r="C60" s="94">
        <v>2.02</v>
      </c>
      <c r="D60" s="94">
        <v>4.1900000000000004</v>
      </c>
      <c r="E60" s="94">
        <v>169.453</v>
      </c>
      <c r="F60" s="94">
        <v>119.911</v>
      </c>
      <c r="G60" s="94">
        <v>130.78100000000001</v>
      </c>
      <c r="H60" s="94">
        <v>892.75699999999995</v>
      </c>
      <c r="I60" s="94">
        <v>284.98200000000003</v>
      </c>
      <c r="J60" s="94">
        <v>448.34199999999998</v>
      </c>
      <c r="K60" s="94">
        <v>1.0900000000000001</v>
      </c>
      <c r="L60" s="94">
        <v>2.0465</v>
      </c>
      <c r="M60" s="94">
        <v>4.1208999999999998</v>
      </c>
      <c r="N60" s="94">
        <v>1</v>
      </c>
      <c r="O60" s="94">
        <v>0.81</v>
      </c>
      <c r="P60" s="94">
        <v>0.54</v>
      </c>
      <c r="Q60" s="27">
        <f t="shared" si="10"/>
        <v>9.1666666666666676E-4</v>
      </c>
      <c r="R60" s="27">
        <f t="shared" si="11"/>
        <v>1.7083333333333332E-3</v>
      </c>
      <c r="S60" s="27">
        <f t="shared" si="12"/>
        <v>3.4333333333333334E-3</v>
      </c>
      <c r="T60" s="29">
        <f t="shared" si="43"/>
        <v>9.8649622532276382E-4</v>
      </c>
      <c r="U60" s="29">
        <f t="shared" si="13"/>
        <v>1.9301470588235503E-3</v>
      </c>
      <c r="V60" s="29">
        <f t="shared" si="14"/>
        <v>2.7679803711089246E-3</v>
      </c>
      <c r="W60" s="29">
        <f t="shared" si="15"/>
        <v>3.1304390817228356E-3</v>
      </c>
      <c r="X60" s="29">
        <f t="shared" si="16"/>
        <v>4.2604476112948486E-3</v>
      </c>
      <c r="Y60" s="29">
        <f t="shared" si="17"/>
        <v>1.6107376552931818E-3</v>
      </c>
      <c r="Z60" s="27">
        <f t="shared" si="18"/>
        <v>9.1666666666666676E-4</v>
      </c>
      <c r="AA60" s="27">
        <f t="shared" si="44"/>
        <v>1.75925E-3</v>
      </c>
      <c r="AB60" s="27">
        <f t="shared" si="19"/>
        <v>3.5824166666666665E-3</v>
      </c>
      <c r="AC60" s="47">
        <f t="shared" si="20"/>
        <v>0</v>
      </c>
      <c r="AD60" s="63">
        <f t="shared" si="21"/>
        <v>-1.2345679012345734E-2</v>
      </c>
      <c r="AE60" s="63">
        <f t="shared" si="22"/>
        <v>0</v>
      </c>
      <c r="AF60" s="38">
        <f>SUMPRODUCT('Control Panel'!$C$31:$E$31,AC60:AE60)</f>
        <v>0</v>
      </c>
      <c r="AG60" s="43">
        <f t="shared" si="23"/>
        <v>9.1666666666667673E-4</v>
      </c>
      <c r="AH60" s="64">
        <f t="shared" si="45"/>
        <v>-1.0658436213991762E-2</v>
      </c>
      <c r="AI60" s="64">
        <f t="shared" si="24"/>
        <v>3.4333333333333993E-3</v>
      </c>
      <c r="AJ60" s="29">
        <f t="shared" si="25"/>
        <v>9.8649622532276382E-4</v>
      </c>
      <c r="AK60" s="29">
        <f t="shared" si="26"/>
        <v>-1.0439360929556996E-2</v>
      </c>
      <c r="AL60" s="29">
        <f t="shared" si="27"/>
        <v>2.7679803711089246E-3</v>
      </c>
      <c r="AM60" s="29">
        <f t="shared" si="28"/>
        <v>3.1304390817228356E-3</v>
      </c>
      <c r="AN60" s="29">
        <f t="shared" si="29"/>
        <v>-8.1378295197088724E-3</v>
      </c>
      <c r="AO60" s="29">
        <f t="shared" si="30"/>
        <v>1.6107376552931818E-3</v>
      </c>
      <c r="AP60" s="27">
        <f t="shared" si="31"/>
        <v>9.1666666666667673E-4</v>
      </c>
      <c r="AQ60" s="27">
        <f t="shared" si="32"/>
        <v>-1.0608148148148144E-2</v>
      </c>
      <c r="AR60" s="27">
        <f t="shared" si="33"/>
        <v>3.582416666666699E-3</v>
      </c>
      <c r="AS60" s="43">
        <f t="shared" si="46"/>
        <v>9.1666666666667673E-4</v>
      </c>
      <c r="AT60" s="27">
        <f t="shared" si="34"/>
        <v>-1.0658436213991762E-2</v>
      </c>
      <c r="AU60" s="27">
        <f t="shared" si="35"/>
        <v>3.4333333333333993E-3</v>
      </c>
      <c r="AV60" s="29">
        <f t="shared" si="36"/>
        <v>9.8649622532276382E-4</v>
      </c>
      <c r="AW60" s="29">
        <f t="shared" si="37"/>
        <v>-1.0439360929556996E-2</v>
      </c>
      <c r="AX60" s="29">
        <f t="shared" si="38"/>
        <v>2.7679803711089246E-3</v>
      </c>
      <c r="AY60" s="29">
        <f t="shared" si="39"/>
        <v>3.1304390817228356E-3</v>
      </c>
      <c r="AZ60" s="29">
        <f t="shared" si="40"/>
        <v>-8.1378295197088724E-3</v>
      </c>
      <c r="BA60" s="29">
        <f t="shared" si="41"/>
        <v>1.6107376552931818E-3</v>
      </c>
      <c r="BB60" s="27">
        <f t="shared" si="49"/>
        <v>9.1666666666667673E-4</v>
      </c>
      <c r="BC60" s="27">
        <f t="shared" si="49"/>
        <v>-1.0608148148148144E-2</v>
      </c>
      <c r="BD60" s="27">
        <f t="shared" si="49"/>
        <v>3.582416666666699E-3</v>
      </c>
    </row>
    <row r="61" spans="1:56" x14ac:dyDescent="0.35">
      <c r="A61" s="2">
        <v>38107</v>
      </c>
      <c r="B61" s="94">
        <v>1.1000000000000001</v>
      </c>
      <c r="C61" s="94">
        <v>2.06</v>
      </c>
      <c r="D61" s="94">
        <v>4.2699999999999996</v>
      </c>
      <c r="E61" s="94">
        <v>169.446</v>
      </c>
      <c r="F61" s="94">
        <v>119.99</v>
      </c>
      <c r="G61" s="94">
        <v>131.149</v>
      </c>
      <c r="H61" s="94">
        <v>884.14800000000002</v>
      </c>
      <c r="I61" s="94">
        <v>284.07100000000003</v>
      </c>
      <c r="J61" s="94">
        <v>448.37099999999998</v>
      </c>
      <c r="K61" s="94">
        <v>1.1000000000000001</v>
      </c>
      <c r="L61" s="94">
        <v>2.1665999999999999</v>
      </c>
      <c r="M61" s="94">
        <v>4.3910999999999998</v>
      </c>
      <c r="N61" s="94">
        <v>1</v>
      </c>
      <c r="O61" s="94">
        <v>0.83</v>
      </c>
      <c r="P61" s="94">
        <v>0.56000000000000005</v>
      </c>
      <c r="Q61" s="27">
        <f t="shared" si="10"/>
        <v>9.0833333333333337E-4</v>
      </c>
      <c r="R61" s="27">
        <f t="shared" si="11"/>
        <v>1.6833333333333333E-3</v>
      </c>
      <c r="S61" s="27">
        <f t="shared" si="12"/>
        <v>3.4916666666666668E-3</v>
      </c>
      <c r="T61" s="29">
        <f t="shared" si="43"/>
        <v>-4.1309389624322179E-5</v>
      </c>
      <c r="U61" s="29">
        <f t="shared" si="13"/>
        <v>6.588219596199707E-4</v>
      </c>
      <c r="V61" s="29">
        <f t="shared" si="14"/>
        <v>2.8138643992627888E-3</v>
      </c>
      <c r="W61" s="29">
        <f t="shared" si="15"/>
        <v>-9.6431615770024015E-3</v>
      </c>
      <c r="X61" s="29">
        <f t="shared" si="16"/>
        <v>-3.1966931244780117E-3</v>
      </c>
      <c r="Y61" s="29">
        <f t="shared" si="17"/>
        <v>6.4682764496781786E-5</v>
      </c>
      <c r="Z61" s="27">
        <f t="shared" si="18"/>
        <v>9.0833333333333337E-4</v>
      </c>
      <c r="AA61" s="27">
        <f t="shared" si="44"/>
        <v>1.7054166666666667E-3</v>
      </c>
      <c r="AB61" s="27">
        <f t="shared" si="19"/>
        <v>3.4340833333333333E-3</v>
      </c>
      <c r="AC61" s="47">
        <f t="shared" si="20"/>
        <v>0</v>
      </c>
      <c r="AD61" s="63">
        <f t="shared" si="21"/>
        <v>-2.409638554216853E-2</v>
      </c>
      <c r="AE61" s="63">
        <f t="shared" si="22"/>
        <v>-3.5714285714285698E-2</v>
      </c>
      <c r="AF61" s="38">
        <f>SUMPRODUCT('Control Panel'!$C$31:$E$31,AC61:AE61)</f>
        <v>0</v>
      </c>
      <c r="AG61" s="43">
        <f t="shared" si="23"/>
        <v>9.0833333333328881E-4</v>
      </c>
      <c r="AH61" s="64">
        <f t="shared" si="45"/>
        <v>-2.2453614457831228E-2</v>
      </c>
      <c r="AI61" s="64">
        <f t="shared" si="24"/>
        <v>-3.2347321428571441E-2</v>
      </c>
      <c r="AJ61" s="29">
        <f t="shared" si="25"/>
        <v>-4.1309389624322179E-5</v>
      </c>
      <c r="AK61" s="29">
        <f t="shared" si="26"/>
        <v>-2.3453438810491223E-2</v>
      </c>
      <c r="AL61" s="29">
        <f t="shared" si="27"/>
        <v>-3.300091647213943E-2</v>
      </c>
      <c r="AM61" s="29">
        <f t="shared" si="28"/>
        <v>-9.6431615770024015E-3</v>
      </c>
      <c r="AN61" s="29">
        <f t="shared" si="29"/>
        <v>-2.7216049916659157E-2</v>
      </c>
      <c r="AO61" s="29">
        <f t="shared" si="30"/>
        <v>-3.5651913048520889E-2</v>
      </c>
      <c r="AP61" s="27">
        <f t="shared" si="31"/>
        <v>9.0833333333328881E-4</v>
      </c>
      <c r="AQ61" s="27">
        <f t="shared" si="32"/>
        <v>-2.2432063253011947E-2</v>
      </c>
      <c r="AR61" s="27">
        <f t="shared" si="33"/>
        <v>-3.240284821428574E-2</v>
      </c>
      <c r="AS61" s="43">
        <f t="shared" si="46"/>
        <v>9.0833333333328881E-4</v>
      </c>
      <c r="AT61" s="27">
        <f t="shared" si="34"/>
        <v>-2.2453614457831228E-2</v>
      </c>
      <c r="AU61" s="27">
        <f t="shared" si="35"/>
        <v>-3.2347321428571441E-2</v>
      </c>
      <c r="AV61" s="29">
        <f t="shared" si="36"/>
        <v>-4.1309389624322179E-5</v>
      </c>
      <c r="AW61" s="29">
        <f t="shared" si="37"/>
        <v>-2.3453438810491223E-2</v>
      </c>
      <c r="AX61" s="29">
        <f t="shared" si="38"/>
        <v>-3.300091647213943E-2</v>
      </c>
      <c r="AY61" s="29">
        <f t="shared" si="39"/>
        <v>-9.6431615770024015E-3</v>
      </c>
      <c r="AZ61" s="29">
        <f t="shared" si="40"/>
        <v>-2.7216049916659157E-2</v>
      </c>
      <c r="BA61" s="29">
        <f t="shared" si="41"/>
        <v>-3.5651913048520889E-2</v>
      </c>
      <c r="BB61" s="27">
        <f t="shared" si="49"/>
        <v>9.0833333333328881E-4</v>
      </c>
      <c r="BC61" s="27">
        <f t="shared" si="49"/>
        <v>-2.2432063253011947E-2</v>
      </c>
      <c r="BD61" s="27">
        <f t="shared" si="49"/>
        <v>-3.240284821428574E-2</v>
      </c>
    </row>
    <row r="62" spans="1:56" x14ac:dyDescent="0.35">
      <c r="A62" s="2">
        <v>38138</v>
      </c>
      <c r="B62" s="94">
        <v>1.1100000000000001</v>
      </c>
      <c r="C62" s="94">
        <v>2.06</v>
      </c>
      <c r="D62" s="94">
        <v>4.47</v>
      </c>
      <c r="E62" s="94">
        <v>169.54900000000001</v>
      </c>
      <c r="F62" s="94">
        <v>120.2</v>
      </c>
      <c r="G62" s="94">
        <v>131.49600000000001</v>
      </c>
      <c r="H62" s="94">
        <v>883.32899999999995</v>
      </c>
      <c r="I62" s="94">
        <v>284.28699999999998</v>
      </c>
      <c r="J62" s="94">
        <v>447.08300000000003</v>
      </c>
      <c r="K62" s="94">
        <v>1.1100000000000001</v>
      </c>
      <c r="L62" s="94">
        <v>2.3058999999999998</v>
      </c>
      <c r="M62" s="94">
        <v>4.9459999999999997</v>
      </c>
      <c r="N62" s="94">
        <v>1</v>
      </c>
      <c r="O62" s="94">
        <v>0.82</v>
      </c>
      <c r="P62" s="94">
        <v>0.55000000000000004</v>
      </c>
      <c r="Q62" s="27">
        <f t="shared" si="10"/>
        <v>9.1666666666666676E-4</v>
      </c>
      <c r="R62" s="27">
        <f t="shared" si="11"/>
        <v>1.7166666666666667E-3</v>
      </c>
      <c r="S62" s="27">
        <f t="shared" si="12"/>
        <v>3.5583333333333331E-3</v>
      </c>
      <c r="T62" s="29">
        <f t="shared" si="43"/>
        <v>6.0786327207495994E-4</v>
      </c>
      <c r="U62" s="29">
        <f t="shared" si="13"/>
        <v>1.750145845487161E-3</v>
      </c>
      <c r="V62" s="29">
        <f t="shared" si="14"/>
        <v>2.6458455649680523E-3</v>
      </c>
      <c r="W62" s="29">
        <f t="shared" si="15"/>
        <v>-9.2631550373922789E-4</v>
      </c>
      <c r="X62" s="29">
        <f t="shared" si="16"/>
        <v>7.6037328695988116E-4</v>
      </c>
      <c r="Y62" s="29">
        <f t="shared" si="17"/>
        <v>-2.8726211106426813E-3</v>
      </c>
      <c r="Z62" s="27">
        <f t="shared" si="18"/>
        <v>9.1666666666666676E-4</v>
      </c>
      <c r="AA62" s="27">
        <f t="shared" si="44"/>
        <v>1.8054999999999998E-3</v>
      </c>
      <c r="AB62" s="27">
        <f t="shared" si="19"/>
        <v>3.6592499999999997E-3</v>
      </c>
      <c r="AC62" s="47">
        <f t="shared" si="20"/>
        <v>0</v>
      </c>
      <c r="AD62" s="63">
        <f t="shared" si="21"/>
        <v>1.2195121951219523E-2</v>
      </c>
      <c r="AE62" s="63">
        <f t="shared" si="22"/>
        <v>1.8181818181818299E-2</v>
      </c>
      <c r="AF62" s="38">
        <f>SUMPRODUCT('Control Panel'!$C$31:$E$31,AC62:AE62)</f>
        <v>0</v>
      </c>
      <c r="AG62" s="43">
        <f t="shared" si="23"/>
        <v>9.1666666666667673E-4</v>
      </c>
      <c r="AH62" s="64">
        <f t="shared" si="45"/>
        <v>1.3932723577235739E-2</v>
      </c>
      <c r="AI62" s="64">
        <f t="shared" si="24"/>
        <v>2.1804848484848538E-2</v>
      </c>
      <c r="AJ62" s="29">
        <f t="shared" si="25"/>
        <v>6.0786327207495994E-4</v>
      </c>
      <c r="AK62" s="29">
        <f t="shared" si="26"/>
        <v>1.3966611038724874E-2</v>
      </c>
      <c r="AL62" s="29">
        <f t="shared" si="27"/>
        <v>2.087577002978569E-2</v>
      </c>
      <c r="AM62" s="29">
        <f t="shared" si="28"/>
        <v>-9.2631550373922789E-4</v>
      </c>
      <c r="AN62" s="29">
        <f t="shared" si="29"/>
        <v>1.2964768083142397E-2</v>
      </c>
      <c r="AO62" s="29">
        <f t="shared" si="30"/>
        <v>1.5256967596436688E-2</v>
      </c>
      <c r="AP62" s="27">
        <f t="shared" si="31"/>
        <v>9.1666666666667673E-4</v>
      </c>
      <c r="AQ62" s="27">
        <f t="shared" si="32"/>
        <v>1.4022640243902318E-2</v>
      </c>
      <c r="AR62" s="27">
        <f t="shared" si="33"/>
        <v>2.1907600000000027E-2</v>
      </c>
      <c r="AS62" s="43">
        <f t="shared" si="46"/>
        <v>9.1666666666667673E-4</v>
      </c>
      <c r="AT62" s="27">
        <f t="shared" si="34"/>
        <v>1.3932723577235739E-2</v>
      </c>
      <c r="AU62" s="27">
        <f t="shared" si="35"/>
        <v>2.1804848484848538E-2</v>
      </c>
      <c r="AV62" s="29">
        <f t="shared" si="36"/>
        <v>6.0786327207495994E-4</v>
      </c>
      <c r="AW62" s="29">
        <f t="shared" si="37"/>
        <v>1.3966611038724874E-2</v>
      </c>
      <c r="AX62" s="29">
        <f t="shared" si="38"/>
        <v>2.087577002978569E-2</v>
      </c>
      <c r="AY62" s="29">
        <f t="shared" si="39"/>
        <v>-9.2631550373922789E-4</v>
      </c>
      <c r="AZ62" s="29">
        <f t="shared" si="40"/>
        <v>1.2964768083142397E-2</v>
      </c>
      <c r="BA62" s="29">
        <f t="shared" si="41"/>
        <v>1.5256967596436688E-2</v>
      </c>
      <c r="BB62" s="27">
        <f t="shared" si="49"/>
        <v>9.1666666666667673E-4</v>
      </c>
      <c r="BC62" s="27">
        <f t="shared" si="49"/>
        <v>1.4022640243902318E-2</v>
      </c>
      <c r="BD62" s="27">
        <f t="shared" si="49"/>
        <v>2.1907600000000027E-2</v>
      </c>
    </row>
    <row r="63" spans="1:56" x14ac:dyDescent="0.35">
      <c r="A63" s="2">
        <v>38168</v>
      </c>
      <c r="B63" s="94">
        <v>1.37</v>
      </c>
      <c r="C63" s="94">
        <v>2.08</v>
      </c>
      <c r="D63" s="94">
        <v>4.63</v>
      </c>
      <c r="E63" s="94">
        <v>169.596</v>
      </c>
      <c r="F63" s="94">
        <v>120.366</v>
      </c>
      <c r="G63" s="94">
        <v>132.10300000000001</v>
      </c>
      <c r="H63" s="94">
        <v>883.25400000000002</v>
      </c>
      <c r="I63" s="94">
        <v>284.49</v>
      </c>
      <c r="J63" s="94">
        <v>449.83499999999998</v>
      </c>
      <c r="K63" s="94">
        <v>1.37</v>
      </c>
      <c r="L63" s="94">
        <v>2.3431999999999999</v>
      </c>
      <c r="M63" s="94">
        <v>4.8731</v>
      </c>
      <c r="N63" s="94">
        <v>1</v>
      </c>
      <c r="O63" s="94">
        <v>0.82</v>
      </c>
      <c r="P63" s="94">
        <v>0.55000000000000004</v>
      </c>
      <c r="Q63" s="27">
        <f t="shared" si="10"/>
        <v>9.2500000000000004E-4</v>
      </c>
      <c r="R63" s="27">
        <f t="shared" si="11"/>
        <v>1.7166666666666667E-3</v>
      </c>
      <c r="S63" s="27">
        <f t="shared" si="12"/>
        <v>3.7249999999999996E-3</v>
      </c>
      <c r="T63" s="29">
        <f t="shared" si="43"/>
        <v>2.7720599944558444E-4</v>
      </c>
      <c r="U63" s="29">
        <f t="shared" si="13"/>
        <v>1.3810316139766243E-3</v>
      </c>
      <c r="V63" s="29">
        <f t="shared" si="14"/>
        <v>4.6161099957413576E-3</v>
      </c>
      <c r="W63" s="29">
        <f t="shared" si="15"/>
        <v>-8.4906076897706129E-5</v>
      </c>
      <c r="X63" s="29">
        <f t="shared" si="16"/>
        <v>7.140671223095918E-4</v>
      </c>
      <c r="Y63" s="29">
        <f t="shared" si="17"/>
        <v>6.1554565930710403E-3</v>
      </c>
      <c r="Z63" s="27">
        <f t="shared" si="18"/>
        <v>9.2500000000000004E-4</v>
      </c>
      <c r="AA63" s="27">
        <f t="shared" si="44"/>
        <v>1.9215833333333333E-3</v>
      </c>
      <c r="AB63" s="27">
        <f t="shared" si="19"/>
        <v>4.1216666666666667E-3</v>
      </c>
      <c r="AC63" s="47">
        <f t="shared" si="20"/>
        <v>0</v>
      </c>
      <c r="AD63" s="63">
        <f t="shared" si="21"/>
        <v>0</v>
      </c>
      <c r="AE63" s="63">
        <f t="shared" si="22"/>
        <v>0</v>
      </c>
      <c r="AF63" s="38">
        <f>SUMPRODUCT('Control Panel'!$C$31:$E$31,AC63:AE63)</f>
        <v>0</v>
      </c>
      <c r="AG63" s="43">
        <f t="shared" si="23"/>
        <v>9.2500000000006466E-4</v>
      </c>
      <c r="AH63" s="64">
        <f t="shared" si="45"/>
        <v>1.7166666666665886E-3</v>
      </c>
      <c r="AI63" s="64">
        <f t="shared" si="24"/>
        <v>3.7249999999999783E-3</v>
      </c>
      <c r="AJ63" s="29">
        <f t="shared" si="25"/>
        <v>2.7720599944558444E-4</v>
      </c>
      <c r="AK63" s="29">
        <f t="shared" si="26"/>
        <v>1.3810316139766243E-3</v>
      </c>
      <c r="AL63" s="29">
        <f t="shared" si="27"/>
        <v>4.6161099957413576E-3</v>
      </c>
      <c r="AM63" s="29">
        <f t="shared" si="28"/>
        <v>-8.4906076897706129E-5</v>
      </c>
      <c r="AN63" s="29">
        <f t="shared" si="29"/>
        <v>7.140671223095918E-4</v>
      </c>
      <c r="AO63" s="29">
        <f t="shared" si="30"/>
        <v>6.1554565930710403E-3</v>
      </c>
      <c r="AP63" s="27">
        <f t="shared" si="31"/>
        <v>9.2500000000006466E-4</v>
      </c>
      <c r="AQ63" s="27">
        <f t="shared" si="32"/>
        <v>1.9215833333332544E-3</v>
      </c>
      <c r="AR63" s="27">
        <f t="shared" si="33"/>
        <v>4.1216666666665791E-3</v>
      </c>
      <c r="AS63" s="43">
        <f t="shared" si="46"/>
        <v>9.2500000000006466E-4</v>
      </c>
      <c r="AT63" s="27">
        <f t="shared" si="34"/>
        <v>1.7166666666665886E-3</v>
      </c>
      <c r="AU63" s="27">
        <f t="shared" si="35"/>
        <v>3.7249999999999783E-3</v>
      </c>
      <c r="AV63" s="29">
        <f t="shared" si="36"/>
        <v>2.7720599944558444E-4</v>
      </c>
      <c r="AW63" s="29">
        <f t="shared" si="37"/>
        <v>1.3810316139766243E-3</v>
      </c>
      <c r="AX63" s="29">
        <f t="shared" si="38"/>
        <v>4.6161099957413576E-3</v>
      </c>
      <c r="AY63" s="29">
        <f t="shared" si="39"/>
        <v>-8.4906076897706129E-5</v>
      </c>
      <c r="AZ63" s="29">
        <f t="shared" si="40"/>
        <v>7.140671223095918E-4</v>
      </c>
      <c r="BA63" s="29">
        <f t="shared" si="41"/>
        <v>6.1554565930710403E-3</v>
      </c>
      <c r="BB63" s="27">
        <f t="shared" si="49"/>
        <v>9.2500000000006466E-4</v>
      </c>
      <c r="BC63" s="27">
        <f t="shared" si="49"/>
        <v>1.9215833333332544E-3</v>
      </c>
      <c r="BD63" s="27">
        <f t="shared" si="49"/>
        <v>4.1216666666665791E-3</v>
      </c>
    </row>
    <row r="64" spans="1:56" x14ac:dyDescent="0.35">
      <c r="A64" s="2">
        <v>38199</v>
      </c>
      <c r="B64" s="94">
        <v>1.5</v>
      </c>
      <c r="C64" s="94">
        <v>2.08</v>
      </c>
      <c r="D64" s="94">
        <v>4.76</v>
      </c>
      <c r="E64" s="94">
        <v>169.864</v>
      </c>
      <c r="F64" s="94">
        <v>120.61799999999999</v>
      </c>
      <c r="G64" s="94">
        <v>132.52099999999999</v>
      </c>
      <c r="H64" s="94">
        <v>886.44899999999996</v>
      </c>
      <c r="I64" s="94">
        <v>285.57600000000002</v>
      </c>
      <c r="J64" s="94">
        <v>450.94099999999997</v>
      </c>
      <c r="K64" s="94">
        <v>1.5</v>
      </c>
      <c r="L64" s="94">
        <v>2.2833999999999999</v>
      </c>
      <c r="M64" s="94">
        <v>4.9863999999999997</v>
      </c>
      <c r="N64" s="94">
        <v>1</v>
      </c>
      <c r="O64" s="94">
        <v>0.83</v>
      </c>
      <c r="P64" s="94">
        <v>0.55000000000000004</v>
      </c>
      <c r="Q64" s="27">
        <f t="shared" si="10"/>
        <v>1.1416666666666667E-3</v>
      </c>
      <c r="R64" s="27">
        <f t="shared" si="11"/>
        <v>1.7333333333333335E-3</v>
      </c>
      <c r="S64" s="27">
        <f t="shared" si="12"/>
        <v>3.8583333333333334E-3</v>
      </c>
      <c r="T64" s="29">
        <f t="shared" si="43"/>
        <v>1.5802259487252002E-3</v>
      </c>
      <c r="U64" s="29">
        <f t="shared" si="13"/>
        <v>2.0936144758485487E-3</v>
      </c>
      <c r="V64" s="29">
        <f t="shared" si="14"/>
        <v>3.1641976336644895E-3</v>
      </c>
      <c r="W64" s="29">
        <f t="shared" si="15"/>
        <v>3.6173060071054142E-3</v>
      </c>
      <c r="X64" s="29">
        <f t="shared" si="16"/>
        <v>3.8173573763577995E-3</v>
      </c>
      <c r="Y64" s="29">
        <f t="shared" si="17"/>
        <v>2.4586792935186175E-3</v>
      </c>
      <c r="Z64" s="27">
        <f t="shared" si="18"/>
        <v>1.1416666666666667E-3</v>
      </c>
      <c r="AA64" s="27">
        <f t="shared" si="44"/>
        <v>1.9526666666666666E-3</v>
      </c>
      <c r="AB64" s="27">
        <f t="shared" si="19"/>
        <v>4.0609166666666667E-3</v>
      </c>
      <c r="AC64" s="47">
        <f t="shared" si="20"/>
        <v>0</v>
      </c>
      <c r="AD64" s="63">
        <f t="shared" si="21"/>
        <v>-1.2048192771084376E-2</v>
      </c>
      <c r="AE64" s="63">
        <f t="shared" si="22"/>
        <v>0</v>
      </c>
      <c r="AF64" s="38">
        <f>SUMPRODUCT('Control Panel'!$C$31:$E$31,AC64:AE64)</f>
        <v>0</v>
      </c>
      <c r="AG64" s="43">
        <f t="shared" si="23"/>
        <v>1.1416666666665964E-3</v>
      </c>
      <c r="AH64" s="64">
        <f t="shared" si="45"/>
        <v>-1.0335742971887552E-2</v>
      </c>
      <c r="AI64" s="64">
        <f t="shared" si="24"/>
        <v>3.858333333333297E-3</v>
      </c>
      <c r="AJ64" s="29">
        <f t="shared" si="25"/>
        <v>1.5802259487252002E-3</v>
      </c>
      <c r="AK64" s="29">
        <f t="shared" si="26"/>
        <v>-9.9798025660291501E-3</v>
      </c>
      <c r="AL64" s="29">
        <f t="shared" si="27"/>
        <v>3.1641976336644895E-3</v>
      </c>
      <c r="AM64" s="29">
        <f t="shared" si="28"/>
        <v>3.6173060071054142E-3</v>
      </c>
      <c r="AN64" s="29">
        <f t="shared" si="29"/>
        <v>-8.276827652273111E-3</v>
      </c>
      <c r="AO64" s="29">
        <f t="shared" si="30"/>
        <v>2.4586792935186175E-3</v>
      </c>
      <c r="AP64" s="27">
        <f t="shared" si="31"/>
        <v>1.1416666666665964E-3</v>
      </c>
      <c r="AQ64" s="27">
        <f t="shared" si="32"/>
        <v>-1.0119052208835355E-2</v>
      </c>
      <c r="AR64" s="27">
        <f t="shared" si="33"/>
        <v>4.0609166666667473E-3</v>
      </c>
      <c r="AS64" s="43">
        <f t="shared" si="46"/>
        <v>1.1416666666665964E-3</v>
      </c>
      <c r="AT64" s="27">
        <f t="shared" si="34"/>
        <v>-1.0335742971887552E-2</v>
      </c>
      <c r="AU64" s="27">
        <f t="shared" si="35"/>
        <v>3.858333333333297E-3</v>
      </c>
      <c r="AV64" s="29">
        <f t="shared" si="36"/>
        <v>1.5802259487252002E-3</v>
      </c>
      <c r="AW64" s="29">
        <f t="shared" si="37"/>
        <v>-9.9798025660291501E-3</v>
      </c>
      <c r="AX64" s="29">
        <f t="shared" si="38"/>
        <v>3.1641976336644895E-3</v>
      </c>
      <c r="AY64" s="29">
        <f t="shared" si="39"/>
        <v>3.6173060071054142E-3</v>
      </c>
      <c r="AZ64" s="29">
        <f t="shared" si="40"/>
        <v>-8.276827652273111E-3</v>
      </c>
      <c r="BA64" s="29">
        <f t="shared" si="41"/>
        <v>2.4586792935186175E-3</v>
      </c>
      <c r="BB64" s="27">
        <f t="shared" si="49"/>
        <v>1.1416666666665964E-3</v>
      </c>
      <c r="BC64" s="27">
        <f t="shared" si="49"/>
        <v>-1.0119052208835355E-2</v>
      </c>
      <c r="BD64" s="27">
        <f t="shared" si="49"/>
        <v>4.0609166666667473E-3</v>
      </c>
    </row>
    <row r="65" spans="1:56" x14ac:dyDescent="0.35">
      <c r="A65" s="2">
        <v>38230</v>
      </c>
      <c r="B65" s="94">
        <v>1.67</v>
      </c>
      <c r="C65" s="94">
        <v>2.08</v>
      </c>
      <c r="D65" s="94">
        <v>4.8499999999999996</v>
      </c>
      <c r="E65" s="94">
        <v>170.15299999999999</v>
      </c>
      <c r="F65" s="94">
        <v>120.86799999999999</v>
      </c>
      <c r="G65" s="94">
        <v>133.119</v>
      </c>
      <c r="H65" s="94">
        <v>892.58299999999997</v>
      </c>
      <c r="I65" s="94">
        <v>287.09899999999999</v>
      </c>
      <c r="J65" s="94">
        <v>454.93299999999999</v>
      </c>
      <c r="K65" s="94">
        <v>1.67</v>
      </c>
      <c r="L65" s="94">
        <v>2.2355</v>
      </c>
      <c r="M65" s="94">
        <v>4.9858000000000002</v>
      </c>
      <c r="N65" s="94">
        <v>1</v>
      </c>
      <c r="O65" s="94">
        <v>0.82</v>
      </c>
      <c r="P65" s="94">
        <v>0.56000000000000005</v>
      </c>
      <c r="Q65" s="27">
        <f t="shared" si="10"/>
        <v>1.25E-3</v>
      </c>
      <c r="R65" s="27">
        <f t="shared" si="11"/>
        <v>1.7333333333333335E-3</v>
      </c>
      <c r="S65" s="27">
        <f t="shared" si="12"/>
        <v>3.9666666666666661E-3</v>
      </c>
      <c r="T65" s="29">
        <f t="shared" si="43"/>
        <v>1.7013610888709785E-3</v>
      </c>
      <c r="U65" s="29">
        <f t="shared" si="13"/>
        <v>2.072659138768751E-3</v>
      </c>
      <c r="V65" s="29">
        <f t="shared" si="14"/>
        <v>4.5124923597015254E-3</v>
      </c>
      <c r="W65" s="29">
        <f t="shared" si="15"/>
        <v>6.9197438318504556E-3</v>
      </c>
      <c r="X65" s="29">
        <f t="shared" si="16"/>
        <v>5.3330812113061565E-3</v>
      </c>
      <c r="Y65" s="29">
        <f t="shared" si="17"/>
        <v>8.8525993422643445E-3</v>
      </c>
      <c r="Z65" s="27">
        <f t="shared" si="18"/>
        <v>1.25E-3</v>
      </c>
      <c r="AA65" s="27">
        <f t="shared" si="44"/>
        <v>1.9028333333333332E-3</v>
      </c>
      <c r="AB65" s="27">
        <f t="shared" si="19"/>
        <v>4.1553333333333329E-3</v>
      </c>
      <c r="AC65" s="47">
        <f t="shared" si="20"/>
        <v>0</v>
      </c>
      <c r="AD65" s="63">
        <f t="shared" si="21"/>
        <v>1.2195121951219523E-2</v>
      </c>
      <c r="AE65" s="63">
        <f t="shared" si="22"/>
        <v>-1.7857142857142905E-2</v>
      </c>
      <c r="AF65" s="38">
        <f>SUMPRODUCT('Control Panel'!$C$31:$E$31,AC65:AE65)</f>
        <v>0</v>
      </c>
      <c r="AG65" s="43">
        <f t="shared" si="23"/>
        <v>1.2499999999999734E-3</v>
      </c>
      <c r="AH65" s="64">
        <f t="shared" si="45"/>
        <v>1.3949593495935053E-2</v>
      </c>
      <c r="AI65" s="64">
        <f t="shared" si="24"/>
        <v>-1.3961309523809584E-2</v>
      </c>
      <c r="AJ65" s="29">
        <f t="shared" si="25"/>
        <v>1.7013610888709785E-3</v>
      </c>
      <c r="AK65" s="29">
        <f t="shared" si="26"/>
        <v>1.4293057420948774E-2</v>
      </c>
      <c r="AL65" s="29">
        <f t="shared" si="27"/>
        <v>-1.3425230718150383E-2</v>
      </c>
      <c r="AM65" s="29">
        <f t="shared" si="28"/>
        <v>6.9197438318504556E-3</v>
      </c>
      <c r="AN65" s="29">
        <f t="shared" si="29"/>
        <v>1.7593240738273286E-2</v>
      </c>
      <c r="AO65" s="29">
        <f t="shared" si="30"/>
        <v>-9.1626256459904631E-3</v>
      </c>
      <c r="AP65" s="27">
        <f t="shared" si="31"/>
        <v>1.2499999999999734E-3</v>
      </c>
      <c r="AQ65" s="27">
        <f t="shared" si="32"/>
        <v>1.4121160569105617E-2</v>
      </c>
      <c r="AR65" s="27">
        <f t="shared" si="33"/>
        <v>-1.3776011904761964E-2</v>
      </c>
      <c r="AS65" s="43">
        <f t="shared" si="46"/>
        <v>1.2499999999999734E-3</v>
      </c>
      <c r="AT65" s="27">
        <f t="shared" si="34"/>
        <v>1.3949593495935053E-2</v>
      </c>
      <c r="AU65" s="27">
        <f t="shared" si="35"/>
        <v>-1.3961309523809584E-2</v>
      </c>
      <c r="AV65" s="29">
        <f t="shared" si="36"/>
        <v>1.7013610888709785E-3</v>
      </c>
      <c r="AW65" s="29">
        <f t="shared" si="37"/>
        <v>1.4293057420948774E-2</v>
      </c>
      <c r="AX65" s="29">
        <f t="shared" si="38"/>
        <v>-1.3425230718150383E-2</v>
      </c>
      <c r="AY65" s="29">
        <f t="shared" si="39"/>
        <v>6.9197438318504556E-3</v>
      </c>
      <c r="AZ65" s="29">
        <f t="shared" si="40"/>
        <v>1.7593240738273286E-2</v>
      </c>
      <c r="BA65" s="29">
        <f t="shared" si="41"/>
        <v>-9.1626256459904631E-3</v>
      </c>
      <c r="BB65" s="27">
        <f t="shared" si="49"/>
        <v>1.2499999999999734E-3</v>
      </c>
      <c r="BC65" s="27">
        <f t="shared" si="49"/>
        <v>1.4121160569105617E-2</v>
      </c>
      <c r="BD65" s="27">
        <f t="shared" si="49"/>
        <v>-1.3776011904761964E-2</v>
      </c>
    </row>
    <row r="66" spans="1:56" x14ac:dyDescent="0.35">
      <c r="A66" s="2">
        <v>38260</v>
      </c>
      <c r="B66" s="94">
        <v>1.84</v>
      </c>
      <c r="C66" s="94">
        <v>2.08</v>
      </c>
      <c r="D66" s="94">
        <v>4.84</v>
      </c>
      <c r="E66" s="94">
        <v>170.26</v>
      </c>
      <c r="F66" s="94">
        <v>121.03</v>
      </c>
      <c r="G66" s="94">
        <v>133.63900000000001</v>
      </c>
      <c r="H66" s="94">
        <v>891.79499999999996</v>
      </c>
      <c r="I66" s="94">
        <v>287.34100000000001</v>
      </c>
      <c r="J66" s="94">
        <v>457.79700000000003</v>
      </c>
      <c r="K66" s="94">
        <v>1.84</v>
      </c>
      <c r="L66" s="94">
        <v>2.2805</v>
      </c>
      <c r="M66" s="94">
        <v>4.9763000000000002</v>
      </c>
      <c r="N66" s="94">
        <v>1</v>
      </c>
      <c r="O66" s="94">
        <v>0.81</v>
      </c>
      <c r="P66" s="94">
        <v>0.55000000000000004</v>
      </c>
      <c r="Q66" s="27">
        <f t="shared" si="10"/>
        <v>1.3916666666666667E-3</v>
      </c>
      <c r="R66" s="27">
        <f t="shared" si="11"/>
        <v>1.7333333333333335E-3</v>
      </c>
      <c r="S66" s="27">
        <f t="shared" si="12"/>
        <v>4.0416666666666665E-3</v>
      </c>
      <c r="T66" s="29">
        <f t="shared" si="43"/>
        <v>6.2884580348265828E-4</v>
      </c>
      <c r="U66" s="29">
        <f t="shared" si="13"/>
        <v>1.3403051262534937E-3</v>
      </c>
      <c r="V66" s="29">
        <f t="shared" si="14"/>
        <v>3.9062793440456378E-3</v>
      </c>
      <c r="W66" s="29">
        <f t="shared" si="15"/>
        <v>-8.8283106445008475E-4</v>
      </c>
      <c r="X66" s="29">
        <f t="shared" si="16"/>
        <v>8.429148133570763E-4</v>
      </c>
      <c r="Y66" s="29">
        <f t="shared" si="17"/>
        <v>6.2954325142383638E-3</v>
      </c>
      <c r="Z66" s="27">
        <f t="shared" si="18"/>
        <v>1.3916666666666667E-3</v>
      </c>
      <c r="AA66" s="27">
        <f t="shared" si="44"/>
        <v>1.8629166666666668E-3</v>
      </c>
      <c r="AB66" s="27">
        <f t="shared" si="19"/>
        <v>4.1548333333333333E-3</v>
      </c>
      <c r="AC66" s="47">
        <f t="shared" si="20"/>
        <v>0</v>
      </c>
      <c r="AD66" s="63">
        <f t="shared" si="21"/>
        <v>1.2345679012345512E-2</v>
      </c>
      <c r="AE66" s="63">
        <f t="shared" si="22"/>
        <v>1.8181818181818299E-2</v>
      </c>
      <c r="AF66" s="38">
        <f>SUMPRODUCT('Control Panel'!$C$31:$E$31,AC66:AE66)</f>
        <v>0</v>
      </c>
      <c r="AG66" s="43">
        <f t="shared" si="23"/>
        <v>1.3916666666666799E-3</v>
      </c>
      <c r="AH66" s="64">
        <f t="shared" si="45"/>
        <v>1.4100411522633527E-2</v>
      </c>
      <c r="AI66" s="64">
        <f t="shared" si="24"/>
        <v>2.2296969696969926E-2</v>
      </c>
      <c r="AJ66" s="29">
        <f t="shared" si="25"/>
        <v>6.2884580348265828E-4</v>
      </c>
      <c r="AK66" s="29">
        <f t="shared" si="26"/>
        <v>1.3702531115466376E-2</v>
      </c>
      <c r="AL66" s="29">
        <f t="shared" si="27"/>
        <v>2.215912078666471E-2</v>
      </c>
      <c r="AM66" s="29">
        <f t="shared" si="28"/>
        <v>-8.8283106445008475E-4</v>
      </c>
      <c r="AN66" s="29">
        <f t="shared" si="29"/>
        <v>1.319900018142306E-2</v>
      </c>
      <c r="AO66" s="29">
        <f t="shared" si="30"/>
        <v>2.4591713105406532E-2</v>
      </c>
      <c r="AP66" s="27">
        <f t="shared" si="31"/>
        <v>1.3916666666666799E-3</v>
      </c>
      <c r="AQ66" s="27">
        <f t="shared" si="32"/>
        <v>1.4231594650205626E-2</v>
      </c>
      <c r="AR66" s="27">
        <f t="shared" si="33"/>
        <v>2.2412193939394198E-2</v>
      </c>
      <c r="AS66" s="43">
        <f t="shared" si="46"/>
        <v>1.3916666666666799E-3</v>
      </c>
      <c r="AT66" s="27">
        <f t="shared" si="34"/>
        <v>1.4100411522633527E-2</v>
      </c>
      <c r="AU66" s="27">
        <f t="shared" si="35"/>
        <v>2.2296969696969926E-2</v>
      </c>
      <c r="AV66" s="29">
        <f t="shared" si="36"/>
        <v>6.2884580348265828E-4</v>
      </c>
      <c r="AW66" s="29">
        <f t="shared" si="37"/>
        <v>1.3702531115466376E-2</v>
      </c>
      <c r="AX66" s="29">
        <f t="shared" si="38"/>
        <v>2.215912078666471E-2</v>
      </c>
      <c r="AY66" s="29">
        <f t="shared" si="39"/>
        <v>-8.8283106445008475E-4</v>
      </c>
      <c r="AZ66" s="29">
        <f t="shared" si="40"/>
        <v>1.319900018142306E-2</v>
      </c>
      <c r="BA66" s="29">
        <f t="shared" si="41"/>
        <v>2.4591713105406532E-2</v>
      </c>
      <c r="BB66" s="27">
        <f t="shared" si="49"/>
        <v>1.3916666666666799E-3</v>
      </c>
      <c r="BC66" s="27">
        <f t="shared" si="49"/>
        <v>1.4231594650205626E-2</v>
      </c>
      <c r="BD66" s="27">
        <f t="shared" si="49"/>
        <v>2.2412193939394198E-2</v>
      </c>
    </row>
    <row r="67" spans="1:56" x14ac:dyDescent="0.35">
      <c r="A67" s="2">
        <v>38291</v>
      </c>
      <c r="B67" s="94">
        <v>2</v>
      </c>
      <c r="C67" s="94">
        <v>2.09</v>
      </c>
      <c r="D67" s="94">
        <v>4.83</v>
      </c>
      <c r="E67" s="94">
        <v>170.49199999999999</v>
      </c>
      <c r="F67" s="94">
        <v>121.28700000000001</v>
      </c>
      <c r="G67" s="94">
        <v>134.113</v>
      </c>
      <c r="H67" s="94">
        <v>894.51900000000001</v>
      </c>
      <c r="I67" s="94">
        <v>288.68400000000003</v>
      </c>
      <c r="J67" s="94">
        <v>460.495</v>
      </c>
      <c r="K67" s="94">
        <v>2</v>
      </c>
      <c r="L67" s="94">
        <v>2.2810999999999999</v>
      </c>
      <c r="M67" s="94">
        <v>4.9837999999999996</v>
      </c>
      <c r="N67" s="94">
        <v>1</v>
      </c>
      <c r="O67" s="94">
        <v>0.79</v>
      </c>
      <c r="P67" s="94">
        <v>0.55000000000000004</v>
      </c>
      <c r="Q67" s="27">
        <f t="shared" si="10"/>
        <v>1.5333333333333334E-3</v>
      </c>
      <c r="R67" s="27">
        <f t="shared" si="11"/>
        <v>1.7333333333333335E-3</v>
      </c>
      <c r="S67" s="27">
        <f t="shared" si="12"/>
        <v>4.0333333333333332E-3</v>
      </c>
      <c r="T67" s="29">
        <f t="shared" si="43"/>
        <v>1.362621872430303E-3</v>
      </c>
      <c r="U67" s="29">
        <f t="shared" si="13"/>
        <v>2.1234404693051268E-3</v>
      </c>
      <c r="V67" s="29">
        <f t="shared" si="14"/>
        <v>3.5468688032684881E-3</v>
      </c>
      <c r="W67" s="29">
        <f t="shared" si="15"/>
        <v>3.0545136494373182E-3</v>
      </c>
      <c r="X67" s="29">
        <f t="shared" si="16"/>
        <v>4.6738892117728081E-3</v>
      </c>
      <c r="Y67" s="29">
        <f t="shared" si="17"/>
        <v>5.8934418530482979E-3</v>
      </c>
      <c r="Z67" s="27">
        <f t="shared" si="18"/>
        <v>1.5333333333333334E-3</v>
      </c>
      <c r="AA67" s="27">
        <f t="shared" si="44"/>
        <v>1.9004166666666666E-3</v>
      </c>
      <c r="AB67" s="27">
        <f t="shared" si="19"/>
        <v>4.1469166666666668E-3</v>
      </c>
      <c r="AC67" s="47">
        <f t="shared" si="20"/>
        <v>0</v>
      </c>
      <c r="AD67" s="63">
        <f t="shared" si="21"/>
        <v>2.5316455696202445E-2</v>
      </c>
      <c r="AE67" s="63">
        <f t="shared" si="22"/>
        <v>0</v>
      </c>
      <c r="AF67" s="38">
        <f>SUMPRODUCT('Control Panel'!$C$31:$E$31,AC67:AE67)</f>
        <v>0</v>
      </c>
      <c r="AG67" s="43">
        <f t="shared" si="23"/>
        <v>1.5333333333333865E-3</v>
      </c>
      <c r="AH67" s="64">
        <f t="shared" si="45"/>
        <v>2.7093670886075838E-2</v>
      </c>
      <c r="AI67" s="64">
        <f t="shared" si="24"/>
        <v>4.0333333333333332E-3</v>
      </c>
      <c r="AJ67" s="29">
        <f t="shared" si="25"/>
        <v>1.362621872430303E-3</v>
      </c>
      <c r="AK67" s="29">
        <f t="shared" si="26"/>
        <v>2.7493654152072278E-2</v>
      </c>
      <c r="AL67" s="29">
        <f t="shared" si="27"/>
        <v>3.5468688032684881E-3</v>
      </c>
      <c r="AM67" s="29">
        <f t="shared" si="28"/>
        <v>3.0545136494373182E-3</v>
      </c>
      <c r="AN67" s="29">
        <f t="shared" si="29"/>
        <v>3.010867121713412E-2</v>
      </c>
      <c r="AO67" s="29">
        <f t="shared" si="30"/>
        <v>5.8934418530482979E-3</v>
      </c>
      <c r="AP67" s="27">
        <f t="shared" si="31"/>
        <v>1.5333333333333865E-3</v>
      </c>
      <c r="AQ67" s="27">
        <f t="shared" si="32"/>
        <v>2.7264984177215235E-2</v>
      </c>
      <c r="AR67" s="27">
        <f t="shared" si="33"/>
        <v>4.1469166666665558E-3</v>
      </c>
      <c r="AS67" s="43">
        <f t="shared" si="46"/>
        <v>1.5333333333333865E-3</v>
      </c>
      <c r="AT67" s="27">
        <f t="shared" si="34"/>
        <v>2.7093670886075838E-2</v>
      </c>
      <c r="AU67" s="27">
        <f t="shared" si="35"/>
        <v>4.0333333333333332E-3</v>
      </c>
      <c r="AV67" s="29">
        <f t="shared" si="36"/>
        <v>1.362621872430303E-3</v>
      </c>
      <c r="AW67" s="29">
        <f t="shared" si="37"/>
        <v>2.7493654152072278E-2</v>
      </c>
      <c r="AX67" s="29">
        <f t="shared" si="38"/>
        <v>3.5468688032684881E-3</v>
      </c>
      <c r="AY67" s="29">
        <f t="shared" si="39"/>
        <v>3.0545136494373182E-3</v>
      </c>
      <c r="AZ67" s="29">
        <f t="shared" si="40"/>
        <v>3.010867121713412E-2</v>
      </c>
      <c r="BA67" s="29">
        <f t="shared" si="41"/>
        <v>5.8934418530482979E-3</v>
      </c>
      <c r="BB67" s="27">
        <f t="shared" si="49"/>
        <v>1.5333333333333865E-3</v>
      </c>
      <c r="BC67" s="27">
        <f t="shared" si="49"/>
        <v>2.7264984177215235E-2</v>
      </c>
      <c r="BD67" s="27">
        <f t="shared" si="49"/>
        <v>4.1469166666665558E-3</v>
      </c>
    </row>
    <row r="68" spans="1:56" x14ac:dyDescent="0.35">
      <c r="A68" s="2">
        <v>38321</v>
      </c>
      <c r="B68" s="94">
        <v>2.29</v>
      </c>
      <c r="C68" s="94">
        <v>2.17</v>
      </c>
      <c r="D68" s="94">
        <v>4.82</v>
      </c>
      <c r="E68" s="94">
        <v>170.596</v>
      </c>
      <c r="F68" s="94">
        <v>121.515</v>
      </c>
      <c r="G68" s="94">
        <v>134.67599999999999</v>
      </c>
      <c r="H68" s="94">
        <v>890.08799999999997</v>
      </c>
      <c r="I68" s="94">
        <v>289.64400000000001</v>
      </c>
      <c r="J68" s="94">
        <v>463.21</v>
      </c>
      <c r="K68" s="94">
        <v>2.29</v>
      </c>
      <c r="L68" s="94">
        <v>2.2801</v>
      </c>
      <c r="M68" s="94">
        <v>4.8734999999999999</v>
      </c>
      <c r="N68" s="94">
        <v>1</v>
      </c>
      <c r="O68" s="94">
        <v>0.75</v>
      </c>
      <c r="P68" s="94">
        <v>0.52</v>
      </c>
      <c r="Q68" s="27">
        <f t="shared" si="10"/>
        <v>1.6666666666666668E-3</v>
      </c>
      <c r="R68" s="27">
        <f t="shared" si="11"/>
        <v>1.7416666666666665E-3</v>
      </c>
      <c r="S68" s="27">
        <f t="shared" si="12"/>
        <v>4.0249999999999999E-3</v>
      </c>
      <c r="T68" s="29">
        <f t="shared" si="43"/>
        <v>6.0999929615479509E-4</v>
      </c>
      <c r="U68" s="29">
        <f t="shared" si="13"/>
        <v>1.8798387296248276E-3</v>
      </c>
      <c r="V68" s="29">
        <f t="shared" si="14"/>
        <v>4.1979524729145457E-3</v>
      </c>
      <c r="W68" s="29">
        <f t="shared" si="15"/>
        <v>-4.9535001492422293E-3</v>
      </c>
      <c r="X68" s="29">
        <f t="shared" si="16"/>
        <v>3.3254354242007178E-3</v>
      </c>
      <c r="Y68" s="29">
        <f t="shared" si="17"/>
        <v>5.8958294878337369E-3</v>
      </c>
      <c r="Z68" s="27">
        <f t="shared" si="18"/>
        <v>1.6666666666666668E-3</v>
      </c>
      <c r="AA68" s="27">
        <f t="shared" si="44"/>
        <v>1.9009166666666666E-3</v>
      </c>
      <c r="AB68" s="27">
        <f t="shared" si="19"/>
        <v>4.1531666666666661E-3</v>
      </c>
      <c r="AC68" s="47">
        <f t="shared" si="20"/>
        <v>0</v>
      </c>
      <c r="AD68" s="63">
        <f t="shared" si="21"/>
        <v>5.3333333333333455E-2</v>
      </c>
      <c r="AE68" s="63">
        <f t="shared" si="22"/>
        <v>5.7692307692307709E-2</v>
      </c>
      <c r="AF68" s="38">
        <f>SUMPRODUCT('Control Panel'!$C$31:$E$31,AC68:AE68)</f>
        <v>0</v>
      </c>
      <c r="AG68" s="43">
        <f t="shared" si="23"/>
        <v>1.6666666666667052E-3</v>
      </c>
      <c r="AH68" s="64">
        <f t="shared" si="45"/>
        <v>5.5167888888889127E-2</v>
      </c>
      <c r="AI68" s="64">
        <f t="shared" si="24"/>
        <v>6.1949519230769301E-2</v>
      </c>
      <c r="AJ68" s="29">
        <f t="shared" si="25"/>
        <v>6.0999929615479509E-4</v>
      </c>
      <c r="AK68" s="29">
        <f t="shared" si="26"/>
        <v>5.5313430128538288E-2</v>
      </c>
      <c r="AL68" s="29">
        <f t="shared" si="27"/>
        <v>6.2132449730967432E-2</v>
      </c>
      <c r="AM68" s="29">
        <f t="shared" si="28"/>
        <v>-4.9535001492422293E-3</v>
      </c>
      <c r="AN68" s="29">
        <f t="shared" si="29"/>
        <v>5.683612531349147E-2</v>
      </c>
      <c r="AO68" s="29">
        <f t="shared" si="30"/>
        <v>6.3928281189054914E-2</v>
      </c>
      <c r="AP68" s="27">
        <f t="shared" si="31"/>
        <v>1.6666666666667052E-3</v>
      </c>
      <c r="AQ68" s="27">
        <f t="shared" si="32"/>
        <v>5.5335632222222264E-2</v>
      </c>
      <c r="AR68" s="27">
        <f t="shared" si="33"/>
        <v>6.208508012820535E-2</v>
      </c>
      <c r="AS68" s="43">
        <f t="shared" si="46"/>
        <v>1.6666666666667052E-3</v>
      </c>
      <c r="AT68" s="27">
        <f t="shared" si="34"/>
        <v>5.5167888888889127E-2</v>
      </c>
      <c r="AU68" s="27">
        <f t="shared" si="35"/>
        <v>6.1949519230769301E-2</v>
      </c>
      <c r="AV68" s="29">
        <f t="shared" si="36"/>
        <v>6.0999929615479509E-4</v>
      </c>
      <c r="AW68" s="29">
        <f t="shared" si="37"/>
        <v>5.5313430128538288E-2</v>
      </c>
      <c r="AX68" s="29">
        <f t="shared" si="38"/>
        <v>6.2132449730967432E-2</v>
      </c>
      <c r="AY68" s="29">
        <f t="shared" si="39"/>
        <v>-4.9535001492422293E-3</v>
      </c>
      <c r="AZ68" s="29">
        <f t="shared" si="40"/>
        <v>5.683612531349147E-2</v>
      </c>
      <c r="BA68" s="29">
        <f t="shared" si="41"/>
        <v>6.3928281189054914E-2</v>
      </c>
      <c r="BB68" s="27">
        <f t="shared" si="49"/>
        <v>1.6666666666667052E-3</v>
      </c>
      <c r="BC68" s="27">
        <f t="shared" si="49"/>
        <v>5.5335632222222264E-2</v>
      </c>
      <c r="BD68" s="27">
        <f t="shared" si="49"/>
        <v>6.208508012820535E-2</v>
      </c>
    </row>
    <row r="69" spans="1:56" x14ac:dyDescent="0.35">
      <c r="A69" s="2">
        <v>38352</v>
      </c>
      <c r="B69" s="94">
        <v>2.4</v>
      </c>
      <c r="C69" s="94">
        <v>2.13</v>
      </c>
      <c r="D69" s="94">
        <v>4.8600000000000003</v>
      </c>
      <c r="E69" s="94">
        <v>170.88499999999999</v>
      </c>
      <c r="F69" s="94">
        <v>121.729</v>
      </c>
      <c r="G69" s="94">
        <v>135.10599999999999</v>
      </c>
      <c r="H69" s="94">
        <v>891.947</v>
      </c>
      <c r="I69" s="94">
        <v>289.86599999999999</v>
      </c>
      <c r="J69" s="94">
        <v>464.702</v>
      </c>
      <c r="K69" s="94">
        <v>2.4</v>
      </c>
      <c r="L69" s="94">
        <v>2.3163999999999998</v>
      </c>
      <c r="M69" s="94">
        <v>5.0331999999999999</v>
      </c>
      <c r="N69" s="94">
        <v>1</v>
      </c>
      <c r="O69" s="94">
        <v>0.74</v>
      </c>
      <c r="P69" s="94">
        <v>0.52</v>
      </c>
      <c r="Q69" s="27">
        <f t="shared" si="10"/>
        <v>1.9083333333333333E-3</v>
      </c>
      <c r="R69" s="27">
        <f t="shared" si="11"/>
        <v>1.8083333333333332E-3</v>
      </c>
      <c r="S69" s="27">
        <f t="shared" si="12"/>
        <v>4.0166666666666666E-3</v>
      </c>
      <c r="T69" s="29">
        <f t="shared" si="43"/>
        <v>1.6940608220590292E-3</v>
      </c>
      <c r="U69" s="29">
        <f t="shared" si="13"/>
        <v>1.7610994527423873E-3</v>
      </c>
      <c r="V69" s="29">
        <f t="shared" si="14"/>
        <v>3.1928480204341803E-3</v>
      </c>
      <c r="W69" s="29">
        <f t="shared" si="15"/>
        <v>2.0885575358842168E-3</v>
      </c>
      <c r="X69" s="29">
        <f t="shared" si="16"/>
        <v>7.6645813481368563E-4</v>
      </c>
      <c r="Y69" s="29">
        <f t="shared" si="17"/>
        <v>3.2210012737203808E-3</v>
      </c>
      <c r="Z69" s="27">
        <f t="shared" si="18"/>
        <v>1.9083333333333333E-3</v>
      </c>
      <c r="AA69" s="27">
        <f t="shared" si="44"/>
        <v>1.9000833333333333E-3</v>
      </c>
      <c r="AB69" s="27">
        <f t="shared" si="19"/>
        <v>4.0612499999999998E-3</v>
      </c>
      <c r="AC69" s="47">
        <f t="shared" si="20"/>
        <v>0</v>
      </c>
      <c r="AD69" s="63">
        <f t="shared" si="21"/>
        <v>1.3513513513513598E-2</v>
      </c>
      <c r="AE69" s="63">
        <f t="shared" si="22"/>
        <v>0</v>
      </c>
      <c r="AF69" s="38">
        <f>SUMPRODUCT('Control Panel'!$C$31:$E$31,AC69:AE69)</f>
        <v>0</v>
      </c>
      <c r="AG69" s="43">
        <f t="shared" si="23"/>
        <v>1.9083333333334007E-3</v>
      </c>
      <c r="AH69" s="64">
        <f t="shared" si="45"/>
        <v>1.5346283783783887E-2</v>
      </c>
      <c r="AI69" s="64">
        <f t="shared" si="24"/>
        <v>4.0166666666665574E-3</v>
      </c>
      <c r="AJ69" s="29">
        <f t="shared" si="25"/>
        <v>1.6940608220590292E-3</v>
      </c>
      <c r="AK69" s="29">
        <f t="shared" si="26"/>
        <v>1.5298411607509221E-2</v>
      </c>
      <c r="AL69" s="29">
        <f t="shared" si="27"/>
        <v>3.1928480204341803E-3</v>
      </c>
      <c r="AM69" s="29">
        <f t="shared" si="28"/>
        <v>2.0885575358842168E-3</v>
      </c>
      <c r="AN69" s="29">
        <f t="shared" si="29"/>
        <v>1.4290329190689732E-2</v>
      </c>
      <c r="AO69" s="29">
        <f t="shared" si="30"/>
        <v>3.2210012737203808E-3</v>
      </c>
      <c r="AP69" s="27">
        <f t="shared" si="31"/>
        <v>1.9083333333334007E-3</v>
      </c>
      <c r="AQ69" s="27">
        <f t="shared" si="32"/>
        <v>1.5439273648648832E-2</v>
      </c>
      <c r="AR69" s="27">
        <f t="shared" si="33"/>
        <v>4.0612499999999052E-3</v>
      </c>
      <c r="AS69" s="43">
        <f t="shared" si="46"/>
        <v>1.9083333333334007E-3</v>
      </c>
      <c r="AT69" s="27">
        <f t="shared" si="34"/>
        <v>1.5346283783783887E-2</v>
      </c>
      <c r="AU69" s="27">
        <f t="shared" si="35"/>
        <v>4.0166666666665574E-3</v>
      </c>
      <c r="AV69" s="29">
        <f t="shared" si="36"/>
        <v>1.6940608220590292E-3</v>
      </c>
      <c r="AW69" s="29">
        <f t="shared" si="37"/>
        <v>1.5298411607509221E-2</v>
      </c>
      <c r="AX69" s="29">
        <f t="shared" si="38"/>
        <v>3.1928480204341803E-3</v>
      </c>
      <c r="AY69" s="29">
        <f t="shared" si="39"/>
        <v>2.0885575358842168E-3</v>
      </c>
      <c r="AZ69" s="29">
        <f t="shared" si="40"/>
        <v>1.4290329190689732E-2</v>
      </c>
      <c r="BA69" s="29">
        <f t="shared" si="41"/>
        <v>3.2210012737203808E-3</v>
      </c>
      <c r="BB69" s="27">
        <f t="shared" si="49"/>
        <v>1.9083333333334007E-3</v>
      </c>
      <c r="BC69" s="27">
        <f t="shared" si="49"/>
        <v>1.5439273648648832E-2</v>
      </c>
      <c r="BD69" s="27">
        <f t="shared" si="49"/>
        <v>4.0612499999999052E-3</v>
      </c>
    </row>
    <row r="70" spans="1:56" x14ac:dyDescent="0.35">
      <c r="A70" s="2">
        <v>38383</v>
      </c>
      <c r="B70" s="94">
        <v>2.59</v>
      </c>
      <c r="C70" s="94">
        <v>2.11</v>
      </c>
      <c r="D70" s="94">
        <v>4.83</v>
      </c>
      <c r="E70" s="94">
        <v>171.12799999999999</v>
      </c>
      <c r="F70" s="94">
        <v>121.989</v>
      </c>
      <c r="G70" s="94">
        <v>135.52099999999999</v>
      </c>
      <c r="H70" s="94">
        <v>891.63199999999995</v>
      </c>
      <c r="I70" s="94">
        <v>290.87099999999998</v>
      </c>
      <c r="J70" s="94">
        <v>466.01400000000001</v>
      </c>
      <c r="K70" s="94">
        <v>2.59</v>
      </c>
      <c r="L70" s="94">
        <v>2.2881</v>
      </c>
      <c r="M70" s="94">
        <v>4.9831000000000003</v>
      </c>
      <c r="N70" s="94">
        <v>1</v>
      </c>
      <c r="O70" s="94">
        <v>0.77</v>
      </c>
      <c r="P70" s="94">
        <v>0.53</v>
      </c>
      <c r="Q70" s="27">
        <f t="shared" si="10"/>
        <v>2E-3</v>
      </c>
      <c r="R70" s="27">
        <f t="shared" si="11"/>
        <v>1.7749999999999999E-3</v>
      </c>
      <c r="S70" s="27">
        <f t="shared" si="12"/>
        <v>4.0500000000000006E-3</v>
      </c>
      <c r="T70" s="29">
        <f t="shared" si="43"/>
        <v>1.4220089533896196E-3</v>
      </c>
      <c r="U70" s="29">
        <f t="shared" si="13"/>
        <v>2.1358920224432421E-3</v>
      </c>
      <c r="V70" s="29">
        <f t="shared" si="14"/>
        <v>3.0716622503810243E-3</v>
      </c>
      <c r="W70" s="29">
        <f t="shared" si="15"/>
        <v>-3.5315999717477897E-4</v>
      </c>
      <c r="X70" s="29">
        <f t="shared" si="16"/>
        <v>3.4671192896027492E-3</v>
      </c>
      <c r="Y70" s="29">
        <f t="shared" si="17"/>
        <v>2.8233147264269398E-3</v>
      </c>
      <c r="Z70" s="27">
        <f t="shared" si="18"/>
        <v>2E-3</v>
      </c>
      <c r="AA70" s="27">
        <f t="shared" si="44"/>
        <v>1.9303333333333332E-3</v>
      </c>
      <c r="AB70" s="27">
        <f t="shared" si="19"/>
        <v>4.1943333333333329E-3</v>
      </c>
      <c r="AC70" s="47">
        <f t="shared" si="20"/>
        <v>0</v>
      </c>
      <c r="AD70" s="63">
        <f t="shared" si="21"/>
        <v>-3.8961038961038974E-2</v>
      </c>
      <c r="AE70" s="63">
        <f t="shared" si="22"/>
        <v>-1.8867924528301883E-2</v>
      </c>
      <c r="AF70" s="38">
        <f>SUMPRODUCT('Control Panel'!$C$31:$E$31,AC70:AE70)</f>
        <v>0</v>
      </c>
      <c r="AG70" s="43">
        <f t="shared" si="23"/>
        <v>2.0000000000000018E-3</v>
      </c>
      <c r="AH70" s="64">
        <f t="shared" si="45"/>
        <v>-3.7255194805194791E-2</v>
      </c>
      <c r="AI70" s="64">
        <f t="shared" si="24"/>
        <v>-1.4894339622641417E-2</v>
      </c>
      <c r="AJ70" s="29">
        <f t="shared" si="25"/>
        <v>1.4220089533896196E-3</v>
      </c>
      <c r="AK70" s="29">
        <f t="shared" si="26"/>
        <v>-3.6908363510898767E-2</v>
      </c>
      <c r="AL70" s="29">
        <f t="shared" si="27"/>
        <v>-1.585421816943744E-2</v>
      </c>
      <c r="AM70" s="29">
        <f t="shared" si="28"/>
        <v>-3.5315999717477897E-4</v>
      </c>
      <c r="AN70" s="29">
        <f t="shared" si="29"/>
        <v>-3.5629002241161056E-2</v>
      </c>
      <c r="AO70" s="29">
        <f t="shared" si="30"/>
        <v>-1.6097879891052824E-2</v>
      </c>
      <c r="AP70" s="27">
        <f t="shared" si="31"/>
        <v>2.0000000000000018E-3</v>
      </c>
      <c r="AQ70" s="27">
        <f t="shared" si="32"/>
        <v>-3.7105913419913428E-2</v>
      </c>
      <c r="AR70" s="27">
        <f t="shared" si="33"/>
        <v>-1.4752729559748379E-2</v>
      </c>
      <c r="AS70" s="43">
        <f t="shared" si="46"/>
        <v>2.0000000000000018E-3</v>
      </c>
      <c r="AT70" s="27">
        <f t="shared" si="34"/>
        <v>-3.7255194805194791E-2</v>
      </c>
      <c r="AU70" s="27">
        <f t="shared" si="35"/>
        <v>-1.4894339622641417E-2</v>
      </c>
      <c r="AV70" s="29">
        <f t="shared" si="36"/>
        <v>1.4220089533896196E-3</v>
      </c>
      <c r="AW70" s="29">
        <f t="shared" si="37"/>
        <v>-3.6908363510898767E-2</v>
      </c>
      <c r="AX70" s="29">
        <f t="shared" si="38"/>
        <v>-1.585421816943744E-2</v>
      </c>
      <c r="AY70" s="29">
        <f t="shared" si="39"/>
        <v>-3.5315999717477897E-4</v>
      </c>
      <c r="AZ70" s="29">
        <f t="shared" si="40"/>
        <v>-3.5629002241161056E-2</v>
      </c>
      <c r="BA70" s="29">
        <f t="shared" si="41"/>
        <v>-1.6097879891052824E-2</v>
      </c>
      <c r="BB70" s="27">
        <f t="shared" ref="BB70:BD86" si="50">(1+AP70)/(1+$AF70)-1</f>
        <v>2.0000000000000018E-3</v>
      </c>
      <c r="BC70" s="27">
        <f t="shared" si="50"/>
        <v>-3.7105913419913428E-2</v>
      </c>
      <c r="BD70" s="27">
        <f t="shared" si="50"/>
        <v>-1.4752729559748379E-2</v>
      </c>
    </row>
    <row r="71" spans="1:56" x14ac:dyDescent="0.35">
      <c r="A71" s="2">
        <v>38411</v>
      </c>
      <c r="B71" s="94">
        <v>2.72</v>
      </c>
      <c r="C71" s="94">
        <v>2.1</v>
      </c>
      <c r="D71" s="94">
        <v>4.87</v>
      </c>
      <c r="E71" s="94">
        <v>171.34299999999999</v>
      </c>
      <c r="F71" s="94">
        <v>122.178</v>
      </c>
      <c r="G71" s="94">
        <v>135.84200000000001</v>
      </c>
      <c r="H71" s="94">
        <v>889.60799999999995</v>
      </c>
      <c r="I71" s="94">
        <v>291.02600000000001</v>
      </c>
      <c r="J71" s="94">
        <v>465.56700000000001</v>
      </c>
      <c r="K71" s="94">
        <v>2.72</v>
      </c>
      <c r="L71" s="94">
        <v>2.3283</v>
      </c>
      <c r="M71" s="94">
        <v>5.0014000000000003</v>
      </c>
      <c r="N71" s="94">
        <v>1</v>
      </c>
      <c r="O71" s="94">
        <v>0.75</v>
      </c>
      <c r="P71" s="94">
        <v>0.52</v>
      </c>
      <c r="Q71" s="27">
        <f t="shared" si="10"/>
        <v>2.1583333333333333E-3</v>
      </c>
      <c r="R71" s="27">
        <f t="shared" si="11"/>
        <v>1.7583333333333333E-3</v>
      </c>
      <c r="S71" s="27">
        <f t="shared" si="12"/>
        <v>4.0249999999999999E-3</v>
      </c>
      <c r="T71" s="29">
        <f t="shared" si="43"/>
        <v>1.2563695011920117E-3</v>
      </c>
      <c r="U71" s="29">
        <f t="shared" si="13"/>
        <v>1.5493200206575519E-3</v>
      </c>
      <c r="V71" s="29">
        <f t="shared" si="14"/>
        <v>2.3686365950665866E-3</v>
      </c>
      <c r="W71" s="29">
        <f t="shared" si="15"/>
        <v>-2.2699947960593825E-3</v>
      </c>
      <c r="X71" s="29">
        <f t="shared" si="16"/>
        <v>5.3288227427294999E-4</v>
      </c>
      <c r="Y71" s="29">
        <f t="shared" si="17"/>
        <v>-9.5919865068427868E-4</v>
      </c>
      <c r="Z71" s="27">
        <f t="shared" si="18"/>
        <v>2.1583333333333333E-3</v>
      </c>
      <c r="AA71" s="27">
        <f t="shared" si="44"/>
        <v>1.90675E-3</v>
      </c>
      <c r="AB71" s="27">
        <f t="shared" si="19"/>
        <v>4.1525833333333336E-3</v>
      </c>
      <c r="AC71" s="47">
        <f t="shared" si="20"/>
        <v>0</v>
      </c>
      <c r="AD71" s="63">
        <f t="shared" si="21"/>
        <v>2.6666666666666616E-2</v>
      </c>
      <c r="AE71" s="63">
        <f t="shared" si="22"/>
        <v>1.9230769230769162E-2</v>
      </c>
      <c r="AF71" s="38">
        <f>SUMPRODUCT('Control Panel'!$C$31:$E$31,AC71:AE71)</f>
        <v>0</v>
      </c>
      <c r="AG71" s="43">
        <f t="shared" si="23"/>
        <v>2.1583333333332622E-3</v>
      </c>
      <c r="AH71" s="64">
        <f t="shared" si="45"/>
        <v>2.8471888888888852E-2</v>
      </c>
      <c r="AI71" s="64">
        <f t="shared" si="24"/>
        <v>2.3333173076922842E-2</v>
      </c>
      <c r="AJ71" s="29">
        <f t="shared" si="25"/>
        <v>1.2563695011920117E-3</v>
      </c>
      <c r="AK71" s="29">
        <f t="shared" si="26"/>
        <v>2.8257301887875119E-2</v>
      </c>
      <c r="AL71" s="29">
        <f t="shared" si="27"/>
        <v>2.1644956529587089E-2</v>
      </c>
      <c r="AM71" s="29">
        <f t="shared" si="28"/>
        <v>-2.2699947960593825E-3</v>
      </c>
      <c r="AN71" s="29">
        <f t="shared" si="29"/>
        <v>2.721375913492019E-2</v>
      </c>
      <c r="AO71" s="29">
        <f t="shared" si="30"/>
        <v>1.8253124452187075E-2</v>
      </c>
      <c r="AP71" s="27">
        <f t="shared" si="31"/>
        <v>2.1583333333332622E-3</v>
      </c>
      <c r="AQ71" s="27">
        <f t="shared" si="32"/>
        <v>2.8624263333333344E-2</v>
      </c>
      <c r="AR71" s="27">
        <f t="shared" si="33"/>
        <v>2.3463209935897344E-2</v>
      </c>
      <c r="AS71" s="43">
        <f t="shared" si="46"/>
        <v>2.1583333333332622E-3</v>
      </c>
      <c r="AT71" s="27">
        <f t="shared" si="34"/>
        <v>2.8471888888888852E-2</v>
      </c>
      <c r="AU71" s="27">
        <f t="shared" si="35"/>
        <v>2.3333173076922842E-2</v>
      </c>
      <c r="AV71" s="29">
        <f t="shared" si="36"/>
        <v>1.2563695011920117E-3</v>
      </c>
      <c r="AW71" s="29">
        <f t="shared" si="37"/>
        <v>2.8257301887875119E-2</v>
      </c>
      <c r="AX71" s="29">
        <f t="shared" si="38"/>
        <v>2.1644956529587089E-2</v>
      </c>
      <c r="AY71" s="29">
        <f t="shared" si="39"/>
        <v>-2.2699947960593825E-3</v>
      </c>
      <c r="AZ71" s="29">
        <f t="shared" si="40"/>
        <v>2.721375913492019E-2</v>
      </c>
      <c r="BA71" s="29">
        <f t="shared" si="41"/>
        <v>1.8253124452187075E-2</v>
      </c>
      <c r="BB71" s="27">
        <f t="shared" si="50"/>
        <v>2.1583333333332622E-3</v>
      </c>
      <c r="BC71" s="27">
        <f t="shared" si="50"/>
        <v>2.8624263333333344E-2</v>
      </c>
      <c r="BD71" s="27">
        <f t="shared" si="50"/>
        <v>2.3463209935897344E-2</v>
      </c>
    </row>
    <row r="72" spans="1:56" x14ac:dyDescent="0.35">
      <c r="A72" s="2">
        <v>38442</v>
      </c>
      <c r="B72" s="94">
        <v>2.87</v>
      </c>
      <c r="C72" s="94">
        <v>2.11</v>
      </c>
      <c r="D72" s="94">
        <v>4.87</v>
      </c>
      <c r="E72" s="94">
        <v>171.702</v>
      </c>
      <c r="F72" s="94">
        <v>122.39400000000001</v>
      </c>
      <c r="G72" s="94">
        <v>136.416</v>
      </c>
      <c r="H72" s="94">
        <v>889.65800000000002</v>
      </c>
      <c r="I72" s="94">
        <v>291.81099999999998</v>
      </c>
      <c r="J72" s="94">
        <v>468.12400000000002</v>
      </c>
      <c r="K72" s="94">
        <v>2.87</v>
      </c>
      <c r="L72" s="94">
        <v>2.3632</v>
      </c>
      <c r="M72" s="94">
        <v>5.1130000000000004</v>
      </c>
      <c r="N72" s="94">
        <v>1</v>
      </c>
      <c r="O72" s="94">
        <v>0.77</v>
      </c>
      <c r="P72" s="94">
        <v>0.53</v>
      </c>
      <c r="Q72" s="27">
        <f t="shared" si="10"/>
        <v>2.2666666666666668E-3</v>
      </c>
      <c r="R72" s="27">
        <f t="shared" si="11"/>
        <v>1.75E-3</v>
      </c>
      <c r="S72" s="27">
        <f t="shared" si="12"/>
        <v>4.0583333333333331E-3</v>
      </c>
      <c r="T72" s="29">
        <f t="shared" si="43"/>
        <v>2.0952125269197985E-3</v>
      </c>
      <c r="U72" s="29">
        <f t="shared" si="13"/>
        <v>1.7679123901193083E-3</v>
      </c>
      <c r="V72" s="29">
        <f t="shared" si="14"/>
        <v>4.2254972688857695E-3</v>
      </c>
      <c r="W72" s="29">
        <f t="shared" si="15"/>
        <v>5.6204530534786912E-5</v>
      </c>
      <c r="X72" s="29">
        <f t="shared" si="16"/>
        <v>2.6973535010617056E-3</v>
      </c>
      <c r="Y72" s="29">
        <f t="shared" si="17"/>
        <v>5.4922277566924471E-3</v>
      </c>
      <c r="Z72" s="27">
        <f t="shared" si="18"/>
        <v>2.2666666666666668E-3</v>
      </c>
      <c r="AA72" s="27">
        <f t="shared" si="44"/>
        <v>1.9402500000000001E-3</v>
      </c>
      <c r="AB72" s="27">
        <f t="shared" si="19"/>
        <v>4.1678333333333333E-3</v>
      </c>
      <c r="AC72" s="47">
        <f t="shared" si="20"/>
        <v>0</v>
      </c>
      <c r="AD72" s="63">
        <f t="shared" si="21"/>
        <v>-2.5974025974025983E-2</v>
      </c>
      <c r="AE72" s="63">
        <f t="shared" si="22"/>
        <v>-1.8867924528301883E-2</v>
      </c>
      <c r="AF72" s="38">
        <f>SUMPRODUCT('Control Panel'!$C$31:$E$31,AC72:AE72)</f>
        <v>0</v>
      </c>
      <c r="AG72" s="43">
        <f t="shared" si="23"/>
        <v>2.2666666666666391E-3</v>
      </c>
      <c r="AH72" s="64">
        <f t="shared" si="45"/>
        <v>-2.4269480519480635E-2</v>
      </c>
      <c r="AI72" s="64">
        <f t="shared" si="24"/>
        <v>-1.4886163522012663E-2</v>
      </c>
      <c r="AJ72" s="29">
        <f t="shared" si="25"/>
        <v>2.0952125269197985E-3</v>
      </c>
      <c r="AK72" s="29">
        <f t="shared" si="26"/>
        <v>-2.4252033386247485E-2</v>
      </c>
      <c r="AL72" s="29">
        <f t="shared" si="27"/>
        <v>-1.4722153622980017E-2</v>
      </c>
      <c r="AM72" s="29">
        <f t="shared" si="28"/>
        <v>5.6204530534786912E-5</v>
      </c>
      <c r="AN72" s="29">
        <f t="shared" si="29"/>
        <v>-2.3346733602861991E-2</v>
      </c>
      <c r="AO72" s="29">
        <f t="shared" si="30"/>
        <v>-1.3479323710414937E-2</v>
      </c>
      <c r="AP72" s="27">
        <f t="shared" si="31"/>
        <v>2.2666666666666391E-3</v>
      </c>
      <c r="AQ72" s="27">
        <f t="shared" si="32"/>
        <v>-2.4084172077922017E-2</v>
      </c>
      <c r="AR72" s="27">
        <f t="shared" si="33"/>
        <v>-1.477872955974846E-2</v>
      </c>
      <c r="AS72" s="43">
        <f t="shared" si="46"/>
        <v>2.2666666666666391E-3</v>
      </c>
      <c r="AT72" s="27">
        <f t="shared" si="34"/>
        <v>-2.4269480519480635E-2</v>
      </c>
      <c r="AU72" s="27">
        <f t="shared" si="35"/>
        <v>-1.4886163522012663E-2</v>
      </c>
      <c r="AV72" s="29">
        <f t="shared" si="36"/>
        <v>2.0952125269197985E-3</v>
      </c>
      <c r="AW72" s="29">
        <f t="shared" si="37"/>
        <v>-2.4252033386247485E-2</v>
      </c>
      <c r="AX72" s="29">
        <f t="shared" si="38"/>
        <v>-1.4722153622980017E-2</v>
      </c>
      <c r="AY72" s="29">
        <f t="shared" si="39"/>
        <v>5.6204530534786912E-5</v>
      </c>
      <c r="AZ72" s="29">
        <f t="shared" si="40"/>
        <v>-2.3346733602861991E-2</v>
      </c>
      <c r="BA72" s="29">
        <f t="shared" si="41"/>
        <v>-1.3479323710414937E-2</v>
      </c>
      <c r="BB72" s="27">
        <f t="shared" si="50"/>
        <v>2.2666666666666391E-3</v>
      </c>
      <c r="BC72" s="27">
        <f t="shared" si="50"/>
        <v>-2.4084172077922017E-2</v>
      </c>
      <c r="BD72" s="27">
        <f t="shared" si="50"/>
        <v>-1.477872955974846E-2</v>
      </c>
    </row>
    <row r="73" spans="1:56" x14ac:dyDescent="0.35">
      <c r="A73" s="2">
        <v>38472</v>
      </c>
      <c r="B73" s="94">
        <v>3.09</v>
      </c>
      <c r="C73" s="94">
        <v>2.1</v>
      </c>
      <c r="D73" s="94">
        <v>4.87</v>
      </c>
      <c r="E73" s="94">
        <v>172.16</v>
      </c>
      <c r="F73" s="94">
        <v>122.682</v>
      </c>
      <c r="G73" s="94">
        <v>136.93899999999999</v>
      </c>
      <c r="H73" s="94">
        <v>894.64400000000001</v>
      </c>
      <c r="I73" s="94">
        <v>293.66300000000001</v>
      </c>
      <c r="J73" s="94">
        <v>471.358</v>
      </c>
      <c r="K73" s="94">
        <v>3.09</v>
      </c>
      <c r="L73" s="94">
        <v>2.2481</v>
      </c>
      <c r="M73" s="94">
        <v>4.9743000000000004</v>
      </c>
      <c r="N73" s="94">
        <v>1</v>
      </c>
      <c r="O73" s="94">
        <v>0.77</v>
      </c>
      <c r="P73" s="94">
        <v>0.52</v>
      </c>
      <c r="Q73" s="27">
        <f t="shared" si="10"/>
        <v>2.3916666666666669E-3</v>
      </c>
      <c r="R73" s="27">
        <f t="shared" si="11"/>
        <v>1.7583333333333333E-3</v>
      </c>
      <c r="S73" s="27">
        <f t="shared" si="12"/>
        <v>4.0583333333333331E-3</v>
      </c>
      <c r="T73" s="29">
        <f t="shared" si="43"/>
        <v>2.6674121442964438E-3</v>
      </c>
      <c r="U73" s="29">
        <f t="shared" si="13"/>
        <v>2.3530565223786049E-3</v>
      </c>
      <c r="V73" s="29">
        <f t="shared" si="14"/>
        <v>3.8338611306591996E-3</v>
      </c>
      <c r="W73" s="29">
        <f t="shared" si="15"/>
        <v>5.6044007922144701E-3</v>
      </c>
      <c r="X73" s="29">
        <f t="shared" si="16"/>
        <v>6.3465736384167304E-3</v>
      </c>
      <c r="Y73" s="29">
        <f t="shared" si="17"/>
        <v>6.9084259726055475E-3</v>
      </c>
      <c r="Z73" s="27">
        <f t="shared" si="18"/>
        <v>2.3916666666666669E-3</v>
      </c>
      <c r="AA73" s="27">
        <f t="shared" si="44"/>
        <v>1.9693333333333334E-3</v>
      </c>
      <c r="AB73" s="27">
        <f t="shared" si="19"/>
        <v>4.2608333333333335E-3</v>
      </c>
      <c r="AC73" s="47">
        <f t="shared" si="20"/>
        <v>0</v>
      </c>
      <c r="AD73" s="63">
        <f t="shared" si="21"/>
        <v>0</v>
      </c>
      <c r="AE73" s="63">
        <f t="shared" si="22"/>
        <v>1.9230769230769162E-2</v>
      </c>
      <c r="AF73" s="38">
        <f>SUMPRODUCT('Control Panel'!$C$31:$E$31,AC73:AE73)</f>
        <v>0</v>
      </c>
      <c r="AG73" s="43">
        <f t="shared" si="23"/>
        <v>2.3916666666665698E-3</v>
      </c>
      <c r="AH73" s="64">
        <f t="shared" si="45"/>
        <v>1.7583333333333062E-3</v>
      </c>
      <c r="AI73" s="64">
        <f t="shared" si="24"/>
        <v>2.3367147435897406E-2</v>
      </c>
      <c r="AJ73" s="29">
        <f t="shared" si="25"/>
        <v>2.6674121442964438E-3</v>
      </c>
      <c r="AK73" s="29">
        <f t="shared" si="26"/>
        <v>2.3530565223786049E-3</v>
      </c>
      <c r="AL73" s="29">
        <f t="shared" si="27"/>
        <v>2.3138358460094821E-2</v>
      </c>
      <c r="AM73" s="29">
        <f t="shared" si="28"/>
        <v>5.6044007922144701E-3</v>
      </c>
      <c r="AN73" s="29">
        <f t="shared" si="29"/>
        <v>6.3465736384167304E-3</v>
      </c>
      <c r="AO73" s="29">
        <f t="shared" si="30"/>
        <v>2.6272049549001641E-2</v>
      </c>
      <c r="AP73" s="27">
        <f t="shared" si="31"/>
        <v>2.3916666666665698E-3</v>
      </c>
      <c r="AQ73" s="27">
        <f t="shared" si="32"/>
        <v>1.9693333333332674E-3</v>
      </c>
      <c r="AR73" s="27">
        <f t="shared" si="33"/>
        <v>2.3573541666666697E-2</v>
      </c>
      <c r="AS73" s="43">
        <f t="shared" si="46"/>
        <v>2.3916666666665698E-3</v>
      </c>
      <c r="AT73" s="27">
        <f t="shared" si="34"/>
        <v>1.7583333333333062E-3</v>
      </c>
      <c r="AU73" s="27">
        <f t="shared" si="35"/>
        <v>2.3367147435897406E-2</v>
      </c>
      <c r="AV73" s="29">
        <f t="shared" si="36"/>
        <v>2.6674121442964438E-3</v>
      </c>
      <c r="AW73" s="29">
        <f t="shared" si="37"/>
        <v>2.3530565223786049E-3</v>
      </c>
      <c r="AX73" s="29">
        <f t="shared" si="38"/>
        <v>2.3138358460094821E-2</v>
      </c>
      <c r="AY73" s="29">
        <f t="shared" si="39"/>
        <v>5.6044007922144701E-3</v>
      </c>
      <c r="AZ73" s="29">
        <f t="shared" si="40"/>
        <v>6.3465736384167304E-3</v>
      </c>
      <c r="BA73" s="29">
        <f t="shared" si="41"/>
        <v>2.6272049549001641E-2</v>
      </c>
      <c r="BB73" s="27">
        <f t="shared" si="50"/>
        <v>2.3916666666665698E-3</v>
      </c>
      <c r="BC73" s="27">
        <f t="shared" si="50"/>
        <v>1.9693333333332674E-3</v>
      </c>
      <c r="BD73" s="27">
        <f t="shared" si="50"/>
        <v>2.3573541666666697E-2</v>
      </c>
    </row>
    <row r="74" spans="1:56" x14ac:dyDescent="0.35">
      <c r="A74" s="2">
        <v>38503</v>
      </c>
      <c r="B74" s="94">
        <v>3.13</v>
      </c>
      <c r="C74" s="94">
        <v>2.11</v>
      </c>
      <c r="D74" s="94">
        <v>4.8600000000000003</v>
      </c>
      <c r="E74" s="94">
        <v>172.63300000000001</v>
      </c>
      <c r="F74" s="94">
        <v>122.923</v>
      </c>
      <c r="G74" s="94">
        <v>137.52000000000001</v>
      </c>
      <c r="H74" s="94">
        <v>898.01700000000005</v>
      </c>
      <c r="I74" s="94">
        <v>294.80599999999998</v>
      </c>
      <c r="J74" s="94">
        <v>475.57400000000001</v>
      </c>
      <c r="K74" s="94">
        <v>3.13</v>
      </c>
      <c r="L74" s="94">
        <v>2.3205</v>
      </c>
      <c r="M74" s="94">
        <v>5.05</v>
      </c>
      <c r="N74" s="94">
        <v>1</v>
      </c>
      <c r="O74" s="94">
        <v>0.81</v>
      </c>
      <c r="P74" s="94">
        <v>0.55000000000000004</v>
      </c>
      <c r="Q74" s="27">
        <f t="shared" si="10"/>
        <v>2.575E-3</v>
      </c>
      <c r="R74" s="27">
        <f t="shared" si="11"/>
        <v>1.75E-3</v>
      </c>
      <c r="S74" s="27">
        <f t="shared" si="12"/>
        <v>4.0583333333333331E-3</v>
      </c>
      <c r="T74" s="29">
        <f t="shared" si="43"/>
        <v>2.747444237918284E-3</v>
      </c>
      <c r="U74" s="29">
        <f t="shared" si="13"/>
        <v>1.9644283594986156E-3</v>
      </c>
      <c r="V74" s="29">
        <f t="shared" si="14"/>
        <v>4.2427650267637951E-3</v>
      </c>
      <c r="W74" s="29">
        <f t="shared" si="15"/>
        <v>3.7702147446359024E-3</v>
      </c>
      <c r="X74" s="29">
        <f t="shared" si="16"/>
        <v>3.8922165884023308E-3</v>
      </c>
      <c r="Y74" s="29">
        <f t="shared" si="17"/>
        <v>8.9443692480026815E-3</v>
      </c>
      <c r="Z74" s="27">
        <f t="shared" si="18"/>
        <v>2.575E-3</v>
      </c>
      <c r="AA74" s="27">
        <f t="shared" si="44"/>
        <v>1.8734166666666667E-3</v>
      </c>
      <c r="AB74" s="27">
        <f t="shared" si="19"/>
        <v>4.1452500000000005E-3</v>
      </c>
      <c r="AC74" s="47">
        <f t="shared" si="20"/>
        <v>0</v>
      </c>
      <c r="AD74" s="63">
        <f t="shared" si="21"/>
        <v>-4.9382716049382713E-2</v>
      </c>
      <c r="AE74" s="63">
        <f t="shared" si="22"/>
        <v>-5.4545454545454564E-2</v>
      </c>
      <c r="AF74" s="38">
        <f>SUMPRODUCT('Control Panel'!$C$31:$E$31,AC74:AE74)</f>
        <v>0</v>
      </c>
      <c r="AG74" s="43">
        <f t="shared" si="23"/>
        <v>2.574999999999994E-3</v>
      </c>
      <c r="AH74" s="64">
        <f t="shared" si="45"/>
        <v>-4.7719135802469226E-2</v>
      </c>
      <c r="AI74" s="64">
        <f t="shared" si="24"/>
        <v>-5.0708484848484892E-2</v>
      </c>
      <c r="AJ74" s="29">
        <f t="shared" si="25"/>
        <v>2.747444237918284E-3</v>
      </c>
      <c r="AK74" s="29">
        <f t="shared" si="26"/>
        <v>-4.751529649776054E-2</v>
      </c>
      <c r="AL74" s="29">
        <f t="shared" si="27"/>
        <v>-5.053411306560518E-2</v>
      </c>
      <c r="AM74" s="29">
        <f t="shared" si="28"/>
        <v>3.7702147446359024E-3</v>
      </c>
      <c r="AN74" s="29">
        <f t="shared" si="29"/>
        <v>-4.5682707687568103E-2</v>
      </c>
      <c r="AO74" s="29">
        <f t="shared" si="30"/>
        <v>-4.6088959983706546E-2</v>
      </c>
      <c r="AP74" s="27">
        <f t="shared" si="31"/>
        <v>2.574999999999994E-3</v>
      </c>
      <c r="AQ74" s="27">
        <f t="shared" si="32"/>
        <v>-4.760181378600814E-2</v>
      </c>
      <c r="AR74" s="27">
        <f t="shared" si="33"/>
        <v>-5.0626309090909039E-2</v>
      </c>
      <c r="AS74" s="43">
        <f t="shared" si="46"/>
        <v>2.574999999999994E-3</v>
      </c>
      <c r="AT74" s="27">
        <f t="shared" si="34"/>
        <v>-4.7719135802469226E-2</v>
      </c>
      <c r="AU74" s="27">
        <f t="shared" si="35"/>
        <v>-5.0708484848484892E-2</v>
      </c>
      <c r="AV74" s="29">
        <f t="shared" si="36"/>
        <v>2.747444237918284E-3</v>
      </c>
      <c r="AW74" s="29">
        <f t="shared" si="37"/>
        <v>-4.751529649776054E-2</v>
      </c>
      <c r="AX74" s="29">
        <f t="shared" si="38"/>
        <v>-5.053411306560518E-2</v>
      </c>
      <c r="AY74" s="29">
        <f t="shared" si="39"/>
        <v>3.7702147446359024E-3</v>
      </c>
      <c r="AZ74" s="29">
        <f t="shared" si="40"/>
        <v>-4.5682707687568103E-2</v>
      </c>
      <c r="BA74" s="29">
        <f t="shared" si="41"/>
        <v>-4.6088959983706546E-2</v>
      </c>
      <c r="BB74" s="27">
        <f t="shared" si="50"/>
        <v>2.574999999999994E-3</v>
      </c>
      <c r="BC74" s="27">
        <f t="shared" si="50"/>
        <v>-4.760181378600814E-2</v>
      </c>
      <c r="BD74" s="27">
        <f t="shared" si="50"/>
        <v>-5.0626309090909039E-2</v>
      </c>
    </row>
    <row r="75" spans="1:56" x14ac:dyDescent="0.35">
      <c r="A75" s="2">
        <v>38533</v>
      </c>
      <c r="B75" s="94">
        <v>3.34</v>
      </c>
      <c r="C75" s="94">
        <v>2.11</v>
      </c>
      <c r="D75" s="94">
        <v>4.82</v>
      </c>
      <c r="E75" s="94">
        <v>172.96799999999999</v>
      </c>
      <c r="F75" s="94">
        <v>123.134</v>
      </c>
      <c r="G75" s="94">
        <v>138.04400000000001</v>
      </c>
      <c r="H75" s="94">
        <v>899.77200000000005</v>
      </c>
      <c r="I75" s="94">
        <v>296.036</v>
      </c>
      <c r="J75" s="94">
        <v>479.14499999999998</v>
      </c>
      <c r="K75" s="94">
        <v>3.34</v>
      </c>
      <c r="L75" s="94">
        <v>2.3031999999999999</v>
      </c>
      <c r="M75" s="94">
        <v>4.9440999999999997</v>
      </c>
      <c r="N75" s="94">
        <v>1</v>
      </c>
      <c r="O75" s="94">
        <v>0.83</v>
      </c>
      <c r="P75" s="94">
        <v>0.56000000000000005</v>
      </c>
      <c r="Q75" s="27">
        <f t="shared" si="10"/>
        <v>2.6083333333333332E-3</v>
      </c>
      <c r="R75" s="27">
        <f t="shared" si="11"/>
        <v>1.7583333333333333E-3</v>
      </c>
      <c r="S75" s="27">
        <f t="shared" si="12"/>
        <v>4.0500000000000006E-3</v>
      </c>
      <c r="T75" s="29">
        <f t="shared" si="43"/>
        <v>1.9405328065895677E-3</v>
      </c>
      <c r="U75" s="29">
        <f t="shared" si="13"/>
        <v>1.7165217249823783E-3</v>
      </c>
      <c r="V75" s="29">
        <f t="shared" si="14"/>
        <v>3.8103548574752732E-3</v>
      </c>
      <c r="W75" s="29">
        <f t="shared" si="15"/>
        <v>1.9543059875257729E-3</v>
      </c>
      <c r="X75" s="29">
        <f t="shared" si="16"/>
        <v>4.1722353005027024E-3</v>
      </c>
      <c r="Y75" s="29">
        <f t="shared" si="17"/>
        <v>7.5088209195623978E-3</v>
      </c>
      <c r="Z75" s="27">
        <f t="shared" si="18"/>
        <v>2.6083333333333332E-3</v>
      </c>
      <c r="AA75" s="27">
        <f t="shared" si="44"/>
        <v>1.9337499999999999E-3</v>
      </c>
      <c r="AB75" s="27">
        <f t="shared" si="19"/>
        <v>4.208333333333333E-3</v>
      </c>
      <c r="AC75" s="47">
        <f t="shared" si="20"/>
        <v>0</v>
      </c>
      <c r="AD75" s="63">
        <f t="shared" si="21"/>
        <v>-2.409638554216853E-2</v>
      </c>
      <c r="AE75" s="63">
        <f t="shared" si="22"/>
        <v>-1.7857142857142905E-2</v>
      </c>
      <c r="AF75" s="38">
        <f>SUMPRODUCT('Control Panel'!$C$31:$E$31,AC75:AE75)</f>
        <v>0</v>
      </c>
      <c r="AG75" s="43">
        <f t="shared" si="23"/>
        <v>2.6083333333333236E-3</v>
      </c>
      <c r="AH75" s="64">
        <f t="shared" si="45"/>
        <v>-2.2380421686746921E-2</v>
      </c>
      <c r="AI75" s="64">
        <f t="shared" si="24"/>
        <v>-1.3879464285714183E-2</v>
      </c>
      <c r="AJ75" s="29">
        <f t="shared" si="25"/>
        <v>1.9405328065895677E-3</v>
      </c>
      <c r="AK75" s="29">
        <f t="shared" si="26"/>
        <v>-2.2421225786462884E-2</v>
      </c>
      <c r="AL75" s="29">
        <f t="shared" si="27"/>
        <v>-1.4114830050694027E-2</v>
      </c>
      <c r="AM75" s="29">
        <f t="shared" si="28"/>
        <v>1.9543059875257729E-3</v>
      </c>
      <c r="AN75" s="29">
        <f t="shared" si="29"/>
        <v>-2.002468603203944E-2</v>
      </c>
      <c r="AO75" s="29">
        <f t="shared" si="30"/>
        <v>-1.0482408025429879E-2</v>
      </c>
      <c r="AP75" s="27">
        <f t="shared" si="31"/>
        <v>2.6083333333333236E-3</v>
      </c>
      <c r="AQ75" s="27">
        <f t="shared" si="32"/>
        <v>-2.2209231927710626E-2</v>
      </c>
      <c r="AR75" s="27">
        <f t="shared" si="33"/>
        <v>-1.3723958333333397E-2</v>
      </c>
      <c r="AS75" s="43">
        <f t="shared" si="46"/>
        <v>2.6083333333333236E-3</v>
      </c>
      <c r="AT75" s="27">
        <f t="shared" si="34"/>
        <v>-2.2380421686746921E-2</v>
      </c>
      <c r="AU75" s="27">
        <f t="shared" si="35"/>
        <v>-1.3879464285714183E-2</v>
      </c>
      <c r="AV75" s="29">
        <f t="shared" si="36"/>
        <v>1.9405328065895677E-3</v>
      </c>
      <c r="AW75" s="29">
        <f t="shared" si="37"/>
        <v>-2.2421225786462884E-2</v>
      </c>
      <c r="AX75" s="29">
        <f t="shared" si="38"/>
        <v>-1.4114830050694027E-2</v>
      </c>
      <c r="AY75" s="29">
        <f t="shared" si="39"/>
        <v>1.9543059875257729E-3</v>
      </c>
      <c r="AZ75" s="29">
        <f t="shared" si="40"/>
        <v>-2.002468603203944E-2</v>
      </c>
      <c r="BA75" s="29">
        <f t="shared" si="41"/>
        <v>-1.0482408025429879E-2</v>
      </c>
      <c r="BB75" s="27">
        <f t="shared" si="50"/>
        <v>2.6083333333333236E-3</v>
      </c>
      <c r="BC75" s="27">
        <f t="shared" si="50"/>
        <v>-2.2209231927710626E-2</v>
      </c>
      <c r="BD75" s="27">
        <f t="shared" si="50"/>
        <v>-1.3723958333333397E-2</v>
      </c>
    </row>
    <row r="76" spans="1:56" x14ac:dyDescent="0.35">
      <c r="A76" s="2">
        <v>38564</v>
      </c>
      <c r="B76" s="94">
        <v>3.52</v>
      </c>
      <c r="C76" s="94">
        <v>2.11</v>
      </c>
      <c r="D76" s="94">
        <v>4.6500000000000004</v>
      </c>
      <c r="E76" s="94">
        <v>173.24199999999999</v>
      </c>
      <c r="F76" s="94">
        <v>123.31100000000001</v>
      </c>
      <c r="G76" s="94">
        <v>138.596</v>
      </c>
      <c r="H76" s="94">
        <v>897.23299999999995</v>
      </c>
      <c r="I76" s="94">
        <v>295.53800000000001</v>
      </c>
      <c r="J76" s="94">
        <v>479.5</v>
      </c>
      <c r="K76" s="94">
        <v>3.52</v>
      </c>
      <c r="L76" s="94">
        <v>2.2963</v>
      </c>
      <c r="M76" s="94">
        <v>4.7934000000000001</v>
      </c>
      <c r="N76" s="94">
        <v>1</v>
      </c>
      <c r="O76" s="94">
        <v>0.82</v>
      </c>
      <c r="P76" s="94">
        <v>0.56999999999999995</v>
      </c>
      <c r="Q76" s="27">
        <f t="shared" si="10"/>
        <v>2.7833333333333334E-3</v>
      </c>
      <c r="R76" s="27">
        <f t="shared" si="11"/>
        <v>1.7583333333333333E-3</v>
      </c>
      <c r="S76" s="27">
        <f t="shared" si="12"/>
        <v>4.0166666666666666E-3</v>
      </c>
      <c r="T76" s="29">
        <f t="shared" si="43"/>
        <v>1.5841080431062693E-3</v>
      </c>
      <c r="U76" s="29">
        <f t="shared" si="13"/>
        <v>1.4374583786769257E-3</v>
      </c>
      <c r="V76" s="29">
        <f t="shared" si="14"/>
        <v>3.9987250441888555E-3</v>
      </c>
      <c r="W76" s="29">
        <f t="shared" si="15"/>
        <v>-2.8218259736911833E-3</v>
      </c>
      <c r="X76" s="29">
        <f t="shared" si="16"/>
        <v>-1.6822278371548816E-3</v>
      </c>
      <c r="Y76" s="29">
        <f t="shared" si="17"/>
        <v>7.4090306692142782E-4</v>
      </c>
      <c r="Z76" s="27">
        <f t="shared" si="18"/>
        <v>2.7833333333333334E-3</v>
      </c>
      <c r="AA76" s="27">
        <f t="shared" si="44"/>
        <v>1.9193333333333332E-3</v>
      </c>
      <c r="AB76" s="27">
        <f t="shared" si="19"/>
        <v>4.1200833333333332E-3</v>
      </c>
      <c r="AC76" s="47">
        <f t="shared" si="20"/>
        <v>0</v>
      </c>
      <c r="AD76" s="63">
        <f t="shared" si="21"/>
        <v>1.2195121951219523E-2</v>
      </c>
      <c r="AE76" s="63">
        <f t="shared" si="22"/>
        <v>-1.754385964912264E-2</v>
      </c>
      <c r="AF76" s="38">
        <f>SUMPRODUCT('Control Panel'!$C$31:$E$31,AC76:AE76)</f>
        <v>0</v>
      </c>
      <c r="AG76" s="43">
        <f t="shared" si="23"/>
        <v>2.7833333333333599E-3</v>
      </c>
      <c r="AH76" s="64">
        <f t="shared" si="45"/>
        <v>1.3974898373983802E-2</v>
      </c>
      <c r="AI76" s="64">
        <f t="shared" si="24"/>
        <v>-1.3597660818713386E-2</v>
      </c>
      <c r="AJ76" s="29">
        <f t="shared" si="25"/>
        <v>1.5841080431062693E-3</v>
      </c>
      <c r="AK76" s="29">
        <f t="shared" si="26"/>
        <v>1.3650110310124308E-2</v>
      </c>
      <c r="AL76" s="29">
        <f t="shared" si="27"/>
        <v>-1.3615287675884491E-2</v>
      </c>
      <c r="AM76" s="29">
        <f t="shared" si="28"/>
        <v>-2.8218259736911833E-3</v>
      </c>
      <c r="AN76" s="29">
        <f t="shared" si="29"/>
        <v>1.0492379140440766E-2</v>
      </c>
      <c r="AO76" s="29">
        <f t="shared" si="30"/>
        <v>-1.6815954881620909E-2</v>
      </c>
      <c r="AP76" s="27">
        <f t="shared" si="31"/>
        <v>2.7833333333333599E-3</v>
      </c>
      <c r="AQ76" s="27">
        <f t="shared" si="32"/>
        <v>1.4137861788617867E-2</v>
      </c>
      <c r="AR76" s="27">
        <f t="shared" si="33"/>
        <v>-1.3496058479532058E-2</v>
      </c>
      <c r="AS76" s="43">
        <f t="shared" si="46"/>
        <v>2.7833333333333599E-3</v>
      </c>
      <c r="AT76" s="27">
        <f t="shared" si="34"/>
        <v>1.3974898373983802E-2</v>
      </c>
      <c r="AU76" s="27">
        <f t="shared" si="35"/>
        <v>-1.3597660818713386E-2</v>
      </c>
      <c r="AV76" s="29">
        <f t="shared" si="36"/>
        <v>1.5841080431062693E-3</v>
      </c>
      <c r="AW76" s="29">
        <f t="shared" si="37"/>
        <v>1.3650110310124308E-2</v>
      </c>
      <c r="AX76" s="29">
        <f t="shared" si="38"/>
        <v>-1.3615287675884491E-2</v>
      </c>
      <c r="AY76" s="29">
        <f t="shared" si="39"/>
        <v>-2.8218259736911833E-3</v>
      </c>
      <c r="AZ76" s="29">
        <f t="shared" si="40"/>
        <v>1.0492379140440766E-2</v>
      </c>
      <c r="BA76" s="29">
        <f t="shared" si="41"/>
        <v>-1.6815954881620909E-2</v>
      </c>
      <c r="BB76" s="27">
        <f t="shared" si="50"/>
        <v>2.7833333333333599E-3</v>
      </c>
      <c r="BC76" s="27">
        <f t="shared" si="50"/>
        <v>1.4137861788617867E-2</v>
      </c>
      <c r="BD76" s="27">
        <f t="shared" si="50"/>
        <v>-1.3496058479532058E-2</v>
      </c>
    </row>
    <row r="77" spans="1:56" x14ac:dyDescent="0.35">
      <c r="A77" s="2">
        <v>38595</v>
      </c>
      <c r="B77" s="94">
        <v>3.7</v>
      </c>
      <c r="C77" s="94">
        <v>2.11</v>
      </c>
      <c r="D77" s="94">
        <v>4.59</v>
      </c>
      <c r="E77" s="94">
        <v>173.81800000000001</v>
      </c>
      <c r="F77" s="94">
        <v>123.51300000000001</v>
      </c>
      <c r="G77" s="94">
        <v>139.14099999999999</v>
      </c>
      <c r="H77" s="94">
        <v>902.80700000000002</v>
      </c>
      <c r="I77" s="94">
        <v>296.29399999999998</v>
      </c>
      <c r="J77" s="94">
        <v>481.71</v>
      </c>
      <c r="K77" s="94">
        <v>3.7</v>
      </c>
      <c r="L77" s="94">
        <v>2.2974000000000001</v>
      </c>
      <c r="M77" s="94">
        <v>4.7263999999999999</v>
      </c>
      <c r="N77" s="94">
        <v>1</v>
      </c>
      <c r="O77" s="94">
        <v>0.81</v>
      </c>
      <c r="P77" s="94">
        <v>0.56000000000000005</v>
      </c>
      <c r="Q77" s="27">
        <f t="shared" si="10"/>
        <v>2.9333333333333334E-3</v>
      </c>
      <c r="R77" s="27">
        <f t="shared" si="11"/>
        <v>1.7583333333333333E-3</v>
      </c>
      <c r="S77" s="27">
        <f t="shared" si="12"/>
        <v>3.8750000000000004E-3</v>
      </c>
      <c r="T77" s="29">
        <f t="shared" si="43"/>
        <v>3.3248288521261493E-3</v>
      </c>
      <c r="U77" s="29">
        <f t="shared" si="13"/>
        <v>1.6381344729992087E-3</v>
      </c>
      <c r="V77" s="29">
        <f t="shared" si="14"/>
        <v>3.9322924182514374E-3</v>
      </c>
      <c r="W77" s="29">
        <f t="shared" si="15"/>
        <v>6.2124331138067035E-3</v>
      </c>
      <c r="X77" s="29">
        <f t="shared" si="16"/>
        <v>2.5580466809682623E-3</v>
      </c>
      <c r="Y77" s="29">
        <f t="shared" si="17"/>
        <v>4.6089676746610131E-3</v>
      </c>
      <c r="Z77" s="27">
        <f t="shared" si="18"/>
        <v>2.9333333333333334E-3</v>
      </c>
      <c r="AA77" s="27">
        <f t="shared" si="44"/>
        <v>1.9135833333333333E-3</v>
      </c>
      <c r="AB77" s="27">
        <f t="shared" si="19"/>
        <v>3.9944999999999998E-3</v>
      </c>
      <c r="AC77" s="47">
        <f t="shared" si="20"/>
        <v>0</v>
      </c>
      <c r="AD77" s="63">
        <f t="shared" si="21"/>
        <v>1.2345679012345512E-2</v>
      </c>
      <c r="AE77" s="63">
        <f t="shared" si="22"/>
        <v>1.7857142857142572E-2</v>
      </c>
      <c r="AF77" s="38">
        <f>SUMPRODUCT('Control Panel'!$C$31:$E$31,AC77:AE77)</f>
        <v>0</v>
      </c>
      <c r="AG77" s="43">
        <f t="shared" si="23"/>
        <v>2.9333333333332323E-3</v>
      </c>
      <c r="AH77" s="64">
        <f t="shared" si="45"/>
        <v>1.4125720164608779E-2</v>
      </c>
      <c r="AI77" s="64">
        <f t="shared" si="24"/>
        <v>2.180133928571415E-2</v>
      </c>
      <c r="AJ77" s="29">
        <f t="shared" si="25"/>
        <v>3.3248288521261493E-3</v>
      </c>
      <c r="AK77" s="29">
        <f t="shared" si="26"/>
        <v>1.4004037367727484E-2</v>
      </c>
      <c r="AL77" s="29">
        <f t="shared" si="27"/>
        <v>2.1859654782862892E-2</v>
      </c>
      <c r="AM77" s="29">
        <f t="shared" si="28"/>
        <v>6.2124331138067035E-3</v>
      </c>
      <c r="AN77" s="29">
        <f t="shared" si="29"/>
        <v>1.4935306516535629E-2</v>
      </c>
      <c r="AO77" s="29">
        <f t="shared" si="30"/>
        <v>2.2548413525993904E-2</v>
      </c>
      <c r="AP77" s="27">
        <f t="shared" si="31"/>
        <v>2.9333333333332323E-3</v>
      </c>
      <c r="AQ77" s="27">
        <f t="shared" si="32"/>
        <v>1.4282886831275432E-2</v>
      </c>
      <c r="AR77" s="27">
        <f t="shared" si="33"/>
        <v>2.1922973214285379E-2</v>
      </c>
      <c r="AS77" s="43">
        <f t="shared" si="46"/>
        <v>2.9333333333332323E-3</v>
      </c>
      <c r="AT77" s="27">
        <f t="shared" si="34"/>
        <v>1.4125720164608779E-2</v>
      </c>
      <c r="AU77" s="27">
        <f t="shared" si="35"/>
        <v>2.180133928571415E-2</v>
      </c>
      <c r="AV77" s="29">
        <f t="shared" si="36"/>
        <v>3.3248288521261493E-3</v>
      </c>
      <c r="AW77" s="29">
        <f t="shared" si="37"/>
        <v>1.4004037367727484E-2</v>
      </c>
      <c r="AX77" s="29">
        <f t="shared" si="38"/>
        <v>2.1859654782862892E-2</v>
      </c>
      <c r="AY77" s="29">
        <f t="shared" si="39"/>
        <v>6.2124331138067035E-3</v>
      </c>
      <c r="AZ77" s="29">
        <f t="shared" si="40"/>
        <v>1.4935306516535629E-2</v>
      </c>
      <c r="BA77" s="29">
        <f t="shared" si="41"/>
        <v>2.2548413525993904E-2</v>
      </c>
      <c r="BB77" s="27">
        <f t="shared" si="50"/>
        <v>2.9333333333332323E-3</v>
      </c>
      <c r="BC77" s="27">
        <f t="shared" si="50"/>
        <v>1.4282886831275432E-2</v>
      </c>
      <c r="BD77" s="27">
        <f t="shared" si="50"/>
        <v>2.1922973214285379E-2</v>
      </c>
    </row>
    <row r="78" spans="1:56" x14ac:dyDescent="0.35">
      <c r="A78" s="2">
        <v>38625</v>
      </c>
      <c r="B78" s="94">
        <v>3.86</v>
      </c>
      <c r="C78" s="94">
        <v>2.12</v>
      </c>
      <c r="D78" s="94">
        <v>4.5999999999999996</v>
      </c>
      <c r="E78" s="94">
        <v>174.16399999999999</v>
      </c>
      <c r="F78" s="94">
        <v>123.69199999999999</v>
      </c>
      <c r="G78" s="94">
        <v>139.58099999999999</v>
      </c>
      <c r="H78" s="94">
        <v>900.56500000000005</v>
      </c>
      <c r="I78" s="94">
        <v>296.07</v>
      </c>
      <c r="J78" s="94">
        <v>482.61799999999999</v>
      </c>
      <c r="K78" s="94">
        <v>3.86</v>
      </c>
      <c r="L78" s="94">
        <v>2.3288000000000002</v>
      </c>
      <c r="M78" s="94">
        <v>4.7831000000000001</v>
      </c>
      <c r="N78" s="94">
        <v>1</v>
      </c>
      <c r="O78" s="94">
        <v>0.83</v>
      </c>
      <c r="P78" s="94">
        <v>0.56999999999999995</v>
      </c>
      <c r="Q78" s="27">
        <f t="shared" si="10"/>
        <v>3.0833333333333333E-3</v>
      </c>
      <c r="R78" s="27">
        <f t="shared" si="11"/>
        <v>1.7583333333333333E-3</v>
      </c>
      <c r="S78" s="27">
        <f t="shared" si="12"/>
        <v>3.8249999999999998E-3</v>
      </c>
      <c r="T78" s="29">
        <f t="shared" si="43"/>
        <v>1.9905878562633816E-3</v>
      </c>
      <c r="U78" s="29">
        <f t="shared" si="13"/>
        <v>1.4492401609547123E-3</v>
      </c>
      <c r="V78" s="29">
        <f t="shared" si="14"/>
        <v>3.1622598658913592E-3</v>
      </c>
      <c r="W78" s="29">
        <f t="shared" si="15"/>
        <v>-2.4833657692064914E-3</v>
      </c>
      <c r="X78" s="29">
        <f t="shared" si="16"/>
        <v>-7.560058590453389E-4</v>
      </c>
      <c r="Y78" s="29">
        <f t="shared" si="17"/>
        <v>1.8849515268521966E-3</v>
      </c>
      <c r="Z78" s="27">
        <f t="shared" si="18"/>
        <v>3.0833333333333333E-3</v>
      </c>
      <c r="AA78" s="27">
        <f t="shared" si="44"/>
        <v>1.9145000000000002E-3</v>
      </c>
      <c r="AB78" s="27">
        <f t="shared" si="19"/>
        <v>3.9386666666666667E-3</v>
      </c>
      <c r="AC78" s="47">
        <f t="shared" si="20"/>
        <v>0</v>
      </c>
      <c r="AD78" s="63">
        <f t="shared" si="21"/>
        <v>-2.409638554216853E-2</v>
      </c>
      <c r="AE78" s="63">
        <f t="shared" si="22"/>
        <v>-1.754385964912264E-2</v>
      </c>
      <c r="AF78" s="38">
        <f>SUMPRODUCT('Control Panel'!$C$31:$E$31,AC78:AE78)</f>
        <v>0</v>
      </c>
      <c r="AG78" s="43">
        <f t="shared" si="23"/>
        <v>3.0833333333333268E-3</v>
      </c>
      <c r="AH78" s="64">
        <f t="shared" si="45"/>
        <v>-2.2380421686746921E-2</v>
      </c>
      <c r="AI78" s="64">
        <f t="shared" si="24"/>
        <v>-1.3785964912280568E-2</v>
      </c>
      <c r="AJ78" s="29">
        <f t="shared" si="25"/>
        <v>1.9905878562633816E-3</v>
      </c>
      <c r="AK78" s="29">
        <f t="shared" si="26"/>
        <v>-2.2682066830875369E-2</v>
      </c>
      <c r="AL78" s="29">
        <f t="shared" si="27"/>
        <v>-1.4437078026492522E-2</v>
      </c>
      <c r="AM78" s="29">
        <f t="shared" si="28"/>
        <v>-2.4833657692064914E-3</v>
      </c>
      <c r="AN78" s="29">
        <f t="shared" si="29"/>
        <v>-2.4834174392562192E-2</v>
      </c>
      <c r="AO78" s="29">
        <f t="shared" si="30"/>
        <v>-1.5691977447302885E-2</v>
      </c>
      <c r="AP78" s="27">
        <f t="shared" si="31"/>
        <v>3.0833333333333268E-3</v>
      </c>
      <c r="AQ78" s="27">
        <f t="shared" si="32"/>
        <v>-2.2228018072289024E-2</v>
      </c>
      <c r="AR78" s="27">
        <f t="shared" si="33"/>
        <v>-1.3674292397660603E-2</v>
      </c>
      <c r="AS78" s="43">
        <f t="shared" si="46"/>
        <v>3.0833333333333268E-3</v>
      </c>
      <c r="AT78" s="27">
        <f t="shared" si="34"/>
        <v>-2.2380421686746921E-2</v>
      </c>
      <c r="AU78" s="27">
        <f t="shared" si="35"/>
        <v>-1.3785964912280568E-2</v>
      </c>
      <c r="AV78" s="29">
        <f t="shared" si="36"/>
        <v>1.9905878562633816E-3</v>
      </c>
      <c r="AW78" s="29">
        <f t="shared" si="37"/>
        <v>-2.2682066830875369E-2</v>
      </c>
      <c r="AX78" s="29">
        <f t="shared" si="38"/>
        <v>-1.4437078026492522E-2</v>
      </c>
      <c r="AY78" s="29">
        <f t="shared" si="39"/>
        <v>-2.4833657692064914E-3</v>
      </c>
      <c r="AZ78" s="29">
        <f t="shared" si="40"/>
        <v>-2.4834174392562192E-2</v>
      </c>
      <c r="BA78" s="29">
        <f t="shared" si="41"/>
        <v>-1.5691977447302885E-2</v>
      </c>
      <c r="BB78" s="27">
        <f t="shared" si="50"/>
        <v>3.0833333333333268E-3</v>
      </c>
      <c r="BC78" s="27">
        <f t="shared" si="50"/>
        <v>-2.2228018072289024E-2</v>
      </c>
      <c r="BD78" s="27">
        <f t="shared" si="50"/>
        <v>-1.3674292397660603E-2</v>
      </c>
    </row>
    <row r="79" spans="1:56" x14ac:dyDescent="0.35">
      <c r="A79" s="2">
        <v>38656</v>
      </c>
      <c r="B79" s="94">
        <v>4.09</v>
      </c>
      <c r="C79" s="94">
        <v>2.13</v>
      </c>
      <c r="D79" s="94">
        <v>4.59</v>
      </c>
      <c r="E79" s="94">
        <v>174.56</v>
      </c>
      <c r="F79" s="94">
        <v>123.83499999999999</v>
      </c>
      <c r="G79" s="94">
        <v>140.071</v>
      </c>
      <c r="H79" s="94">
        <v>900.48299999999995</v>
      </c>
      <c r="I79" s="94">
        <v>295.45699999999999</v>
      </c>
      <c r="J79" s="94">
        <v>483.45100000000002</v>
      </c>
      <c r="K79" s="94">
        <v>4.09</v>
      </c>
      <c r="L79" s="94">
        <v>2.2999000000000001</v>
      </c>
      <c r="M79" s="94">
        <v>4.7283999999999997</v>
      </c>
      <c r="N79" s="94">
        <v>1</v>
      </c>
      <c r="O79" s="94">
        <v>0.83</v>
      </c>
      <c r="P79" s="94">
        <v>0.56000000000000005</v>
      </c>
      <c r="Q79" s="27">
        <f t="shared" si="10"/>
        <v>3.2166666666666667E-3</v>
      </c>
      <c r="R79" s="27">
        <f t="shared" si="11"/>
        <v>1.7666666666666668E-3</v>
      </c>
      <c r="S79" s="27">
        <f t="shared" si="12"/>
        <v>3.8333333333333331E-3</v>
      </c>
      <c r="T79" s="29">
        <f t="shared" si="43"/>
        <v>2.2737190234491944E-3</v>
      </c>
      <c r="U79" s="29">
        <f t="shared" si="13"/>
        <v>1.1560974032274185E-3</v>
      </c>
      <c r="V79" s="29">
        <f t="shared" si="14"/>
        <v>3.5105064442868539E-3</v>
      </c>
      <c r="W79" s="29">
        <f t="shared" si="15"/>
        <v>-9.105394946518075E-5</v>
      </c>
      <c r="X79" s="29">
        <f t="shared" si="16"/>
        <v>-2.0704563110075513E-3</v>
      </c>
      <c r="Y79" s="29">
        <f t="shared" si="17"/>
        <v>1.7260027599468319E-3</v>
      </c>
      <c r="Z79" s="27">
        <f t="shared" si="18"/>
        <v>3.2166666666666667E-3</v>
      </c>
      <c r="AA79" s="27">
        <f t="shared" si="44"/>
        <v>1.9406666666666669E-3</v>
      </c>
      <c r="AB79" s="27">
        <f t="shared" si="19"/>
        <v>3.9859166666666671E-3</v>
      </c>
      <c r="AC79" s="47">
        <f t="shared" si="20"/>
        <v>0</v>
      </c>
      <c r="AD79" s="63">
        <f t="shared" si="21"/>
        <v>0</v>
      </c>
      <c r="AE79" s="63">
        <f t="shared" si="22"/>
        <v>1.7857142857142572E-2</v>
      </c>
      <c r="AF79" s="38">
        <f>SUMPRODUCT('Control Panel'!$C$31:$E$31,AC79:AE79)</f>
        <v>0</v>
      </c>
      <c r="AG79" s="43">
        <f t="shared" si="23"/>
        <v>3.2166666666666455E-3</v>
      </c>
      <c r="AH79" s="64">
        <f t="shared" si="45"/>
        <v>1.7666666666666941E-3</v>
      </c>
      <c r="AI79" s="64">
        <f t="shared" si="24"/>
        <v>2.175892857142836E-2</v>
      </c>
      <c r="AJ79" s="29">
        <f t="shared" si="25"/>
        <v>2.2737190234491944E-3</v>
      </c>
      <c r="AK79" s="29">
        <f t="shared" si="26"/>
        <v>1.1560974032274185E-3</v>
      </c>
      <c r="AL79" s="29">
        <f t="shared" si="27"/>
        <v>2.1430336916505865E-2</v>
      </c>
      <c r="AM79" s="29">
        <f t="shared" si="28"/>
        <v>-9.105394946518075E-5</v>
      </c>
      <c r="AN79" s="29">
        <f t="shared" si="29"/>
        <v>-2.0704563110075513E-3</v>
      </c>
      <c r="AO79" s="29">
        <f t="shared" si="30"/>
        <v>1.9613967094945561E-2</v>
      </c>
      <c r="AP79" s="27">
        <f t="shared" si="31"/>
        <v>3.2166666666666455E-3</v>
      </c>
      <c r="AQ79" s="27">
        <f t="shared" si="32"/>
        <v>1.9406666666665906E-3</v>
      </c>
      <c r="AR79" s="27">
        <f t="shared" si="33"/>
        <v>2.1914236607142534E-2</v>
      </c>
      <c r="AS79" s="43">
        <f t="shared" si="46"/>
        <v>3.2166666666666455E-3</v>
      </c>
      <c r="AT79" s="27">
        <f t="shared" si="34"/>
        <v>1.7666666666666941E-3</v>
      </c>
      <c r="AU79" s="27">
        <f t="shared" si="35"/>
        <v>2.175892857142836E-2</v>
      </c>
      <c r="AV79" s="29">
        <f t="shared" si="36"/>
        <v>2.2737190234491944E-3</v>
      </c>
      <c r="AW79" s="29">
        <f t="shared" si="37"/>
        <v>1.1560974032274185E-3</v>
      </c>
      <c r="AX79" s="29">
        <f t="shared" si="38"/>
        <v>2.1430336916505865E-2</v>
      </c>
      <c r="AY79" s="29">
        <f t="shared" si="39"/>
        <v>-9.105394946518075E-5</v>
      </c>
      <c r="AZ79" s="29">
        <f t="shared" si="40"/>
        <v>-2.0704563110075513E-3</v>
      </c>
      <c r="BA79" s="29">
        <f t="shared" si="41"/>
        <v>1.9613967094945561E-2</v>
      </c>
      <c r="BB79" s="27">
        <f t="shared" si="50"/>
        <v>3.2166666666666455E-3</v>
      </c>
      <c r="BC79" s="27">
        <f t="shared" si="50"/>
        <v>1.9406666666665906E-3</v>
      </c>
      <c r="BD79" s="27">
        <f t="shared" si="50"/>
        <v>2.1914236607142534E-2</v>
      </c>
    </row>
    <row r="80" spans="1:56" x14ac:dyDescent="0.35">
      <c r="A80" s="2">
        <v>38686</v>
      </c>
      <c r="B80" s="94">
        <v>4.29</v>
      </c>
      <c r="C80" s="94">
        <v>2.39</v>
      </c>
      <c r="D80" s="94">
        <v>4.59</v>
      </c>
      <c r="E80" s="94">
        <v>175.12</v>
      </c>
      <c r="F80" s="94">
        <v>123.96899999999999</v>
      </c>
      <c r="G80" s="94">
        <v>140.57300000000001</v>
      </c>
      <c r="H80" s="94">
        <v>903.351</v>
      </c>
      <c r="I80" s="94">
        <v>295.36200000000002</v>
      </c>
      <c r="J80" s="94">
        <v>485.34</v>
      </c>
      <c r="K80" s="94">
        <v>4.29</v>
      </c>
      <c r="L80" s="94">
        <v>2.4828999999999999</v>
      </c>
      <c r="M80" s="94">
        <v>4.7008999999999999</v>
      </c>
      <c r="N80" s="94">
        <v>1</v>
      </c>
      <c r="O80" s="94">
        <v>0.85</v>
      </c>
      <c r="P80" s="94">
        <v>0.57999999999999996</v>
      </c>
      <c r="Q80" s="27">
        <f t="shared" si="10"/>
        <v>3.4083333333333331E-3</v>
      </c>
      <c r="R80" s="27">
        <f t="shared" si="11"/>
        <v>1.7749999999999999E-3</v>
      </c>
      <c r="S80" s="27">
        <f t="shared" si="12"/>
        <v>3.8249999999999998E-3</v>
      </c>
      <c r="T80" s="29">
        <f t="shared" si="43"/>
        <v>3.2080659945004086E-3</v>
      </c>
      <c r="U80" s="29">
        <f t="shared" si="13"/>
        <v>1.0820850325028442E-3</v>
      </c>
      <c r="V80" s="29">
        <f t="shared" si="14"/>
        <v>3.5838967380827924E-3</v>
      </c>
      <c r="W80" s="29">
        <f t="shared" si="15"/>
        <v>3.1849574061919572E-3</v>
      </c>
      <c r="X80" s="29">
        <f t="shared" si="16"/>
        <v>-3.2153579031790613E-4</v>
      </c>
      <c r="Y80" s="29">
        <f t="shared" si="17"/>
        <v>3.9073246306242648E-3</v>
      </c>
      <c r="Z80" s="27">
        <f t="shared" si="18"/>
        <v>3.4083333333333331E-3</v>
      </c>
      <c r="AA80" s="27">
        <f t="shared" si="44"/>
        <v>1.9165833333333333E-3</v>
      </c>
      <c r="AB80" s="27">
        <f t="shared" si="19"/>
        <v>3.940333333333333E-3</v>
      </c>
      <c r="AC80" s="47">
        <f t="shared" si="20"/>
        <v>0</v>
      </c>
      <c r="AD80" s="63">
        <f t="shared" si="21"/>
        <v>-2.352941176470591E-2</v>
      </c>
      <c r="AE80" s="63">
        <f t="shared" si="22"/>
        <v>-3.4482758620689502E-2</v>
      </c>
      <c r="AF80" s="38">
        <f>SUMPRODUCT('Control Panel'!$C$31:$E$31,AC80:AE80)</f>
        <v>0</v>
      </c>
      <c r="AG80" s="43">
        <f t="shared" si="23"/>
        <v>3.4083333333332355E-3</v>
      </c>
      <c r="AH80" s="64">
        <f t="shared" si="45"/>
        <v>-2.179617647058818E-2</v>
      </c>
      <c r="AI80" s="64">
        <f t="shared" si="24"/>
        <v>-3.0789655172413721E-2</v>
      </c>
      <c r="AJ80" s="29">
        <f t="shared" si="25"/>
        <v>3.2080659945004086E-3</v>
      </c>
      <c r="AK80" s="29">
        <f t="shared" si="26"/>
        <v>-2.2472787556497287E-2</v>
      </c>
      <c r="AL80" s="29">
        <f t="shared" si="27"/>
        <v>-3.1022444528747473E-2</v>
      </c>
      <c r="AM80" s="29">
        <f t="shared" si="28"/>
        <v>3.1849574061919572E-3</v>
      </c>
      <c r="AN80" s="29">
        <f t="shared" si="29"/>
        <v>-2.3843382007016301E-2</v>
      </c>
      <c r="AO80" s="29">
        <f t="shared" si="30"/>
        <v>-3.0710169322155756E-2</v>
      </c>
      <c r="AP80" s="27">
        <f t="shared" si="31"/>
        <v>3.4083333333332355E-3</v>
      </c>
      <c r="AQ80" s="27">
        <f t="shared" si="32"/>
        <v>-2.1657924509803861E-2</v>
      </c>
      <c r="AR80" s="27">
        <f t="shared" si="33"/>
        <v>-3.0678298850574492E-2</v>
      </c>
      <c r="AS80" s="43">
        <f t="shared" si="46"/>
        <v>3.4083333333332355E-3</v>
      </c>
      <c r="AT80" s="27">
        <f t="shared" si="34"/>
        <v>-2.179617647058818E-2</v>
      </c>
      <c r="AU80" s="27">
        <f t="shared" si="35"/>
        <v>-3.0789655172413721E-2</v>
      </c>
      <c r="AV80" s="29">
        <f t="shared" si="36"/>
        <v>3.2080659945004086E-3</v>
      </c>
      <c r="AW80" s="29">
        <f t="shared" si="37"/>
        <v>-2.2472787556497287E-2</v>
      </c>
      <c r="AX80" s="29">
        <f t="shared" si="38"/>
        <v>-3.1022444528747473E-2</v>
      </c>
      <c r="AY80" s="29">
        <f t="shared" si="39"/>
        <v>3.1849574061919572E-3</v>
      </c>
      <c r="AZ80" s="29">
        <f t="shared" si="40"/>
        <v>-2.3843382007016301E-2</v>
      </c>
      <c r="BA80" s="29">
        <f t="shared" si="41"/>
        <v>-3.0710169322155756E-2</v>
      </c>
      <c r="BB80" s="27">
        <f t="shared" si="50"/>
        <v>3.4083333333332355E-3</v>
      </c>
      <c r="BC80" s="27">
        <f t="shared" si="50"/>
        <v>-2.1657924509803861E-2</v>
      </c>
      <c r="BD80" s="27">
        <f t="shared" si="50"/>
        <v>-3.0678298850574492E-2</v>
      </c>
    </row>
    <row r="81" spans="1:56" x14ac:dyDescent="0.35">
      <c r="A81" s="2">
        <v>38717</v>
      </c>
      <c r="B81" s="94">
        <v>4.3899999999999997</v>
      </c>
      <c r="C81" s="94">
        <v>2.4</v>
      </c>
      <c r="D81" s="94">
        <v>4.66</v>
      </c>
      <c r="E81" s="94">
        <v>175.74299999999999</v>
      </c>
      <c r="F81" s="94">
        <v>124.232</v>
      </c>
      <c r="G81" s="94">
        <v>141.27600000000001</v>
      </c>
      <c r="H81" s="94">
        <v>906.822</v>
      </c>
      <c r="I81" s="94">
        <v>295.82100000000003</v>
      </c>
      <c r="J81" s="94">
        <v>487.85899999999998</v>
      </c>
      <c r="K81" s="94">
        <v>4.3899999999999997</v>
      </c>
      <c r="L81" s="94">
        <v>2.5912000000000002</v>
      </c>
      <c r="M81" s="94">
        <v>4.7812000000000001</v>
      </c>
      <c r="N81" s="94">
        <v>1</v>
      </c>
      <c r="O81" s="94">
        <v>0.85</v>
      </c>
      <c r="P81" s="94">
        <v>0.57999999999999996</v>
      </c>
      <c r="Q81" s="27">
        <f t="shared" si="10"/>
        <v>3.5750000000000001E-3</v>
      </c>
      <c r="R81" s="27">
        <f t="shared" si="11"/>
        <v>1.9916666666666668E-3</v>
      </c>
      <c r="S81" s="27">
        <f t="shared" si="12"/>
        <v>3.8249999999999998E-3</v>
      </c>
      <c r="T81" s="29">
        <f t="shared" si="43"/>
        <v>3.5575605299222879E-3</v>
      </c>
      <c r="U81" s="29">
        <f t="shared" si="13"/>
        <v>2.1214981164645597E-3</v>
      </c>
      <c r="V81" s="29">
        <f t="shared" si="14"/>
        <v>5.0009603551179893E-3</v>
      </c>
      <c r="W81" s="29">
        <f t="shared" si="15"/>
        <v>3.8423602785628841E-3</v>
      </c>
      <c r="X81" s="29">
        <f t="shared" si="16"/>
        <v>1.5540252300567658E-3</v>
      </c>
      <c r="Y81" s="29">
        <f t="shared" si="17"/>
        <v>5.1901759591215235E-3</v>
      </c>
      <c r="Z81" s="27">
        <f t="shared" si="18"/>
        <v>3.5750000000000001E-3</v>
      </c>
      <c r="AA81" s="27">
        <f t="shared" si="44"/>
        <v>2.0690833333333334E-3</v>
      </c>
      <c r="AB81" s="27">
        <f t="shared" si="19"/>
        <v>3.9174166666666663E-3</v>
      </c>
      <c r="AC81" s="47">
        <f t="shared" si="20"/>
        <v>0</v>
      </c>
      <c r="AD81" s="63">
        <f t="shared" si="21"/>
        <v>0</v>
      </c>
      <c r="AE81" s="63">
        <f t="shared" si="22"/>
        <v>0</v>
      </c>
      <c r="AF81" s="38">
        <f>SUMPRODUCT('Control Panel'!$C$31:$E$31,AC81:AE81)</f>
        <v>0</v>
      </c>
      <c r="AG81" s="43">
        <f t="shared" si="23"/>
        <v>3.5750000000001059E-3</v>
      </c>
      <c r="AH81" s="64">
        <f t="shared" si="45"/>
        <v>1.9916666666666138E-3</v>
      </c>
      <c r="AI81" s="64">
        <f t="shared" si="24"/>
        <v>3.8249999999999673E-3</v>
      </c>
      <c r="AJ81" s="29">
        <f t="shared" si="25"/>
        <v>3.5575605299222879E-3</v>
      </c>
      <c r="AK81" s="29">
        <f t="shared" si="26"/>
        <v>2.1214981164645597E-3</v>
      </c>
      <c r="AL81" s="29">
        <f t="shared" si="27"/>
        <v>5.0009603551179893E-3</v>
      </c>
      <c r="AM81" s="29">
        <f t="shared" si="28"/>
        <v>3.8423602785628841E-3</v>
      </c>
      <c r="AN81" s="29">
        <f t="shared" si="29"/>
        <v>1.5540252300567658E-3</v>
      </c>
      <c r="AO81" s="29">
        <f t="shared" si="30"/>
        <v>5.1901759591215235E-3</v>
      </c>
      <c r="AP81" s="27">
        <f t="shared" si="31"/>
        <v>3.5750000000001059E-3</v>
      </c>
      <c r="AQ81" s="27">
        <f t="shared" si="32"/>
        <v>2.0690833333334435E-3</v>
      </c>
      <c r="AR81" s="27">
        <f t="shared" si="33"/>
        <v>3.9174166666666732E-3</v>
      </c>
      <c r="AS81" s="43">
        <f t="shared" si="46"/>
        <v>3.5750000000001059E-3</v>
      </c>
      <c r="AT81" s="27">
        <f t="shared" si="34"/>
        <v>1.9916666666666138E-3</v>
      </c>
      <c r="AU81" s="27">
        <f t="shared" si="35"/>
        <v>3.8249999999999673E-3</v>
      </c>
      <c r="AV81" s="29">
        <f t="shared" si="36"/>
        <v>3.5575605299222879E-3</v>
      </c>
      <c r="AW81" s="29">
        <f t="shared" si="37"/>
        <v>2.1214981164645597E-3</v>
      </c>
      <c r="AX81" s="29">
        <f t="shared" si="38"/>
        <v>5.0009603551179893E-3</v>
      </c>
      <c r="AY81" s="29">
        <f t="shared" si="39"/>
        <v>3.8423602785628841E-3</v>
      </c>
      <c r="AZ81" s="29">
        <f t="shared" si="40"/>
        <v>1.5540252300567658E-3</v>
      </c>
      <c r="BA81" s="29">
        <f t="shared" si="41"/>
        <v>5.1901759591215235E-3</v>
      </c>
      <c r="BB81" s="27">
        <f t="shared" si="50"/>
        <v>3.5750000000001059E-3</v>
      </c>
      <c r="BC81" s="27">
        <f t="shared" si="50"/>
        <v>2.0690833333334435E-3</v>
      </c>
      <c r="BD81" s="27">
        <f t="shared" si="50"/>
        <v>3.9174166666666732E-3</v>
      </c>
    </row>
    <row r="82" spans="1:56" x14ac:dyDescent="0.35">
      <c r="A82" s="2">
        <v>38748</v>
      </c>
      <c r="B82" s="94">
        <v>4.57</v>
      </c>
      <c r="C82" s="94">
        <v>2.39</v>
      </c>
      <c r="D82" s="94">
        <v>4.59</v>
      </c>
      <c r="E82" s="94">
        <v>176.24600000000001</v>
      </c>
      <c r="F82" s="94">
        <v>124.486</v>
      </c>
      <c r="G82" s="94">
        <v>141.619</v>
      </c>
      <c r="H82" s="94">
        <v>908.32500000000005</v>
      </c>
      <c r="I82" s="94">
        <v>296.09500000000003</v>
      </c>
      <c r="J82" s="94">
        <v>488.62200000000001</v>
      </c>
      <c r="K82" s="94">
        <v>4.57</v>
      </c>
      <c r="L82" s="94">
        <v>2.4897</v>
      </c>
      <c r="M82" s="94">
        <v>4.6544999999999996</v>
      </c>
      <c r="N82" s="94">
        <v>1</v>
      </c>
      <c r="O82" s="94">
        <v>0.82</v>
      </c>
      <c r="P82" s="94">
        <v>0.56000000000000005</v>
      </c>
      <c r="Q82" s="27">
        <f t="shared" ref="Q82:Q145" si="51">B81/1200</f>
        <v>3.6583333333333329E-3</v>
      </c>
      <c r="R82" s="27">
        <f t="shared" ref="R82:R145" si="52">C81/1200</f>
        <v>2E-3</v>
      </c>
      <c r="S82" s="27">
        <f t="shared" ref="S82:S145" si="53">D81/1200</f>
        <v>3.8833333333333333E-3</v>
      </c>
      <c r="T82" s="29">
        <f t="shared" ref="T82:T145" si="54">E82/E81-1</f>
        <v>2.8621339114502931E-3</v>
      </c>
      <c r="U82" s="29">
        <f t="shared" ref="U82:U145" si="55">F82/F81-1</f>
        <v>2.0445617876232447E-3</v>
      </c>
      <c r="V82" s="29">
        <f t="shared" ref="V82:V145" si="56">G82/G81-1</f>
        <v>2.4278716837962122E-3</v>
      </c>
      <c r="W82" s="29">
        <f t="shared" ref="W82:W145" si="57">H82/H81-1</f>
        <v>1.657436630342124E-3</v>
      </c>
      <c r="X82" s="29">
        <f t="shared" ref="X82:X145" si="58">I82/I81-1</f>
        <v>9.262357979995528E-4</v>
      </c>
      <c r="Y82" s="29">
        <f t="shared" ref="Y82:Y145" si="59">J82/J81-1</f>
        <v>1.5639764768100584E-3</v>
      </c>
      <c r="Z82" s="27">
        <f t="shared" ref="Z82:Z145" si="60">K81/1200</f>
        <v>3.6583333333333329E-3</v>
      </c>
      <c r="AA82" s="27">
        <f t="shared" ref="AA82:AA145" si="61">L81/1200</f>
        <v>2.1593333333333334E-3</v>
      </c>
      <c r="AB82" s="27">
        <f t="shared" ref="AB82:AB145" si="62">M81/1200</f>
        <v>3.9843333333333337E-3</v>
      </c>
      <c r="AC82" s="47">
        <f t="shared" ref="AC82:AC145" si="63">N81/N82-1</f>
        <v>0</v>
      </c>
      <c r="AD82" s="63">
        <f t="shared" ref="AD82:AD145" si="64">O81/O82-1</f>
        <v>3.6585365853658569E-2</v>
      </c>
      <c r="AE82" s="63">
        <f t="shared" ref="AE82:AE145" si="65">P81/P82-1</f>
        <v>3.5714285714285587E-2</v>
      </c>
      <c r="AF82" s="38">
        <f>SUMPRODUCT('Control Panel'!$C$31:$E$31,AC82:AE82)</f>
        <v>0</v>
      </c>
      <c r="AG82" s="43">
        <f t="shared" ref="AG82:AG145" si="66">((1+Q82)*(1+$AC82))-1</f>
        <v>3.658333333333319E-3</v>
      </c>
      <c r="AH82" s="64">
        <f t="shared" ref="AH82:AH145" si="67">((1+R82)*(1+$AD82))-1</f>
        <v>3.8658536585365999E-2</v>
      </c>
      <c r="AI82" s="64">
        <f t="shared" ref="AI82:AI145" si="68">((1+S82)*(1+$AE82))-1</f>
        <v>3.9736309523809243E-2</v>
      </c>
      <c r="AJ82" s="29">
        <f t="shared" ref="AJ82:AJ145" si="69">((1+T82)*(1+$AC82))-1</f>
        <v>2.8621339114502931E-3</v>
      </c>
      <c r="AK82" s="29">
        <f t="shared" ref="AK82:AK145" si="70">((1+U82)*(1+$AD82))-1</f>
        <v>3.8704728682292355E-2</v>
      </c>
      <c r="AL82" s="29">
        <f t="shared" ref="AL82:AL145" si="71">((1+V82)*(1+$AE82))-1</f>
        <v>3.8228867101074426E-2</v>
      </c>
      <c r="AM82" s="29">
        <f t="shared" ref="AM82:AM145" si="72">((1+W82)*(1+$AC82))-1</f>
        <v>1.657436630342124E-3</v>
      </c>
      <c r="AN82" s="29">
        <f t="shared" ref="AN82:AN145" si="73">((1+X82)*(1+$AD82))-1</f>
        <v>3.754548832719462E-2</v>
      </c>
      <c r="AO82" s="29">
        <f t="shared" ref="AO82:AO145" si="74">((1+Y82)*(1+$AE82))-1</f>
        <v>3.7334118493838941E-2</v>
      </c>
      <c r="AP82" s="27">
        <f t="shared" ref="AP82:AP145" si="75">((1+Z82)*(1+$AC82))-1</f>
        <v>3.658333333333319E-3</v>
      </c>
      <c r="AQ82" s="27">
        <f t="shared" ref="AQ82:AQ145" si="76">((1+AA82)*(1+$AD82))-1</f>
        <v>3.8823699186991911E-2</v>
      </c>
      <c r="AR82" s="27">
        <f t="shared" ref="AR82:AR145" si="77">((1+AB82)*(1+$AE82))-1</f>
        <v>3.984091666666667E-2</v>
      </c>
      <c r="AS82" s="43">
        <f t="shared" ref="AS82:AS145" si="78">(1+AG82)/(1+$AF82)-1</f>
        <v>3.658333333333319E-3</v>
      </c>
      <c r="AT82" s="27">
        <f t="shared" ref="AT82:AT145" si="79">(1+AH82)/(1+$AF82)-1</f>
        <v>3.8658536585365999E-2</v>
      </c>
      <c r="AU82" s="27">
        <f t="shared" ref="AU82:AU145" si="80">(1+AI82)/(1+$AF82)-1</f>
        <v>3.9736309523809243E-2</v>
      </c>
      <c r="AV82" s="29">
        <f t="shared" ref="AV82:AV145" si="81">(1+AJ82)/(1+$AF82)-1</f>
        <v>2.8621339114502931E-3</v>
      </c>
      <c r="AW82" s="29">
        <f t="shared" ref="AW82:AW145" si="82">(1+AK82)/(1+$AF82)-1</f>
        <v>3.8704728682292355E-2</v>
      </c>
      <c r="AX82" s="29">
        <f t="shared" ref="AX82:AX145" si="83">(1+AL82)/(1+$AF82)-1</f>
        <v>3.8228867101074426E-2</v>
      </c>
      <c r="AY82" s="29">
        <f t="shared" ref="AY82:AY145" si="84">(1+AM82)/(1+$AF82)-1</f>
        <v>1.657436630342124E-3</v>
      </c>
      <c r="AZ82" s="29">
        <f t="shared" ref="AZ82:AZ145" si="85">(1+AN82)/(1+$AF82)-1</f>
        <v>3.754548832719462E-2</v>
      </c>
      <c r="BA82" s="29">
        <f t="shared" ref="BA82:BA145" si="86">(1+AO82)/(1+$AF82)-1</f>
        <v>3.7334118493838941E-2</v>
      </c>
      <c r="BB82" s="27">
        <f t="shared" si="50"/>
        <v>3.658333333333319E-3</v>
      </c>
      <c r="BC82" s="27">
        <f t="shared" si="50"/>
        <v>3.8823699186991911E-2</v>
      </c>
      <c r="BD82" s="27">
        <f t="shared" si="50"/>
        <v>3.984091666666667E-2</v>
      </c>
    </row>
    <row r="83" spans="1:56" x14ac:dyDescent="0.35">
      <c r="A83" s="2">
        <v>38776</v>
      </c>
      <c r="B83" s="94">
        <v>4.63</v>
      </c>
      <c r="C83" s="94">
        <v>2.6</v>
      </c>
      <c r="D83" s="94">
        <v>4.57</v>
      </c>
      <c r="E83" s="94">
        <v>176.76300000000001</v>
      </c>
      <c r="F83" s="94">
        <v>124.70099999999999</v>
      </c>
      <c r="G83" s="94">
        <v>142.04900000000001</v>
      </c>
      <c r="H83" s="94">
        <v>909.06</v>
      </c>
      <c r="I83" s="94">
        <v>296.44200000000001</v>
      </c>
      <c r="J83" s="94">
        <v>490.09199999999998</v>
      </c>
      <c r="K83" s="94">
        <v>4.63</v>
      </c>
      <c r="L83" s="94">
        <v>2.7646000000000002</v>
      </c>
      <c r="M83" s="94">
        <v>4.7285000000000004</v>
      </c>
      <c r="N83" s="94">
        <v>1</v>
      </c>
      <c r="O83" s="94">
        <v>0.84</v>
      </c>
      <c r="P83" s="94">
        <v>0.56999999999999995</v>
      </c>
      <c r="Q83" s="27">
        <f t="shared" si="51"/>
        <v>3.8083333333333337E-3</v>
      </c>
      <c r="R83" s="27">
        <f t="shared" si="52"/>
        <v>1.9916666666666668E-3</v>
      </c>
      <c r="S83" s="27">
        <f t="shared" si="53"/>
        <v>3.8249999999999998E-3</v>
      </c>
      <c r="T83" s="29">
        <f t="shared" si="54"/>
        <v>2.9333999069482974E-3</v>
      </c>
      <c r="U83" s="29">
        <f t="shared" si="55"/>
        <v>1.7271018427773566E-3</v>
      </c>
      <c r="V83" s="29">
        <f t="shared" si="56"/>
        <v>3.0363157485930881E-3</v>
      </c>
      <c r="W83" s="29">
        <f t="shared" si="57"/>
        <v>8.0918173561217444E-4</v>
      </c>
      <c r="X83" s="29">
        <f t="shared" si="58"/>
        <v>1.1719211739473767E-3</v>
      </c>
      <c r="Y83" s="29">
        <f t="shared" si="59"/>
        <v>3.0084605277698184E-3</v>
      </c>
      <c r="Z83" s="27">
        <f t="shared" si="60"/>
        <v>3.8083333333333337E-3</v>
      </c>
      <c r="AA83" s="27">
        <f t="shared" si="61"/>
        <v>2.0747500000000002E-3</v>
      </c>
      <c r="AB83" s="27">
        <f t="shared" si="62"/>
        <v>3.8787499999999998E-3</v>
      </c>
      <c r="AC83" s="47">
        <f t="shared" si="63"/>
        <v>0</v>
      </c>
      <c r="AD83" s="63">
        <f t="shared" si="64"/>
        <v>-2.3809523809523836E-2</v>
      </c>
      <c r="AE83" s="63">
        <f t="shared" si="65"/>
        <v>-1.754385964912264E-2</v>
      </c>
      <c r="AF83" s="38">
        <f>SUMPRODUCT('Control Panel'!$C$31:$E$31,AC83:AE83)</f>
        <v>0</v>
      </c>
      <c r="AG83" s="43">
        <f t="shared" si="66"/>
        <v>3.8083333333334135E-3</v>
      </c>
      <c r="AH83" s="64">
        <f t="shared" si="67"/>
        <v>-2.1865277777777803E-2</v>
      </c>
      <c r="AI83" s="64">
        <f t="shared" si="68"/>
        <v>-1.3785964912280568E-2</v>
      </c>
      <c r="AJ83" s="29">
        <f t="shared" si="69"/>
        <v>2.9333999069482974E-3</v>
      </c>
      <c r="AK83" s="29">
        <f t="shared" si="70"/>
        <v>-2.2123543439193538E-2</v>
      </c>
      <c r="AL83" s="29">
        <f t="shared" si="71"/>
        <v>-1.456081259787334E-2</v>
      </c>
      <c r="AM83" s="29">
        <f t="shared" si="72"/>
        <v>8.0918173561217444E-4</v>
      </c>
      <c r="AN83" s="29">
        <f t="shared" si="73"/>
        <v>-2.2665505520670481E-2</v>
      </c>
      <c r="AO83" s="29">
        <f t="shared" si="74"/>
        <v>-1.4588179130611945E-2</v>
      </c>
      <c r="AP83" s="27">
        <f t="shared" si="75"/>
        <v>3.8083333333334135E-3</v>
      </c>
      <c r="AQ83" s="27">
        <f t="shared" si="76"/>
        <v>-2.1784172619047637E-2</v>
      </c>
      <c r="AR83" s="27">
        <f t="shared" si="77"/>
        <v>-1.3733157894736725E-2</v>
      </c>
      <c r="AS83" s="43">
        <f t="shared" si="78"/>
        <v>3.8083333333334135E-3</v>
      </c>
      <c r="AT83" s="27">
        <f t="shared" si="79"/>
        <v>-2.1865277777777803E-2</v>
      </c>
      <c r="AU83" s="27">
        <f t="shared" si="80"/>
        <v>-1.3785964912280568E-2</v>
      </c>
      <c r="AV83" s="29">
        <f t="shared" si="81"/>
        <v>2.9333999069482974E-3</v>
      </c>
      <c r="AW83" s="29">
        <f t="shared" si="82"/>
        <v>-2.2123543439193538E-2</v>
      </c>
      <c r="AX83" s="29">
        <f t="shared" si="83"/>
        <v>-1.456081259787334E-2</v>
      </c>
      <c r="AY83" s="29">
        <f t="shared" si="84"/>
        <v>8.0918173561217444E-4</v>
      </c>
      <c r="AZ83" s="29">
        <f t="shared" si="85"/>
        <v>-2.2665505520670481E-2</v>
      </c>
      <c r="BA83" s="29">
        <f t="shared" si="86"/>
        <v>-1.4588179130611945E-2</v>
      </c>
      <c r="BB83" s="27">
        <f t="shared" si="50"/>
        <v>3.8083333333334135E-3</v>
      </c>
      <c r="BC83" s="27">
        <f t="shared" si="50"/>
        <v>-2.1784172619047637E-2</v>
      </c>
      <c r="BD83" s="27">
        <f t="shared" si="50"/>
        <v>-1.3733157894736725E-2</v>
      </c>
    </row>
    <row r="84" spans="1:56" x14ac:dyDescent="0.35">
      <c r="A84" s="2">
        <v>38807</v>
      </c>
      <c r="B84" s="94">
        <v>4.83</v>
      </c>
      <c r="C84" s="94">
        <v>2.65</v>
      </c>
      <c r="D84" s="94">
        <v>4.59</v>
      </c>
      <c r="E84" s="94">
        <v>177.393</v>
      </c>
      <c r="F84" s="94">
        <v>124.867</v>
      </c>
      <c r="G84" s="94">
        <v>142.476</v>
      </c>
      <c r="H84" s="94">
        <v>910.30899999999997</v>
      </c>
      <c r="I84" s="94">
        <v>295.96499999999997</v>
      </c>
      <c r="J84" s="94">
        <v>490.971</v>
      </c>
      <c r="K84" s="94">
        <v>4.83</v>
      </c>
      <c r="L84" s="94">
        <v>2.8077999999999999</v>
      </c>
      <c r="M84" s="94">
        <v>4.7019000000000002</v>
      </c>
      <c r="N84" s="94">
        <v>1</v>
      </c>
      <c r="O84" s="94">
        <v>0.83</v>
      </c>
      <c r="P84" s="94">
        <v>0.57999999999999996</v>
      </c>
      <c r="Q84" s="27">
        <f t="shared" si="51"/>
        <v>3.8583333333333334E-3</v>
      </c>
      <c r="R84" s="27">
        <f t="shared" si="52"/>
        <v>2.1666666666666666E-3</v>
      </c>
      <c r="S84" s="27">
        <f t="shared" si="53"/>
        <v>3.8083333333333337E-3</v>
      </c>
      <c r="T84" s="29">
        <f t="shared" si="54"/>
        <v>3.5640942957519961E-3</v>
      </c>
      <c r="U84" s="29">
        <f t="shared" si="55"/>
        <v>1.331184192588708E-3</v>
      </c>
      <c r="V84" s="29">
        <f t="shared" si="56"/>
        <v>3.0060049701159386E-3</v>
      </c>
      <c r="W84" s="29">
        <f t="shared" si="57"/>
        <v>1.3739467141882233E-3</v>
      </c>
      <c r="X84" s="29">
        <f t="shared" si="58"/>
        <v>-1.6090837330743346E-3</v>
      </c>
      <c r="Y84" s="29">
        <f t="shared" si="59"/>
        <v>1.7935408045837153E-3</v>
      </c>
      <c r="Z84" s="27">
        <f t="shared" si="60"/>
        <v>3.8583333333333334E-3</v>
      </c>
      <c r="AA84" s="27">
        <f t="shared" si="61"/>
        <v>2.3038333333333335E-3</v>
      </c>
      <c r="AB84" s="27">
        <f t="shared" si="62"/>
        <v>3.9404166666666667E-3</v>
      </c>
      <c r="AC84" s="47">
        <f t="shared" si="63"/>
        <v>0</v>
      </c>
      <c r="AD84" s="63">
        <f t="shared" si="64"/>
        <v>1.2048192771084265E-2</v>
      </c>
      <c r="AE84" s="63">
        <f t="shared" si="65"/>
        <v>-1.7241379310344862E-2</v>
      </c>
      <c r="AF84" s="38">
        <f>SUMPRODUCT('Control Panel'!$C$31:$E$31,AC84:AE84)</f>
        <v>0</v>
      </c>
      <c r="AG84" s="43">
        <f t="shared" si="66"/>
        <v>3.858333333333297E-3</v>
      </c>
      <c r="AH84" s="64">
        <f t="shared" si="67"/>
        <v>1.4240963855421507E-2</v>
      </c>
      <c r="AI84" s="64">
        <f t="shared" si="68"/>
        <v>-1.3498706896551638E-2</v>
      </c>
      <c r="AJ84" s="29">
        <f t="shared" si="69"/>
        <v>3.5640942957519961E-3</v>
      </c>
      <c r="AK84" s="29">
        <f t="shared" si="70"/>
        <v>1.3395415327439153E-2</v>
      </c>
      <c r="AL84" s="29">
        <f t="shared" si="71"/>
        <v>-1.428720201212752E-2</v>
      </c>
      <c r="AM84" s="29">
        <f t="shared" si="72"/>
        <v>1.3739467141882233E-3</v>
      </c>
      <c r="AN84" s="29">
        <f t="shared" si="73"/>
        <v>1.0419722487009064E-2</v>
      </c>
      <c r="AO84" s="29">
        <f t="shared" si="74"/>
        <v>-1.5478761623081594E-2</v>
      </c>
      <c r="AP84" s="27">
        <f t="shared" si="75"/>
        <v>3.858333333333297E-3</v>
      </c>
      <c r="AQ84" s="27">
        <f t="shared" si="76"/>
        <v>1.4379783132530077E-2</v>
      </c>
      <c r="AR84" s="27">
        <f t="shared" si="77"/>
        <v>-1.33689008620691E-2</v>
      </c>
      <c r="AS84" s="43">
        <f t="shared" si="78"/>
        <v>3.858333333333297E-3</v>
      </c>
      <c r="AT84" s="27">
        <f t="shared" si="79"/>
        <v>1.4240963855421507E-2</v>
      </c>
      <c r="AU84" s="27">
        <f t="shared" si="80"/>
        <v>-1.3498706896551638E-2</v>
      </c>
      <c r="AV84" s="29">
        <f t="shared" si="81"/>
        <v>3.5640942957519961E-3</v>
      </c>
      <c r="AW84" s="29">
        <f t="shared" si="82"/>
        <v>1.3395415327439153E-2</v>
      </c>
      <c r="AX84" s="29">
        <f t="shared" si="83"/>
        <v>-1.428720201212752E-2</v>
      </c>
      <c r="AY84" s="29">
        <f t="shared" si="84"/>
        <v>1.3739467141882233E-3</v>
      </c>
      <c r="AZ84" s="29">
        <f t="shared" si="85"/>
        <v>1.0419722487009064E-2</v>
      </c>
      <c r="BA84" s="29">
        <f t="shared" si="86"/>
        <v>-1.5478761623081594E-2</v>
      </c>
      <c r="BB84" s="27">
        <f t="shared" si="50"/>
        <v>3.858333333333297E-3</v>
      </c>
      <c r="BC84" s="27">
        <f t="shared" si="50"/>
        <v>1.4379783132530077E-2</v>
      </c>
      <c r="BD84" s="27">
        <f t="shared" si="50"/>
        <v>-1.33689008620691E-2</v>
      </c>
    </row>
    <row r="85" spans="1:56" x14ac:dyDescent="0.35">
      <c r="A85" s="2">
        <v>38837</v>
      </c>
      <c r="B85" s="94">
        <v>5.04</v>
      </c>
      <c r="C85" s="94">
        <v>2.67</v>
      </c>
      <c r="D85" s="94">
        <v>4.63</v>
      </c>
      <c r="E85" s="94">
        <v>178.01499999999999</v>
      </c>
      <c r="F85" s="94">
        <v>125.161</v>
      </c>
      <c r="G85" s="94">
        <v>142.89099999999999</v>
      </c>
      <c r="H85" s="94">
        <v>913.16200000000003</v>
      </c>
      <c r="I85" s="94">
        <v>296.31</v>
      </c>
      <c r="J85" s="94">
        <v>491.21199999999999</v>
      </c>
      <c r="K85" s="94">
        <v>5.04</v>
      </c>
      <c r="L85" s="94">
        <v>2.7412000000000001</v>
      </c>
      <c r="M85" s="94">
        <v>4.7055999999999996</v>
      </c>
      <c r="N85" s="94">
        <v>1</v>
      </c>
      <c r="O85" s="94">
        <v>0.79</v>
      </c>
      <c r="P85" s="94">
        <v>0.55000000000000004</v>
      </c>
      <c r="Q85" s="27">
        <f t="shared" si="51"/>
        <v>4.0249999999999999E-3</v>
      </c>
      <c r="R85" s="27">
        <f t="shared" si="52"/>
        <v>2.2083333333333334E-3</v>
      </c>
      <c r="S85" s="27">
        <f t="shared" si="53"/>
        <v>3.8249999999999998E-3</v>
      </c>
      <c r="T85" s="29">
        <f t="shared" si="54"/>
        <v>3.5063390325433819E-3</v>
      </c>
      <c r="U85" s="29">
        <f t="shared" si="55"/>
        <v>2.3545051935258687E-3</v>
      </c>
      <c r="V85" s="29">
        <f t="shared" si="56"/>
        <v>2.912771273758441E-3</v>
      </c>
      <c r="W85" s="29">
        <f t="shared" si="57"/>
        <v>3.1341006185812148E-3</v>
      </c>
      <c r="X85" s="29">
        <f t="shared" si="58"/>
        <v>1.165678374132062E-3</v>
      </c>
      <c r="Y85" s="29">
        <f t="shared" si="59"/>
        <v>4.9086402251852235E-4</v>
      </c>
      <c r="Z85" s="27">
        <f t="shared" si="60"/>
        <v>4.0249999999999999E-3</v>
      </c>
      <c r="AA85" s="27">
        <f t="shared" si="61"/>
        <v>2.3398333333333331E-3</v>
      </c>
      <c r="AB85" s="27">
        <f t="shared" si="62"/>
        <v>3.9182499999999999E-3</v>
      </c>
      <c r="AC85" s="47">
        <f t="shared" si="63"/>
        <v>0</v>
      </c>
      <c r="AD85" s="63">
        <f t="shared" si="64"/>
        <v>5.0632911392404889E-2</v>
      </c>
      <c r="AE85" s="63">
        <f t="shared" si="65"/>
        <v>5.4545454545454453E-2</v>
      </c>
      <c r="AF85" s="38">
        <f>SUMPRODUCT('Control Panel'!$C$31:$E$31,AC85:AE85)</f>
        <v>0</v>
      </c>
      <c r="AG85" s="43">
        <f t="shared" si="66"/>
        <v>4.0249999999999453E-3</v>
      </c>
      <c r="AH85" s="64">
        <f t="shared" si="67"/>
        <v>5.2953059071729758E-2</v>
      </c>
      <c r="AI85" s="64">
        <f t="shared" si="68"/>
        <v>5.8579090909090858E-2</v>
      </c>
      <c r="AJ85" s="29">
        <f t="shared" si="69"/>
        <v>3.5063390325433819E-3</v>
      </c>
      <c r="AK85" s="29">
        <f t="shared" si="70"/>
        <v>5.3106632038767421E-2</v>
      </c>
      <c r="AL85" s="29">
        <f t="shared" si="71"/>
        <v>5.7617104252327023E-2</v>
      </c>
      <c r="AM85" s="29">
        <f t="shared" si="72"/>
        <v>3.1341006185812148E-3</v>
      </c>
      <c r="AN85" s="29">
        <f t="shared" si="73"/>
        <v>5.185761145636647E-2</v>
      </c>
      <c r="AO85" s="29">
        <f t="shared" si="74"/>
        <v>5.506309296920131E-2</v>
      </c>
      <c r="AP85" s="27">
        <f t="shared" si="75"/>
        <v>4.0249999999999453E-3</v>
      </c>
      <c r="AQ85" s="27">
        <f t="shared" si="76"/>
        <v>5.3091217299577886E-2</v>
      </c>
      <c r="AR85" s="27">
        <f t="shared" si="77"/>
        <v>5.8677427272727067E-2</v>
      </c>
      <c r="AS85" s="43">
        <f t="shared" si="78"/>
        <v>4.0249999999999453E-3</v>
      </c>
      <c r="AT85" s="27">
        <f t="shared" si="79"/>
        <v>5.2953059071729758E-2</v>
      </c>
      <c r="AU85" s="27">
        <f t="shared" si="80"/>
        <v>5.8579090909090858E-2</v>
      </c>
      <c r="AV85" s="29">
        <f t="shared" si="81"/>
        <v>3.5063390325433819E-3</v>
      </c>
      <c r="AW85" s="29">
        <f t="shared" si="82"/>
        <v>5.3106632038767421E-2</v>
      </c>
      <c r="AX85" s="29">
        <f t="shared" si="83"/>
        <v>5.7617104252327023E-2</v>
      </c>
      <c r="AY85" s="29">
        <f t="shared" si="84"/>
        <v>3.1341006185812148E-3</v>
      </c>
      <c r="AZ85" s="29">
        <f t="shared" si="85"/>
        <v>5.185761145636647E-2</v>
      </c>
      <c r="BA85" s="29">
        <f t="shared" si="86"/>
        <v>5.506309296920131E-2</v>
      </c>
      <c r="BB85" s="27">
        <f t="shared" si="50"/>
        <v>4.0249999999999453E-3</v>
      </c>
      <c r="BC85" s="27">
        <f t="shared" si="50"/>
        <v>5.3091217299577886E-2</v>
      </c>
      <c r="BD85" s="27">
        <f t="shared" si="50"/>
        <v>5.8677427272727067E-2</v>
      </c>
    </row>
    <row r="86" spans="1:56" x14ac:dyDescent="0.35">
      <c r="A86" s="2">
        <v>38868</v>
      </c>
      <c r="B86" s="94">
        <v>5.1100000000000003</v>
      </c>
      <c r="C86" s="94">
        <v>2.79</v>
      </c>
      <c r="D86" s="94">
        <v>4.66</v>
      </c>
      <c r="E86" s="94">
        <v>178.65799999999999</v>
      </c>
      <c r="F86" s="94">
        <v>125.44</v>
      </c>
      <c r="G86" s="94">
        <v>143.333</v>
      </c>
      <c r="H86" s="94">
        <v>914.54600000000005</v>
      </c>
      <c r="I86" s="94">
        <v>297.28300000000002</v>
      </c>
      <c r="J86" s="94">
        <v>492.47199999999998</v>
      </c>
      <c r="K86" s="94">
        <v>5.1100000000000003</v>
      </c>
      <c r="L86" s="94">
        <v>2.8992</v>
      </c>
      <c r="M86" s="94">
        <v>4.7552000000000003</v>
      </c>
      <c r="N86" s="94">
        <v>1</v>
      </c>
      <c r="O86" s="94">
        <v>0.78</v>
      </c>
      <c r="P86" s="94">
        <v>0.53</v>
      </c>
      <c r="Q86" s="27">
        <f t="shared" si="51"/>
        <v>4.1999999999999997E-3</v>
      </c>
      <c r="R86" s="27">
        <f t="shared" si="52"/>
        <v>2.225E-3</v>
      </c>
      <c r="S86" s="27">
        <f t="shared" si="53"/>
        <v>3.8583333333333334E-3</v>
      </c>
      <c r="T86" s="29">
        <f t="shared" si="54"/>
        <v>3.6120551638907372E-3</v>
      </c>
      <c r="U86" s="29">
        <f t="shared" si="55"/>
        <v>2.2291288819999977E-3</v>
      </c>
      <c r="V86" s="29">
        <f t="shared" si="56"/>
        <v>3.0932668957457388E-3</v>
      </c>
      <c r="W86" s="29">
        <f t="shared" si="57"/>
        <v>1.5156127828359622E-3</v>
      </c>
      <c r="X86" s="29">
        <f t="shared" si="58"/>
        <v>3.283723127805338E-3</v>
      </c>
      <c r="Y86" s="29">
        <f t="shared" si="59"/>
        <v>2.5650839148880777E-3</v>
      </c>
      <c r="Z86" s="27">
        <f t="shared" si="60"/>
        <v>4.1999999999999997E-3</v>
      </c>
      <c r="AA86" s="27">
        <f t="shared" si="61"/>
        <v>2.2843333333333335E-3</v>
      </c>
      <c r="AB86" s="27">
        <f t="shared" si="62"/>
        <v>3.9213333333333331E-3</v>
      </c>
      <c r="AC86" s="47">
        <f t="shared" si="63"/>
        <v>0</v>
      </c>
      <c r="AD86" s="63">
        <f t="shared" si="64"/>
        <v>1.2820512820512775E-2</v>
      </c>
      <c r="AE86" s="63">
        <f t="shared" si="65"/>
        <v>3.7735849056603765E-2</v>
      </c>
      <c r="AF86" s="38">
        <f>SUMPRODUCT('Control Panel'!$C$31:$E$31,AC86:AE86)</f>
        <v>0</v>
      </c>
      <c r="AG86" s="43">
        <f t="shared" si="66"/>
        <v>4.1999999999999815E-3</v>
      </c>
      <c r="AH86" s="64">
        <f t="shared" si="67"/>
        <v>1.507403846153843E-2</v>
      </c>
      <c r="AI86" s="64">
        <f t="shared" si="68"/>
        <v>4.1739779874213845E-2</v>
      </c>
      <c r="AJ86" s="29">
        <f t="shared" si="69"/>
        <v>3.6120551638907372E-3</v>
      </c>
      <c r="AK86" s="29">
        <f t="shared" si="70"/>
        <v>1.5078220277922938E-2</v>
      </c>
      <c r="AL86" s="29">
        <f t="shared" si="71"/>
        <v>4.0945843005019134E-2</v>
      </c>
      <c r="AM86" s="29">
        <f t="shared" si="72"/>
        <v>1.5156127828359622E-3</v>
      </c>
      <c r="AN86" s="29">
        <f t="shared" si="73"/>
        <v>1.6146334962777065E-2</v>
      </c>
      <c r="AO86" s="29">
        <f t="shared" si="74"/>
        <v>4.0397728590921611E-2</v>
      </c>
      <c r="AP86" s="27">
        <f t="shared" si="75"/>
        <v>4.1999999999999815E-3</v>
      </c>
      <c r="AQ86" s="27">
        <f t="shared" si="76"/>
        <v>1.5134132478632489E-2</v>
      </c>
      <c r="AR86" s="27">
        <f t="shared" si="77"/>
        <v>4.1805157232704504E-2</v>
      </c>
      <c r="AS86" s="43">
        <f t="shared" si="78"/>
        <v>4.1999999999999815E-3</v>
      </c>
      <c r="AT86" s="27">
        <f t="shared" si="79"/>
        <v>1.507403846153843E-2</v>
      </c>
      <c r="AU86" s="27">
        <f t="shared" si="80"/>
        <v>4.1739779874213845E-2</v>
      </c>
      <c r="AV86" s="29">
        <f t="shared" si="81"/>
        <v>3.6120551638907372E-3</v>
      </c>
      <c r="AW86" s="29">
        <f t="shared" si="82"/>
        <v>1.5078220277922938E-2</v>
      </c>
      <c r="AX86" s="29">
        <f t="shared" si="83"/>
        <v>4.0945843005019134E-2</v>
      </c>
      <c r="AY86" s="29">
        <f t="shared" si="84"/>
        <v>1.5156127828359622E-3</v>
      </c>
      <c r="AZ86" s="29">
        <f t="shared" si="85"/>
        <v>1.6146334962777065E-2</v>
      </c>
      <c r="BA86" s="29">
        <f t="shared" si="86"/>
        <v>4.0397728590921611E-2</v>
      </c>
      <c r="BB86" s="27">
        <f t="shared" si="50"/>
        <v>4.1999999999999815E-3</v>
      </c>
      <c r="BC86" s="27">
        <f t="shared" si="50"/>
        <v>1.5134132478632489E-2</v>
      </c>
      <c r="BD86" s="27">
        <f t="shared" si="50"/>
        <v>4.1805157232704504E-2</v>
      </c>
    </row>
    <row r="87" spans="1:56" x14ac:dyDescent="0.35">
      <c r="A87" s="2">
        <v>38898</v>
      </c>
      <c r="B87" s="94">
        <v>5.33</v>
      </c>
      <c r="C87" s="94">
        <v>2.9</v>
      </c>
      <c r="D87" s="94">
        <v>4.68</v>
      </c>
      <c r="E87" s="94">
        <v>179.27199999999999</v>
      </c>
      <c r="F87" s="94">
        <v>125.693</v>
      </c>
      <c r="G87" s="94">
        <v>143.863</v>
      </c>
      <c r="H87" s="94">
        <v>916.221</v>
      </c>
      <c r="I87" s="94">
        <v>297.28399999999999</v>
      </c>
      <c r="J87" s="94">
        <v>493.678</v>
      </c>
      <c r="K87" s="94">
        <v>5.33</v>
      </c>
      <c r="L87" s="94">
        <v>3.0213999999999999</v>
      </c>
      <c r="M87" s="94">
        <v>4.7737999999999996</v>
      </c>
      <c r="N87" s="94">
        <v>1</v>
      </c>
      <c r="O87" s="94">
        <v>0.78</v>
      </c>
      <c r="P87" s="94">
        <v>0.54</v>
      </c>
      <c r="Q87" s="27">
        <f t="shared" si="51"/>
        <v>4.2583333333333336E-3</v>
      </c>
      <c r="R87" s="27">
        <f t="shared" si="52"/>
        <v>2.3250000000000002E-3</v>
      </c>
      <c r="S87" s="27">
        <f t="shared" si="53"/>
        <v>3.8833333333333333E-3</v>
      </c>
      <c r="T87" s="29">
        <f t="shared" si="54"/>
        <v>3.4367338714191842E-3</v>
      </c>
      <c r="U87" s="29">
        <f t="shared" si="55"/>
        <v>2.0169005102039783E-3</v>
      </c>
      <c r="V87" s="29">
        <f t="shared" si="56"/>
        <v>3.6976830178674369E-3</v>
      </c>
      <c r="W87" s="29">
        <f t="shared" si="57"/>
        <v>1.8315098420418341E-3</v>
      </c>
      <c r="X87" s="29">
        <f t="shared" si="58"/>
        <v>3.3637981315948196E-6</v>
      </c>
      <c r="Y87" s="29">
        <f t="shared" si="59"/>
        <v>2.4488701895741816E-3</v>
      </c>
      <c r="Z87" s="27">
        <f t="shared" si="60"/>
        <v>4.2583333333333336E-3</v>
      </c>
      <c r="AA87" s="27">
        <f t="shared" si="61"/>
        <v>2.4160000000000002E-3</v>
      </c>
      <c r="AB87" s="27">
        <f t="shared" si="62"/>
        <v>3.9626666666666673E-3</v>
      </c>
      <c r="AC87" s="47">
        <f t="shared" si="63"/>
        <v>0</v>
      </c>
      <c r="AD87" s="63">
        <f t="shared" si="64"/>
        <v>0</v>
      </c>
      <c r="AE87" s="63">
        <f t="shared" si="65"/>
        <v>-1.851851851851849E-2</v>
      </c>
      <c r="AF87" s="38">
        <f>SUMPRODUCT('Control Panel'!$C$31:$E$31,AC87:AE87)</f>
        <v>0</v>
      </c>
      <c r="AG87" s="43">
        <f t="shared" si="66"/>
        <v>4.2583333333332529E-3</v>
      </c>
      <c r="AH87" s="64">
        <f t="shared" si="67"/>
        <v>2.3249999999999105E-3</v>
      </c>
      <c r="AI87" s="64">
        <f t="shared" si="68"/>
        <v>-1.4707098765432192E-2</v>
      </c>
      <c r="AJ87" s="29">
        <f t="shared" si="69"/>
        <v>3.4367338714191842E-3</v>
      </c>
      <c r="AK87" s="29">
        <f t="shared" si="70"/>
        <v>2.0169005102039783E-3</v>
      </c>
      <c r="AL87" s="29">
        <f t="shared" si="71"/>
        <v>-1.4889311112093018E-2</v>
      </c>
      <c r="AM87" s="29">
        <f t="shared" si="72"/>
        <v>1.8315098420418341E-3</v>
      </c>
      <c r="AN87" s="29">
        <f t="shared" si="73"/>
        <v>3.3637981315948196E-6</v>
      </c>
      <c r="AO87" s="29">
        <f t="shared" si="74"/>
        <v>-1.6114997776899398E-2</v>
      </c>
      <c r="AP87" s="27">
        <f t="shared" si="75"/>
        <v>4.2583333333332529E-3</v>
      </c>
      <c r="AQ87" s="27">
        <f t="shared" si="76"/>
        <v>2.4159999999999737E-3</v>
      </c>
      <c r="AR87" s="27">
        <f t="shared" si="77"/>
        <v>-1.4629234567901328E-2</v>
      </c>
      <c r="AS87" s="43">
        <f t="shared" si="78"/>
        <v>4.2583333333332529E-3</v>
      </c>
      <c r="AT87" s="27">
        <f t="shared" si="79"/>
        <v>2.3249999999999105E-3</v>
      </c>
      <c r="AU87" s="27">
        <f t="shared" si="80"/>
        <v>-1.4707098765432192E-2</v>
      </c>
      <c r="AV87" s="29">
        <f t="shared" si="81"/>
        <v>3.4367338714191842E-3</v>
      </c>
      <c r="AW87" s="29">
        <f t="shared" si="82"/>
        <v>2.0169005102039783E-3</v>
      </c>
      <c r="AX87" s="29">
        <f t="shared" si="83"/>
        <v>-1.4889311112093018E-2</v>
      </c>
      <c r="AY87" s="29">
        <f t="shared" si="84"/>
        <v>1.8315098420418341E-3</v>
      </c>
      <c r="AZ87" s="29">
        <f t="shared" si="85"/>
        <v>3.3637981315948196E-6</v>
      </c>
      <c r="BA87" s="29">
        <f t="shared" si="86"/>
        <v>-1.6114997776899398E-2</v>
      </c>
      <c r="BB87" s="27">
        <f t="shared" ref="BB87:BD103" si="87">(1+AP87)/(1+$AF87)-1</f>
        <v>4.2583333333332529E-3</v>
      </c>
      <c r="BC87" s="27">
        <f t="shared" si="87"/>
        <v>2.4159999999999737E-3</v>
      </c>
      <c r="BD87" s="27">
        <f t="shared" si="87"/>
        <v>-1.4629234567901328E-2</v>
      </c>
    </row>
    <row r="88" spans="1:56" x14ac:dyDescent="0.35">
      <c r="A88" s="2">
        <v>38929</v>
      </c>
      <c r="B88" s="94">
        <v>5.39</v>
      </c>
      <c r="C88" s="94">
        <v>3.03</v>
      </c>
      <c r="D88" s="94">
        <v>4.6900000000000004</v>
      </c>
      <c r="E88" s="94">
        <v>180.136</v>
      </c>
      <c r="F88" s="94">
        <v>126.018</v>
      </c>
      <c r="G88" s="94">
        <v>144.435</v>
      </c>
      <c r="H88" s="94">
        <v>922.93600000000004</v>
      </c>
      <c r="I88" s="94">
        <v>298.495</v>
      </c>
      <c r="J88" s="94">
        <v>496.221</v>
      </c>
      <c r="K88" s="94">
        <v>5.39</v>
      </c>
      <c r="L88" s="94">
        <v>3.0665</v>
      </c>
      <c r="M88" s="94">
        <v>4.7313000000000001</v>
      </c>
      <c r="N88" s="94">
        <v>1</v>
      </c>
      <c r="O88" s="94">
        <v>0.78</v>
      </c>
      <c r="P88" s="94">
        <v>0.54</v>
      </c>
      <c r="Q88" s="27">
        <f t="shared" si="51"/>
        <v>4.4416666666666667E-3</v>
      </c>
      <c r="R88" s="27">
        <f t="shared" si="52"/>
        <v>2.4166666666666668E-3</v>
      </c>
      <c r="S88" s="27">
        <f t="shared" si="53"/>
        <v>3.8999999999999998E-3</v>
      </c>
      <c r="T88" s="29">
        <f t="shared" si="54"/>
        <v>4.8194921683253344E-3</v>
      </c>
      <c r="U88" s="29">
        <f t="shared" si="55"/>
        <v>2.5856650728361963E-3</v>
      </c>
      <c r="V88" s="29">
        <f t="shared" si="56"/>
        <v>3.9760049491530669E-3</v>
      </c>
      <c r="W88" s="29">
        <f t="shared" si="57"/>
        <v>7.3290177806446533E-3</v>
      </c>
      <c r="X88" s="29">
        <f t="shared" si="58"/>
        <v>4.0735458349592246E-3</v>
      </c>
      <c r="Y88" s="29">
        <f t="shared" si="59"/>
        <v>5.151130899088141E-3</v>
      </c>
      <c r="Z88" s="27">
        <f t="shared" si="60"/>
        <v>4.4416666666666667E-3</v>
      </c>
      <c r="AA88" s="27">
        <f t="shared" si="61"/>
        <v>2.5178333333333333E-3</v>
      </c>
      <c r="AB88" s="27">
        <f t="shared" si="62"/>
        <v>3.9781666666666663E-3</v>
      </c>
      <c r="AC88" s="47">
        <f t="shared" si="63"/>
        <v>0</v>
      </c>
      <c r="AD88" s="63">
        <f t="shared" si="64"/>
        <v>0</v>
      </c>
      <c r="AE88" s="63">
        <f t="shared" si="65"/>
        <v>0</v>
      </c>
      <c r="AF88" s="38">
        <f>SUMPRODUCT('Control Panel'!$C$31:$E$31,AC88:AE88)</f>
        <v>0</v>
      </c>
      <c r="AG88" s="43">
        <f t="shared" si="66"/>
        <v>4.4416666666666771E-3</v>
      </c>
      <c r="AH88" s="64">
        <f t="shared" si="67"/>
        <v>2.4166666666667336E-3</v>
      </c>
      <c r="AI88" s="64">
        <f t="shared" si="68"/>
        <v>3.9000000000000146E-3</v>
      </c>
      <c r="AJ88" s="29">
        <f t="shared" si="69"/>
        <v>4.8194921683253344E-3</v>
      </c>
      <c r="AK88" s="29">
        <f t="shared" si="70"/>
        <v>2.5856650728361963E-3</v>
      </c>
      <c r="AL88" s="29">
        <f t="shared" si="71"/>
        <v>3.9760049491530669E-3</v>
      </c>
      <c r="AM88" s="29">
        <f t="shared" si="72"/>
        <v>7.3290177806446533E-3</v>
      </c>
      <c r="AN88" s="29">
        <f t="shared" si="73"/>
        <v>4.0735458349592246E-3</v>
      </c>
      <c r="AO88" s="29">
        <f t="shared" si="74"/>
        <v>5.151130899088141E-3</v>
      </c>
      <c r="AP88" s="27">
        <f t="shared" si="75"/>
        <v>4.4416666666666771E-3</v>
      </c>
      <c r="AQ88" s="27">
        <f t="shared" si="76"/>
        <v>2.5178333333333303E-3</v>
      </c>
      <c r="AR88" s="27">
        <f t="shared" si="77"/>
        <v>3.978166666666727E-3</v>
      </c>
      <c r="AS88" s="43">
        <f t="shared" si="78"/>
        <v>4.4416666666666771E-3</v>
      </c>
      <c r="AT88" s="27">
        <f t="shared" si="79"/>
        <v>2.4166666666667336E-3</v>
      </c>
      <c r="AU88" s="27">
        <f t="shared" si="80"/>
        <v>3.9000000000000146E-3</v>
      </c>
      <c r="AV88" s="29">
        <f t="shared" si="81"/>
        <v>4.8194921683253344E-3</v>
      </c>
      <c r="AW88" s="29">
        <f t="shared" si="82"/>
        <v>2.5856650728361963E-3</v>
      </c>
      <c r="AX88" s="29">
        <f t="shared" si="83"/>
        <v>3.9760049491530669E-3</v>
      </c>
      <c r="AY88" s="29">
        <f t="shared" si="84"/>
        <v>7.3290177806446533E-3</v>
      </c>
      <c r="AZ88" s="29">
        <f t="shared" si="85"/>
        <v>4.0735458349592246E-3</v>
      </c>
      <c r="BA88" s="29">
        <f t="shared" si="86"/>
        <v>5.151130899088141E-3</v>
      </c>
      <c r="BB88" s="27">
        <f t="shared" si="87"/>
        <v>4.4416666666666771E-3</v>
      </c>
      <c r="BC88" s="27">
        <f t="shared" si="87"/>
        <v>2.5178333333333303E-3</v>
      </c>
      <c r="BD88" s="27">
        <f t="shared" si="87"/>
        <v>3.978166666666727E-3</v>
      </c>
    </row>
    <row r="89" spans="1:56" x14ac:dyDescent="0.35">
      <c r="A89" s="2">
        <v>38960</v>
      </c>
      <c r="B89" s="94">
        <v>5.33</v>
      </c>
      <c r="C89" s="94">
        <v>3.1</v>
      </c>
      <c r="D89" s="94">
        <v>4.92</v>
      </c>
      <c r="E89" s="94">
        <v>180.94800000000001</v>
      </c>
      <c r="F89" s="94">
        <v>126.292</v>
      </c>
      <c r="G89" s="94">
        <v>144.892</v>
      </c>
      <c r="H89" s="94">
        <v>929.40700000000004</v>
      </c>
      <c r="I89" s="94">
        <v>299.28500000000003</v>
      </c>
      <c r="J89" s="94">
        <v>497.113</v>
      </c>
      <c r="K89" s="94">
        <v>5.33</v>
      </c>
      <c r="L89" s="94">
        <v>3.1410999999999998</v>
      </c>
      <c r="M89" s="94">
        <v>4.9349999999999996</v>
      </c>
      <c r="N89" s="94">
        <v>1</v>
      </c>
      <c r="O89" s="94">
        <v>0.78</v>
      </c>
      <c r="P89" s="94">
        <v>0.53</v>
      </c>
      <c r="Q89" s="27">
        <f t="shared" si="51"/>
        <v>4.4916666666666664E-3</v>
      </c>
      <c r="R89" s="27">
        <f t="shared" si="52"/>
        <v>2.5249999999999999E-3</v>
      </c>
      <c r="S89" s="27">
        <f t="shared" si="53"/>
        <v>3.908333333333334E-3</v>
      </c>
      <c r="T89" s="29">
        <f t="shared" si="54"/>
        <v>4.5077052893369718E-3</v>
      </c>
      <c r="U89" s="29">
        <f t="shared" si="55"/>
        <v>2.1742925613801312E-3</v>
      </c>
      <c r="V89" s="29">
        <f t="shared" si="56"/>
        <v>3.1640530342367246E-3</v>
      </c>
      <c r="W89" s="29">
        <f t="shared" si="57"/>
        <v>7.0113203949135894E-3</v>
      </c>
      <c r="X89" s="29">
        <f t="shared" si="58"/>
        <v>2.6466104959883552E-3</v>
      </c>
      <c r="Y89" s="29">
        <f t="shared" si="59"/>
        <v>1.7975861561683182E-3</v>
      </c>
      <c r="Z89" s="27">
        <f t="shared" si="60"/>
        <v>4.4916666666666664E-3</v>
      </c>
      <c r="AA89" s="27">
        <f t="shared" si="61"/>
        <v>2.5554166666666668E-3</v>
      </c>
      <c r="AB89" s="27">
        <f t="shared" si="62"/>
        <v>3.9427500000000001E-3</v>
      </c>
      <c r="AC89" s="47">
        <f t="shared" si="63"/>
        <v>0</v>
      </c>
      <c r="AD89" s="63">
        <f t="shared" si="64"/>
        <v>0</v>
      </c>
      <c r="AE89" s="63">
        <f t="shared" si="65"/>
        <v>1.8867924528301883E-2</v>
      </c>
      <c r="AF89" s="38">
        <f>SUMPRODUCT('Control Panel'!$C$31:$E$31,AC89:AE89)</f>
        <v>0</v>
      </c>
      <c r="AG89" s="43">
        <f t="shared" si="66"/>
        <v>4.4916666666665606E-3</v>
      </c>
      <c r="AH89" s="64">
        <f t="shared" si="67"/>
        <v>2.5250000000001105E-3</v>
      </c>
      <c r="AI89" s="64">
        <f t="shared" si="68"/>
        <v>2.2850000000000037E-2</v>
      </c>
      <c r="AJ89" s="29">
        <f t="shared" si="69"/>
        <v>4.5077052893369718E-3</v>
      </c>
      <c r="AK89" s="29">
        <f t="shared" si="70"/>
        <v>2.1742925613801312E-3</v>
      </c>
      <c r="AL89" s="29">
        <f t="shared" si="71"/>
        <v>2.2091676676392114E-2</v>
      </c>
      <c r="AM89" s="29">
        <f t="shared" si="72"/>
        <v>7.0113203949135894E-3</v>
      </c>
      <c r="AN89" s="29">
        <f t="shared" si="73"/>
        <v>2.6466104959883552E-3</v>
      </c>
      <c r="AO89" s="29">
        <f t="shared" si="74"/>
        <v>2.0699427404397897E-2</v>
      </c>
      <c r="AP89" s="27">
        <f t="shared" si="75"/>
        <v>4.4916666666665606E-3</v>
      </c>
      <c r="AQ89" s="27">
        <f t="shared" si="76"/>
        <v>2.5554166666665878E-3</v>
      </c>
      <c r="AR89" s="27">
        <f t="shared" si="77"/>
        <v>2.2885066037735768E-2</v>
      </c>
      <c r="AS89" s="43">
        <f t="shared" si="78"/>
        <v>4.4916666666665606E-3</v>
      </c>
      <c r="AT89" s="27">
        <f t="shared" si="79"/>
        <v>2.5250000000001105E-3</v>
      </c>
      <c r="AU89" s="27">
        <f t="shared" si="80"/>
        <v>2.2850000000000037E-2</v>
      </c>
      <c r="AV89" s="29">
        <f t="shared" si="81"/>
        <v>4.5077052893369718E-3</v>
      </c>
      <c r="AW89" s="29">
        <f t="shared" si="82"/>
        <v>2.1742925613801312E-3</v>
      </c>
      <c r="AX89" s="29">
        <f t="shared" si="83"/>
        <v>2.2091676676392114E-2</v>
      </c>
      <c r="AY89" s="29">
        <f t="shared" si="84"/>
        <v>7.0113203949135894E-3</v>
      </c>
      <c r="AZ89" s="29">
        <f t="shared" si="85"/>
        <v>2.6466104959883552E-3</v>
      </c>
      <c r="BA89" s="29">
        <f t="shared" si="86"/>
        <v>2.0699427404397897E-2</v>
      </c>
      <c r="BB89" s="27">
        <f t="shared" si="87"/>
        <v>4.4916666666665606E-3</v>
      </c>
      <c r="BC89" s="27">
        <f t="shared" si="87"/>
        <v>2.5554166666665878E-3</v>
      </c>
      <c r="BD89" s="27">
        <f t="shared" si="87"/>
        <v>2.2885066037735768E-2</v>
      </c>
    </row>
    <row r="90" spans="1:56" x14ac:dyDescent="0.35">
      <c r="A90" s="2">
        <v>38990</v>
      </c>
      <c r="B90" s="94">
        <v>5.32</v>
      </c>
      <c r="C90" s="94">
        <v>3.27</v>
      </c>
      <c r="D90" s="94">
        <v>4.96</v>
      </c>
      <c r="E90" s="94">
        <v>181.761</v>
      </c>
      <c r="F90" s="94">
        <v>126.583</v>
      </c>
      <c r="G90" s="94">
        <v>145.429</v>
      </c>
      <c r="H90" s="94">
        <v>934.24400000000003</v>
      </c>
      <c r="I90" s="94">
        <v>299.83199999999999</v>
      </c>
      <c r="J90" s="94">
        <v>498.79300000000001</v>
      </c>
      <c r="K90" s="94">
        <v>5.32</v>
      </c>
      <c r="L90" s="94">
        <v>3.3178000000000001</v>
      </c>
      <c r="M90" s="94">
        <v>4.9375999999999998</v>
      </c>
      <c r="N90" s="94">
        <v>1</v>
      </c>
      <c r="O90" s="94">
        <v>0.79</v>
      </c>
      <c r="P90" s="94">
        <v>0.54</v>
      </c>
      <c r="Q90" s="27">
        <f t="shared" si="51"/>
        <v>4.4416666666666667E-3</v>
      </c>
      <c r="R90" s="27">
        <f t="shared" si="52"/>
        <v>2.5833333333333333E-3</v>
      </c>
      <c r="S90" s="27">
        <f t="shared" si="53"/>
        <v>4.1000000000000003E-3</v>
      </c>
      <c r="T90" s="29">
        <f t="shared" si="54"/>
        <v>4.4930035148218472E-3</v>
      </c>
      <c r="U90" s="29">
        <f t="shared" si="55"/>
        <v>2.3041839546447118E-3</v>
      </c>
      <c r="V90" s="29">
        <f t="shared" si="56"/>
        <v>3.7062087623884743E-3</v>
      </c>
      <c r="W90" s="29">
        <f t="shared" si="57"/>
        <v>5.2043937693604381E-3</v>
      </c>
      <c r="X90" s="29">
        <f t="shared" si="58"/>
        <v>1.8276893262274552E-3</v>
      </c>
      <c r="Y90" s="29">
        <f t="shared" si="59"/>
        <v>3.3795133098510899E-3</v>
      </c>
      <c r="Z90" s="27">
        <f t="shared" si="60"/>
        <v>4.4416666666666667E-3</v>
      </c>
      <c r="AA90" s="27">
        <f t="shared" si="61"/>
        <v>2.6175833333333333E-3</v>
      </c>
      <c r="AB90" s="27">
        <f t="shared" si="62"/>
        <v>4.1124999999999998E-3</v>
      </c>
      <c r="AC90" s="47">
        <f t="shared" si="63"/>
        <v>0</v>
      </c>
      <c r="AD90" s="63">
        <f t="shared" si="64"/>
        <v>-1.2658227848101222E-2</v>
      </c>
      <c r="AE90" s="63">
        <f t="shared" si="65"/>
        <v>-1.851851851851849E-2</v>
      </c>
      <c r="AF90" s="38">
        <f>SUMPRODUCT('Control Panel'!$C$31:$E$31,AC90:AE90)</f>
        <v>0</v>
      </c>
      <c r="AG90" s="43">
        <f t="shared" si="66"/>
        <v>4.4416666666666771E-3</v>
      </c>
      <c r="AH90" s="64">
        <f t="shared" si="67"/>
        <v>-1.0107594936708764E-2</v>
      </c>
      <c r="AI90" s="64">
        <f t="shared" si="68"/>
        <v>-1.4494444444444476E-2</v>
      </c>
      <c r="AJ90" s="29">
        <f t="shared" si="69"/>
        <v>4.4930035148218472E-3</v>
      </c>
      <c r="AK90" s="29">
        <f t="shared" si="70"/>
        <v>-1.0383210778958318E-2</v>
      </c>
      <c r="AL90" s="29">
        <f t="shared" si="71"/>
        <v>-1.4880943251729839E-2</v>
      </c>
      <c r="AM90" s="29">
        <f t="shared" si="72"/>
        <v>5.2043937693604381E-3</v>
      </c>
      <c r="AN90" s="29">
        <f t="shared" si="73"/>
        <v>-1.0853673829800736E-2</v>
      </c>
      <c r="AO90" s="29">
        <f t="shared" si="74"/>
        <v>-1.5201588788479437E-2</v>
      </c>
      <c r="AP90" s="27">
        <f t="shared" si="75"/>
        <v>4.4416666666666771E-3</v>
      </c>
      <c r="AQ90" s="27">
        <f t="shared" si="76"/>
        <v>-1.0073778481012652E-2</v>
      </c>
      <c r="AR90" s="27">
        <f t="shared" si="77"/>
        <v>-1.4482175925925933E-2</v>
      </c>
      <c r="AS90" s="43">
        <f t="shared" si="78"/>
        <v>4.4416666666666771E-3</v>
      </c>
      <c r="AT90" s="27">
        <f t="shared" si="79"/>
        <v>-1.0107594936708764E-2</v>
      </c>
      <c r="AU90" s="27">
        <f t="shared" si="80"/>
        <v>-1.4494444444444476E-2</v>
      </c>
      <c r="AV90" s="29">
        <f t="shared" si="81"/>
        <v>4.4930035148218472E-3</v>
      </c>
      <c r="AW90" s="29">
        <f t="shared" si="82"/>
        <v>-1.0383210778958318E-2</v>
      </c>
      <c r="AX90" s="29">
        <f t="shared" si="83"/>
        <v>-1.4880943251729839E-2</v>
      </c>
      <c r="AY90" s="29">
        <f t="shared" si="84"/>
        <v>5.2043937693604381E-3</v>
      </c>
      <c r="AZ90" s="29">
        <f t="shared" si="85"/>
        <v>-1.0853673829800736E-2</v>
      </c>
      <c r="BA90" s="29">
        <f t="shared" si="86"/>
        <v>-1.5201588788479437E-2</v>
      </c>
      <c r="BB90" s="27">
        <f t="shared" si="87"/>
        <v>4.4416666666666771E-3</v>
      </c>
      <c r="BC90" s="27">
        <f t="shared" si="87"/>
        <v>-1.0073778481012652E-2</v>
      </c>
      <c r="BD90" s="27">
        <f t="shared" si="87"/>
        <v>-1.4482175925925933E-2</v>
      </c>
    </row>
    <row r="91" spans="1:56" x14ac:dyDescent="0.35">
      <c r="A91" s="2">
        <v>39021</v>
      </c>
      <c r="B91" s="94">
        <v>5.32</v>
      </c>
      <c r="C91" s="94">
        <v>3.38</v>
      </c>
      <c r="D91" s="94">
        <v>5.0599999999999996</v>
      </c>
      <c r="E91" s="94">
        <v>182.477</v>
      </c>
      <c r="F91" s="94">
        <v>126.907</v>
      </c>
      <c r="G91" s="94">
        <v>145.989</v>
      </c>
      <c r="H91" s="94">
        <v>937.81899999999996</v>
      </c>
      <c r="I91" s="94">
        <v>300.303</v>
      </c>
      <c r="J91" s="94">
        <v>499.99599999999998</v>
      </c>
      <c r="K91" s="94">
        <v>5.32</v>
      </c>
      <c r="L91" s="94">
        <v>3.4024999999999999</v>
      </c>
      <c r="M91" s="94">
        <v>5.0991</v>
      </c>
      <c r="N91" s="94">
        <v>1</v>
      </c>
      <c r="O91" s="94">
        <v>0.78</v>
      </c>
      <c r="P91" s="94">
        <v>0.52</v>
      </c>
      <c r="Q91" s="27">
        <f t="shared" si="51"/>
        <v>4.4333333333333334E-3</v>
      </c>
      <c r="R91" s="27">
        <f t="shared" si="52"/>
        <v>2.725E-3</v>
      </c>
      <c r="S91" s="27">
        <f t="shared" si="53"/>
        <v>4.1333333333333335E-3</v>
      </c>
      <c r="T91" s="29">
        <f t="shared" si="54"/>
        <v>3.9392388906311915E-3</v>
      </c>
      <c r="U91" s="29">
        <f t="shared" si="55"/>
        <v>2.5595854103630522E-3</v>
      </c>
      <c r="V91" s="29">
        <f t="shared" si="56"/>
        <v>3.8506762750207812E-3</v>
      </c>
      <c r="W91" s="29">
        <f t="shared" si="57"/>
        <v>3.8266234516892705E-3</v>
      </c>
      <c r="X91" s="29">
        <f t="shared" si="58"/>
        <v>1.5708796926279245E-3</v>
      </c>
      <c r="Y91" s="29">
        <f t="shared" si="59"/>
        <v>2.4118221386426608E-3</v>
      </c>
      <c r="Z91" s="27">
        <f t="shared" si="60"/>
        <v>4.4333333333333334E-3</v>
      </c>
      <c r="AA91" s="27">
        <f t="shared" si="61"/>
        <v>2.7648333333333336E-3</v>
      </c>
      <c r="AB91" s="27">
        <f t="shared" si="62"/>
        <v>4.1146666666666666E-3</v>
      </c>
      <c r="AC91" s="47">
        <f t="shared" si="63"/>
        <v>0</v>
      </c>
      <c r="AD91" s="63">
        <f t="shared" si="64"/>
        <v>1.2820512820512775E-2</v>
      </c>
      <c r="AE91" s="63">
        <f t="shared" si="65"/>
        <v>3.8461538461538547E-2</v>
      </c>
      <c r="AF91" s="38">
        <f>SUMPRODUCT('Control Panel'!$C$31:$E$31,AC91:AE91)</f>
        <v>0</v>
      </c>
      <c r="AG91" s="43">
        <f t="shared" si="66"/>
        <v>4.4333333333332892E-3</v>
      </c>
      <c r="AH91" s="64">
        <f t="shared" si="67"/>
        <v>1.5580448717948725E-2</v>
      </c>
      <c r="AI91" s="64">
        <f t="shared" si="68"/>
        <v>4.2753846153846142E-2</v>
      </c>
      <c r="AJ91" s="29">
        <f t="shared" si="69"/>
        <v>3.9392388906311915E-3</v>
      </c>
      <c r="AK91" s="29">
        <f t="shared" si="70"/>
        <v>1.5412913428444641E-2</v>
      </c>
      <c r="AL91" s="29">
        <f t="shared" si="71"/>
        <v>4.2460317670214076E-2</v>
      </c>
      <c r="AM91" s="29">
        <f t="shared" si="72"/>
        <v>3.8266234516892705E-3</v>
      </c>
      <c r="AN91" s="29">
        <f t="shared" si="73"/>
        <v>1.4411531996379567E-2</v>
      </c>
      <c r="AO91" s="29">
        <f t="shared" si="74"/>
        <v>4.0966122990129028E-2</v>
      </c>
      <c r="AP91" s="27">
        <f t="shared" si="75"/>
        <v>4.4333333333332892E-3</v>
      </c>
      <c r="AQ91" s="27">
        <f t="shared" si="76"/>
        <v>1.5620792735042688E-2</v>
      </c>
      <c r="AR91" s="27">
        <f t="shared" si="77"/>
        <v>4.2734461538461721E-2</v>
      </c>
      <c r="AS91" s="43">
        <f t="shared" si="78"/>
        <v>4.4333333333332892E-3</v>
      </c>
      <c r="AT91" s="27">
        <f t="shared" si="79"/>
        <v>1.5580448717948725E-2</v>
      </c>
      <c r="AU91" s="27">
        <f t="shared" si="80"/>
        <v>4.2753846153846142E-2</v>
      </c>
      <c r="AV91" s="29">
        <f t="shared" si="81"/>
        <v>3.9392388906311915E-3</v>
      </c>
      <c r="AW91" s="29">
        <f t="shared" si="82"/>
        <v>1.5412913428444641E-2</v>
      </c>
      <c r="AX91" s="29">
        <f t="shared" si="83"/>
        <v>4.2460317670214076E-2</v>
      </c>
      <c r="AY91" s="29">
        <f t="shared" si="84"/>
        <v>3.8266234516892705E-3</v>
      </c>
      <c r="AZ91" s="29">
        <f t="shared" si="85"/>
        <v>1.4411531996379567E-2</v>
      </c>
      <c r="BA91" s="29">
        <f t="shared" si="86"/>
        <v>4.0966122990129028E-2</v>
      </c>
      <c r="BB91" s="27">
        <f t="shared" si="87"/>
        <v>4.4333333333332892E-3</v>
      </c>
      <c r="BC91" s="27">
        <f t="shared" si="87"/>
        <v>1.5620792735042688E-2</v>
      </c>
      <c r="BD91" s="27">
        <f t="shared" si="87"/>
        <v>4.2734461538461721E-2</v>
      </c>
    </row>
    <row r="92" spans="1:56" x14ac:dyDescent="0.35">
      <c r="A92" s="2">
        <v>39051</v>
      </c>
      <c r="B92" s="94">
        <v>5.35</v>
      </c>
      <c r="C92" s="94">
        <v>3.58</v>
      </c>
      <c r="D92" s="94">
        <v>5.15</v>
      </c>
      <c r="E92" s="94">
        <v>183.25</v>
      </c>
      <c r="F92" s="94">
        <v>127.25700000000001</v>
      </c>
      <c r="G92" s="94">
        <v>146.57599999999999</v>
      </c>
      <c r="H92" s="94">
        <v>942.57899999999995</v>
      </c>
      <c r="I92" s="94">
        <v>301.29000000000002</v>
      </c>
      <c r="J92" s="94">
        <v>502.029</v>
      </c>
      <c r="K92" s="94">
        <v>5.35</v>
      </c>
      <c r="L92" s="94">
        <v>3.6061000000000001</v>
      </c>
      <c r="M92" s="94">
        <v>5.1925999999999997</v>
      </c>
      <c r="N92" s="94">
        <v>1</v>
      </c>
      <c r="O92" s="94">
        <v>0.75</v>
      </c>
      <c r="P92" s="94">
        <v>0.51</v>
      </c>
      <c r="Q92" s="27">
        <f t="shared" si="51"/>
        <v>4.4333333333333334E-3</v>
      </c>
      <c r="R92" s="27">
        <f t="shared" si="52"/>
        <v>2.8166666666666665E-3</v>
      </c>
      <c r="S92" s="27">
        <f t="shared" si="53"/>
        <v>4.2166666666666663E-3</v>
      </c>
      <c r="T92" s="29">
        <f t="shared" si="54"/>
        <v>4.236150309353981E-3</v>
      </c>
      <c r="U92" s="29">
        <f t="shared" si="55"/>
        <v>2.7579250947544764E-3</v>
      </c>
      <c r="V92" s="29">
        <f t="shared" si="56"/>
        <v>4.020850886025551E-3</v>
      </c>
      <c r="W92" s="29">
        <f t="shared" si="57"/>
        <v>5.0756062737051799E-3</v>
      </c>
      <c r="X92" s="29">
        <f t="shared" si="58"/>
        <v>3.2866804527427185E-3</v>
      </c>
      <c r="Y92" s="29">
        <f t="shared" si="59"/>
        <v>4.0660325282602106E-3</v>
      </c>
      <c r="Z92" s="27">
        <f t="shared" si="60"/>
        <v>4.4333333333333334E-3</v>
      </c>
      <c r="AA92" s="27">
        <f t="shared" si="61"/>
        <v>2.8354166666666666E-3</v>
      </c>
      <c r="AB92" s="27">
        <f t="shared" si="62"/>
        <v>4.2492499999999996E-3</v>
      </c>
      <c r="AC92" s="47">
        <f t="shared" si="63"/>
        <v>0</v>
      </c>
      <c r="AD92" s="63">
        <f t="shared" si="64"/>
        <v>4.0000000000000036E-2</v>
      </c>
      <c r="AE92" s="63">
        <f t="shared" si="65"/>
        <v>1.9607843137254832E-2</v>
      </c>
      <c r="AF92" s="38">
        <f>SUMPRODUCT('Control Panel'!$C$31:$E$31,AC92:AE92)</f>
        <v>0</v>
      </c>
      <c r="AG92" s="43">
        <f t="shared" si="66"/>
        <v>4.4333333333332892E-3</v>
      </c>
      <c r="AH92" s="64">
        <f t="shared" si="67"/>
        <v>4.2929333333333375E-2</v>
      </c>
      <c r="AI92" s="64">
        <f t="shared" si="68"/>
        <v>2.3907189542483609E-2</v>
      </c>
      <c r="AJ92" s="29">
        <f t="shared" si="69"/>
        <v>4.236150309353981E-3</v>
      </c>
      <c r="AK92" s="29">
        <f t="shared" si="70"/>
        <v>4.2868242098544673E-2</v>
      </c>
      <c r="AL92" s="29">
        <f t="shared" si="71"/>
        <v>2.3707534236731886E-2</v>
      </c>
      <c r="AM92" s="29">
        <f t="shared" si="72"/>
        <v>5.0756062737051799E-3</v>
      </c>
      <c r="AN92" s="29">
        <f t="shared" si="73"/>
        <v>4.3418147670852392E-2</v>
      </c>
      <c r="AO92" s="29">
        <f t="shared" si="74"/>
        <v>2.3753601793520041E-2</v>
      </c>
      <c r="AP92" s="27">
        <f t="shared" si="75"/>
        <v>4.4333333333332892E-3</v>
      </c>
      <c r="AQ92" s="27">
        <f t="shared" si="76"/>
        <v>4.2948833333333436E-2</v>
      </c>
      <c r="AR92" s="27">
        <f t="shared" si="77"/>
        <v>2.3940411764705738E-2</v>
      </c>
      <c r="AS92" s="43">
        <f t="shared" si="78"/>
        <v>4.4333333333332892E-3</v>
      </c>
      <c r="AT92" s="27">
        <f t="shared" si="79"/>
        <v>4.2929333333333375E-2</v>
      </c>
      <c r="AU92" s="27">
        <f t="shared" si="80"/>
        <v>2.3907189542483609E-2</v>
      </c>
      <c r="AV92" s="29">
        <f t="shared" si="81"/>
        <v>4.236150309353981E-3</v>
      </c>
      <c r="AW92" s="29">
        <f t="shared" si="82"/>
        <v>4.2868242098544673E-2</v>
      </c>
      <c r="AX92" s="29">
        <f t="shared" si="83"/>
        <v>2.3707534236731886E-2</v>
      </c>
      <c r="AY92" s="29">
        <f t="shared" si="84"/>
        <v>5.0756062737051799E-3</v>
      </c>
      <c r="AZ92" s="29">
        <f t="shared" si="85"/>
        <v>4.3418147670852392E-2</v>
      </c>
      <c r="BA92" s="29">
        <f t="shared" si="86"/>
        <v>2.3753601793520041E-2</v>
      </c>
      <c r="BB92" s="27">
        <f t="shared" si="87"/>
        <v>4.4333333333332892E-3</v>
      </c>
      <c r="BC92" s="27">
        <f t="shared" si="87"/>
        <v>4.2948833333333436E-2</v>
      </c>
      <c r="BD92" s="27">
        <f t="shared" si="87"/>
        <v>2.3940411764705738E-2</v>
      </c>
    </row>
    <row r="93" spans="1:56" x14ac:dyDescent="0.35">
      <c r="A93" s="2">
        <v>39082</v>
      </c>
      <c r="B93" s="94">
        <v>5.32</v>
      </c>
      <c r="C93" s="94">
        <v>3.63</v>
      </c>
      <c r="D93" s="94">
        <v>5.26</v>
      </c>
      <c r="E93" s="94">
        <v>183.96700000000001</v>
      </c>
      <c r="F93" s="94">
        <v>127.599</v>
      </c>
      <c r="G93" s="94">
        <v>147.167</v>
      </c>
      <c r="H93" s="94">
        <v>942.75599999999997</v>
      </c>
      <c r="I93" s="94">
        <v>301.02699999999999</v>
      </c>
      <c r="J93" s="94">
        <v>502.709</v>
      </c>
      <c r="K93" s="94">
        <v>5.32</v>
      </c>
      <c r="L93" s="94">
        <v>3.6604000000000001</v>
      </c>
      <c r="M93" s="94">
        <v>5.1772</v>
      </c>
      <c r="N93" s="94">
        <v>1</v>
      </c>
      <c r="O93" s="94">
        <v>0.76</v>
      </c>
      <c r="P93" s="94">
        <v>0.51</v>
      </c>
      <c r="Q93" s="27">
        <f t="shared" si="51"/>
        <v>4.4583333333333332E-3</v>
      </c>
      <c r="R93" s="27">
        <f t="shared" si="52"/>
        <v>2.9833333333333335E-3</v>
      </c>
      <c r="S93" s="27">
        <f t="shared" si="53"/>
        <v>4.2916666666666667E-3</v>
      </c>
      <c r="T93" s="29">
        <f t="shared" si="54"/>
        <v>3.9126875852661946E-3</v>
      </c>
      <c r="U93" s="29">
        <f t="shared" si="55"/>
        <v>2.687474952261848E-3</v>
      </c>
      <c r="V93" s="29">
        <f t="shared" si="56"/>
        <v>4.0320379871192635E-3</v>
      </c>
      <c r="W93" s="29">
        <f t="shared" si="57"/>
        <v>1.8778266861452231E-4</v>
      </c>
      <c r="X93" s="29">
        <f t="shared" si="58"/>
        <v>-8.7291314016402222E-4</v>
      </c>
      <c r="Y93" s="29">
        <f t="shared" si="59"/>
        <v>1.3545034251010168E-3</v>
      </c>
      <c r="Z93" s="27">
        <f t="shared" si="60"/>
        <v>4.4583333333333332E-3</v>
      </c>
      <c r="AA93" s="27">
        <f t="shared" si="61"/>
        <v>3.0050833333333336E-3</v>
      </c>
      <c r="AB93" s="27">
        <f t="shared" si="62"/>
        <v>4.3271666666666667E-3</v>
      </c>
      <c r="AC93" s="47">
        <f t="shared" si="63"/>
        <v>0</v>
      </c>
      <c r="AD93" s="63">
        <f t="shared" si="64"/>
        <v>-1.3157894736842146E-2</v>
      </c>
      <c r="AE93" s="63">
        <f t="shared" si="65"/>
        <v>0</v>
      </c>
      <c r="AF93" s="38">
        <f>SUMPRODUCT('Control Panel'!$C$31:$E$31,AC93:AE93)</f>
        <v>0</v>
      </c>
      <c r="AG93" s="43">
        <f t="shared" si="66"/>
        <v>4.4583333333332309E-3</v>
      </c>
      <c r="AH93" s="64">
        <f t="shared" si="67"/>
        <v>-1.0213815789473668E-2</v>
      </c>
      <c r="AI93" s="64">
        <f t="shared" si="68"/>
        <v>4.2916666666665826E-3</v>
      </c>
      <c r="AJ93" s="29">
        <f t="shared" si="69"/>
        <v>3.9126875852661946E-3</v>
      </c>
      <c r="AK93" s="29">
        <f t="shared" si="70"/>
        <v>-1.0505781297110106E-2</v>
      </c>
      <c r="AL93" s="29">
        <f t="shared" si="71"/>
        <v>4.0320379871192635E-3</v>
      </c>
      <c r="AM93" s="29">
        <f t="shared" si="72"/>
        <v>1.8778266861452231E-4</v>
      </c>
      <c r="AN93" s="29">
        <f t="shared" si="73"/>
        <v>-1.4019322177793447E-2</v>
      </c>
      <c r="AO93" s="29">
        <f t="shared" si="74"/>
        <v>1.3545034251010168E-3</v>
      </c>
      <c r="AP93" s="27">
        <f t="shared" si="75"/>
        <v>4.4583333333332309E-3</v>
      </c>
      <c r="AQ93" s="27">
        <f t="shared" si="76"/>
        <v>-1.0192351973684288E-2</v>
      </c>
      <c r="AR93" s="27">
        <f t="shared" si="77"/>
        <v>4.3271666666666597E-3</v>
      </c>
      <c r="AS93" s="43">
        <f t="shared" si="78"/>
        <v>4.4583333333332309E-3</v>
      </c>
      <c r="AT93" s="27">
        <f t="shared" si="79"/>
        <v>-1.0213815789473668E-2</v>
      </c>
      <c r="AU93" s="27">
        <f t="shared" si="80"/>
        <v>4.2916666666665826E-3</v>
      </c>
      <c r="AV93" s="29">
        <f t="shared" si="81"/>
        <v>3.9126875852661946E-3</v>
      </c>
      <c r="AW93" s="29">
        <f t="shared" si="82"/>
        <v>-1.0505781297110106E-2</v>
      </c>
      <c r="AX93" s="29">
        <f t="shared" si="83"/>
        <v>4.0320379871192635E-3</v>
      </c>
      <c r="AY93" s="29">
        <f t="shared" si="84"/>
        <v>1.8778266861452231E-4</v>
      </c>
      <c r="AZ93" s="29">
        <f t="shared" si="85"/>
        <v>-1.4019322177793447E-2</v>
      </c>
      <c r="BA93" s="29">
        <f t="shared" si="86"/>
        <v>1.3545034251010168E-3</v>
      </c>
      <c r="BB93" s="27">
        <f t="shared" si="87"/>
        <v>4.4583333333332309E-3</v>
      </c>
      <c r="BC93" s="27">
        <f t="shared" si="87"/>
        <v>-1.0192351973684288E-2</v>
      </c>
      <c r="BD93" s="27">
        <f t="shared" si="87"/>
        <v>4.3271666666666597E-3</v>
      </c>
    </row>
    <row r="94" spans="1:56" x14ac:dyDescent="0.35">
      <c r="A94" s="2">
        <v>39113</v>
      </c>
      <c r="B94" s="94">
        <v>5.32</v>
      </c>
      <c r="C94" s="94">
        <v>3.61</v>
      </c>
      <c r="D94" s="94">
        <v>5.43</v>
      </c>
      <c r="E94" s="94">
        <v>184.697</v>
      </c>
      <c r="F94" s="94">
        <v>127.956</v>
      </c>
      <c r="G94" s="94">
        <v>147.61600000000001</v>
      </c>
      <c r="H94" s="94">
        <v>944.78300000000002</v>
      </c>
      <c r="I94" s="94">
        <v>301.60500000000002</v>
      </c>
      <c r="J94" s="94">
        <v>502.214</v>
      </c>
      <c r="K94" s="94">
        <v>5.32</v>
      </c>
      <c r="L94" s="94">
        <v>3.6391</v>
      </c>
      <c r="M94" s="94">
        <v>5.4345999999999997</v>
      </c>
      <c r="N94" s="94">
        <v>1</v>
      </c>
      <c r="O94" s="94">
        <v>0.77</v>
      </c>
      <c r="P94" s="94">
        <v>0.51</v>
      </c>
      <c r="Q94" s="27">
        <f t="shared" si="51"/>
        <v>4.4333333333333334E-3</v>
      </c>
      <c r="R94" s="27">
        <f t="shared" si="52"/>
        <v>3.0249999999999999E-3</v>
      </c>
      <c r="S94" s="27">
        <f t="shared" si="53"/>
        <v>4.3833333333333328E-3</v>
      </c>
      <c r="T94" s="29">
        <f t="shared" si="54"/>
        <v>3.968102974990062E-3</v>
      </c>
      <c r="U94" s="29">
        <f t="shared" si="55"/>
        <v>2.7978275691815657E-3</v>
      </c>
      <c r="V94" s="29">
        <f t="shared" si="56"/>
        <v>3.0509557169746682E-3</v>
      </c>
      <c r="W94" s="29">
        <f t="shared" si="57"/>
        <v>2.1500791297006661E-3</v>
      </c>
      <c r="X94" s="29">
        <f t="shared" si="58"/>
        <v>1.9200935464260827E-3</v>
      </c>
      <c r="Y94" s="29">
        <f t="shared" si="59"/>
        <v>-9.8466508457184521E-4</v>
      </c>
      <c r="Z94" s="27">
        <f t="shared" si="60"/>
        <v>4.4333333333333334E-3</v>
      </c>
      <c r="AA94" s="27">
        <f t="shared" si="61"/>
        <v>3.0503333333333333E-3</v>
      </c>
      <c r="AB94" s="27">
        <f t="shared" si="62"/>
        <v>4.3143333333333332E-3</v>
      </c>
      <c r="AC94" s="47">
        <f t="shared" si="63"/>
        <v>0</v>
      </c>
      <c r="AD94" s="63">
        <f t="shared" si="64"/>
        <v>-1.2987012987012991E-2</v>
      </c>
      <c r="AE94" s="63">
        <f t="shared" si="65"/>
        <v>0</v>
      </c>
      <c r="AF94" s="38">
        <f>SUMPRODUCT('Control Panel'!$C$31:$E$31,AC94:AE94)</f>
        <v>0</v>
      </c>
      <c r="AG94" s="43">
        <f t="shared" si="66"/>
        <v>4.4333333333332892E-3</v>
      </c>
      <c r="AH94" s="64">
        <f t="shared" si="67"/>
        <v>-1.0001298701298622E-2</v>
      </c>
      <c r="AI94" s="64">
        <f t="shared" si="68"/>
        <v>4.3833333333334057E-3</v>
      </c>
      <c r="AJ94" s="29">
        <f t="shared" si="69"/>
        <v>3.968102974990062E-3</v>
      </c>
      <c r="AK94" s="29">
        <f t="shared" si="70"/>
        <v>-1.0225520840807856E-2</v>
      </c>
      <c r="AL94" s="29">
        <f t="shared" si="71"/>
        <v>3.0509557169746682E-3</v>
      </c>
      <c r="AM94" s="29">
        <f t="shared" si="72"/>
        <v>2.1500791297006661E-3</v>
      </c>
      <c r="AN94" s="29">
        <f t="shared" si="73"/>
        <v>-1.1091855720410604E-2</v>
      </c>
      <c r="AO94" s="29">
        <f t="shared" si="74"/>
        <v>-9.8466508457184521E-4</v>
      </c>
      <c r="AP94" s="27">
        <f t="shared" si="75"/>
        <v>4.4333333333332892E-3</v>
      </c>
      <c r="AQ94" s="27">
        <f t="shared" si="76"/>
        <v>-9.9762943722943032E-3</v>
      </c>
      <c r="AR94" s="27">
        <f t="shared" si="77"/>
        <v>4.3143333333333089E-3</v>
      </c>
      <c r="AS94" s="43">
        <f t="shared" si="78"/>
        <v>4.4333333333332892E-3</v>
      </c>
      <c r="AT94" s="27">
        <f t="shared" si="79"/>
        <v>-1.0001298701298622E-2</v>
      </c>
      <c r="AU94" s="27">
        <f t="shared" si="80"/>
        <v>4.3833333333334057E-3</v>
      </c>
      <c r="AV94" s="29">
        <f t="shared" si="81"/>
        <v>3.968102974990062E-3</v>
      </c>
      <c r="AW94" s="29">
        <f t="shared" si="82"/>
        <v>-1.0225520840807856E-2</v>
      </c>
      <c r="AX94" s="29">
        <f t="shared" si="83"/>
        <v>3.0509557169746682E-3</v>
      </c>
      <c r="AY94" s="29">
        <f t="shared" si="84"/>
        <v>2.1500791297006661E-3</v>
      </c>
      <c r="AZ94" s="29">
        <f t="shared" si="85"/>
        <v>-1.1091855720410604E-2</v>
      </c>
      <c r="BA94" s="29">
        <f t="shared" si="86"/>
        <v>-9.8466508457184521E-4</v>
      </c>
      <c r="BB94" s="27">
        <f t="shared" si="87"/>
        <v>4.4333333333332892E-3</v>
      </c>
      <c r="BC94" s="27">
        <f t="shared" si="87"/>
        <v>-9.9762943722943032E-3</v>
      </c>
      <c r="BD94" s="27">
        <f t="shared" si="87"/>
        <v>4.3143333333333089E-3</v>
      </c>
    </row>
    <row r="95" spans="1:56" x14ac:dyDescent="0.35">
      <c r="A95" s="2">
        <v>39141</v>
      </c>
      <c r="B95" s="94">
        <v>5.32</v>
      </c>
      <c r="C95" s="94">
        <v>3.75</v>
      </c>
      <c r="D95" s="94">
        <v>5.43</v>
      </c>
      <c r="E95" s="94">
        <v>185.46199999999999</v>
      </c>
      <c r="F95" s="94">
        <v>128.33199999999999</v>
      </c>
      <c r="G95" s="94">
        <v>148.30799999999999</v>
      </c>
      <c r="H95" s="94">
        <v>952.31700000000001</v>
      </c>
      <c r="I95" s="94">
        <v>302.916</v>
      </c>
      <c r="J95" s="94">
        <v>505.71699999999998</v>
      </c>
      <c r="K95" s="94">
        <v>5.32</v>
      </c>
      <c r="L95" s="94">
        <v>3.7719999999999998</v>
      </c>
      <c r="M95" s="94">
        <v>5.43</v>
      </c>
      <c r="N95" s="94">
        <v>1</v>
      </c>
      <c r="O95" s="94">
        <v>0.76</v>
      </c>
      <c r="P95" s="94">
        <v>0.51</v>
      </c>
      <c r="Q95" s="27">
        <f t="shared" si="51"/>
        <v>4.4333333333333334E-3</v>
      </c>
      <c r="R95" s="27">
        <f t="shared" si="52"/>
        <v>3.0083333333333333E-3</v>
      </c>
      <c r="S95" s="27">
        <f t="shared" si="53"/>
        <v>4.5249999999999995E-3</v>
      </c>
      <c r="T95" s="29">
        <f t="shared" si="54"/>
        <v>4.1419189266744816E-3</v>
      </c>
      <c r="U95" s="29">
        <f t="shared" si="55"/>
        <v>2.9385101128511781E-3</v>
      </c>
      <c r="V95" s="29">
        <f t="shared" si="56"/>
        <v>4.6878387166702229E-3</v>
      </c>
      <c r="W95" s="29">
        <f t="shared" si="57"/>
        <v>7.9743179121554153E-3</v>
      </c>
      <c r="X95" s="29">
        <f t="shared" si="58"/>
        <v>4.3467449147063242E-3</v>
      </c>
      <c r="Y95" s="29">
        <f t="shared" si="59"/>
        <v>6.975114194347487E-3</v>
      </c>
      <c r="Z95" s="27">
        <f t="shared" si="60"/>
        <v>4.4333333333333334E-3</v>
      </c>
      <c r="AA95" s="27">
        <f t="shared" si="61"/>
        <v>3.0325833333333333E-3</v>
      </c>
      <c r="AB95" s="27">
        <f t="shared" si="62"/>
        <v>4.5288333333333326E-3</v>
      </c>
      <c r="AC95" s="47">
        <f t="shared" si="63"/>
        <v>0</v>
      </c>
      <c r="AD95" s="63">
        <f t="shared" si="64"/>
        <v>1.3157894736842035E-2</v>
      </c>
      <c r="AE95" s="63">
        <f t="shared" si="65"/>
        <v>0</v>
      </c>
      <c r="AF95" s="38">
        <f>SUMPRODUCT('Control Panel'!$C$31:$E$31,AC95:AE95)</f>
        <v>0</v>
      </c>
      <c r="AG95" s="43">
        <f t="shared" si="66"/>
        <v>4.4333333333332892E-3</v>
      </c>
      <c r="AH95" s="64">
        <f t="shared" si="67"/>
        <v>1.620581140350863E-2</v>
      </c>
      <c r="AI95" s="64">
        <f t="shared" si="68"/>
        <v>4.5249999999998902E-3</v>
      </c>
      <c r="AJ95" s="29">
        <f t="shared" si="69"/>
        <v>4.1419189266744816E-3</v>
      </c>
      <c r="AK95" s="29">
        <f t="shared" si="70"/>
        <v>1.6135069456441276E-2</v>
      </c>
      <c r="AL95" s="29">
        <f t="shared" si="71"/>
        <v>4.6878387166702229E-3</v>
      </c>
      <c r="AM95" s="29">
        <f t="shared" si="72"/>
        <v>7.9743179121554153E-3</v>
      </c>
      <c r="AN95" s="29">
        <f t="shared" si="73"/>
        <v>1.7561833663583881E-2</v>
      </c>
      <c r="AO95" s="29">
        <f t="shared" si="74"/>
        <v>6.975114194347487E-3</v>
      </c>
      <c r="AP95" s="27">
        <f t="shared" si="75"/>
        <v>4.4333333333332892E-3</v>
      </c>
      <c r="AQ95" s="27">
        <f t="shared" si="76"/>
        <v>1.6230380482456175E-2</v>
      </c>
      <c r="AR95" s="27">
        <f t="shared" si="77"/>
        <v>4.5288333333333153E-3</v>
      </c>
      <c r="AS95" s="43">
        <f t="shared" si="78"/>
        <v>4.4333333333332892E-3</v>
      </c>
      <c r="AT95" s="27">
        <f t="shared" si="79"/>
        <v>1.620581140350863E-2</v>
      </c>
      <c r="AU95" s="27">
        <f t="shared" si="80"/>
        <v>4.5249999999998902E-3</v>
      </c>
      <c r="AV95" s="29">
        <f t="shared" si="81"/>
        <v>4.1419189266744816E-3</v>
      </c>
      <c r="AW95" s="29">
        <f t="shared" si="82"/>
        <v>1.6135069456441276E-2</v>
      </c>
      <c r="AX95" s="29">
        <f t="shared" si="83"/>
        <v>4.6878387166702229E-3</v>
      </c>
      <c r="AY95" s="29">
        <f t="shared" si="84"/>
        <v>7.9743179121554153E-3</v>
      </c>
      <c r="AZ95" s="29">
        <f t="shared" si="85"/>
        <v>1.7561833663583881E-2</v>
      </c>
      <c r="BA95" s="29">
        <f t="shared" si="86"/>
        <v>6.975114194347487E-3</v>
      </c>
      <c r="BB95" s="27">
        <f t="shared" si="87"/>
        <v>4.4333333333332892E-3</v>
      </c>
      <c r="BC95" s="27">
        <f t="shared" si="87"/>
        <v>1.6230380482456175E-2</v>
      </c>
      <c r="BD95" s="27">
        <f t="shared" si="87"/>
        <v>4.5288333333333153E-3</v>
      </c>
    </row>
    <row r="96" spans="1:56" x14ac:dyDescent="0.35">
      <c r="A96" s="2">
        <v>39172</v>
      </c>
      <c r="B96" s="94">
        <v>5.32</v>
      </c>
      <c r="C96" s="94">
        <v>3.87</v>
      </c>
      <c r="D96" s="94">
        <v>5.47</v>
      </c>
      <c r="E96" s="94">
        <v>186.25</v>
      </c>
      <c r="F96" s="94">
        <v>128.69300000000001</v>
      </c>
      <c r="G96" s="94">
        <v>148.89500000000001</v>
      </c>
      <c r="H96" s="94">
        <v>955.97500000000002</v>
      </c>
      <c r="I96" s="94">
        <v>303.29300000000001</v>
      </c>
      <c r="J96" s="94">
        <v>506.93700000000001</v>
      </c>
      <c r="K96" s="94">
        <v>5.32</v>
      </c>
      <c r="L96" s="94">
        <v>3.8776999999999999</v>
      </c>
      <c r="M96" s="94">
        <v>5.4687999999999999</v>
      </c>
      <c r="N96" s="94">
        <v>1</v>
      </c>
      <c r="O96" s="94">
        <v>0.75</v>
      </c>
      <c r="P96" s="94">
        <v>0.51</v>
      </c>
      <c r="Q96" s="27">
        <f t="shared" si="51"/>
        <v>4.4333333333333334E-3</v>
      </c>
      <c r="R96" s="27">
        <f t="shared" si="52"/>
        <v>3.1250000000000002E-3</v>
      </c>
      <c r="S96" s="27">
        <f t="shared" si="53"/>
        <v>4.5249999999999995E-3</v>
      </c>
      <c r="T96" s="29">
        <f t="shared" si="54"/>
        <v>4.2488488207828023E-3</v>
      </c>
      <c r="U96" s="29">
        <f t="shared" si="55"/>
        <v>2.8130162391299951E-3</v>
      </c>
      <c r="V96" s="29">
        <f t="shared" si="56"/>
        <v>3.9579793402919616E-3</v>
      </c>
      <c r="W96" s="29">
        <f t="shared" si="57"/>
        <v>3.8411579337551682E-3</v>
      </c>
      <c r="X96" s="29">
        <f t="shared" si="58"/>
        <v>1.2445694515972328E-3</v>
      </c>
      <c r="Y96" s="29">
        <f t="shared" si="59"/>
        <v>2.4124164305332485E-3</v>
      </c>
      <c r="Z96" s="27">
        <f t="shared" si="60"/>
        <v>4.4333333333333334E-3</v>
      </c>
      <c r="AA96" s="27">
        <f t="shared" si="61"/>
        <v>3.143333333333333E-3</v>
      </c>
      <c r="AB96" s="27">
        <f t="shared" si="62"/>
        <v>4.5249999999999995E-3</v>
      </c>
      <c r="AC96" s="47">
        <f t="shared" si="63"/>
        <v>0</v>
      </c>
      <c r="AD96" s="63">
        <f t="shared" si="64"/>
        <v>1.3333333333333419E-2</v>
      </c>
      <c r="AE96" s="63">
        <f t="shared" si="65"/>
        <v>0</v>
      </c>
      <c r="AF96" s="38">
        <f>SUMPRODUCT('Control Panel'!$C$31:$E$31,AC96:AE96)</f>
        <v>0</v>
      </c>
      <c r="AG96" s="43">
        <f t="shared" si="66"/>
        <v>4.4333333333332892E-3</v>
      </c>
      <c r="AH96" s="64">
        <f t="shared" si="67"/>
        <v>1.6500000000000181E-2</v>
      </c>
      <c r="AI96" s="64">
        <f t="shared" si="68"/>
        <v>4.5249999999998902E-3</v>
      </c>
      <c r="AJ96" s="29">
        <f t="shared" si="69"/>
        <v>4.2488488207828023E-3</v>
      </c>
      <c r="AK96" s="29">
        <f t="shared" si="70"/>
        <v>1.6183856455651791E-2</v>
      </c>
      <c r="AL96" s="29">
        <f t="shared" si="71"/>
        <v>3.9579793402919616E-3</v>
      </c>
      <c r="AM96" s="29">
        <f t="shared" si="72"/>
        <v>3.8411579337551682E-3</v>
      </c>
      <c r="AN96" s="29">
        <f t="shared" si="73"/>
        <v>1.4594497044285282E-2</v>
      </c>
      <c r="AO96" s="29">
        <f t="shared" si="74"/>
        <v>2.4124164305332485E-3</v>
      </c>
      <c r="AP96" s="27">
        <f t="shared" si="75"/>
        <v>4.4333333333332892E-3</v>
      </c>
      <c r="AQ96" s="27">
        <f t="shared" si="76"/>
        <v>1.6518577777777876E-2</v>
      </c>
      <c r="AR96" s="27">
        <f t="shared" si="77"/>
        <v>4.5249999999998902E-3</v>
      </c>
      <c r="AS96" s="43">
        <f t="shared" si="78"/>
        <v>4.4333333333332892E-3</v>
      </c>
      <c r="AT96" s="27">
        <f t="shared" si="79"/>
        <v>1.6500000000000181E-2</v>
      </c>
      <c r="AU96" s="27">
        <f t="shared" si="80"/>
        <v>4.5249999999998902E-3</v>
      </c>
      <c r="AV96" s="29">
        <f t="shared" si="81"/>
        <v>4.2488488207828023E-3</v>
      </c>
      <c r="AW96" s="29">
        <f t="shared" si="82"/>
        <v>1.6183856455651791E-2</v>
      </c>
      <c r="AX96" s="29">
        <f t="shared" si="83"/>
        <v>3.9579793402919616E-3</v>
      </c>
      <c r="AY96" s="29">
        <f t="shared" si="84"/>
        <v>3.8411579337551682E-3</v>
      </c>
      <c r="AZ96" s="29">
        <f t="shared" si="85"/>
        <v>1.4594497044285282E-2</v>
      </c>
      <c r="BA96" s="29">
        <f t="shared" si="86"/>
        <v>2.4124164305332485E-3</v>
      </c>
      <c r="BB96" s="27">
        <f t="shared" si="87"/>
        <v>4.4333333333332892E-3</v>
      </c>
      <c r="BC96" s="27">
        <f t="shared" si="87"/>
        <v>1.6518577777777876E-2</v>
      </c>
      <c r="BD96" s="27">
        <f t="shared" si="87"/>
        <v>4.5249999999998902E-3</v>
      </c>
    </row>
    <row r="97" spans="1:56" x14ac:dyDescent="0.35">
      <c r="A97" s="2">
        <v>39202</v>
      </c>
      <c r="B97" s="94">
        <v>5.32</v>
      </c>
      <c r="C97" s="94">
        <v>3.86</v>
      </c>
      <c r="D97" s="94">
        <v>5.57</v>
      </c>
      <c r="E97" s="94">
        <v>187.00800000000001</v>
      </c>
      <c r="F97" s="94">
        <v>129.06800000000001</v>
      </c>
      <c r="G97" s="94">
        <v>149.48500000000001</v>
      </c>
      <c r="H97" s="94">
        <v>959.37800000000004</v>
      </c>
      <c r="I97" s="94">
        <v>303.70499999999998</v>
      </c>
      <c r="J97" s="94">
        <v>508.34899999999999</v>
      </c>
      <c r="K97" s="94">
        <v>5.32</v>
      </c>
      <c r="L97" s="94">
        <v>3.8706</v>
      </c>
      <c r="M97" s="94">
        <v>5.5621999999999998</v>
      </c>
      <c r="N97" s="94">
        <v>1</v>
      </c>
      <c r="O97" s="94">
        <v>0.73</v>
      </c>
      <c r="P97" s="94">
        <v>0.5</v>
      </c>
      <c r="Q97" s="27">
        <f t="shared" si="51"/>
        <v>4.4333333333333334E-3</v>
      </c>
      <c r="R97" s="27">
        <f t="shared" si="52"/>
        <v>3.225E-3</v>
      </c>
      <c r="S97" s="27">
        <f t="shared" si="53"/>
        <v>4.5583333333333335E-3</v>
      </c>
      <c r="T97" s="29">
        <f t="shared" si="54"/>
        <v>4.0697986577182821E-3</v>
      </c>
      <c r="U97" s="29">
        <f t="shared" si="55"/>
        <v>2.9139114015526157E-3</v>
      </c>
      <c r="V97" s="29">
        <f t="shared" si="56"/>
        <v>3.9625239262568446E-3</v>
      </c>
      <c r="W97" s="29">
        <f t="shared" si="57"/>
        <v>3.5597165197835956E-3</v>
      </c>
      <c r="X97" s="29">
        <f t="shared" si="58"/>
        <v>1.3584223836355935E-3</v>
      </c>
      <c r="Y97" s="29">
        <f t="shared" si="59"/>
        <v>2.7853559712547327E-3</v>
      </c>
      <c r="Z97" s="27">
        <f t="shared" si="60"/>
        <v>4.4333333333333334E-3</v>
      </c>
      <c r="AA97" s="27">
        <f t="shared" si="61"/>
        <v>3.2314166666666667E-3</v>
      </c>
      <c r="AB97" s="27">
        <f t="shared" si="62"/>
        <v>4.5573333333333334E-3</v>
      </c>
      <c r="AC97" s="47">
        <f t="shared" si="63"/>
        <v>0</v>
      </c>
      <c r="AD97" s="63">
        <f t="shared" si="64"/>
        <v>2.7397260273972712E-2</v>
      </c>
      <c r="AE97" s="63">
        <f t="shared" si="65"/>
        <v>2.0000000000000018E-2</v>
      </c>
      <c r="AF97" s="38">
        <f>SUMPRODUCT('Control Panel'!$C$31:$E$31,AC97:AE97)</f>
        <v>0</v>
      </c>
      <c r="AG97" s="43">
        <f t="shared" si="66"/>
        <v>4.4333333333332892E-3</v>
      </c>
      <c r="AH97" s="64">
        <f t="shared" si="67"/>
        <v>3.0710616438356375E-2</v>
      </c>
      <c r="AI97" s="64">
        <f t="shared" si="68"/>
        <v>2.4649500000000213E-2</v>
      </c>
      <c r="AJ97" s="29">
        <f t="shared" si="69"/>
        <v>4.0697986577182821E-3</v>
      </c>
      <c r="AK97" s="29">
        <f t="shared" si="70"/>
        <v>3.0391004864608995E-2</v>
      </c>
      <c r="AL97" s="29">
        <f t="shared" si="71"/>
        <v>2.4041774404782057E-2</v>
      </c>
      <c r="AM97" s="29">
        <f t="shared" si="72"/>
        <v>3.5597165197835956E-3</v>
      </c>
      <c r="AN97" s="29">
        <f t="shared" si="73"/>
        <v>2.8792899709214836E-2</v>
      </c>
      <c r="AO97" s="29">
        <f t="shared" si="74"/>
        <v>2.2841063090679903E-2</v>
      </c>
      <c r="AP97" s="27">
        <f t="shared" si="75"/>
        <v>4.4333333333332892E-3</v>
      </c>
      <c r="AQ97" s="27">
        <f t="shared" si="76"/>
        <v>3.0717208904109672E-2</v>
      </c>
      <c r="AR97" s="27">
        <f t="shared" si="77"/>
        <v>2.4648479999999973E-2</v>
      </c>
      <c r="AS97" s="43">
        <f t="shared" si="78"/>
        <v>4.4333333333332892E-3</v>
      </c>
      <c r="AT97" s="27">
        <f t="shared" si="79"/>
        <v>3.0710616438356375E-2</v>
      </c>
      <c r="AU97" s="27">
        <f t="shared" si="80"/>
        <v>2.4649500000000213E-2</v>
      </c>
      <c r="AV97" s="29">
        <f t="shared" si="81"/>
        <v>4.0697986577182821E-3</v>
      </c>
      <c r="AW97" s="29">
        <f t="shared" si="82"/>
        <v>3.0391004864608995E-2</v>
      </c>
      <c r="AX97" s="29">
        <f t="shared" si="83"/>
        <v>2.4041774404782057E-2</v>
      </c>
      <c r="AY97" s="29">
        <f t="shared" si="84"/>
        <v>3.5597165197835956E-3</v>
      </c>
      <c r="AZ97" s="29">
        <f t="shared" si="85"/>
        <v>2.8792899709214836E-2</v>
      </c>
      <c r="BA97" s="29">
        <f t="shared" si="86"/>
        <v>2.2841063090679903E-2</v>
      </c>
      <c r="BB97" s="27">
        <f t="shared" si="87"/>
        <v>4.4333333333332892E-3</v>
      </c>
      <c r="BC97" s="27">
        <f t="shared" si="87"/>
        <v>3.0717208904109672E-2</v>
      </c>
      <c r="BD97" s="27">
        <f t="shared" si="87"/>
        <v>2.4648479999999973E-2</v>
      </c>
    </row>
    <row r="98" spans="1:56" x14ac:dyDescent="0.35">
      <c r="A98" s="2">
        <v>39233</v>
      </c>
      <c r="B98" s="94">
        <v>5.32</v>
      </c>
      <c r="C98" s="94">
        <v>4.03</v>
      </c>
      <c r="D98" s="94">
        <v>5.67</v>
      </c>
      <c r="E98" s="94">
        <v>187.83099999999999</v>
      </c>
      <c r="F98" s="94">
        <v>129.428</v>
      </c>
      <c r="G98" s="94">
        <v>150.14699999999999</v>
      </c>
      <c r="H98" s="94">
        <v>958.67100000000005</v>
      </c>
      <c r="I98" s="94">
        <v>303.41800000000001</v>
      </c>
      <c r="J98" s="94">
        <v>508.375</v>
      </c>
      <c r="K98" s="94">
        <v>5.32</v>
      </c>
      <c r="L98" s="94">
        <v>4.0426000000000002</v>
      </c>
      <c r="M98" s="94">
        <v>5.6615000000000002</v>
      </c>
      <c r="N98" s="94">
        <v>1</v>
      </c>
      <c r="O98" s="94">
        <v>0.74</v>
      </c>
      <c r="P98" s="94">
        <v>0.51</v>
      </c>
      <c r="Q98" s="27">
        <f t="shared" si="51"/>
        <v>4.4333333333333334E-3</v>
      </c>
      <c r="R98" s="27">
        <f t="shared" si="52"/>
        <v>3.2166666666666667E-3</v>
      </c>
      <c r="S98" s="27">
        <f t="shared" si="53"/>
        <v>4.6416666666666672E-3</v>
      </c>
      <c r="T98" s="29">
        <f t="shared" si="54"/>
        <v>4.4008812457219104E-3</v>
      </c>
      <c r="U98" s="29">
        <f t="shared" si="55"/>
        <v>2.7892273840144366E-3</v>
      </c>
      <c r="V98" s="29">
        <f t="shared" si="56"/>
        <v>4.4285379803992164E-3</v>
      </c>
      <c r="W98" s="29">
        <f t="shared" si="57"/>
        <v>-7.3693580632450129E-4</v>
      </c>
      <c r="X98" s="29">
        <f t="shared" si="58"/>
        <v>-9.4499596648056627E-4</v>
      </c>
      <c r="Y98" s="29">
        <f t="shared" si="59"/>
        <v>5.1145964681698075E-5</v>
      </c>
      <c r="Z98" s="27">
        <f t="shared" si="60"/>
        <v>4.4333333333333334E-3</v>
      </c>
      <c r="AA98" s="27">
        <f t="shared" si="61"/>
        <v>3.2255000000000001E-3</v>
      </c>
      <c r="AB98" s="27">
        <f t="shared" si="62"/>
        <v>4.6351666666666668E-3</v>
      </c>
      <c r="AC98" s="47">
        <f t="shared" si="63"/>
        <v>0</v>
      </c>
      <c r="AD98" s="63">
        <f t="shared" si="64"/>
        <v>-1.3513513513513487E-2</v>
      </c>
      <c r="AE98" s="63">
        <f t="shared" si="65"/>
        <v>-1.9607843137254943E-2</v>
      </c>
      <c r="AF98" s="38">
        <f>SUMPRODUCT('Control Panel'!$C$31:$E$31,AC98:AE98)</f>
        <v>0</v>
      </c>
      <c r="AG98" s="43">
        <f t="shared" si="66"/>
        <v>4.4333333333332892E-3</v>
      </c>
      <c r="AH98" s="64">
        <f t="shared" si="67"/>
        <v>-1.0340315315315318E-2</v>
      </c>
      <c r="AI98" s="64">
        <f t="shared" si="68"/>
        <v>-1.5057189542483695E-2</v>
      </c>
      <c r="AJ98" s="29">
        <f t="shared" si="69"/>
        <v>4.4008812457219104E-3</v>
      </c>
      <c r="AK98" s="29">
        <f t="shared" si="70"/>
        <v>-1.0761978391445215E-2</v>
      </c>
      <c r="AL98" s="29">
        <f t="shared" si="71"/>
        <v>-1.526613923490272E-2</v>
      </c>
      <c r="AM98" s="29">
        <f t="shared" si="72"/>
        <v>-7.3693580632450129E-4</v>
      </c>
      <c r="AN98" s="29">
        <f t="shared" si="73"/>
        <v>-1.4445739264230761E-2</v>
      </c>
      <c r="AO98" s="29">
        <f t="shared" si="74"/>
        <v>-1.9557700034625869E-2</v>
      </c>
      <c r="AP98" s="27">
        <f t="shared" si="75"/>
        <v>4.4333333333332892E-3</v>
      </c>
      <c r="AQ98" s="27">
        <f t="shared" si="76"/>
        <v>-1.0331601351351249E-2</v>
      </c>
      <c r="AR98" s="27">
        <f t="shared" si="77"/>
        <v>-1.5063562091503391E-2</v>
      </c>
      <c r="AS98" s="43">
        <f t="shared" si="78"/>
        <v>4.4333333333332892E-3</v>
      </c>
      <c r="AT98" s="27">
        <f t="shared" si="79"/>
        <v>-1.0340315315315318E-2</v>
      </c>
      <c r="AU98" s="27">
        <f t="shared" si="80"/>
        <v>-1.5057189542483695E-2</v>
      </c>
      <c r="AV98" s="29">
        <f t="shared" si="81"/>
        <v>4.4008812457219104E-3</v>
      </c>
      <c r="AW98" s="29">
        <f t="shared" si="82"/>
        <v>-1.0761978391445215E-2</v>
      </c>
      <c r="AX98" s="29">
        <f t="shared" si="83"/>
        <v>-1.526613923490272E-2</v>
      </c>
      <c r="AY98" s="29">
        <f t="shared" si="84"/>
        <v>-7.3693580632450129E-4</v>
      </c>
      <c r="AZ98" s="29">
        <f t="shared" si="85"/>
        <v>-1.4445739264230761E-2</v>
      </c>
      <c r="BA98" s="29">
        <f t="shared" si="86"/>
        <v>-1.9557700034625869E-2</v>
      </c>
      <c r="BB98" s="27">
        <f t="shared" si="87"/>
        <v>4.4333333333332892E-3</v>
      </c>
      <c r="BC98" s="27">
        <f t="shared" si="87"/>
        <v>-1.0331601351351249E-2</v>
      </c>
      <c r="BD98" s="27">
        <f t="shared" si="87"/>
        <v>-1.5063562091503391E-2</v>
      </c>
    </row>
    <row r="99" spans="1:56" x14ac:dyDescent="0.35">
      <c r="A99" s="2">
        <v>39263</v>
      </c>
      <c r="B99" s="94">
        <v>5.32</v>
      </c>
      <c r="C99" s="94">
        <v>4.1100000000000003</v>
      </c>
      <c r="D99" s="94">
        <v>5.92</v>
      </c>
      <c r="E99" s="94">
        <v>188.59200000000001</v>
      </c>
      <c r="F99" s="94">
        <v>129.84700000000001</v>
      </c>
      <c r="G99" s="94">
        <v>150.74799999999999</v>
      </c>
      <c r="H99" s="94">
        <v>962.68899999999996</v>
      </c>
      <c r="I99" s="94">
        <v>304.08600000000001</v>
      </c>
      <c r="J99" s="94">
        <v>510.291</v>
      </c>
      <c r="K99" s="94">
        <v>5.32</v>
      </c>
      <c r="L99" s="94">
        <v>4.1102999999999996</v>
      </c>
      <c r="M99" s="94">
        <v>5.8711000000000002</v>
      </c>
      <c r="N99" s="94">
        <v>1</v>
      </c>
      <c r="O99" s="94">
        <v>0.74</v>
      </c>
      <c r="P99" s="94">
        <v>0.5</v>
      </c>
      <c r="Q99" s="27">
        <f t="shared" si="51"/>
        <v>4.4333333333333334E-3</v>
      </c>
      <c r="R99" s="27">
        <f t="shared" si="52"/>
        <v>3.3583333333333334E-3</v>
      </c>
      <c r="S99" s="27">
        <f t="shared" si="53"/>
        <v>4.725E-3</v>
      </c>
      <c r="T99" s="29">
        <f t="shared" si="54"/>
        <v>4.0515143932577935E-3</v>
      </c>
      <c r="U99" s="29">
        <f t="shared" si="55"/>
        <v>3.237321136075666E-3</v>
      </c>
      <c r="V99" s="29">
        <f t="shared" si="56"/>
        <v>4.0027439775687235E-3</v>
      </c>
      <c r="W99" s="29">
        <f t="shared" si="57"/>
        <v>4.1912188853108212E-3</v>
      </c>
      <c r="X99" s="29">
        <f t="shared" si="58"/>
        <v>2.2015832943331759E-3</v>
      </c>
      <c r="Y99" s="29">
        <f t="shared" si="59"/>
        <v>3.7688714039831872E-3</v>
      </c>
      <c r="Z99" s="27">
        <f t="shared" si="60"/>
        <v>4.4333333333333334E-3</v>
      </c>
      <c r="AA99" s="27">
        <f t="shared" si="61"/>
        <v>3.3688333333333335E-3</v>
      </c>
      <c r="AB99" s="27">
        <f t="shared" si="62"/>
        <v>4.7179166666666671E-3</v>
      </c>
      <c r="AC99" s="47">
        <f t="shared" si="63"/>
        <v>0</v>
      </c>
      <c r="AD99" s="63">
        <f t="shared" si="64"/>
        <v>0</v>
      </c>
      <c r="AE99" s="63">
        <f t="shared" si="65"/>
        <v>2.0000000000000018E-2</v>
      </c>
      <c r="AF99" s="38">
        <f>SUMPRODUCT('Control Panel'!$C$31:$E$31,AC99:AE99)</f>
        <v>0</v>
      </c>
      <c r="AG99" s="43">
        <f t="shared" si="66"/>
        <v>4.4333333333332892E-3</v>
      </c>
      <c r="AH99" s="64">
        <f t="shared" si="67"/>
        <v>3.358333333333352E-3</v>
      </c>
      <c r="AI99" s="64">
        <f t="shared" si="68"/>
        <v>2.4819500000000216E-2</v>
      </c>
      <c r="AJ99" s="29">
        <f t="shared" si="69"/>
        <v>4.0515143932577935E-3</v>
      </c>
      <c r="AK99" s="29">
        <f t="shared" si="70"/>
        <v>3.237321136075666E-3</v>
      </c>
      <c r="AL99" s="29">
        <f t="shared" si="71"/>
        <v>2.4082798857120169E-2</v>
      </c>
      <c r="AM99" s="29">
        <f t="shared" si="72"/>
        <v>4.1912188853108212E-3</v>
      </c>
      <c r="AN99" s="29">
        <f t="shared" si="73"/>
        <v>2.2015832943331759E-3</v>
      </c>
      <c r="AO99" s="29">
        <f t="shared" si="74"/>
        <v>2.3844248832062931E-2</v>
      </c>
      <c r="AP99" s="27">
        <f t="shared" si="75"/>
        <v>4.4333333333332892E-3</v>
      </c>
      <c r="AQ99" s="27">
        <f t="shared" si="76"/>
        <v>3.3688333333332654E-3</v>
      </c>
      <c r="AR99" s="27">
        <f t="shared" si="77"/>
        <v>2.4812274999999939E-2</v>
      </c>
      <c r="AS99" s="43">
        <f t="shared" si="78"/>
        <v>4.4333333333332892E-3</v>
      </c>
      <c r="AT99" s="27">
        <f t="shared" si="79"/>
        <v>3.358333333333352E-3</v>
      </c>
      <c r="AU99" s="27">
        <f t="shared" si="80"/>
        <v>2.4819500000000216E-2</v>
      </c>
      <c r="AV99" s="29">
        <f t="shared" si="81"/>
        <v>4.0515143932577935E-3</v>
      </c>
      <c r="AW99" s="29">
        <f t="shared" si="82"/>
        <v>3.237321136075666E-3</v>
      </c>
      <c r="AX99" s="29">
        <f t="shared" si="83"/>
        <v>2.4082798857120169E-2</v>
      </c>
      <c r="AY99" s="29">
        <f t="shared" si="84"/>
        <v>4.1912188853108212E-3</v>
      </c>
      <c r="AZ99" s="29">
        <f t="shared" si="85"/>
        <v>2.2015832943331759E-3</v>
      </c>
      <c r="BA99" s="29">
        <f t="shared" si="86"/>
        <v>2.3844248832062931E-2</v>
      </c>
      <c r="BB99" s="27">
        <f t="shared" si="87"/>
        <v>4.4333333333332892E-3</v>
      </c>
      <c r="BC99" s="27">
        <f t="shared" si="87"/>
        <v>3.3688333333332654E-3</v>
      </c>
      <c r="BD99" s="27">
        <f t="shared" si="87"/>
        <v>2.4812274999999939E-2</v>
      </c>
    </row>
    <row r="100" spans="1:56" x14ac:dyDescent="0.35">
      <c r="A100" s="2">
        <v>39294</v>
      </c>
      <c r="B100" s="94">
        <v>5.32</v>
      </c>
      <c r="C100" s="94">
        <v>4.1100000000000003</v>
      </c>
      <c r="D100" s="94">
        <v>5.91</v>
      </c>
      <c r="E100" s="94">
        <v>189.42</v>
      </c>
      <c r="F100" s="94">
        <v>130.309</v>
      </c>
      <c r="G100" s="94">
        <v>151.42500000000001</v>
      </c>
      <c r="H100" s="94">
        <v>971.45600000000002</v>
      </c>
      <c r="I100" s="94">
        <v>305.93</v>
      </c>
      <c r="J100" s="94">
        <v>515.05700000000002</v>
      </c>
      <c r="K100" s="94">
        <v>5.32</v>
      </c>
      <c r="L100" s="94">
        <v>4.1025999999999998</v>
      </c>
      <c r="M100" s="94">
        <v>5.8962000000000003</v>
      </c>
      <c r="N100" s="94">
        <v>1</v>
      </c>
      <c r="O100" s="94">
        <v>0.73</v>
      </c>
      <c r="P100" s="94">
        <v>0.49</v>
      </c>
      <c r="Q100" s="27">
        <f t="shared" si="51"/>
        <v>4.4333333333333334E-3</v>
      </c>
      <c r="R100" s="27">
        <f t="shared" si="52"/>
        <v>3.4250000000000001E-3</v>
      </c>
      <c r="S100" s="27">
        <f t="shared" si="53"/>
        <v>4.933333333333333E-3</v>
      </c>
      <c r="T100" s="29">
        <f t="shared" si="54"/>
        <v>4.3904301348942631E-3</v>
      </c>
      <c r="U100" s="29">
        <f t="shared" si="55"/>
        <v>3.5580336857994332E-3</v>
      </c>
      <c r="V100" s="29">
        <f t="shared" si="56"/>
        <v>4.4909385199141116E-3</v>
      </c>
      <c r="W100" s="29">
        <f t="shared" si="57"/>
        <v>9.1067831875091265E-3</v>
      </c>
      <c r="X100" s="29">
        <f t="shared" si="58"/>
        <v>6.0640739790716047E-3</v>
      </c>
      <c r="Y100" s="29">
        <f t="shared" si="59"/>
        <v>9.339768876974075E-3</v>
      </c>
      <c r="Z100" s="27">
        <f t="shared" si="60"/>
        <v>4.4333333333333334E-3</v>
      </c>
      <c r="AA100" s="27">
        <f t="shared" si="61"/>
        <v>3.4252499999999995E-3</v>
      </c>
      <c r="AB100" s="27">
        <f t="shared" si="62"/>
        <v>4.8925833333333339E-3</v>
      </c>
      <c r="AC100" s="47">
        <f t="shared" si="63"/>
        <v>0</v>
      </c>
      <c r="AD100" s="63">
        <f t="shared" si="64"/>
        <v>1.3698630136986356E-2</v>
      </c>
      <c r="AE100" s="63">
        <f t="shared" si="65"/>
        <v>2.0408163265306145E-2</v>
      </c>
      <c r="AF100" s="38">
        <f>SUMPRODUCT('Control Panel'!$C$31:$E$31,AC100:AE100)</f>
        <v>0</v>
      </c>
      <c r="AG100" s="43">
        <f t="shared" si="66"/>
        <v>4.4333333333332892E-3</v>
      </c>
      <c r="AH100" s="64">
        <f t="shared" si="67"/>
        <v>1.7170547945205561E-2</v>
      </c>
      <c r="AI100" s="64">
        <f t="shared" si="68"/>
        <v>2.5442176870748234E-2</v>
      </c>
      <c r="AJ100" s="29">
        <f t="shared" si="69"/>
        <v>4.3904301348942631E-3</v>
      </c>
      <c r="AK100" s="29">
        <f t="shared" si="70"/>
        <v>1.7305404010262482E-2</v>
      </c>
      <c r="AL100" s="29">
        <f t="shared" si="71"/>
        <v>2.4990753591749071E-2</v>
      </c>
      <c r="AM100" s="29">
        <f t="shared" si="72"/>
        <v>9.1067831875091265E-3</v>
      </c>
      <c r="AN100" s="29">
        <f t="shared" si="73"/>
        <v>1.9845773622620522E-2</v>
      </c>
      <c r="AO100" s="29">
        <f t="shared" si="74"/>
        <v>2.9938539670381736E-2</v>
      </c>
      <c r="AP100" s="27">
        <f t="shared" si="75"/>
        <v>4.4333333333332892E-3</v>
      </c>
      <c r="AQ100" s="27">
        <f t="shared" si="76"/>
        <v>1.7170801369863042E-2</v>
      </c>
      <c r="AR100" s="27">
        <f t="shared" si="77"/>
        <v>2.5400595238095347E-2</v>
      </c>
      <c r="AS100" s="43">
        <f t="shared" si="78"/>
        <v>4.4333333333332892E-3</v>
      </c>
      <c r="AT100" s="27">
        <f t="shared" si="79"/>
        <v>1.7170547945205561E-2</v>
      </c>
      <c r="AU100" s="27">
        <f t="shared" si="80"/>
        <v>2.5442176870748234E-2</v>
      </c>
      <c r="AV100" s="29">
        <f t="shared" si="81"/>
        <v>4.3904301348942631E-3</v>
      </c>
      <c r="AW100" s="29">
        <f t="shared" si="82"/>
        <v>1.7305404010262482E-2</v>
      </c>
      <c r="AX100" s="29">
        <f t="shared" si="83"/>
        <v>2.4990753591749071E-2</v>
      </c>
      <c r="AY100" s="29">
        <f t="shared" si="84"/>
        <v>9.1067831875091265E-3</v>
      </c>
      <c r="AZ100" s="29">
        <f t="shared" si="85"/>
        <v>1.9845773622620522E-2</v>
      </c>
      <c r="BA100" s="29">
        <f t="shared" si="86"/>
        <v>2.9938539670381736E-2</v>
      </c>
      <c r="BB100" s="27">
        <f t="shared" si="87"/>
        <v>4.4333333333332892E-3</v>
      </c>
      <c r="BC100" s="27">
        <f t="shared" si="87"/>
        <v>1.7170801369863042E-2</v>
      </c>
      <c r="BD100" s="27">
        <f t="shared" si="87"/>
        <v>2.5400595238095347E-2</v>
      </c>
    </row>
    <row r="101" spans="1:56" x14ac:dyDescent="0.35">
      <c r="A101" s="2">
        <v>39325</v>
      </c>
      <c r="B101" s="94">
        <v>5.72</v>
      </c>
      <c r="C101" s="94">
        <v>4.46</v>
      </c>
      <c r="D101" s="94">
        <v>6.62</v>
      </c>
      <c r="E101" s="94">
        <v>190.68199999999999</v>
      </c>
      <c r="F101" s="94">
        <v>130.91399999999999</v>
      </c>
      <c r="G101" s="94">
        <v>152.274</v>
      </c>
      <c r="H101" s="94">
        <v>981.44200000000001</v>
      </c>
      <c r="I101" s="94">
        <v>308.40499999999997</v>
      </c>
      <c r="J101" s="94">
        <v>520.21900000000005</v>
      </c>
      <c r="K101" s="94">
        <v>5.72</v>
      </c>
      <c r="L101" s="94">
        <v>4.2336</v>
      </c>
      <c r="M101" s="94">
        <v>6.3094999999999999</v>
      </c>
      <c r="N101" s="94">
        <v>1</v>
      </c>
      <c r="O101" s="94">
        <v>0.73</v>
      </c>
      <c r="P101" s="94">
        <v>0.5</v>
      </c>
      <c r="Q101" s="27">
        <f t="shared" si="51"/>
        <v>4.4333333333333334E-3</v>
      </c>
      <c r="R101" s="27">
        <f t="shared" si="52"/>
        <v>3.4250000000000001E-3</v>
      </c>
      <c r="S101" s="27">
        <f t="shared" si="53"/>
        <v>4.9249999999999997E-3</v>
      </c>
      <c r="T101" s="29">
        <f t="shared" si="54"/>
        <v>6.6624432478090689E-3</v>
      </c>
      <c r="U101" s="29">
        <f t="shared" si="55"/>
        <v>4.6428105503073525E-3</v>
      </c>
      <c r="V101" s="29">
        <f t="shared" si="56"/>
        <v>5.6067360079246065E-3</v>
      </c>
      <c r="W101" s="29">
        <f t="shared" si="57"/>
        <v>1.0279415640028988E-2</v>
      </c>
      <c r="X101" s="29">
        <f t="shared" si="58"/>
        <v>8.0900859673780356E-3</v>
      </c>
      <c r="Y101" s="29">
        <f t="shared" si="59"/>
        <v>1.0022191718586537E-2</v>
      </c>
      <c r="Z101" s="27">
        <f t="shared" si="60"/>
        <v>4.4333333333333334E-3</v>
      </c>
      <c r="AA101" s="27">
        <f t="shared" si="61"/>
        <v>3.4188333333333332E-3</v>
      </c>
      <c r="AB101" s="27">
        <f t="shared" si="62"/>
        <v>4.9135000000000003E-3</v>
      </c>
      <c r="AC101" s="47">
        <f t="shared" si="63"/>
        <v>0</v>
      </c>
      <c r="AD101" s="63">
        <f t="shared" si="64"/>
        <v>0</v>
      </c>
      <c r="AE101" s="63">
        <f t="shared" si="65"/>
        <v>-2.0000000000000018E-2</v>
      </c>
      <c r="AF101" s="38">
        <f>SUMPRODUCT('Control Panel'!$C$31:$E$31,AC101:AE101)</f>
        <v>0</v>
      </c>
      <c r="AG101" s="43">
        <f t="shared" si="66"/>
        <v>4.4333333333332892E-3</v>
      </c>
      <c r="AH101" s="64">
        <f t="shared" si="67"/>
        <v>3.4250000000000114E-3</v>
      </c>
      <c r="AI101" s="64">
        <f t="shared" si="68"/>
        <v>-1.5173499999999951E-2</v>
      </c>
      <c r="AJ101" s="29">
        <f t="shared" si="69"/>
        <v>6.6624432478090689E-3</v>
      </c>
      <c r="AK101" s="29">
        <f t="shared" si="70"/>
        <v>4.6428105503073525E-3</v>
      </c>
      <c r="AL101" s="29">
        <f t="shared" si="71"/>
        <v>-1.4505398712233886E-2</v>
      </c>
      <c r="AM101" s="29">
        <f t="shared" si="72"/>
        <v>1.0279415640028988E-2</v>
      </c>
      <c r="AN101" s="29">
        <f t="shared" si="73"/>
        <v>8.0900859673780356E-3</v>
      </c>
      <c r="AO101" s="29">
        <f t="shared" si="74"/>
        <v>-1.0178252115785158E-2</v>
      </c>
      <c r="AP101" s="27">
        <f t="shared" si="75"/>
        <v>4.4333333333332892E-3</v>
      </c>
      <c r="AQ101" s="27">
        <f t="shared" si="76"/>
        <v>3.4188333333333709E-3</v>
      </c>
      <c r="AR101" s="27">
        <f t="shared" si="77"/>
        <v>-1.5184769999999959E-2</v>
      </c>
      <c r="AS101" s="43">
        <f t="shared" si="78"/>
        <v>4.4333333333332892E-3</v>
      </c>
      <c r="AT101" s="27">
        <f t="shared" si="79"/>
        <v>3.4250000000000114E-3</v>
      </c>
      <c r="AU101" s="27">
        <f t="shared" si="80"/>
        <v>-1.5173499999999951E-2</v>
      </c>
      <c r="AV101" s="29">
        <f t="shared" si="81"/>
        <v>6.6624432478090689E-3</v>
      </c>
      <c r="AW101" s="29">
        <f t="shared" si="82"/>
        <v>4.6428105503073525E-3</v>
      </c>
      <c r="AX101" s="29">
        <f t="shared" si="83"/>
        <v>-1.4505398712233886E-2</v>
      </c>
      <c r="AY101" s="29">
        <f t="shared" si="84"/>
        <v>1.0279415640028988E-2</v>
      </c>
      <c r="AZ101" s="29">
        <f t="shared" si="85"/>
        <v>8.0900859673780356E-3</v>
      </c>
      <c r="BA101" s="29">
        <f t="shared" si="86"/>
        <v>-1.0178252115785158E-2</v>
      </c>
      <c r="BB101" s="27">
        <f t="shared" si="87"/>
        <v>4.4333333333332892E-3</v>
      </c>
      <c r="BC101" s="27">
        <f t="shared" si="87"/>
        <v>3.4188333333333709E-3</v>
      </c>
      <c r="BD101" s="27">
        <f t="shared" si="87"/>
        <v>-1.5184769999999959E-2</v>
      </c>
    </row>
    <row r="102" spans="1:56" x14ac:dyDescent="0.35">
      <c r="A102" s="2">
        <v>39355</v>
      </c>
      <c r="B102" s="94">
        <v>5.12</v>
      </c>
      <c r="C102" s="94">
        <v>4.41</v>
      </c>
      <c r="D102" s="94">
        <v>6.18</v>
      </c>
      <c r="E102" s="94">
        <v>191.54300000000001</v>
      </c>
      <c r="F102" s="94">
        <v>131.38</v>
      </c>
      <c r="G102" s="94">
        <v>153.07400000000001</v>
      </c>
      <c r="H102" s="94">
        <v>988.39499999999998</v>
      </c>
      <c r="I102" s="94">
        <v>309.33499999999998</v>
      </c>
      <c r="J102" s="94">
        <v>525.21699999999998</v>
      </c>
      <c r="K102" s="94">
        <v>5.12</v>
      </c>
      <c r="L102" s="94">
        <v>4.2748999999999997</v>
      </c>
      <c r="M102" s="94">
        <v>6.0427</v>
      </c>
      <c r="N102" s="94">
        <v>1</v>
      </c>
      <c r="O102" s="94">
        <v>0.7</v>
      </c>
      <c r="P102" s="94">
        <v>0.49</v>
      </c>
      <c r="Q102" s="27">
        <f t="shared" si="51"/>
        <v>4.7666666666666664E-3</v>
      </c>
      <c r="R102" s="27">
        <f t="shared" si="52"/>
        <v>3.7166666666666667E-3</v>
      </c>
      <c r="S102" s="27">
        <f t="shared" si="53"/>
        <v>5.5166666666666671E-3</v>
      </c>
      <c r="T102" s="29">
        <f t="shared" si="54"/>
        <v>4.5153711414818165E-3</v>
      </c>
      <c r="U102" s="29">
        <f t="shared" si="55"/>
        <v>3.5595887376447255E-3</v>
      </c>
      <c r="V102" s="29">
        <f t="shared" si="56"/>
        <v>5.2536874318662719E-3</v>
      </c>
      <c r="W102" s="29">
        <f t="shared" si="57"/>
        <v>7.0844736622235338E-3</v>
      </c>
      <c r="X102" s="29">
        <f t="shared" si="58"/>
        <v>3.01551531265698E-3</v>
      </c>
      <c r="Y102" s="29">
        <f t="shared" si="59"/>
        <v>9.6074922292341824E-3</v>
      </c>
      <c r="Z102" s="27">
        <f t="shared" si="60"/>
        <v>4.7666666666666664E-3</v>
      </c>
      <c r="AA102" s="27">
        <f t="shared" si="61"/>
        <v>3.5279999999999999E-3</v>
      </c>
      <c r="AB102" s="27">
        <f t="shared" si="62"/>
        <v>5.2579166666666668E-3</v>
      </c>
      <c r="AC102" s="47">
        <f t="shared" si="63"/>
        <v>0</v>
      </c>
      <c r="AD102" s="63">
        <f t="shared" si="64"/>
        <v>4.2857142857142927E-2</v>
      </c>
      <c r="AE102" s="63">
        <f t="shared" si="65"/>
        <v>2.0408163265306145E-2</v>
      </c>
      <c r="AF102" s="38">
        <f>SUMPRODUCT('Control Panel'!$C$31:$E$31,AC102:AE102)</f>
        <v>0</v>
      </c>
      <c r="AG102" s="43">
        <f t="shared" si="66"/>
        <v>4.7666666666665858E-3</v>
      </c>
      <c r="AH102" s="64">
        <f t="shared" si="67"/>
        <v>4.6733095238095324E-2</v>
      </c>
      <c r="AI102" s="64">
        <f t="shared" si="68"/>
        <v>2.6037414965986327E-2</v>
      </c>
      <c r="AJ102" s="29">
        <f t="shared" si="69"/>
        <v>4.5153711414818165E-3</v>
      </c>
      <c r="AK102" s="29">
        <f t="shared" si="70"/>
        <v>4.6569285397829674E-2</v>
      </c>
      <c r="AL102" s="29">
        <f t="shared" si="71"/>
        <v>2.5769068808026763E-2</v>
      </c>
      <c r="AM102" s="29">
        <f t="shared" si="72"/>
        <v>7.0844736622235338E-3</v>
      </c>
      <c r="AN102" s="29">
        <f t="shared" si="73"/>
        <v>4.6001894540342425E-2</v>
      </c>
      <c r="AO102" s="29">
        <f t="shared" si="74"/>
        <v>3.0211726764524771E-2</v>
      </c>
      <c r="AP102" s="27">
        <f t="shared" si="75"/>
        <v>4.7666666666665858E-3</v>
      </c>
      <c r="AQ102" s="27">
        <f t="shared" si="76"/>
        <v>4.6536342857142809E-2</v>
      </c>
      <c r="AR102" s="27">
        <f t="shared" si="77"/>
        <v>2.5773384353741546E-2</v>
      </c>
      <c r="AS102" s="43">
        <f t="shared" si="78"/>
        <v>4.7666666666665858E-3</v>
      </c>
      <c r="AT102" s="27">
        <f t="shared" si="79"/>
        <v>4.6733095238095324E-2</v>
      </c>
      <c r="AU102" s="27">
        <f t="shared" si="80"/>
        <v>2.6037414965986327E-2</v>
      </c>
      <c r="AV102" s="29">
        <f t="shared" si="81"/>
        <v>4.5153711414818165E-3</v>
      </c>
      <c r="AW102" s="29">
        <f t="shared" si="82"/>
        <v>4.6569285397829674E-2</v>
      </c>
      <c r="AX102" s="29">
        <f t="shared" si="83"/>
        <v>2.5769068808026763E-2</v>
      </c>
      <c r="AY102" s="29">
        <f t="shared" si="84"/>
        <v>7.0844736622235338E-3</v>
      </c>
      <c r="AZ102" s="29">
        <f t="shared" si="85"/>
        <v>4.6001894540342425E-2</v>
      </c>
      <c r="BA102" s="29">
        <f t="shared" si="86"/>
        <v>3.0211726764524771E-2</v>
      </c>
      <c r="BB102" s="27">
        <f t="shared" si="87"/>
        <v>4.7666666666665858E-3</v>
      </c>
      <c r="BC102" s="27">
        <f t="shared" si="87"/>
        <v>4.6536342857142809E-2</v>
      </c>
      <c r="BD102" s="27">
        <f t="shared" si="87"/>
        <v>2.5773384353741546E-2</v>
      </c>
    </row>
    <row r="103" spans="1:56" x14ac:dyDescent="0.35">
      <c r="A103" s="2">
        <v>39386</v>
      </c>
      <c r="B103" s="94">
        <v>4.71</v>
      </c>
      <c r="C103" s="94">
        <v>4.16</v>
      </c>
      <c r="D103" s="94">
        <v>6.03</v>
      </c>
      <c r="E103" s="94">
        <v>192.18600000000001</v>
      </c>
      <c r="F103" s="94">
        <v>131.767</v>
      </c>
      <c r="G103" s="94">
        <v>153.65799999999999</v>
      </c>
      <c r="H103" s="94">
        <v>992.04899999999998</v>
      </c>
      <c r="I103" s="94">
        <v>310.12400000000002</v>
      </c>
      <c r="J103" s="94">
        <v>526.65499999999997</v>
      </c>
      <c r="K103" s="94">
        <v>4.71</v>
      </c>
      <c r="L103" s="94">
        <v>4.2872000000000003</v>
      </c>
      <c r="M103" s="94">
        <v>6.0766</v>
      </c>
      <c r="N103" s="94">
        <v>1</v>
      </c>
      <c r="O103" s="94">
        <v>0.69</v>
      </c>
      <c r="P103" s="94">
        <v>0.48</v>
      </c>
      <c r="Q103" s="27">
        <f t="shared" si="51"/>
        <v>4.2666666666666669E-3</v>
      </c>
      <c r="R103" s="27">
        <f t="shared" si="52"/>
        <v>3.6750000000000003E-3</v>
      </c>
      <c r="S103" s="27">
        <f t="shared" si="53"/>
        <v>5.1500000000000001E-3</v>
      </c>
      <c r="T103" s="29">
        <f t="shared" si="54"/>
        <v>3.3569485702948931E-3</v>
      </c>
      <c r="U103" s="29">
        <f t="shared" si="55"/>
        <v>2.9456538285888012E-3</v>
      </c>
      <c r="V103" s="29">
        <f t="shared" si="56"/>
        <v>3.8151482289610072E-3</v>
      </c>
      <c r="W103" s="29">
        <f t="shared" si="57"/>
        <v>3.6969025541409017E-3</v>
      </c>
      <c r="X103" s="29">
        <f t="shared" si="58"/>
        <v>2.5506328090905139E-3</v>
      </c>
      <c r="Y103" s="29">
        <f t="shared" si="59"/>
        <v>2.7379159471228043E-3</v>
      </c>
      <c r="Z103" s="27">
        <f t="shared" si="60"/>
        <v>4.2666666666666669E-3</v>
      </c>
      <c r="AA103" s="27">
        <f t="shared" si="61"/>
        <v>3.5624166666666664E-3</v>
      </c>
      <c r="AB103" s="27">
        <f t="shared" si="62"/>
        <v>5.0355833333333329E-3</v>
      </c>
      <c r="AC103" s="47">
        <f t="shared" si="63"/>
        <v>0</v>
      </c>
      <c r="AD103" s="63">
        <f t="shared" si="64"/>
        <v>1.449275362318847E-2</v>
      </c>
      <c r="AE103" s="63">
        <f t="shared" si="65"/>
        <v>2.0833333333333259E-2</v>
      </c>
      <c r="AF103" s="38">
        <f>SUMPRODUCT('Control Panel'!$C$31:$E$31,AC103:AE103)</f>
        <v>0</v>
      </c>
      <c r="AG103" s="43">
        <f t="shared" si="66"/>
        <v>4.2666666666666409E-3</v>
      </c>
      <c r="AH103" s="64">
        <f t="shared" si="67"/>
        <v>1.8221014492753707E-2</v>
      </c>
      <c r="AI103" s="64">
        <f t="shared" si="68"/>
        <v>2.6090624999999923E-2</v>
      </c>
      <c r="AJ103" s="29">
        <f t="shared" si="69"/>
        <v>3.3569485702948931E-3</v>
      </c>
      <c r="AK103" s="29">
        <f t="shared" si="70"/>
        <v>1.7481098086974178E-2</v>
      </c>
      <c r="AL103" s="29">
        <f t="shared" si="71"/>
        <v>2.4727963817064325E-2</v>
      </c>
      <c r="AM103" s="29">
        <f t="shared" si="72"/>
        <v>3.6969025541409017E-3</v>
      </c>
      <c r="AN103" s="29">
        <f t="shared" si="73"/>
        <v>1.7080352125164344E-2</v>
      </c>
      <c r="AO103" s="29">
        <f t="shared" si="74"/>
        <v>2.3628289196021113E-2</v>
      </c>
      <c r="AP103" s="27">
        <f t="shared" si="75"/>
        <v>4.2666666666666409E-3</v>
      </c>
      <c r="AQ103" s="27">
        <f t="shared" si="76"/>
        <v>1.810679951690819E-2</v>
      </c>
      <c r="AR103" s="27">
        <f t="shared" si="77"/>
        <v>2.5973824652777644E-2</v>
      </c>
      <c r="AS103" s="43">
        <f t="shared" si="78"/>
        <v>4.2666666666666409E-3</v>
      </c>
      <c r="AT103" s="27">
        <f t="shared" si="79"/>
        <v>1.8221014492753707E-2</v>
      </c>
      <c r="AU103" s="27">
        <f t="shared" si="80"/>
        <v>2.6090624999999923E-2</v>
      </c>
      <c r="AV103" s="29">
        <f t="shared" si="81"/>
        <v>3.3569485702948931E-3</v>
      </c>
      <c r="AW103" s="29">
        <f t="shared" si="82"/>
        <v>1.7481098086974178E-2</v>
      </c>
      <c r="AX103" s="29">
        <f t="shared" si="83"/>
        <v>2.4727963817064325E-2</v>
      </c>
      <c r="AY103" s="29">
        <f t="shared" si="84"/>
        <v>3.6969025541409017E-3</v>
      </c>
      <c r="AZ103" s="29">
        <f t="shared" si="85"/>
        <v>1.7080352125164344E-2</v>
      </c>
      <c r="BA103" s="29">
        <f t="shared" si="86"/>
        <v>2.3628289196021113E-2</v>
      </c>
      <c r="BB103" s="27">
        <f t="shared" si="87"/>
        <v>4.2666666666666409E-3</v>
      </c>
      <c r="BC103" s="27">
        <f t="shared" si="87"/>
        <v>1.810679951690819E-2</v>
      </c>
      <c r="BD103" s="27">
        <f t="shared" si="87"/>
        <v>2.5973824652777644E-2</v>
      </c>
    </row>
    <row r="104" spans="1:56" x14ac:dyDescent="0.35">
      <c r="A104" s="2">
        <v>39416</v>
      </c>
      <c r="B104" s="94">
        <v>5.24</v>
      </c>
      <c r="C104" s="94">
        <v>4.82</v>
      </c>
      <c r="D104" s="94">
        <v>6.09</v>
      </c>
      <c r="E104" s="94">
        <v>193.49600000000001</v>
      </c>
      <c r="F104" s="94">
        <v>132.26300000000001</v>
      </c>
      <c r="G104" s="94">
        <v>154.39699999999999</v>
      </c>
      <c r="H104" s="94">
        <v>1009.093</v>
      </c>
      <c r="I104" s="94">
        <v>312.54700000000003</v>
      </c>
      <c r="J104" s="94">
        <v>533.81700000000001</v>
      </c>
      <c r="K104" s="94">
        <v>5.24</v>
      </c>
      <c r="L104" s="94">
        <v>4.2812000000000001</v>
      </c>
      <c r="M104" s="94">
        <v>6.2981999999999996</v>
      </c>
      <c r="N104" s="94">
        <v>1</v>
      </c>
      <c r="O104" s="94">
        <v>0.68</v>
      </c>
      <c r="P104" s="94">
        <v>0.49</v>
      </c>
      <c r="Q104" s="27">
        <f t="shared" si="51"/>
        <v>3.9249999999999997E-3</v>
      </c>
      <c r="R104" s="27">
        <f t="shared" si="52"/>
        <v>3.4666666666666669E-3</v>
      </c>
      <c r="S104" s="27">
        <f t="shared" si="53"/>
        <v>5.025E-3</v>
      </c>
      <c r="T104" s="29">
        <f t="shared" si="54"/>
        <v>6.8163133630960715E-3</v>
      </c>
      <c r="U104" s="29">
        <f t="shared" si="55"/>
        <v>3.7642201765237804E-3</v>
      </c>
      <c r="V104" s="29">
        <f t="shared" si="56"/>
        <v>4.8093818740320149E-3</v>
      </c>
      <c r="W104" s="29">
        <f t="shared" si="57"/>
        <v>1.7180602974248282E-2</v>
      </c>
      <c r="X104" s="29">
        <f t="shared" si="58"/>
        <v>7.8130038307258065E-3</v>
      </c>
      <c r="Y104" s="29">
        <f t="shared" si="59"/>
        <v>1.3599035421670846E-2</v>
      </c>
      <c r="Z104" s="27">
        <f t="shared" si="60"/>
        <v>3.9249999999999997E-3</v>
      </c>
      <c r="AA104" s="27">
        <f t="shared" si="61"/>
        <v>3.5726666666666671E-3</v>
      </c>
      <c r="AB104" s="27">
        <f t="shared" si="62"/>
        <v>5.0638333333333334E-3</v>
      </c>
      <c r="AC104" s="47">
        <f t="shared" si="63"/>
        <v>0</v>
      </c>
      <c r="AD104" s="63">
        <f t="shared" si="64"/>
        <v>1.4705882352941124E-2</v>
      </c>
      <c r="AE104" s="63">
        <f t="shared" si="65"/>
        <v>-2.0408163265306145E-2</v>
      </c>
      <c r="AF104" s="38">
        <f>SUMPRODUCT('Control Panel'!$C$31:$E$31,AC104:AE104)</f>
        <v>0</v>
      </c>
      <c r="AG104" s="43">
        <f t="shared" si="66"/>
        <v>3.9249999999999563E-3</v>
      </c>
      <c r="AH104" s="64">
        <f t="shared" si="67"/>
        <v>1.8223529411764749E-2</v>
      </c>
      <c r="AI104" s="64">
        <f t="shared" si="68"/>
        <v>-1.5485714285714214E-2</v>
      </c>
      <c r="AJ104" s="29">
        <f t="shared" si="69"/>
        <v>6.8163133630960715E-3</v>
      </c>
      <c r="AK104" s="29">
        <f t="shared" si="70"/>
        <v>1.8525458708531506E-2</v>
      </c>
      <c r="AL104" s="29">
        <f t="shared" si="71"/>
        <v>-1.5696932041764589E-2</v>
      </c>
      <c r="AM104" s="29">
        <f t="shared" si="72"/>
        <v>1.7180602974248282E-2</v>
      </c>
      <c r="AN104" s="29">
        <f t="shared" si="73"/>
        <v>2.2633783298824595E-2</v>
      </c>
      <c r="AO104" s="29">
        <f t="shared" si="74"/>
        <v>-7.0866591787714928E-3</v>
      </c>
      <c r="AP104" s="27">
        <f t="shared" si="75"/>
        <v>3.9249999999999563E-3</v>
      </c>
      <c r="AQ104" s="27">
        <f t="shared" si="76"/>
        <v>1.8331088235294057E-2</v>
      </c>
      <c r="AR104" s="27">
        <f t="shared" si="77"/>
        <v>-1.5447673469387802E-2</v>
      </c>
      <c r="AS104" s="43">
        <f t="shared" si="78"/>
        <v>3.9249999999999563E-3</v>
      </c>
      <c r="AT104" s="27">
        <f t="shared" si="79"/>
        <v>1.8223529411764749E-2</v>
      </c>
      <c r="AU104" s="27">
        <f t="shared" si="80"/>
        <v>-1.5485714285714214E-2</v>
      </c>
      <c r="AV104" s="29">
        <f t="shared" si="81"/>
        <v>6.8163133630960715E-3</v>
      </c>
      <c r="AW104" s="29">
        <f t="shared" si="82"/>
        <v>1.8525458708531506E-2</v>
      </c>
      <c r="AX104" s="29">
        <f t="shared" si="83"/>
        <v>-1.5696932041764589E-2</v>
      </c>
      <c r="AY104" s="29">
        <f t="shared" si="84"/>
        <v>1.7180602974248282E-2</v>
      </c>
      <c r="AZ104" s="29">
        <f t="shared" si="85"/>
        <v>2.2633783298824595E-2</v>
      </c>
      <c r="BA104" s="29">
        <f t="shared" si="86"/>
        <v>-7.0866591787714928E-3</v>
      </c>
      <c r="BB104" s="27">
        <f t="shared" ref="BB104:BD120" si="88">(1+AP104)/(1+$AF104)-1</f>
        <v>3.9249999999999563E-3</v>
      </c>
      <c r="BC104" s="27">
        <f t="shared" si="88"/>
        <v>1.8331088235294057E-2</v>
      </c>
      <c r="BD104" s="27">
        <f t="shared" si="88"/>
        <v>-1.5447673469387802E-2</v>
      </c>
    </row>
    <row r="105" spans="1:56" x14ac:dyDescent="0.35">
      <c r="A105" s="2">
        <v>39447</v>
      </c>
      <c r="B105" s="94">
        <v>4.5999999999999996</v>
      </c>
      <c r="C105" s="94">
        <v>4.28</v>
      </c>
      <c r="D105" s="94">
        <v>5.95</v>
      </c>
      <c r="E105" s="94">
        <v>193.988</v>
      </c>
      <c r="F105" s="94">
        <v>132.69999999999999</v>
      </c>
      <c r="G105" s="94">
        <v>155.22900000000001</v>
      </c>
      <c r="H105" s="94">
        <v>1011.735</v>
      </c>
      <c r="I105" s="94">
        <v>312.47699999999998</v>
      </c>
      <c r="J105" s="94">
        <v>537.75300000000004</v>
      </c>
      <c r="K105" s="94">
        <v>4.5999999999999996</v>
      </c>
      <c r="L105" s="94">
        <v>4.0442</v>
      </c>
      <c r="M105" s="94">
        <v>5.7651000000000003</v>
      </c>
      <c r="N105" s="94">
        <v>1</v>
      </c>
      <c r="O105" s="94">
        <v>0.68</v>
      </c>
      <c r="P105" s="94">
        <v>0.5</v>
      </c>
      <c r="Q105" s="27">
        <f t="shared" si="51"/>
        <v>4.3666666666666671E-3</v>
      </c>
      <c r="R105" s="27">
        <f t="shared" si="52"/>
        <v>4.0166666666666666E-3</v>
      </c>
      <c r="S105" s="27">
        <f t="shared" si="53"/>
        <v>5.0749999999999997E-3</v>
      </c>
      <c r="T105" s="29">
        <f t="shared" si="54"/>
        <v>2.5426882209451662E-3</v>
      </c>
      <c r="U105" s="29">
        <f t="shared" si="55"/>
        <v>3.3040230449936647E-3</v>
      </c>
      <c r="V105" s="29">
        <f t="shared" si="56"/>
        <v>5.3887057391013293E-3</v>
      </c>
      <c r="W105" s="29">
        <f t="shared" si="57"/>
        <v>2.6181927731141474E-3</v>
      </c>
      <c r="X105" s="29">
        <f t="shared" si="58"/>
        <v>-2.2396631546628409E-4</v>
      </c>
      <c r="Y105" s="29">
        <f t="shared" si="59"/>
        <v>7.3733133264770601E-3</v>
      </c>
      <c r="Z105" s="27">
        <f t="shared" si="60"/>
        <v>4.3666666666666671E-3</v>
      </c>
      <c r="AA105" s="27">
        <f t="shared" si="61"/>
        <v>3.5676666666666669E-3</v>
      </c>
      <c r="AB105" s="27">
        <f t="shared" si="62"/>
        <v>5.2484999999999997E-3</v>
      </c>
      <c r="AC105" s="47">
        <f t="shared" si="63"/>
        <v>0</v>
      </c>
      <c r="AD105" s="63">
        <f t="shared" si="64"/>
        <v>0</v>
      </c>
      <c r="AE105" s="63">
        <f t="shared" si="65"/>
        <v>-2.0000000000000018E-2</v>
      </c>
      <c r="AF105" s="38">
        <f>SUMPRODUCT('Control Panel'!$C$31:$E$31,AC105:AE105)</f>
        <v>0</v>
      </c>
      <c r="AG105" s="43">
        <f t="shared" si="66"/>
        <v>4.3666666666666298E-3</v>
      </c>
      <c r="AH105" s="64">
        <f t="shared" si="67"/>
        <v>4.0166666666665574E-3</v>
      </c>
      <c r="AI105" s="64">
        <f t="shared" si="68"/>
        <v>-1.5026500000000054E-2</v>
      </c>
      <c r="AJ105" s="29">
        <f t="shared" si="69"/>
        <v>2.5426882209451662E-3</v>
      </c>
      <c r="AK105" s="29">
        <f t="shared" si="70"/>
        <v>3.3040230449936647E-3</v>
      </c>
      <c r="AL105" s="29">
        <f t="shared" si="71"/>
        <v>-1.4719068375680711E-2</v>
      </c>
      <c r="AM105" s="29">
        <f t="shared" si="72"/>
        <v>2.6181927731141474E-3</v>
      </c>
      <c r="AN105" s="29">
        <f t="shared" si="73"/>
        <v>-2.2396631546628409E-4</v>
      </c>
      <c r="AO105" s="29">
        <f t="shared" si="74"/>
        <v>-1.2774152940052463E-2</v>
      </c>
      <c r="AP105" s="27">
        <f t="shared" si="75"/>
        <v>4.3666666666666298E-3</v>
      </c>
      <c r="AQ105" s="27">
        <f t="shared" si="76"/>
        <v>3.5676666666666357E-3</v>
      </c>
      <c r="AR105" s="27">
        <f t="shared" si="77"/>
        <v>-1.4856470000000011E-2</v>
      </c>
      <c r="AS105" s="43">
        <f t="shared" si="78"/>
        <v>4.3666666666666298E-3</v>
      </c>
      <c r="AT105" s="27">
        <f t="shared" si="79"/>
        <v>4.0166666666665574E-3</v>
      </c>
      <c r="AU105" s="27">
        <f t="shared" si="80"/>
        <v>-1.5026500000000054E-2</v>
      </c>
      <c r="AV105" s="29">
        <f t="shared" si="81"/>
        <v>2.5426882209451662E-3</v>
      </c>
      <c r="AW105" s="29">
        <f t="shared" si="82"/>
        <v>3.3040230449936647E-3</v>
      </c>
      <c r="AX105" s="29">
        <f t="shared" si="83"/>
        <v>-1.4719068375680711E-2</v>
      </c>
      <c r="AY105" s="29">
        <f t="shared" si="84"/>
        <v>2.6181927731141474E-3</v>
      </c>
      <c r="AZ105" s="29">
        <f t="shared" si="85"/>
        <v>-2.2396631546628409E-4</v>
      </c>
      <c r="BA105" s="29">
        <f t="shared" si="86"/>
        <v>-1.2774152940052463E-2</v>
      </c>
      <c r="BB105" s="27">
        <f t="shared" si="88"/>
        <v>4.3666666666666298E-3</v>
      </c>
      <c r="BC105" s="27">
        <f t="shared" si="88"/>
        <v>3.5676666666666357E-3</v>
      </c>
      <c r="BD105" s="27">
        <f t="shared" si="88"/>
        <v>-1.4856470000000011E-2</v>
      </c>
    </row>
    <row r="106" spans="1:56" x14ac:dyDescent="0.35">
      <c r="A106" s="2">
        <v>39478</v>
      </c>
      <c r="B106" s="94">
        <v>3.14</v>
      </c>
      <c r="C106" s="94">
        <v>4.1900000000000004</v>
      </c>
      <c r="D106" s="94">
        <v>5.57</v>
      </c>
      <c r="E106" s="94">
        <v>195.529</v>
      </c>
      <c r="F106" s="94">
        <v>133.29</v>
      </c>
      <c r="G106" s="94">
        <v>155.833</v>
      </c>
      <c r="H106" s="94">
        <v>1029.3009999999999</v>
      </c>
      <c r="I106" s="94">
        <v>316.50799999999998</v>
      </c>
      <c r="J106" s="94">
        <v>540.30100000000004</v>
      </c>
      <c r="K106" s="94">
        <v>3.14</v>
      </c>
      <c r="L106" s="94">
        <v>4.0755999999999997</v>
      </c>
      <c r="M106" s="94">
        <v>5.3338000000000001</v>
      </c>
      <c r="N106" s="94">
        <v>1</v>
      </c>
      <c r="O106" s="94">
        <v>0.68</v>
      </c>
      <c r="P106" s="94">
        <v>0.5</v>
      </c>
      <c r="Q106" s="27">
        <f t="shared" si="51"/>
        <v>3.8333333333333331E-3</v>
      </c>
      <c r="R106" s="27">
        <f t="shared" si="52"/>
        <v>3.5666666666666668E-3</v>
      </c>
      <c r="S106" s="27">
        <f t="shared" si="53"/>
        <v>4.9583333333333337E-3</v>
      </c>
      <c r="T106" s="29">
        <f t="shared" si="54"/>
        <v>7.9437903375465524E-3</v>
      </c>
      <c r="U106" s="29">
        <f t="shared" si="55"/>
        <v>4.4461190655613603E-3</v>
      </c>
      <c r="V106" s="29">
        <f t="shared" si="56"/>
        <v>3.8910255171391572E-3</v>
      </c>
      <c r="W106" s="29">
        <f t="shared" si="57"/>
        <v>1.7362253949897877E-2</v>
      </c>
      <c r="X106" s="29">
        <f t="shared" si="58"/>
        <v>1.2900149450999709E-2</v>
      </c>
      <c r="Y106" s="29">
        <f t="shared" si="59"/>
        <v>4.7382348401590058E-3</v>
      </c>
      <c r="Z106" s="27">
        <f t="shared" si="60"/>
        <v>3.8333333333333331E-3</v>
      </c>
      <c r="AA106" s="27">
        <f t="shared" si="61"/>
        <v>3.3701666666666667E-3</v>
      </c>
      <c r="AB106" s="27">
        <f t="shared" si="62"/>
        <v>4.8042500000000004E-3</v>
      </c>
      <c r="AC106" s="47">
        <f t="shared" si="63"/>
        <v>0</v>
      </c>
      <c r="AD106" s="63">
        <f t="shared" si="64"/>
        <v>0</v>
      </c>
      <c r="AE106" s="63">
        <f t="shared" si="65"/>
        <v>0</v>
      </c>
      <c r="AF106" s="38">
        <f>SUMPRODUCT('Control Panel'!$C$31:$E$31,AC106:AE106)</f>
        <v>0</v>
      </c>
      <c r="AG106" s="43">
        <f t="shared" si="66"/>
        <v>3.8333333333333552E-3</v>
      </c>
      <c r="AH106" s="64">
        <f t="shared" si="67"/>
        <v>3.5666666666667179E-3</v>
      </c>
      <c r="AI106" s="64">
        <f t="shared" si="68"/>
        <v>4.9583333333333979E-3</v>
      </c>
      <c r="AJ106" s="29">
        <f t="shared" si="69"/>
        <v>7.9437903375465524E-3</v>
      </c>
      <c r="AK106" s="29">
        <f t="shared" si="70"/>
        <v>4.4461190655613603E-3</v>
      </c>
      <c r="AL106" s="29">
        <f t="shared" si="71"/>
        <v>3.8910255171391572E-3</v>
      </c>
      <c r="AM106" s="29">
        <f t="shared" si="72"/>
        <v>1.7362253949897877E-2</v>
      </c>
      <c r="AN106" s="29">
        <f t="shared" si="73"/>
        <v>1.2900149450999709E-2</v>
      </c>
      <c r="AO106" s="29">
        <f t="shared" si="74"/>
        <v>4.7382348401590058E-3</v>
      </c>
      <c r="AP106" s="27">
        <f t="shared" si="75"/>
        <v>3.8333333333333552E-3</v>
      </c>
      <c r="AQ106" s="27">
        <f t="shared" si="76"/>
        <v>3.3701666666665631E-3</v>
      </c>
      <c r="AR106" s="27">
        <f t="shared" si="77"/>
        <v>4.8042500000000654E-3</v>
      </c>
      <c r="AS106" s="43">
        <f t="shared" si="78"/>
        <v>3.8333333333333552E-3</v>
      </c>
      <c r="AT106" s="27">
        <f t="shared" si="79"/>
        <v>3.5666666666667179E-3</v>
      </c>
      <c r="AU106" s="27">
        <f t="shared" si="80"/>
        <v>4.9583333333333979E-3</v>
      </c>
      <c r="AV106" s="29">
        <f t="shared" si="81"/>
        <v>7.9437903375465524E-3</v>
      </c>
      <c r="AW106" s="29">
        <f t="shared" si="82"/>
        <v>4.4461190655613603E-3</v>
      </c>
      <c r="AX106" s="29">
        <f t="shared" si="83"/>
        <v>3.8910255171391572E-3</v>
      </c>
      <c r="AY106" s="29">
        <f t="shared" si="84"/>
        <v>1.7362253949897877E-2</v>
      </c>
      <c r="AZ106" s="29">
        <f t="shared" si="85"/>
        <v>1.2900149450999709E-2</v>
      </c>
      <c r="BA106" s="29">
        <f t="shared" si="86"/>
        <v>4.7382348401590058E-3</v>
      </c>
      <c r="BB106" s="27">
        <f t="shared" si="88"/>
        <v>3.8333333333333552E-3</v>
      </c>
      <c r="BC106" s="27">
        <f t="shared" si="88"/>
        <v>3.3701666666665631E-3</v>
      </c>
      <c r="BD106" s="27">
        <f t="shared" si="88"/>
        <v>4.8042500000000654E-3</v>
      </c>
    </row>
    <row r="107" spans="1:56" x14ac:dyDescent="0.35">
      <c r="A107" s="2">
        <v>39507</v>
      </c>
      <c r="B107" s="94">
        <v>3.11</v>
      </c>
      <c r="C107" s="94">
        <v>4.2</v>
      </c>
      <c r="D107" s="94">
        <v>5.59</v>
      </c>
      <c r="E107" s="94">
        <v>196.15799999999999</v>
      </c>
      <c r="F107" s="94">
        <v>133.72300000000001</v>
      </c>
      <c r="G107" s="94">
        <v>156.52000000000001</v>
      </c>
      <c r="H107" s="94">
        <v>1039.598</v>
      </c>
      <c r="I107" s="94">
        <v>318.62400000000002</v>
      </c>
      <c r="J107" s="94">
        <v>544.08199999999999</v>
      </c>
      <c r="K107" s="94">
        <v>3.11</v>
      </c>
      <c r="L107" s="94">
        <v>4.1092000000000004</v>
      </c>
      <c r="M107" s="94">
        <v>5.4531000000000001</v>
      </c>
      <c r="N107" s="94">
        <v>1</v>
      </c>
      <c r="O107" s="94">
        <v>0.66</v>
      </c>
      <c r="P107" s="94">
        <v>0.5</v>
      </c>
      <c r="Q107" s="27">
        <f t="shared" si="51"/>
        <v>2.6166666666666669E-3</v>
      </c>
      <c r="R107" s="27">
        <f t="shared" si="52"/>
        <v>3.4916666666666668E-3</v>
      </c>
      <c r="S107" s="27">
        <f t="shared" si="53"/>
        <v>4.6416666666666672E-3</v>
      </c>
      <c r="T107" s="29">
        <f t="shared" si="54"/>
        <v>3.2169141150417691E-3</v>
      </c>
      <c r="U107" s="29">
        <f t="shared" si="55"/>
        <v>3.2485557806287702E-3</v>
      </c>
      <c r="V107" s="29">
        <f t="shared" si="56"/>
        <v>4.4085655798193901E-3</v>
      </c>
      <c r="W107" s="29">
        <f t="shared" si="57"/>
        <v>1.0003876417102431E-2</v>
      </c>
      <c r="X107" s="29">
        <f t="shared" si="58"/>
        <v>6.6854550279931146E-3</v>
      </c>
      <c r="Y107" s="29">
        <f t="shared" si="59"/>
        <v>6.9979511420485974E-3</v>
      </c>
      <c r="Z107" s="27">
        <f t="shared" si="60"/>
        <v>2.6166666666666669E-3</v>
      </c>
      <c r="AA107" s="27">
        <f t="shared" si="61"/>
        <v>3.3963333333333332E-3</v>
      </c>
      <c r="AB107" s="27">
        <f t="shared" si="62"/>
        <v>4.4448333333333336E-3</v>
      </c>
      <c r="AC107" s="47">
        <f t="shared" si="63"/>
        <v>0</v>
      </c>
      <c r="AD107" s="63">
        <f t="shared" si="64"/>
        <v>3.0303030303030276E-2</v>
      </c>
      <c r="AE107" s="63">
        <f t="shared" si="65"/>
        <v>0</v>
      </c>
      <c r="AF107" s="38">
        <f>SUMPRODUCT('Control Panel'!$C$31:$E$31,AC107:AE107)</f>
        <v>0</v>
      </c>
      <c r="AG107" s="43">
        <f t="shared" si="66"/>
        <v>2.6166666666667115E-3</v>
      </c>
      <c r="AH107" s="64">
        <f t="shared" si="67"/>
        <v>3.3900505050505014E-2</v>
      </c>
      <c r="AI107" s="64">
        <f t="shared" si="68"/>
        <v>4.6416666666666551E-3</v>
      </c>
      <c r="AJ107" s="29">
        <f t="shared" si="69"/>
        <v>3.2169141150417691E-3</v>
      </c>
      <c r="AK107" s="29">
        <f t="shared" si="70"/>
        <v>3.3650027167920538E-2</v>
      </c>
      <c r="AL107" s="29">
        <f t="shared" si="71"/>
        <v>4.4085655798193901E-3</v>
      </c>
      <c r="AM107" s="29">
        <f t="shared" si="72"/>
        <v>1.0003876417102431E-2</v>
      </c>
      <c r="AN107" s="29">
        <f t="shared" si="73"/>
        <v>3.7191074877326313E-2</v>
      </c>
      <c r="AO107" s="29">
        <f t="shared" si="74"/>
        <v>6.9979511420485974E-3</v>
      </c>
      <c r="AP107" s="27">
        <f t="shared" si="75"/>
        <v>2.6166666666667115E-3</v>
      </c>
      <c r="AQ107" s="27">
        <f t="shared" si="76"/>
        <v>3.3802282828282904E-2</v>
      </c>
      <c r="AR107" s="27">
        <f t="shared" si="77"/>
        <v>4.4448333333333423E-3</v>
      </c>
      <c r="AS107" s="43">
        <f t="shared" si="78"/>
        <v>2.6166666666667115E-3</v>
      </c>
      <c r="AT107" s="27">
        <f t="shared" si="79"/>
        <v>3.3900505050505014E-2</v>
      </c>
      <c r="AU107" s="27">
        <f t="shared" si="80"/>
        <v>4.6416666666666551E-3</v>
      </c>
      <c r="AV107" s="29">
        <f t="shared" si="81"/>
        <v>3.2169141150417691E-3</v>
      </c>
      <c r="AW107" s="29">
        <f t="shared" si="82"/>
        <v>3.3650027167920538E-2</v>
      </c>
      <c r="AX107" s="29">
        <f t="shared" si="83"/>
        <v>4.4085655798193901E-3</v>
      </c>
      <c r="AY107" s="29">
        <f t="shared" si="84"/>
        <v>1.0003876417102431E-2</v>
      </c>
      <c r="AZ107" s="29">
        <f t="shared" si="85"/>
        <v>3.7191074877326313E-2</v>
      </c>
      <c r="BA107" s="29">
        <f t="shared" si="86"/>
        <v>6.9979511420485974E-3</v>
      </c>
      <c r="BB107" s="27">
        <f t="shared" si="88"/>
        <v>2.6166666666667115E-3</v>
      </c>
      <c r="BC107" s="27">
        <f t="shared" si="88"/>
        <v>3.3802282828282904E-2</v>
      </c>
      <c r="BD107" s="27">
        <f t="shared" si="88"/>
        <v>4.4448333333333423E-3</v>
      </c>
    </row>
    <row r="108" spans="1:56" x14ac:dyDescent="0.35">
      <c r="A108" s="2">
        <v>39538</v>
      </c>
      <c r="B108" s="94">
        <v>2.7</v>
      </c>
      <c r="C108" s="94">
        <v>4.3600000000000003</v>
      </c>
      <c r="D108" s="94">
        <v>5.79</v>
      </c>
      <c r="E108" s="94">
        <v>196.74</v>
      </c>
      <c r="F108" s="94">
        <v>134.05600000000001</v>
      </c>
      <c r="G108" s="94">
        <v>100</v>
      </c>
      <c r="H108" s="94">
        <v>1041.896</v>
      </c>
      <c r="I108" s="94">
        <v>317.59199999999998</v>
      </c>
      <c r="J108" s="94">
        <v>547.35799999999995</v>
      </c>
      <c r="K108" s="94">
        <v>2.7</v>
      </c>
      <c r="L108" s="94">
        <v>3.9157999999999999</v>
      </c>
      <c r="M108" s="94">
        <v>5.3677000000000001</v>
      </c>
      <c r="N108" s="94">
        <v>1</v>
      </c>
      <c r="O108" s="94">
        <v>0.63</v>
      </c>
      <c r="P108" s="94">
        <v>0.5</v>
      </c>
      <c r="Q108" s="27">
        <f t="shared" si="51"/>
        <v>2.5916666666666666E-3</v>
      </c>
      <c r="R108" s="27">
        <f t="shared" si="52"/>
        <v>3.5000000000000001E-3</v>
      </c>
      <c r="S108" s="27">
        <f t="shared" si="53"/>
        <v>4.6583333333333329E-3</v>
      </c>
      <c r="T108" s="29">
        <f t="shared" si="54"/>
        <v>2.9669959930260781E-3</v>
      </c>
      <c r="U108" s="29">
        <f t="shared" si="55"/>
        <v>2.4902223252545319E-3</v>
      </c>
      <c r="V108" s="29">
        <f t="shared" si="56"/>
        <v>-0.361104012266803</v>
      </c>
      <c r="W108" s="29">
        <f t="shared" si="57"/>
        <v>2.2104698162175307E-3</v>
      </c>
      <c r="X108" s="29">
        <f t="shared" si="58"/>
        <v>-3.2389273877675429E-3</v>
      </c>
      <c r="Y108" s="29">
        <f t="shared" si="59"/>
        <v>6.0211512235286424E-3</v>
      </c>
      <c r="Z108" s="27">
        <f t="shared" si="60"/>
        <v>2.5916666666666666E-3</v>
      </c>
      <c r="AA108" s="27">
        <f t="shared" si="61"/>
        <v>3.4243333333333335E-3</v>
      </c>
      <c r="AB108" s="27">
        <f t="shared" si="62"/>
        <v>4.5442499999999997E-3</v>
      </c>
      <c r="AC108" s="47">
        <f t="shared" si="63"/>
        <v>0</v>
      </c>
      <c r="AD108" s="63">
        <f t="shared" si="64"/>
        <v>4.7619047619047672E-2</v>
      </c>
      <c r="AE108" s="63">
        <f t="shared" si="65"/>
        <v>0</v>
      </c>
      <c r="AF108" s="38">
        <f>SUMPRODUCT('Control Panel'!$C$31:$E$31,AC108:AE108)</f>
        <v>0</v>
      </c>
      <c r="AG108" s="43">
        <f t="shared" si="66"/>
        <v>2.5916666666667698E-3</v>
      </c>
      <c r="AH108" s="64">
        <f t="shared" si="67"/>
        <v>5.1285714285714379E-2</v>
      </c>
      <c r="AI108" s="64">
        <f t="shared" si="68"/>
        <v>4.6583333333334309E-3</v>
      </c>
      <c r="AJ108" s="29">
        <f t="shared" si="69"/>
        <v>2.9669959930260781E-3</v>
      </c>
      <c r="AK108" s="29">
        <f t="shared" si="70"/>
        <v>5.0227851959790515E-2</v>
      </c>
      <c r="AL108" s="29">
        <f t="shared" si="71"/>
        <v>-0.361104012266803</v>
      </c>
      <c r="AM108" s="29">
        <f t="shared" si="72"/>
        <v>2.2104698162175307E-3</v>
      </c>
      <c r="AN108" s="29">
        <f t="shared" si="73"/>
        <v>4.4225885593767389E-2</v>
      </c>
      <c r="AO108" s="29">
        <f t="shared" si="74"/>
        <v>6.0211512235286424E-3</v>
      </c>
      <c r="AP108" s="27">
        <f t="shared" si="75"/>
        <v>2.5916666666667698E-3</v>
      </c>
      <c r="AQ108" s="27">
        <f t="shared" si="76"/>
        <v>5.1206444444444443E-2</v>
      </c>
      <c r="AR108" s="27">
        <f t="shared" si="77"/>
        <v>4.5442499999999164E-3</v>
      </c>
      <c r="AS108" s="43">
        <f t="shared" si="78"/>
        <v>2.5916666666667698E-3</v>
      </c>
      <c r="AT108" s="27">
        <f t="shared" si="79"/>
        <v>5.1285714285714379E-2</v>
      </c>
      <c r="AU108" s="27">
        <f t="shared" si="80"/>
        <v>4.6583333333334309E-3</v>
      </c>
      <c r="AV108" s="29">
        <f t="shared" si="81"/>
        <v>2.9669959930260781E-3</v>
      </c>
      <c r="AW108" s="29">
        <f t="shared" si="82"/>
        <v>5.0227851959790515E-2</v>
      </c>
      <c r="AX108" s="29">
        <f t="shared" si="83"/>
        <v>-0.361104012266803</v>
      </c>
      <c r="AY108" s="29">
        <f t="shared" si="84"/>
        <v>2.2104698162175307E-3</v>
      </c>
      <c r="AZ108" s="29">
        <f t="shared" si="85"/>
        <v>4.4225885593767389E-2</v>
      </c>
      <c r="BA108" s="29">
        <f t="shared" si="86"/>
        <v>6.0211512235286424E-3</v>
      </c>
      <c r="BB108" s="27">
        <f t="shared" si="88"/>
        <v>2.5916666666667698E-3</v>
      </c>
      <c r="BC108" s="27">
        <f t="shared" si="88"/>
        <v>5.1206444444444443E-2</v>
      </c>
      <c r="BD108" s="27">
        <f t="shared" si="88"/>
        <v>4.5442499999999164E-3</v>
      </c>
    </row>
    <row r="109" spans="1:56" x14ac:dyDescent="0.35">
      <c r="A109" s="2">
        <v>39568</v>
      </c>
      <c r="B109" s="94">
        <v>2.8</v>
      </c>
      <c r="C109" s="94">
        <v>4.3899999999999997</v>
      </c>
      <c r="D109" s="94">
        <v>5.47</v>
      </c>
      <c r="E109" s="94">
        <v>196.81100000000001</v>
      </c>
      <c r="F109" s="94">
        <v>134.357</v>
      </c>
      <c r="G109" s="94">
        <v>99.997</v>
      </c>
      <c r="H109" s="94">
        <v>1033.778</v>
      </c>
      <c r="I109" s="94">
        <v>317.19099999999997</v>
      </c>
      <c r="J109" s="94">
        <v>543.18299999999999</v>
      </c>
      <c r="K109" s="94">
        <v>2.8</v>
      </c>
      <c r="L109" s="94">
        <v>4.3299000000000003</v>
      </c>
      <c r="M109" s="94">
        <v>5.3341000000000003</v>
      </c>
      <c r="N109" s="94">
        <v>1</v>
      </c>
      <c r="O109" s="94">
        <v>0.64</v>
      </c>
      <c r="P109" s="94">
        <v>0.5</v>
      </c>
      <c r="Q109" s="27">
        <f t="shared" si="51"/>
        <v>2.2500000000000003E-3</v>
      </c>
      <c r="R109" s="27">
        <f t="shared" si="52"/>
        <v>3.6333333333333335E-3</v>
      </c>
      <c r="S109" s="27">
        <f t="shared" si="53"/>
        <v>4.8250000000000003E-3</v>
      </c>
      <c r="T109" s="29">
        <f t="shared" si="54"/>
        <v>3.608823828402663E-4</v>
      </c>
      <c r="U109" s="29">
        <f t="shared" si="55"/>
        <v>2.245330309721183E-3</v>
      </c>
      <c r="V109" s="29">
        <f t="shared" si="56"/>
        <v>-2.9999999999974492E-5</v>
      </c>
      <c r="W109" s="29">
        <f t="shared" si="57"/>
        <v>-7.7915646091355484E-3</v>
      </c>
      <c r="X109" s="29">
        <f t="shared" si="58"/>
        <v>-1.2626262626262985E-3</v>
      </c>
      <c r="Y109" s="29">
        <f t="shared" si="59"/>
        <v>-7.627549062953265E-3</v>
      </c>
      <c r="Z109" s="27">
        <f t="shared" si="60"/>
        <v>2.2500000000000003E-3</v>
      </c>
      <c r="AA109" s="27">
        <f t="shared" si="61"/>
        <v>3.2631666666666668E-3</v>
      </c>
      <c r="AB109" s="27">
        <f t="shared" si="62"/>
        <v>4.4730833333333333E-3</v>
      </c>
      <c r="AC109" s="47">
        <f t="shared" si="63"/>
        <v>0</v>
      </c>
      <c r="AD109" s="63">
        <f t="shared" si="64"/>
        <v>-1.5625E-2</v>
      </c>
      <c r="AE109" s="63">
        <f t="shared" si="65"/>
        <v>0</v>
      </c>
      <c r="AF109" s="38">
        <f>SUMPRODUCT('Control Panel'!$C$31:$E$31,AC109:AE109)</f>
        <v>0</v>
      </c>
      <c r="AG109" s="43">
        <f t="shared" si="66"/>
        <v>2.2500000000000853E-3</v>
      </c>
      <c r="AH109" s="64">
        <f t="shared" si="67"/>
        <v>-1.2048437499999953E-2</v>
      </c>
      <c r="AI109" s="64">
        <f t="shared" si="68"/>
        <v>4.8250000000000792E-3</v>
      </c>
      <c r="AJ109" s="29">
        <f t="shared" si="69"/>
        <v>3.608823828402663E-4</v>
      </c>
      <c r="AK109" s="29">
        <f t="shared" si="70"/>
        <v>-1.3414752976368183E-2</v>
      </c>
      <c r="AL109" s="29">
        <f t="shared" si="71"/>
        <v>-2.9999999999974492E-5</v>
      </c>
      <c r="AM109" s="29">
        <f t="shared" si="72"/>
        <v>-7.7915646091355484E-3</v>
      </c>
      <c r="AN109" s="29">
        <f t="shared" si="73"/>
        <v>-1.6867897727272707E-2</v>
      </c>
      <c r="AO109" s="29">
        <f t="shared" si="74"/>
        <v>-7.627549062953265E-3</v>
      </c>
      <c r="AP109" s="27">
        <f t="shared" si="75"/>
        <v>2.2500000000000853E-3</v>
      </c>
      <c r="AQ109" s="27">
        <f t="shared" si="76"/>
        <v>-1.2412820312500017E-2</v>
      </c>
      <c r="AR109" s="27">
        <f t="shared" si="77"/>
        <v>4.4730833333332942E-3</v>
      </c>
      <c r="AS109" s="43">
        <f t="shared" si="78"/>
        <v>2.2500000000000853E-3</v>
      </c>
      <c r="AT109" s="27">
        <f t="shared" si="79"/>
        <v>-1.2048437499999953E-2</v>
      </c>
      <c r="AU109" s="27">
        <f t="shared" si="80"/>
        <v>4.8250000000000792E-3</v>
      </c>
      <c r="AV109" s="29">
        <f t="shared" si="81"/>
        <v>3.608823828402663E-4</v>
      </c>
      <c r="AW109" s="29">
        <f t="shared" si="82"/>
        <v>-1.3414752976368183E-2</v>
      </c>
      <c r="AX109" s="29">
        <f t="shared" si="83"/>
        <v>-2.9999999999974492E-5</v>
      </c>
      <c r="AY109" s="29">
        <f t="shared" si="84"/>
        <v>-7.7915646091355484E-3</v>
      </c>
      <c r="AZ109" s="29">
        <f t="shared" si="85"/>
        <v>-1.6867897727272707E-2</v>
      </c>
      <c r="BA109" s="29">
        <f t="shared" si="86"/>
        <v>-7.627549062953265E-3</v>
      </c>
      <c r="BB109" s="27">
        <f t="shared" si="88"/>
        <v>2.2500000000000853E-3</v>
      </c>
      <c r="BC109" s="27">
        <f t="shared" si="88"/>
        <v>-1.2412820312500017E-2</v>
      </c>
      <c r="BD109" s="27">
        <f t="shared" si="88"/>
        <v>4.4730833333332942E-3</v>
      </c>
    </row>
    <row r="110" spans="1:56" x14ac:dyDescent="0.35">
      <c r="A110" s="2">
        <v>39599</v>
      </c>
      <c r="B110" s="94">
        <v>2.46</v>
      </c>
      <c r="C110" s="94">
        <v>4.46</v>
      </c>
      <c r="D110" s="94">
        <v>5.46</v>
      </c>
      <c r="E110" s="94">
        <v>196.80600000000001</v>
      </c>
      <c r="F110" s="94">
        <v>134.70099999999999</v>
      </c>
      <c r="G110" s="94">
        <v>99.971000000000004</v>
      </c>
      <c r="H110" s="94">
        <v>1030.0170000000001</v>
      </c>
      <c r="I110" s="94">
        <v>315.673</v>
      </c>
      <c r="J110" s="94">
        <v>538.21799999999996</v>
      </c>
      <c r="K110" s="94">
        <v>2.46</v>
      </c>
      <c r="L110" s="94">
        <v>4.3361000000000001</v>
      </c>
      <c r="M110" s="94">
        <v>5.4542999999999999</v>
      </c>
      <c r="N110" s="94">
        <v>1</v>
      </c>
      <c r="O110" s="94">
        <v>0.64</v>
      </c>
      <c r="P110" s="94">
        <v>0.51</v>
      </c>
      <c r="Q110" s="27">
        <f t="shared" si="51"/>
        <v>2.3333333333333331E-3</v>
      </c>
      <c r="R110" s="27">
        <f t="shared" si="52"/>
        <v>3.6583333333333329E-3</v>
      </c>
      <c r="S110" s="27">
        <f t="shared" si="53"/>
        <v>4.5583333333333335E-3</v>
      </c>
      <c r="T110" s="29">
        <f t="shared" si="54"/>
        <v>-2.5405084065455164E-5</v>
      </c>
      <c r="U110" s="29">
        <f t="shared" si="55"/>
        <v>2.5603429668716871E-3</v>
      </c>
      <c r="V110" s="29">
        <f t="shared" si="56"/>
        <v>-2.6000780023394121E-4</v>
      </c>
      <c r="W110" s="29">
        <f t="shared" si="57"/>
        <v>-3.6381118576714888E-3</v>
      </c>
      <c r="X110" s="29">
        <f t="shared" si="58"/>
        <v>-4.7857599994954869E-3</v>
      </c>
      <c r="Y110" s="29">
        <f t="shared" si="59"/>
        <v>-9.1405658866349215E-3</v>
      </c>
      <c r="Z110" s="27">
        <f t="shared" si="60"/>
        <v>2.3333333333333331E-3</v>
      </c>
      <c r="AA110" s="27">
        <f t="shared" si="61"/>
        <v>3.6082500000000003E-3</v>
      </c>
      <c r="AB110" s="27">
        <f t="shared" si="62"/>
        <v>4.4450833333333339E-3</v>
      </c>
      <c r="AC110" s="47">
        <f t="shared" si="63"/>
        <v>0</v>
      </c>
      <c r="AD110" s="63">
        <f t="shared" si="64"/>
        <v>0</v>
      </c>
      <c r="AE110" s="63">
        <f t="shared" si="65"/>
        <v>-1.9607843137254943E-2</v>
      </c>
      <c r="AF110" s="38">
        <f>SUMPRODUCT('Control Panel'!$C$31:$E$31,AC110:AE110)</f>
        <v>0</v>
      </c>
      <c r="AG110" s="43">
        <f t="shared" si="66"/>
        <v>2.3333333333332984E-3</v>
      </c>
      <c r="AH110" s="64">
        <f t="shared" si="67"/>
        <v>3.658333333333319E-3</v>
      </c>
      <c r="AI110" s="64">
        <f t="shared" si="68"/>
        <v>-1.5138888888888813E-2</v>
      </c>
      <c r="AJ110" s="29">
        <f t="shared" si="69"/>
        <v>-2.5405084065455164E-5</v>
      </c>
      <c r="AK110" s="29">
        <f t="shared" si="70"/>
        <v>2.5603429668716871E-3</v>
      </c>
      <c r="AL110" s="29">
        <f t="shared" si="71"/>
        <v>-1.986275274532745E-2</v>
      </c>
      <c r="AM110" s="29">
        <f t="shared" si="72"/>
        <v>-3.6381118576714888E-3</v>
      </c>
      <c r="AN110" s="29">
        <f t="shared" si="73"/>
        <v>-4.7857599994954869E-3</v>
      </c>
      <c r="AO110" s="29">
        <f t="shared" si="74"/>
        <v>-2.8569182241798941E-2</v>
      </c>
      <c r="AP110" s="27">
        <f t="shared" si="75"/>
        <v>2.3333333333332984E-3</v>
      </c>
      <c r="AQ110" s="27">
        <f t="shared" si="76"/>
        <v>3.6082500000000906E-3</v>
      </c>
      <c r="AR110" s="27">
        <f t="shared" si="77"/>
        <v>-1.5249918300653587E-2</v>
      </c>
      <c r="AS110" s="43">
        <f t="shared" si="78"/>
        <v>2.3333333333332984E-3</v>
      </c>
      <c r="AT110" s="27">
        <f t="shared" si="79"/>
        <v>3.658333333333319E-3</v>
      </c>
      <c r="AU110" s="27">
        <f t="shared" si="80"/>
        <v>-1.5138888888888813E-2</v>
      </c>
      <c r="AV110" s="29">
        <f t="shared" si="81"/>
        <v>-2.5405084065455164E-5</v>
      </c>
      <c r="AW110" s="29">
        <f t="shared" si="82"/>
        <v>2.5603429668716871E-3</v>
      </c>
      <c r="AX110" s="29">
        <f t="shared" si="83"/>
        <v>-1.986275274532745E-2</v>
      </c>
      <c r="AY110" s="29">
        <f t="shared" si="84"/>
        <v>-3.6381118576714888E-3</v>
      </c>
      <c r="AZ110" s="29">
        <f t="shared" si="85"/>
        <v>-4.7857599994954869E-3</v>
      </c>
      <c r="BA110" s="29">
        <f t="shared" si="86"/>
        <v>-2.8569182241798941E-2</v>
      </c>
      <c r="BB110" s="27">
        <f t="shared" si="88"/>
        <v>2.3333333333332984E-3</v>
      </c>
      <c r="BC110" s="27">
        <f t="shared" si="88"/>
        <v>3.6082500000000906E-3</v>
      </c>
      <c r="BD110" s="27">
        <f t="shared" si="88"/>
        <v>-1.5249918300653587E-2</v>
      </c>
    </row>
    <row r="111" spans="1:56" x14ac:dyDescent="0.35">
      <c r="A111" s="2">
        <v>39629</v>
      </c>
      <c r="B111" s="94">
        <v>2.46</v>
      </c>
      <c r="C111" s="94">
        <v>4.4400000000000004</v>
      </c>
      <c r="D111" s="94">
        <v>5.5</v>
      </c>
      <c r="E111" s="94">
        <v>197.053</v>
      </c>
      <c r="F111" s="94">
        <v>135.03100000000001</v>
      </c>
      <c r="G111" s="94">
        <v>100.30200000000001</v>
      </c>
      <c r="H111" s="94">
        <v>1032.982</v>
      </c>
      <c r="I111" s="94">
        <v>315.04000000000002</v>
      </c>
      <c r="J111" s="94">
        <v>538.72900000000004</v>
      </c>
      <c r="K111" s="94">
        <v>2.46</v>
      </c>
      <c r="L111" s="94">
        <v>4.5393999999999997</v>
      </c>
      <c r="M111" s="94">
        <v>5.5274999999999999</v>
      </c>
      <c r="N111" s="94">
        <v>1</v>
      </c>
      <c r="O111" s="94">
        <v>0.63</v>
      </c>
      <c r="P111" s="94">
        <v>0.5</v>
      </c>
      <c r="Q111" s="27">
        <f t="shared" si="51"/>
        <v>2.0500000000000002E-3</v>
      </c>
      <c r="R111" s="27">
        <f t="shared" si="52"/>
        <v>3.7166666666666667E-3</v>
      </c>
      <c r="S111" s="27">
        <f t="shared" si="53"/>
        <v>4.5500000000000002E-3</v>
      </c>
      <c r="T111" s="29">
        <f t="shared" si="54"/>
        <v>1.2550430373057253E-3</v>
      </c>
      <c r="U111" s="29">
        <f t="shared" si="55"/>
        <v>2.4498704538200577E-3</v>
      </c>
      <c r="V111" s="29">
        <f t="shared" si="56"/>
        <v>3.3109601784517828E-3</v>
      </c>
      <c r="W111" s="29">
        <f t="shared" si="57"/>
        <v>2.8785932659363134E-3</v>
      </c>
      <c r="X111" s="29">
        <f t="shared" si="58"/>
        <v>-2.0052395992053995E-3</v>
      </c>
      <c r="Y111" s="29">
        <f t="shared" si="59"/>
        <v>9.4942941336051412E-4</v>
      </c>
      <c r="Z111" s="27">
        <f t="shared" si="60"/>
        <v>2.0500000000000002E-3</v>
      </c>
      <c r="AA111" s="27">
        <f t="shared" si="61"/>
        <v>3.6134166666666667E-3</v>
      </c>
      <c r="AB111" s="27">
        <f t="shared" si="62"/>
        <v>4.5452499999999998E-3</v>
      </c>
      <c r="AC111" s="47">
        <f t="shared" si="63"/>
        <v>0</v>
      </c>
      <c r="AD111" s="63">
        <f t="shared" si="64"/>
        <v>1.5873015873015817E-2</v>
      </c>
      <c r="AE111" s="63">
        <f t="shared" si="65"/>
        <v>2.0000000000000018E-2</v>
      </c>
      <c r="AF111" s="38">
        <f>SUMPRODUCT('Control Panel'!$C$31:$E$31,AC111:AE111)</f>
        <v>0</v>
      </c>
      <c r="AG111" s="43">
        <f t="shared" si="66"/>
        <v>2.0500000000001073E-3</v>
      </c>
      <c r="AH111" s="64">
        <f t="shared" si="67"/>
        <v>1.9648677248677027E-2</v>
      </c>
      <c r="AI111" s="64">
        <f t="shared" si="68"/>
        <v>2.4641000000000135E-2</v>
      </c>
      <c r="AJ111" s="29">
        <f t="shared" si="69"/>
        <v>1.2550430373057253E-3</v>
      </c>
      <c r="AK111" s="29">
        <f t="shared" si="70"/>
        <v>1.8361773159436101E-2</v>
      </c>
      <c r="AL111" s="29">
        <f t="shared" si="71"/>
        <v>2.3377179382020774E-2</v>
      </c>
      <c r="AM111" s="29">
        <f t="shared" si="72"/>
        <v>2.8785932659363134E-3</v>
      </c>
      <c r="AN111" s="29">
        <f t="shared" si="73"/>
        <v>1.3835947073822963E-2</v>
      </c>
      <c r="AO111" s="29">
        <f t="shared" si="74"/>
        <v>2.0968418001627853E-2</v>
      </c>
      <c r="AP111" s="27">
        <f t="shared" si="75"/>
        <v>2.0500000000001073E-3</v>
      </c>
      <c r="AQ111" s="27">
        <f t="shared" si="76"/>
        <v>1.9543788359788206E-2</v>
      </c>
      <c r="AR111" s="27">
        <f t="shared" si="77"/>
        <v>2.4636155000000048E-2</v>
      </c>
      <c r="AS111" s="43">
        <f t="shared" si="78"/>
        <v>2.0500000000001073E-3</v>
      </c>
      <c r="AT111" s="27">
        <f t="shared" si="79"/>
        <v>1.9648677248677027E-2</v>
      </c>
      <c r="AU111" s="27">
        <f t="shared" si="80"/>
        <v>2.4641000000000135E-2</v>
      </c>
      <c r="AV111" s="29">
        <f t="shared" si="81"/>
        <v>1.2550430373057253E-3</v>
      </c>
      <c r="AW111" s="29">
        <f t="shared" si="82"/>
        <v>1.8361773159436101E-2</v>
      </c>
      <c r="AX111" s="29">
        <f t="shared" si="83"/>
        <v>2.3377179382020774E-2</v>
      </c>
      <c r="AY111" s="29">
        <f t="shared" si="84"/>
        <v>2.8785932659363134E-3</v>
      </c>
      <c r="AZ111" s="29">
        <f t="shared" si="85"/>
        <v>1.3835947073822963E-2</v>
      </c>
      <c r="BA111" s="29">
        <f t="shared" si="86"/>
        <v>2.0968418001627853E-2</v>
      </c>
      <c r="BB111" s="27">
        <f t="shared" si="88"/>
        <v>2.0500000000001073E-3</v>
      </c>
      <c r="BC111" s="27">
        <f t="shared" si="88"/>
        <v>1.9543788359788206E-2</v>
      </c>
      <c r="BD111" s="27">
        <f t="shared" si="88"/>
        <v>2.4636155000000048E-2</v>
      </c>
    </row>
    <row r="112" spans="1:56" x14ac:dyDescent="0.35">
      <c r="A112" s="2">
        <v>39660</v>
      </c>
      <c r="B112" s="94">
        <v>2.46</v>
      </c>
      <c r="C112" s="94">
        <v>4.4800000000000004</v>
      </c>
      <c r="D112" s="94">
        <v>5.39</v>
      </c>
      <c r="E112" s="94">
        <v>197.57599999999999</v>
      </c>
      <c r="F112" s="94">
        <v>135.61099999999999</v>
      </c>
      <c r="G112" s="94">
        <v>100.789</v>
      </c>
      <c r="H112" s="94">
        <v>1037.1310000000001</v>
      </c>
      <c r="I112" s="94">
        <v>317.92</v>
      </c>
      <c r="J112" s="94">
        <v>545.09</v>
      </c>
      <c r="K112" s="94">
        <v>2.46</v>
      </c>
      <c r="L112" s="94">
        <v>4.673</v>
      </c>
      <c r="M112" s="94">
        <v>5.5338000000000003</v>
      </c>
      <c r="N112" s="94">
        <v>1</v>
      </c>
      <c r="O112" s="94">
        <v>0.64</v>
      </c>
      <c r="P112" s="94">
        <v>0.5</v>
      </c>
      <c r="Q112" s="27">
        <f t="shared" si="51"/>
        <v>2.0500000000000002E-3</v>
      </c>
      <c r="R112" s="27">
        <f t="shared" si="52"/>
        <v>3.7000000000000002E-3</v>
      </c>
      <c r="S112" s="27">
        <f t="shared" si="53"/>
        <v>4.5833333333333334E-3</v>
      </c>
      <c r="T112" s="29">
        <f t="shared" si="54"/>
        <v>2.6541082855882081E-3</v>
      </c>
      <c r="U112" s="29">
        <f t="shared" si="55"/>
        <v>4.2953099658595839E-3</v>
      </c>
      <c r="V112" s="29">
        <f t="shared" si="56"/>
        <v>4.8553368826145249E-3</v>
      </c>
      <c r="W112" s="29">
        <f t="shared" si="57"/>
        <v>4.0165269094718514E-3</v>
      </c>
      <c r="X112" s="29">
        <f t="shared" si="58"/>
        <v>9.1416962925343626E-3</v>
      </c>
      <c r="Y112" s="29">
        <f t="shared" si="59"/>
        <v>1.1807420799696988E-2</v>
      </c>
      <c r="Z112" s="27">
        <f t="shared" si="60"/>
        <v>2.0500000000000002E-3</v>
      </c>
      <c r="AA112" s="27">
        <f t="shared" si="61"/>
        <v>3.7828333333333329E-3</v>
      </c>
      <c r="AB112" s="27">
        <f t="shared" si="62"/>
        <v>4.6062500000000001E-3</v>
      </c>
      <c r="AC112" s="47">
        <f t="shared" si="63"/>
        <v>0</v>
      </c>
      <c r="AD112" s="63">
        <f t="shared" si="64"/>
        <v>-1.5625E-2</v>
      </c>
      <c r="AE112" s="63">
        <f t="shared" si="65"/>
        <v>0</v>
      </c>
      <c r="AF112" s="38">
        <f>SUMPRODUCT('Control Panel'!$C$31:$E$31,AC112:AE112)</f>
        <v>0</v>
      </c>
      <c r="AG112" s="43">
        <f t="shared" si="66"/>
        <v>2.0500000000001073E-3</v>
      </c>
      <c r="AH112" s="64">
        <f t="shared" si="67"/>
        <v>-1.1982812499999995E-2</v>
      </c>
      <c r="AI112" s="64">
        <f t="shared" si="68"/>
        <v>4.5833333333333837E-3</v>
      </c>
      <c r="AJ112" s="29">
        <f t="shared" si="69"/>
        <v>2.6541082855882081E-3</v>
      </c>
      <c r="AK112" s="29">
        <f t="shared" si="70"/>
        <v>-1.1396804252357007E-2</v>
      </c>
      <c r="AL112" s="29">
        <f t="shared" si="71"/>
        <v>4.8553368826145249E-3</v>
      </c>
      <c r="AM112" s="29">
        <f t="shared" si="72"/>
        <v>4.0165269094718514E-3</v>
      </c>
      <c r="AN112" s="29">
        <f t="shared" si="73"/>
        <v>-6.6261427120364313E-3</v>
      </c>
      <c r="AO112" s="29">
        <f t="shared" si="74"/>
        <v>1.1807420799696988E-2</v>
      </c>
      <c r="AP112" s="27">
        <f t="shared" si="75"/>
        <v>2.0500000000001073E-3</v>
      </c>
      <c r="AQ112" s="27">
        <f t="shared" si="76"/>
        <v>-1.1901273437499915E-2</v>
      </c>
      <c r="AR112" s="27">
        <f t="shared" si="77"/>
        <v>4.6062499999999229E-3</v>
      </c>
      <c r="AS112" s="43">
        <f t="shared" si="78"/>
        <v>2.0500000000001073E-3</v>
      </c>
      <c r="AT112" s="27">
        <f t="shared" si="79"/>
        <v>-1.1982812499999995E-2</v>
      </c>
      <c r="AU112" s="27">
        <f t="shared" si="80"/>
        <v>4.5833333333333837E-3</v>
      </c>
      <c r="AV112" s="29">
        <f t="shared" si="81"/>
        <v>2.6541082855882081E-3</v>
      </c>
      <c r="AW112" s="29">
        <f t="shared" si="82"/>
        <v>-1.1396804252357007E-2</v>
      </c>
      <c r="AX112" s="29">
        <f t="shared" si="83"/>
        <v>4.8553368826145249E-3</v>
      </c>
      <c r="AY112" s="29">
        <f t="shared" si="84"/>
        <v>4.0165269094718514E-3</v>
      </c>
      <c r="AZ112" s="29">
        <f t="shared" si="85"/>
        <v>-6.6261427120364313E-3</v>
      </c>
      <c r="BA112" s="29">
        <f t="shared" si="86"/>
        <v>1.1807420799696988E-2</v>
      </c>
      <c r="BB112" s="27">
        <f t="shared" si="88"/>
        <v>2.0500000000001073E-3</v>
      </c>
      <c r="BC112" s="27">
        <f t="shared" si="88"/>
        <v>-1.1901273437499915E-2</v>
      </c>
      <c r="BD112" s="27">
        <f t="shared" si="88"/>
        <v>4.6062499999999229E-3</v>
      </c>
    </row>
    <row r="113" spans="1:56" x14ac:dyDescent="0.35">
      <c r="A113" s="2">
        <v>39691</v>
      </c>
      <c r="B113" s="94">
        <v>2.4900000000000002</v>
      </c>
      <c r="C113" s="94">
        <v>4.51</v>
      </c>
      <c r="D113" s="94">
        <v>5.36</v>
      </c>
      <c r="E113" s="94">
        <v>197.922</v>
      </c>
      <c r="F113" s="94">
        <v>136.16200000000001</v>
      </c>
      <c r="G113" s="94">
        <v>101.258</v>
      </c>
      <c r="H113" s="94">
        <v>1042.1479999999999</v>
      </c>
      <c r="I113" s="94">
        <v>319.99299999999999</v>
      </c>
      <c r="J113" s="94">
        <v>550.30799999999999</v>
      </c>
      <c r="K113" s="94">
        <v>2.4900000000000002</v>
      </c>
      <c r="L113" s="94">
        <v>4.6821000000000002</v>
      </c>
      <c r="M113" s="94">
        <v>5.5164999999999997</v>
      </c>
      <c r="N113" s="94">
        <v>1</v>
      </c>
      <c r="O113" s="94">
        <v>0.68</v>
      </c>
      <c r="P113" s="94">
        <v>0.55000000000000004</v>
      </c>
      <c r="Q113" s="27">
        <f t="shared" si="51"/>
        <v>2.0500000000000002E-3</v>
      </c>
      <c r="R113" s="27">
        <f t="shared" si="52"/>
        <v>3.7333333333333337E-3</v>
      </c>
      <c r="S113" s="27">
        <f t="shared" si="53"/>
        <v>4.4916666666666664E-3</v>
      </c>
      <c r="T113" s="29">
        <f t="shared" si="54"/>
        <v>1.7512248451228007E-3</v>
      </c>
      <c r="U113" s="29">
        <f t="shared" si="55"/>
        <v>4.0630922270319392E-3</v>
      </c>
      <c r="V113" s="29">
        <f t="shared" si="56"/>
        <v>4.6532855767988934E-3</v>
      </c>
      <c r="W113" s="29">
        <f t="shared" si="57"/>
        <v>4.837383127107131E-3</v>
      </c>
      <c r="X113" s="29">
        <f t="shared" si="58"/>
        <v>6.5205083039758804E-3</v>
      </c>
      <c r="Y113" s="29">
        <f t="shared" si="59"/>
        <v>9.5727311086242217E-3</v>
      </c>
      <c r="Z113" s="27">
        <f t="shared" si="60"/>
        <v>2.0500000000000002E-3</v>
      </c>
      <c r="AA113" s="27">
        <f t="shared" si="61"/>
        <v>3.8941666666666669E-3</v>
      </c>
      <c r="AB113" s="27">
        <f t="shared" si="62"/>
        <v>4.6115000000000001E-3</v>
      </c>
      <c r="AC113" s="47">
        <f t="shared" si="63"/>
        <v>0</v>
      </c>
      <c r="AD113" s="63">
        <f t="shared" si="64"/>
        <v>-5.8823529411764719E-2</v>
      </c>
      <c r="AE113" s="63">
        <f t="shared" si="65"/>
        <v>-9.0909090909090939E-2</v>
      </c>
      <c r="AF113" s="38">
        <f>SUMPRODUCT('Control Panel'!$C$31:$E$31,AC113:AE113)</f>
        <v>0</v>
      </c>
      <c r="AG113" s="43">
        <f t="shared" si="66"/>
        <v>2.0500000000001073E-3</v>
      </c>
      <c r="AH113" s="64">
        <f t="shared" si="67"/>
        <v>-5.530980392156859E-2</v>
      </c>
      <c r="AI113" s="64">
        <f t="shared" si="68"/>
        <v>-8.6825757575757723E-2</v>
      </c>
      <c r="AJ113" s="29">
        <f t="shared" si="69"/>
        <v>1.7512248451228007E-3</v>
      </c>
      <c r="AK113" s="29">
        <f t="shared" si="70"/>
        <v>-5.4999442609852345E-2</v>
      </c>
      <c r="AL113" s="29">
        <f t="shared" si="71"/>
        <v>-8.6678831293819258E-2</v>
      </c>
      <c r="AM113" s="29">
        <f t="shared" si="72"/>
        <v>4.837383127107131E-3</v>
      </c>
      <c r="AN113" s="29">
        <f t="shared" si="73"/>
        <v>-5.2686580419787465E-2</v>
      </c>
      <c r="AO113" s="29">
        <f t="shared" si="74"/>
        <v>-8.2206608083068899E-2</v>
      </c>
      <c r="AP113" s="27">
        <f t="shared" si="75"/>
        <v>2.0500000000001073E-3</v>
      </c>
      <c r="AQ113" s="27">
        <f t="shared" si="76"/>
        <v>-5.5158431372548944E-2</v>
      </c>
      <c r="AR113" s="27">
        <f t="shared" si="77"/>
        <v>-8.67168181818182E-2</v>
      </c>
      <c r="AS113" s="43">
        <f t="shared" si="78"/>
        <v>2.0500000000001073E-3</v>
      </c>
      <c r="AT113" s="27">
        <f t="shared" si="79"/>
        <v>-5.530980392156859E-2</v>
      </c>
      <c r="AU113" s="27">
        <f t="shared" si="80"/>
        <v>-8.6825757575757723E-2</v>
      </c>
      <c r="AV113" s="29">
        <f t="shared" si="81"/>
        <v>1.7512248451228007E-3</v>
      </c>
      <c r="AW113" s="29">
        <f t="shared" si="82"/>
        <v>-5.4999442609852345E-2</v>
      </c>
      <c r="AX113" s="29">
        <f t="shared" si="83"/>
        <v>-8.6678831293819258E-2</v>
      </c>
      <c r="AY113" s="29">
        <f t="shared" si="84"/>
        <v>4.837383127107131E-3</v>
      </c>
      <c r="AZ113" s="29">
        <f t="shared" si="85"/>
        <v>-5.2686580419787465E-2</v>
      </c>
      <c r="BA113" s="29">
        <f t="shared" si="86"/>
        <v>-8.2206608083068899E-2</v>
      </c>
      <c r="BB113" s="27">
        <f t="shared" si="88"/>
        <v>2.0500000000001073E-3</v>
      </c>
      <c r="BC113" s="27">
        <f t="shared" si="88"/>
        <v>-5.5158431372548944E-2</v>
      </c>
      <c r="BD113" s="27">
        <f t="shared" si="88"/>
        <v>-8.67168181818182E-2</v>
      </c>
    </row>
    <row r="114" spans="1:56" x14ac:dyDescent="0.35">
      <c r="A114" s="2">
        <v>39721</v>
      </c>
      <c r="B114" s="94">
        <v>3.93</v>
      </c>
      <c r="C114" s="94">
        <v>5.05</v>
      </c>
      <c r="D114" s="94">
        <v>6.07</v>
      </c>
      <c r="E114" s="94">
        <v>198.65299999999999</v>
      </c>
      <c r="F114" s="94">
        <v>137.30500000000001</v>
      </c>
      <c r="G114" s="94">
        <v>102.24299999999999</v>
      </c>
      <c r="H114" s="94">
        <v>1050.3869999999999</v>
      </c>
      <c r="I114" s="94">
        <v>324.03800000000001</v>
      </c>
      <c r="J114" s="94">
        <v>557.27</v>
      </c>
      <c r="K114" s="94">
        <v>3.93</v>
      </c>
      <c r="L114" s="94">
        <v>0.46150000000000002</v>
      </c>
      <c r="M114" s="94">
        <v>1.7941</v>
      </c>
      <c r="N114" s="94">
        <v>1</v>
      </c>
      <c r="O114" s="94">
        <v>0.71</v>
      </c>
      <c r="P114" s="94">
        <v>0.56000000000000005</v>
      </c>
      <c r="Q114" s="27">
        <f t="shared" si="51"/>
        <v>2.075E-3</v>
      </c>
      <c r="R114" s="27">
        <f t="shared" si="52"/>
        <v>3.7583333333333331E-3</v>
      </c>
      <c r="S114" s="27">
        <f t="shared" si="53"/>
        <v>4.4666666666666665E-3</v>
      </c>
      <c r="T114" s="29">
        <f t="shared" si="54"/>
        <v>3.6933741574962653E-3</v>
      </c>
      <c r="U114" s="29">
        <f t="shared" si="55"/>
        <v>8.3944125380062129E-3</v>
      </c>
      <c r="V114" s="29">
        <f t="shared" si="56"/>
        <v>9.7276264591439343E-3</v>
      </c>
      <c r="W114" s="29">
        <f t="shared" si="57"/>
        <v>7.9057868939920173E-3</v>
      </c>
      <c r="X114" s="29">
        <f t="shared" si="58"/>
        <v>1.264090151972086E-2</v>
      </c>
      <c r="Y114" s="29">
        <f t="shared" si="59"/>
        <v>1.2651097203747685E-2</v>
      </c>
      <c r="Z114" s="27">
        <f t="shared" si="60"/>
        <v>2.075E-3</v>
      </c>
      <c r="AA114" s="27">
        <f t="shared" si="61"/>
        <v>3.9017500000000003E-3</v>
      </c>
      <c r="AB114" s="27">
        <f t="shared" si="62"/>
        <v>4.5970833333333332E-3</v>
      </c>
      <c r="AC114" s="47">
        <f t="shared" si="63"/>
        <v>0</v>
      </c>
      <c r="AD114" s="63">
        <f t="shared" si="64"/>
        <v>-4.2253521126760396E-2</v>
      </c>
      <c r="AE114" s="63">
        <f t="shared" si="65"/>
        <v>-1.7857142857142905E-2</v>
      </c>
      <c r="AF114" s="38">
        <f>SUMPRODUCT('Control Panel'!$C$31:$E$31,AC114:AE114)</f>
        <v>0</v>
      </c>
      <c r="AG114" s="43">
        <f t="shared" si="66"/>
        <v>2.075000000000049E-3</v>
      </c>
      <c r="AH114" s="64">
        <f t="shared" si="67"/>
        <v>-3.8653990610328481E-2</v>
      </c>
      <c r="AI114" s="64">
        <f t="shared" si="68"/>
        <v>-1.3470238095238174E-2</v>
      </c>
      <c r="AJ114" s="29">
        <f t="shared" si="69"/>
        <v>3.6933741574962653E-3</v>
      </c>
      <c r="AK114" s="29">
        <f t="shared" si="70"/>
        <v>-3.4213802076275557E-2</v>
      </c>
      <c r="AL114" s="29">
        <f t="shared" si="71"/>
        <v>-8.3032240133408264E-3</v>
      </c>
      <c r="AM114" s="29">
        <f t="shared" si="72"/>
        <v>7.9057868939920173E-3</v>
      </c>
      <c r="AN114" s="29">
        <f t="shared" si="73"/>
        <v>-3.0146742206464405E-2</v>
      </c>
      <c r="AO114" s="29">
        <f t="shared" si="74"/>
        <v>-5.4319581034621978E-3</v>
      </c>
      <c r="AP114" s="27">
        <f t="shared" si="75"/>
        <v>2.075000000000049E-3</v>
      </c>
      <c r="AQ114" s="27">
        <f t="shared" si="76"/>
        <v>-3.8516633802816669E-2</v>
      </c>
      <c r="AR114" s="27">
        <f t="shared" si="77"/>
        <v>-1.3342150297619093E-2</v>
      </c>
      <c r="AS114" s="43">
        <f t="shared" si="78"/>
        <v>2.075000000000049E-3</v>
      </c>
      <c r="AT114" s="27">
        <f t="shared" si="79"/>
        <v>-3.8653990610328481E-2</v>
      </c>
      <c r="AU114" s="27">
        <f t="shared" si="80"/>
        <v>-1.3470238095238174E-2</v>
      </c>
      <c r="AV114" s="29">
        <f t="shared" si="81"/>
        <v>3.6933741574962653E-3</v>
      </c>
      <c r="AW114" s="29">
        <f t="shared" si="82"/>
        <v>-3.4213802076275557E-2</v>
      </c>
      <c r="AX114" s="29">
        <f t="shared" si="83"/>
        <v>-8.3032240133408264E-3</v>
      </c>
      <c r="AY114" s="29">
        <f t="shared" si="84"/>
        <v>7.9057868939920173E-3</v>
      </c>
      <c r="AZ114" s="29">
        <f t="shared" si="85"/>
        <v>-3.0146742206464405E-2</v>
      </c>
      <c r="BA114" s="29">
        <f t="shared" si="86"/>
        <v>-5.4319581034621978E-3</v>
      </c>
      <c r="BB114" s="27">
        <f t="shared" si="88"/>
        <v>2.075000000000049E-3</v>
      </c>
      <c r="BC114" s="27">
        <f t="shared" si="88"/>
        <v>-3.8516633802816669E-2</v>
      </c>
      <c r="BD114" s="27">
        <f t="shared" si="88"/>
        <v>-1.3342150297619093E-2</v>
      </c>
    </row>
    <row r="115" spans="1:56" x14ac:dyDescent="0.35">
      <c r="A115" s="2">
        <v>39752</v>
      </c>
      <c r="B115" s="94">
        <v>2.58</v>
      </c>
      <c r="C115" s="94">
        <v>4.43</v>
      </c>
      <c r="D115" s="94">
        <v>5.66</v>
      </c>
      <c r="E115" s="94">
        <v>199.3</v>
      </c>
      <c r="F115" s="94">
        <v>138.13499999999999</v>
      </c>
      <c r="G115" s="94">
        <v>102.756</v>
      </c>
      <c r="H115" s="94">
        <v>1060.049</v>
      </c>
      <c r="I115" s="94">
        <v>329.55700000000002</v>
      </c>
      <c r="J115" s="94">
        <v>568.00599999999997</v>
      </c>
      <c r="K115" s="94">
        <v>2.58</v>
      </c>
      <c r="L115" s="94">
        <v>4.4261999999999997</v>
      </c>
      <c r="M115" s="94">
        <v>5.5178000000000003</v>
      </c>
      <c r="N115" s="94">
        <v>1</v>
      </c>
      <c r="O115" s="94">
        <v>0.79</v>
      </c>
      <c r="P115" s="94">
        <v>0.62</v>
      </c>
      <c r="Q115" s="27">
        <f t="shared" si="51"/>
        <v>3.2750000000000001E-3</v>
      </c>
      <c r="R115" s="27">
        <f t="shared" si="52"/>
        <v>4.208333333333333E-3</v>
      </c>
      <c r="S115" s="27">
        <f t="shared" si="53"/>
        <v>5.058333333333334E-3</v>
      </c>
      <c r="T115" s="29">
        <f t="shared" si="54"/>
        <v>3.2569354603253498E-3</v>
      </c>
      <c r="U115" s="29">
        <f t="shared" si="55"/>
        <v>6.044936455336547E-3</v>
      </c>
      <c r="V115" s="29">
        <f t="shared" si="56"/>
        <v>5.0174584079105689E-3</v>
      </c>
      <c r="W115" s="29">
        <f t="shared" si="57"/>
        <v>9.1985144522923612E-3</v>
      </c>
      <c r="X115" s="29">
        <f t="shared" si="58"/>
        <v>1.7031953042544457E-2</v>
      </c>
      <c r="Y115" s="29">
        <f t="shared" si="59"/>
        <v>1.9265347138729849E-2</v>
      </c>
      <c r="Z115" s="27">
        <f t="shared" si="60"/>
        <v>3.2750000000000001E-3</v>
      </c>
      <c r="AA115" s="27">
        <f t="shared" si="61"/>
        <v>3.8458333333333335E-4</v>
      </c>
      <c r="AB115" s="27">
        <f t="shared" si="62"/>
        <v>1.4950833333333333E-3</v>
      </c>
      <c r="AC115" s="47">
        <f t="shared" si="63"/>
        <v>0</v>
      </c>
      <c r="AD115" s="63">
        <f t="shared" si="64"/>
        <v>-0.10126582278481022</v>
      </c>
      <c r="AE115" s="63">
        <f t="shared" si="65"/>
        <v>-9.6774193548387011E-2</v>
      </c>
      <c r="AF115" s="38">
        <f>SUMPRODUCT('Control Panel'!$C$31:$E$31,AC115:AE115)</f>
        <v>0</v>
      </c>
      <c r="AG115" s="43">
        <f t="shared" si="66"/>
        <v>3.2749999999999169E-3</v>
      </c>
      <c r="AH115" s="64">
        <f t="shared" si="67"/>
        <v>-9.7483649789029569E-2</v>
      </c>
      <c r="AI115" s="64">
        <f t="shared" si="68"/>
        <v>-9.2205376344085876E-2</v>
      </c>
      <c r="AJ115" s="29">
        <f t="shared" si="69"/>
        <v>3.2569354603253498E-3</v>
      </c>
      <c r="AK115" s="29">
        <f t="shared" si="70"/>
        <v>-9.5833031793305268E-2</v>
      </c>
      <c r="AL115" s="29">
        <f t="shared" si="71"/>
        <v>-9.2242295631564608E-2</v>
      </c>
      <c r="AM115" s="29">
        <f t="shared" si="72"/>
        <v>9.1985144522923612E-3</v>
      </c>
      <c r="AN115" s="29">
        <f t="shared" si="73"/>
        <v>-8.5958624480751311E-2</v>
      </c>
      <c r="AO115" s="29">
        <f t="shared" si="74"/>
        <v>-7.9373234842437523E-2</v>
      </c>
      <c r="AP115" s="27">
        <f t="shared" si="75"/>
        <v>3.2749999999999169E-3</v>
      </c>
      <c r="AQ115" s="27">
        <f t="shared" si="76"/>
        <v>-0.10092018459915619</v>
      </c>
      <c r="AR115" s="27">
        <f t="shared" si="77"/>
        <v>-9.5423795698924563E-2</v>
      </c>
      <c r="AS115" s="43">
        <f t="shared" si="78"/>
        <v>3.2749999999999169E-3</v>
      </c>
      <c r="AT115" s="27">
        <f t="shared" si="79"/>
        <v>-9.7483649789029569E-2</v>
      </c>
      <c r="AU115" s="27">
        <f t="shared" si="80"/>
        <v>-9.2205376344085876E-2</v>
      </c>
      <c r="AV115" s="29">
        <f t="shared" si="81"/>
        <v>3.2569354603253498E-3</v>
      </c>
      <c r="AW115" s="29">
        <f t="shared" si="82"/>
        <v>-9.5833031793305268E-2</v>
      </c>
      <c r="AX115" s="29">
        <f t="shared" si="83"/>
        <v>-9.2242295631564608E-2</v>
      </c>
      <c r="AY115" s="29">
        <f t="shared" si="84"/>
        <v>9.1985144522923612E-3</v>
      </c>
      <c r="AZ115" s="29">
        <f t="shared" si="85"/>
        <v>-8.5958624480751311E-2</v>
      </c>
      <c r="BA115" s="29">
        <f t="shared" si="86"/>
        <v>-7.9373234842437523E-2</v>
      </c>
      <c r="BB115" s="27">
        <f t="shared" si="88"/>
        <v>3.2749999999999169E-3</v>
      </c>
      <c r="BC115" s="27">
        <f t="shared" si="88"/>
        <v>-0.10092018459915619</v>
      </c>
      <c r="BD115" s="27">
        <f t="shared" si="88"/>
        <v>-9.5423795698924563E-2</v>
      </c>
    </row>
    <row r="116" spans="1:56" x14ac:dyDescent="0.35">
      <c r="A116" s="2">
        <v>39782</v>
      </c>
      <c r="B116" s="94">
        <v>1.9</v>
      </c>
      <c r="C116" s="94">
        <v>3.57</v>
      </c>
      <c r="D116" s="94">
        <v>3.26</v>
      </c>
      <c r="E116" s="94">
        <v>199.99600000000001</v>
      </c>
      <c r="F116" s="94">
        <v>138.79900000000001</v>
      </c>
      <c r="G116" s="94">
        <v>103.51300000000001</v>
      </c>
      <c r="H116" s="94">
        <v>1072.451</v>
      </c>
      <c r="I116" s="94">
        <v>333.12599999999998</v>
      </c>
      <c r="J116" s="94">
        <v>576.03200000000004</v>
      </c>
      <c r="K116" s="94">
        <v>1.9</v>
      </c>
      <c r="L116" s="94">
        <v>2.6421999999999999</v>
      </c>
      <c r="M116" s="94">
        <v>2.1276000000000002</v>
      </c>
      <c r="N116" s="94">
        <v>1</v>
      </c>
      <c r="O116" s="94">
        <v>0.79</v>
      </c>
      <c r="P116" s="94">
        <v>0.65</v>
      </c>
      <c r="Q116" s="27">
        <f t="shared" si="51"/>
        <v>2.15E-3</v>
      </c>
      <c r="R116" s="27">
        <f t="shared" si="52"/>
        <v>3.6916666666666664E-3</v>
      </c>
      <c r="S116" s="27">
        <f t="shared" si="53"/>
        <v>4.7166666666666668E-3</v>
      </c>
      <c r="T116" s="29">
        <f t="shared" si="54"/>
        <v>3.4922227797289374E-3</v>
      </c>
      <c r="U116" s="29">
        <f t="shared" si="55"/>
        <v>4.8068918087378343E-3</v>
      </c>
      <c r="V116" s="29">
        <f t="shared" si="56"/>
        <v>7.366966405854658E-3</v>
      </c>
      <c r="W116" s="29">
        <f t="shared" si="57"/>
        <v>1.1699459175943838E-2</v>
      </c>
      <c r="X116" s="29">
        <f t="shared" si="58"/>
        <v>1.0829689552945165E-2</v>
      </c>
      <c r="Y116" s="29">
        <f t="shared" si="59"/>
        <v>1.4130132428178621E-2</v>
      </c>
      <c r="Z116" s="27">
        <f t="shared" si="60"/>
        <v>2.15E-3</v>
      </c>
      <c r="AA116" s="27">
        <f t="shared" si="61"/>
        <v>3.6884999999999999E-3</v>
      </c>
      <c r="AB116" s="27">
        <f t="shared" si="62"/>
        <v>4.5981666666666671E-3</v>
      </c>
      <c r="AC116" s="47">
        <f t="shared" si="63"/>
        <v>0</v>
      </c>
      <c r="AD116" s="63">
        <f t="shared" si="64"/>
        <v>0</v>
      </c>
      <c r="AE116" s="63">
        <f t="shared" si="65"/>
        <v>-4.6153846153846212E-2</v>
      </c>
      <c r="AF116" s="38">
        <f>SUMPRODUCT('Control Panel'!$C$31:$E$31,AC116:AE116)</f>
        <v>0</v>
      </c>
      <c r="AG116" s="43">
        <f t="shared" si="66"/>
        <v>2.1500000000000963E-3</v>
      </c>
      <c r="AH116" s="64">
        <f t="shared" si="67"/>
        <v>3.6916666666666487E-3</v>
      </c>
      <c r="AI116" s="64">
        <f t="shared" si="68"/>
        <v>-4.1654871794871817E-2</v>
      </c>
      <c r="AJ116" s="29">
        <f t="shared" si="69"/>
        <v>3.4922227797289374E-3</v>
      </c>
      <c r="AK116" s="29">
        <f t="shared" si="70"/>
        <v>4.8068918087378343E-3</v>
      </c>
      <c r="AL116" s="29">
        <f t="shared" si="71"/>
        <v>-3.9126893582107969E-2</v>
      </c>
      <c r="AM116" s="29">
        <f t="shared" si="72"/>
        <v>1.1699459175943838E-2</v>
      </c>
      <c r="AN116" s="29">
        <f t="shared" si="73"/>
        <v>1.0829689552945165E-2</v>
      </c>
      <c r="AO116" s="29">
        <f t="shared" si="74"/>
        <v>-3.2675873683891243E-2</v>
      </c>
      <c r="AP116" s="27">
        <f t="shared" si="75"/>
        <v>2.1500000000000963E-3</v>
      </c>
      <c r="AQ116" s="27">
        <f t="shared" si="76"/>
        <v>3.6884999999999835E-3</v>
      </c>
      <c r="AR116" s="27">
        <f t="shared" si="77"/>
        <v>-4.1767902564102677E-2</v>
      </c>
      <c r="AS116" s="43">
        <f t="shared" si="78"/>
        <v>2.1500000000000963E-3</v>
      </c>
      <c r="AT116" s="27">
        <f t="shared" si="79"/>
        <v>3.6916666666666487E-3</v>
      </c>
      <c r="AU116" s="27">
        <f t="shared" si="80"/>
        <v>-4.1654871794871817E-2</v>
      </c>
      <c r="AV116" s="29">
        <f t="shared" si="81"/>
        <v>3.4922227797289374E-3</v>
      </c>
      <c r="AW116" s="29">
        <f t="shared" si="82"/>
        <v>4.8068918087378343E-3</v>
      </c>
      <c r="AX116" s="29">
        <f t="shared" si="83"/>
        <v>-3.9126893582107969E-2</v>
      </c>
      <c r="AY116" s="29">
        <f t="shared" si="84"/>
        <v>1.1699459175943838E-2</v>
      </c>
      <c r="AZ116" s="29">
        <f t="shared" si="85"/>
        <v>1.0829689552945165E-2</v>
      </c>
      <c r="BA116" s="29">
        <f t="shared" si="86"/>
        <v>-3.2675873683891243E-2</v>
      </c>
      <c r="BB116" s="27">
        <f t="shared" si="88"/>
        <v>2.1500000000000963E-3</v>
      </c>
      <c r="BC116" s="27">
        <f t="shared" si="88"/>
        <v>3.6884999999999835E-3</v>
      </c>
      <c r="BD116" s="27">
        <f t="shared" si="88"/>
        <v>-4.1767902564102677E-2</v>
      </c>
    </row>
    <row r="117" spans="1:56" x14ac:dyDescent="0.35">
      <c r="A117" s="2">
        <v>39813</v>
      </c>
      <c r="B117" s="94">
        <v>0.44</v>
      </c>
      <c r="C117" s="94">
        <v>2.6</v>
      </c>
      <c r="D117" s="94">
        <v>2.17</v>
      </c>
      <c r="E117" s="94">
        <v>200.476</v>
      </c>
      <c r="F117" s="94">
        <v>139.15</v>
      </c>
      <c r="G117" s="94">
        <v>103.66200000000001</v>
      </c>
      <c r="H117" s="94">
        <v>1078.596</v>
      </c>
      <c r="I117" s="94">
        <v>335.51499999999999</v>
      </c>
      <c r="J117" s="94">
        <v>587.12</v>
      </c>
      <c r="K117" s="94">
        <v>0.44</v>
      </c>
      <c r="L117" s="94">
        <v>2.9540999999999999</v>
      </c>
      <c r="M117" s="94">
        <v>2.4878</v>
      </c>
      <c r="N117" s="94">
        <v>1</v>
      </c>
      <c r="O117" s="94">
        <v>0.72</v>
      </c>
      <c r="P117" s="94">
        <v>0.7</v>
      </c>
      <c r="Q117" s="27">
        <f t="shared" si="51"/>
        <v>1.5833333333333333E-3</v>
      </c>
      <c r="R117" s="27">
        <f t="shared" si="52"/>
        <v>2.9749999999999998E-3</v>
      </c>
      <c r="S117" s="27">
        <f t="shared" si="53"/>
        <v>2.7166666666666663E-3</v>
      </c>
      <c r="T117" s="29">
        <f t="shared" si="54"/>
        <v>2.4000480009600533E-3</v>
      </c>
      <c r="U117" s="29">
        <f t="shared" si="55"/>
        <v>2.5288366630884518E-3</v>
      </c>
      <c r="V117" s="29">
        <f t="shared" si="56"/>
        <v>1.4394327282563069E-3</v>
      </c>
      <c r="W117" s="29">
        <f t="shared" si="57"/>
        <v>5.7298655136690524E-3</v>
      </c>
      <c r="X117" s="29">
        <f t="shared" si="58"/>
        <v>7.1714606485233645E-3</v>
      </c>
      <c r="Y117" s="29">
        <f t="shared" si="59"/>
        <v>1.9248930614965687E-2</v>
      </c>
      <c r="Z117" s="27">
        <f t="shared" si="60"/>
        <v>1.5833333333333333E-3</v>
      </c>
      <c r="AA117" s="27">
        <f t="shared" si="61"/>
        <v>2.2018333333333334E-3</v>
      </c>
      <c r="AB117" s="27">
        <f t="shared" si="62"/>
        <v>1.7730000000000001E-3</v>
      </c>
      <c r="AC117" s="47">
        <f t="shared" si="63"/>
        <v>0</v>
      </c>
      <c r="AD117" s="63">
        <f t="shared" si="64"/>
        <v>9.7222222222222321E-2</v>
      </c>
      <c r="AE117" s="63">
        <f t="shared" si="65"/>
        <v>-7.1428571428571286E-2</v>
      </c>
      <c r="AF117" s="38">
        <f>SUMPRODUCT('Control Panel'!$C$31:$E$31,AC117:AE117)</f>
        <v>0</v>
      </c>
      <c r="AG117" s="43">
        <f t="shared" si="66"/>
        <v>1.58333333333327E-3</v>
      </c>
      <c r="AH117" s="64">
        <f t="shared" si="67"/>
        <v>0.10048645833333336</v>
      </c>
      <c r="AI117" s="64">
        <f t="shared" si="68"/>
        <v>-6.8905952380952207E-2</v>
      </c>
      <c r="AJ117" s="29">
        <f t="shared" si="69"/>
        <v>2.4000480009600533E-3</v>
      </c>
      <c r="AK117" s="29">
        <f t="shared" si="70"/>
        <v>9.999691800533328E-2</v>
      </c>
      <c r="AL117" s="29">
        <f t="shared" si="71"/>
        <v>-7.009195532376189E-2</v>
      </c>
      <c r="AM117" s="29">
        <f t="shared" si="72"/>
        <v>5.7298655136690524E-3</v>
      </c>
      <c r="AN117" s="29">
        <f t="shared" si="73"/>
        <v>0.1050909082115743</v>
      </c>
      <c r="AO117" s="29">
        <f t="shared" si="74"/>
        <v>-5.3554564428960338E-2</v>
      </c>
      <c r="AP117" s="27">
        <f t="shared" si="75"/>
        <v>1.58333333333327E-3</v>
      </c>
      <c r="AQ117" s="27">
        <f t="shared" si="76"/>
        <v>9.9638122685185238E-2</v>
      </c>
      <c r="AR117" s="27">
        <f t="shared" si="77"/>
        <v>-6.9782214285714073E-2</v>
      </c>
      <c r="AS117" s="43">
        <f t="shared" si="78"/>
        <v>1.58333333333327E-3</v>
      </c>
      <c r="AT117" s="27">
        <f t="shared" si="79"/>
        <v>0.10048645833333336</v>
      </c>
      <c r="AU117" s="27">
        <f t="shared" si="80"/>
        <v>-6.8905952380952207E-2</v>
      </c>
      <c r="AV117" s="29">
        <f t="shared" si="81"/>
        <v>2.4000480009600533E-3</v>
      </c>
      <c r="AW117" s="29">
        <f t="shared" si="82"/>
        <v>9.999691800533328E-2</v>
      </c>
      <c r="AX117" s="29">
        <f t="shared" si="83"/>
        <v>-7.009195532376189E-2</v>
      </c>
      <c r="AY117" s="29">
        <f t="shared" si="84"/>
        <v>5.7298655136690524E-3</v>
      </c>
      <c r="AZ117" s="29">
        <f t="shared" si="85"/>
        <v>0.1050909082115743</v>
      </c>
      <c r="BA117" s="29">
        <f t="shared" si="86"/>
        <v>-5.3554564428960338E-2</v>
      </c>
      <c r="BB117" s="27">
        <f t="shared" si="88"/>
        <v>1.58333333333327E-3</v>
      </c>
      <c r="BC117" s="27">
        <f t="shared" si="88"/>
        <v>9.9638122685185238E-2</v>
      </c>
      <c r="BD117" s="27">
        <f t="shared" si="88"/>
        <v>-6.9782214285714073E-2</v>
      </c>
    </row>
    <row r="118" spans="1:56" x14ac:dyDescent="0.35">
      <c r="A118" s="2">
        <v>39844</v>
      </c>
      <c r="B118" s="94">
        <v>0.42</v>
      </c>
      <c r="C118" s="94">
        <v>1.75</v>
      </c>
      <c r="D118" s="94">
        <v>1.59</v>
      </c>
      <c r="E118" s="94">
        <v>200.43600000000001</v>
      </c>
      <c r="F118" s="94">
        <v>139.631</v>
      </c>
      <c r="G118" s="94">
        <v>103.542</v>
      </c>
      <c r="H118" s="94">
        <v>1074.9059999999999</v>
      </c>
      <c r="I118" s="94">
        <v>337.84100000000001</v>
      </c>
      <c r="J118" s="94">
        <v>589.63599999999997</v>
      </c>
      <c r="K118" s="94">
        <v>0.42</v>
      </c>
      <c r="L118" s="94">
        <v>1.7444</v>
      </c>
      <c r="M118" s="94">
        <v>1.8248</v>
      </c>
      <c r="N118" s="94">
        <v>1</v>
      </c>
      <c r="O118" s="94">
        <v>0.78</v>
      </c>
      <c r="P118" s="94">
        <v>0.69</v>
      </c>
      <c r="Q118" s="27">
        <f t="shared" si="51"/>
        <v>3.6666666666666667E-4</v>
      </c>
      <c r="R118" s="27">
        <f t="shared" si="52"/>
        <v>2.1666666666666666E-3</v>
      </c>
      <c r="S118" s="27">
        <f t="shared" si="53"/>
        <v>1.8083333333333332E-3</v>
      </c>
      <c r="T118" s="29">
        <f t="shared" si="54"/>
        <v>-1.9952513019005913E-4</v>
      </c>
      <c r="U118" s="29">
        <f t="shared" si="55"/>
        <v>3.4567014013653363E-3</v>
      </c>
      <c r="V118" s="29">
        <f t="shared" si="56"/>
        <v>-1.157608381084696E-3</v>
      </c>
      <c r="W118" s="29">
        <f t="shared" si="57"/>
        <v>-3.4211141150162216E-3</v>
      </c>
      <c r="X118" s="29">
        <f t="shared" si="58"/>
        <v>6.932625963071759E-3</v>
      </c>
      <c r="Y118" s="29">
        <f t="shared" si="59"/>
        <v>4.2853249761547474E-3</v>
      </c>
      <c r="Z118" s="27">
        <f t="shared" si="60"/>
        <v>3.6666666666666667E-4</v>
      </c>
      <c r="AA118" s="27">
        <f t="shared" si="61"/>
        <v>2.46175E-3</v>
      </c>
      <c r="AB118" s="27">
        <f t="shared" si="62"/>
        <v>2.0731666666666667E-3</v>
      </c>
      <c r="AC118" s="47">
        <f t="shared" si="63"/>
        <v>0</v>
      </c>
      <c r="AD118" s="63">
        <f t="shared" si="64"/>
        <v>-7.6923076923076983E-2</v>
      </c>
      <c r="AE118" s="63">
        <f t="shared" si="65"/>
        <v>1.449275362318847E-2</v>
      </c>
      <c r="AF118" s="38">
        <f>SUMPRODUCT('Control Panel'!$C$31:$E$31,AC118:AE118)</f>
        <v>0</v>
      </c>
      <c r="AG118" s="43">
        <f t="shared" si="66"/>
        <v>3.6666666666662628E-4</v>
      </c>
      <c r="AH118" s="64">
        <f t="shared" si="67"/>
        <v>-7.4923076923076981E-2</v>
      </c>
      <c r="AI118" s="64">
        <f t="shared" si="68"/>
        <v>1.6327294685990479E-2</v>
      </c>
      <c r="AJ118" s="29">
        <f t="shared" si="69"/>
        <v>-1.9952513019005913E-4</v>
      </c>
      <c r="AK118" s="29">
        <f t="shared" si="70"/>
        <v>-7.3732275629509014E-2</v>
      </c>
      <c r="AL118" s="29">
        <f t="shared" si="71"/>
        <v>1.3318368309044537E-2</v>
      </c>
      <c r="AM118" s="29">
        <f t="shared" si="72"/>
        <v>-3.4211141150162216E-3</v>
      </c>
      <c r="AN118" s="29">
        <f t="shared" si="73"/>
        <v>-7.052372988024147E-2</v>
      </c>
      <c r="AO118" s="29">
        <f t="shared" si="74"/>
        <v>1.8840184758417866E-2</v>
      </c>
      <c r="AP118" s="27">
        <f t="shared" si="75"/>
        <v>3.6666666666662628E-4</v>
      </c>
      <c r="AQ118" s="27">
        <f t="shared" si="76"/>
        <v>-7.465069230769239E-2</v>
      </c>
      <c r="AR118" s="27">
        <f t="shared" si="77"/>
        <v>1.6595966183575062E-2</v>
      </c>
      <c r="AS118" s="43">
        <f t="shared" si="78"/>
        <v>3.6666666666662628E-4</v>
      </c>
      <c r="AT118" s="27">
        <f t="shared" si="79"/>
        <v>-7.4923076923076981E-2</v>
      </c>
      <c r="AU118" s="27">
        <f t="shared" si="80"/>
        <v>1.6327294685990479E-2</v>
      </c>
      <c r="AV118" s="29">
        <f t="shared" si="81"/>
        <v>-1.9952513019005913E-4</v>
      </c>
      <c r="AW118" s="29">
        <f t="shared" si="82"/>
        <v>-7.3732275629509014E-2</v>
      </c>
      <c r="AX118" s="29">
        <f t="shared" si="83"/>
        <v>1.3318368309044537E-2</v>
      </c>
      <c r="AY118" s="29">
        <f t="shared" si="84"/>
        <v>-3.4211141150162216E-3</v>
      </c>
      <c r="AZ118" s="29">
        <f t="shared" si="85"/>
        <v>-7.052372988024147E-2</v>
      </c>
      <c r="BA118" s="29">
        <f t="shared" si="86"/>
        <v>1.8840184758417866E-2</v>
      </c>
      <c r="BB118" s="27">
        <f t="shared" si="88"/>
        <v>3.6666666666662628E-4</v>
      </c>
      <c r="BC118" s="27">
        <f t="shared" si="88"/>
        <v>-7.465069230769239E-2</v>
      </c>
      <c r="BD118" s="27">
        <f t="shared" si="88"/>
        <v>1.6595966183575062E-2</v>
      </c>
    </row>
    <row r="119" spans="1:56" x14ac:dyDescent="0.35">
      <c r="A119" s="2">
        <v>39872</v>
      </c>
      <c r="B119" s="94">
        <v>0.5</v>
      </c>
      <c r="C119" s="94">
        <v>1.53</v>
      </c>
      <c r="D119" s="94">
        <v>1.41</v>
      </c>
      <c r="E119" s="94">
        <v>200.39500000000001</v>
      </c>
      <c r="F119" s="94">
        <v>139.94300000000001</v>
      </c>
      <c r="G119" s="94">
        <v>103.72799999999999</v>
      </c>
      <c r="H119" s="94">
        <v>1073.8820000000001</v>
      </c>
      <c r="I119" s="94">
        <v>339.78300000000002</v>
      </c>
      <c r="J119" s="94">
        <v>591.67200000000003</v>
      </c>
      <c r="K119" s="94">
        <v>0.5</v>
      </c>
      <c r="L119" s="94">
        <v>1.5136000000000001</v>
      </c>
      <c r="M119" s="94">
        <v>1.4346000000000001</v>
      </c>
      <c r="N119" s="94">
        <v>1</v>
      </c>
      <c r="O119" s="94">
        <v>0.79</v>
      </c>
      <c r="P119" s="94">
        <v>0.7</v>
      </c>
      <c r="Q119" s="27">
        <f t="shared" si="51"/>
        <v>3.5E-4</v>
      </c>
      <c r="R119" s="27">
        <f t="shared" si="52"/>
        <v>1.4583333333333334E-3</v>
      </c>
      <c r="S119" s="27">
        <f t="shared" si="53"/>
        <v>1.325E-3</v>
      </c>
      <c r="T119" s="29">
        <f t="shared" si="54"/>
        <v>-2.0455407212272014E-4</v>
      </c>
      <c r="U119" s="29">
        <f t="shared" si="55"/>
        <v>2.2344608288991097E-3</v>
      </c>
      <c r="V119" s="29">
        <f t="shared" si="56"/>
        <v>1.7963724865270869E-3</v>
      </c>
      <c r="W119" s="29">
        <f t="shared" si="57"/>
        <v>-9.5264144027462638E-4</v>
      </c>
      <c r="X119" s="29">
        <f t="shared" si="58"/>
        <v>5.7482661962284798E-3</v>
      </c>
      <c r="Y119" s="29">
        <f t="shared" si="59"/>
        <v>3.45297776933573E-3</v>
      </c>
      <c r="Z119" s="27">
        <f t="shared" si="60"/>
        <v>3.5E-4</v>
      </c>
      <c r="AA119" s="27">
        <f t="shared" si="61"/>
        <v>1.4536666666666667E-3</v>
      </c>
      <c r="AB119" s="27">
        <f t="shared" si="62"/>
        <v>1.5206666666666667E-3</v>
      </c>
      <c r="AC119" s="47">
        <f t="shared" si="63"/>
        <v>0</v>
      </c>
      <c r="AD119" s="63">
        <f t="shared" si="64"/>
        <v>-1.2658227848101222E-2</v>
      </c>
      <c r="AE119" s="63">
        <f t="shared" si="65"/>
        <v>-1.4285714285714346E-2</v>
      </c>
      <c r="AF119" s="38">
        <f>SUMPRODUCT('Control Panel'!$C$31:$E$31,AC119:AE119)</f>
        <v>0</v>
      </c>
      <c r="AG119" s="43">
        <f t="shared" si="66"/>
        <v>3.5000000000007248E-4</v>
      </c>
      <c r="AH119" s="64">
        <f t="shared" si="67"/>
        <v>-1.1218354430379662E-2</v>
      </c>
      <c r="AI119" s="64">
        <f t="shared" si="68"/>
        <v>-1.2979642857142926E-2</v>
      </c>
      <c r="AJ119" s="29">
        <f t="shared" si="69"/>
        <v>-2.0455407212272014E-4</v>
      </c>
      <c r="AK119" s="29">
        <f t="shared" si="70"/>
        <v>-1.045205133349203E-2</v>
      </c>
      <c r="AL119" s="29">
        <f t="shared" si="71"/>
        <v>-1.2515004263280449E-2</v>
      </c>
      <c r="AM119" s="29">
        <f t="shared" si="72"/>
        <v>-9.5264144027462638E-4</v>
      </c>
      <c r="AN119" s="29">
        <f t="shared" si="73"/>
        <v>-6.9827245151161677E-3</v>
      </c>
      <c r="AO119" s="29">
        <f t="shared" si="74"/>
        <v>-1.0882064770226241E-2</v>
      </c>
      <c r="AP119" s="27">
        <f t="shared" si="75"/>
        <v>3.5000000000007248E-4</v>
      </c>
      <c r="AQ119" s="27">
        <f t="shared" si="76"/>
        <v>-1.1222962025316363E-2</v>
      </c>
      <c r="AR119" s="27">
        <f t="shared" si="77"/>
        <v>-1.2786771428571431E-2</v>
      </c>
      <c r="AS119" s="43">
        <f t="shared" si="78"/>
        <v>3.5000000000007248E-4</v>
      </c>
      <c r="AT119" s="27">
        <f t="shared" si="79"/>
        <v>-1.1218354430379662E-2</v>
      </c>
      <c r="AU119" s="27">
        <f t="shared" si="80"/>
        <v>-1.2979642857142926E-2</v>
      </c>
      <c r="AV119" s="29">
        <f t="shared" si="81"/>
        <v>-2.0455407212272014E-4</v>
      </c>
      <c r="AW119" s="29">
        <f t="shared" si="82"/>
        <v>-1.045205133349203E-2</v>
      </c>
      <c r="AX119" s="29">
        <f t="shared" si="83"/>
        <v>-1.2515004263280449E-2</v>
      </c>
      <c r="AY119" s="29">
        <f t="shared" si="84"/>
        <v>-9.5264144027462638E-4</v>
      </c>
      <c r="AZ119" s="29">
        <f t="shared" si="85"/>
        <v>-6.9827245151161677E-3</v>
      </c>
      <c r="BA119" s="29">
        <f t="shared" si="86"/>
        <v>-1.0882064770226241E-2</v>
      </c>
      <c r="BB119" s="27">
        <f t="shared" si="88"/>
        <v>3.5000000000007248E-4</v>
      </c>
      <c r="BC119" s="27">
        <f t="shared" si="88"/>
        <v>-1.1222962025316363E-2</v>
      </c>
      <c r="BD119" s="27">
        <f t="shared" si="88"/>
        <v>-1.2786771428571431E-2</v>
      </c>
    </row>
    <row r="120" spans="1:56" x14ac:dyDescent="0.35">
      <c r="A120" s="2">
        <v>39903</v>
      </c>
      <c r="B120" s="94">
        <v>0.5</v>
      </c>
      <c r="C120" s="94">
        <v>1.1200000000000001</v>
      </c>
      <c r="D120" s="94">
        <v>1.03</v>
      </c>
      <c r="E120" s="94">
        <v>200.68899999999999</v>
      </c>
      <c r="F120" s="94">
        <v>140.18199999999999</v>
      </c>
      <c r="G120" s="94">
        <v>103.976</v>
      </c>
      <c r="H120" s="94">
        <v>1079.5360000000001</v>
      </c>
      <c r="I120" s="94">
        <v>340.84399999999999</v>
      </c>
      <c r="J120" s="94">
        <v>594.23299999999995</v>
      </c>
      <c r="K120" s="94">
        <v>0.5</v>
      </c>
      <c r="L120" s="94">
        <v>1.2655000000000001</v>
      </c>
      <c r="M120" s="94">
        <v>1.1707000000000001</v>
      </c>
      <c r="N120" s="94">
        <v>1</v>
      </c>
      <c r="O120" s="94">
        <v>0.75</v>
      </c>
      <c r="P120" s="94">
        <v>0.7</v>
      </c>
      <c r="Q120" s="27">
        <f t="shared" si="51"/>
        <v>4.1666666666666669E-4</v>
      </c>
      <c r="R120" s="27">
        <f t="shared" si="52"/>
        <v>1.2750000000000001E-3</v>
      </c>
      <c r="S120" s="27">
        <f t="shared" si="53"/>
        <v>1.1749999999999998E-3</v>
      </c>
      <c r="T120" s="29">
        <f t="shared" si="54"/>
        <v>1.4671024726164994E-3</v>
      </c>
      <c r="U120" s="29">
        <f t="shared" si="55"/>
        <v>1.7078381912634111E-3</v>
      </c>
      <c r="V120" s="29">
        <f t="shared" si="56"/>
        <v>2.3908684251119361E-3</v>
      </c>
      <c r="W120" s="29">
        <f t="shared" si="57"/>
        <v>5.2650104946354581E-3</v>
      </c>
      <c r="X120" s="29">
        <f t="shared" si="58"/>
        <v>3.1225811768098577E-3</v>
      </c>
      <c r="Y120" s="29">
        <f t="shared" si="59"/>
        <v>4.3284116875563772E-3</v>
      </c>
      <c r="Z120" s="27">
        <f t="shared" si="60"/>
        <v>4.1666666666666669E-4</v>
      </c>
      <c r="AA120" s="27">
        <f t="shared" si="61"/>
        <v>1.2613333333333333E-3</v>
      </c>
      <c r="AB120" s="27">
        <f t="shared" si="62"/>
        <v>1.1955000000000002E-3</v>
      </c>
      <c r="AC120" s="47">
        <f t="shared" si="63"/>
        <v>0</v>
      </c>
      <c r="AD120" s="63">
        <f t="shared" si="64"/>
        <v>5.3333333333333455E-2</v>
      </c>
      <c r="AE120" s="63">
        <f t="shared" si="65"/>
        <v>0</v>
      </c>
      <c r="AF120" s="38">
        <f>SUMPRODUCT('Control Panel'!$C$31:$E$31,AC120:AE120)</f>
        <v>0</v>
      </c>
      <c r="AG120" s="43">
        <f t="shared" si="66"/>
        <v>4.166666666667318E-4</v>
      </c>
      <c r="AH120" s="64">
        <f t="shared" si="67"/>
        <v>5.4676333333333327E-2</v>
      </c>
      <c r="AI120" s="64">
        <f t="shared" si="68"/>
        <v>1.1749999999999261E-3</v>
      </c>
      <c r="AJ120" s="29">
        <f t="shared" si="69"/>
        <v>1.4671024726164994E-3</v>
      </c>
      <c r="AK120" s="29">
        <f t="shared" si="70"/>
        <v>5.5132256228130894E-2</v>
      </c>
      <c r="AL120" s="29">
        <f t="shared" si="71"/>
        <v>2.3908684251119361E-3</v>
      </c>
      <c r="AM120" s="29">
        <f t="shared" si="72"/>
        <v>5.2650104946354581E-3</v>
      </c>
      <c r="AN120" s="29">
        <f t="shared" si="73"/>
        <v>5.6622452172906401E-2</v>
      </c>
      <c r="AO120" s="29">
        <f t="shared" si="74"/>
        <v>4.3284116875563772E-3</v>
      </c>
      <c r="AP120" s="27">
        <f t="shared" si="75"/>
        <v>4.166666666667318E-4</v>
      </c>
      <c r="AQ120" s="27">
        <f t="shared" si="76"/>
        <v>5.4661937777777947E-2</v>
      </c>
      <c r="AR120" s="27">
        <f t="shared" si="77"/>
        <v>1.195499999999905E-3</v>
      </c>
      <c r="AS120" s="43">
        <f t="shared" si="78"/>
        <v>4.166666666667318E-4</v>
      </c>
      <c r="AT120" s="27">
        <f t="shared" si="79"/>
        <v>5.4676333333333327E-2</v>
      </c>
      <c r="AU120" s="27">
        <f t="shared" si="80"/>
        <v>1.1749999999999261E-3</v>
      </c>
      <c r="AV120" s="29">
        <f t="shared" si="81"/>
        <v>1.4671024726164994E-3</v>
      </c>
      <c r="AW120" s="29">
        <f t="shared" si="82"/>
        <v>5.5132256228130894E-2</v>
      </c>
      <c r="AX120" s="29">
        <f t="shared" si="83"/>
        <v>2.3908684251119361E-3</v>
      </c>
      <c r="AY120" s="29">
        <f t="shared" si="84"/>
        <v>5.2650104946354581E-3</v>
      </c>
      <c r="AZ120" s="29">
        <f t="shared" si="85"/>
        <v>5.6622452172906401E-2</v>
      </c>
      <c r="BA120" s="29">
        <f t="shared" si="86"/>
        <v>4.3284116875563772E-3</v>
      </c>
      <c r="BB120" s="27">
        <f t="shared" si="88"/>
        <v>4.166666666667318E-4</v>
      </c>
      <c r="BC120" s="27">
        <f t="shared" si="88"/>
        <v>5.4661937777777947E-2</v>
      </c>
      <c r="BD120" s="27">
        <f t="shared" si="88"/>
        <v>1.195499999999905E-3</v>
      </c>
    </row>
    <row r="121" spans="1:56" x14ac:dyDescent="0.35">
      <c r="A121" s="2">
        <v>39933</v>
      </c>
      <c r="B121" s="94">
        <v>0.41</v>
      </c>
      <c r="C121" s="94">
        <v>0.94</v>
      </c>
      <c r="D121" s="94">
        <v>0.85</v>
      </c>
      <c r="E121" s="94">
        <v>200.88800000000001</v>
      </c>
      <c r="F121" s="94">
        <v>140.23500000000001</v>
      </c>
      <c r="G121" s="94">
        <v>103.99299999999999</v>
      </c>
      <c r="H121" s="94">
        <v>1078.162</v>
      </c>
      <c r="I121" s="94">
        <v>340.60500000000002</v>
      </c>
      <c r="J121" s="94">
        <v>595.39200000000005</v>
      </c>
      <c r="K121" s="94">
        <v>0.41</v>
      </c>
      <c r="L121" s="94">
        <v>1.1547000000000001</v>
      </c>
      <c r="M121" s="94">
        <v>1.0798000000000001</v>
      </c>
      <c r="N121" s="94">
        <v>1</v>
      </c>
      <c r="O121" s="94">
        <v>0.75</v>
      </c>
      <c r="P121" s="94">
        <v>0.67</v>
      </c>
      <c r="Q121" s="27">
        <f t="shared" si="51"/>
        <v>4.1666666666666669E-4</v>
      </c>
      <c r="R121" s="27">
        <f t="shared" si="52"/>
        <v>9.3333333333333343E-4</v>
      </c>
      <c r="S121" s="27">
        <f t="shared" si="53"/>
        <v>8.5833333333333334E-4</v>
      </c>
      <c r="T121" s="29">
        <f t="shared" si="54"/>
        <v>9.9158399314358547E-4</v>
      </c>
      <c r="U121" s="29">
        <f t="shared" si="55"/>
        <v>3.7807992466953877E-4</v>
      </c>
      <c r="V121" s="29">
        <f t="shared" si="56"/>
        <v>1.6349926906200629E-4</v>
      </c>
      <c r="W121" s="29">
        <f t="shared" si="57"/>
        <v>-1.2727690415141879E-3</v>
      </c>
      <c r="X121" s="29">
        <f t="shared" si="58"/>
        <v>-7.012005492248452E-4</v>
      </c>
      <c r="Y121" s="29">
        <f t="shared" si="59"/>
        <v>1.9504133900341003E-3</v>
      </c>
      <c r="Z121" s="27">
        <f t="shared" si="60"/>
        <v>4.1666666666666669E-4</v>
      </c>
      <c r="AA121" s="27">
        <f t="shared" si="61"/>
        <v>1.0545833333333334E-3</v>
      </c>
      <c r="AB121" s="27">
        <f t="shared" si="62"/>
        <v>9.755833333333334E-4</v>
      </c>
      <c r="AC121" s="47">
        <f t="shared" si="63"/>
        <v>0</v>
      </c>
      <c r="AD121" s="63">
        <f t="shared" si="64"/>
        <v>0</v>
      </c>
      <c r="AE121" s="63">
        <f t="shared" si="65"/>
        <v>4.4776119402984982E-2</v>
      </c>
      <c r="AF121" s="38">
        <f>SUMPRODUCT('Control Panel'!$C$31:$E$31,AC121:AE121)</f>
        <v>0</v>
      </c>
      <c r="AG121" s="43">
        <f t="shared" si="66"/>
        <v>4.166666666667318E-4</v>
      </c>
      <c r="AH121" s="64">
        <f t="shared" si="67"/>
        <v>9.3333333333323054E-4</v>
      </c>
      <c r="AI121" s="64">
        <f t="shared" si="68"/>
        <v>4.5672885572139332E-2</v>
      </c>
      <c r="AJ121" s="29">
        <f t="shared" si="69"/>
        <v>9.9158399314358547E-4</v>
      </c>
      <c r="AK121" s="29">
        <f t="shared" si="70"/>
        <v>3.7807992466953877E-4</v>
      </c>
      <c r="AL121" s="29">
        <f t="shared" si="71"/>
        <v>4.4946939534840746E-2</v>
      </c>
      <c r="AM121" s="29">
        <f t="shared" si="72"/>
        <v>-1.2727690415141879E-3</v>
      </c>
      <c r="AN121" s="29">
        <f t="shared" si="73"/>
        <v>-7.012005492248452E-4</v>
      </c>
      <c r="AO121" s="29">
        <f t="shared" si="74"/>
        <v>4.681386473585647E-2</v>
      </c>
      <c r="AP121" s="27">
        <f t="shared" si="75"/>
        <v>4.166666666667318E-4</v>
      </c>
      <c r="AQ121" s="27">
        <f t="shared" si="76"/>
        <v>1.0545833333333032E-3</v>
      </c>
      <c r="AR121" s="27">
        <f t="shared" si="77"/>
        <v>4.5795385572139136E-2</v>
      </c>
      <c r="AS121" s="43">
        <f t="shared" si="78"/>
        <v>4.166666666667318E-4</v>
      </c>
      <c r="AT121" s="27">
        <f t="shared" si="79"/>
        <v>9.3333333333323054E-4</v>
      </c>
      <c r="AU121" s="27">
        <f t="shared" si="80"/>
        <v>4.5672885572139332E-2</v>
      </c>
      <c r="AV121" s="29">
        <f t="shared" si="81"/>
        <v>9.9158399314358547E-4</v>
      </c>
      <c r="AW121" s="29">
        <f t="shared" si="82"/>
        <v>3.7807992466953877E-4</v>
      </c>
      <c r="AX121" s="29">
        <f t="shared" si="83"/>
        <v>4.4946939534840746E-2</v>
      </c>
      <c r="AY121" s="29">
        <f t="shared" si="84"/>
        <v>-1.2727690415141879E-3</v>
      </c>
      <c r="AZ121" s="29">
        <f t="shared" si="85"/>
        <v>-7.012005492248452E-4</v>
      </c>
      <c r="BA121" s="29">
        <f t="shared" si="86"/>
        <v>4.681386473585647E-2</v>
      </c>
      <c r="BB121" s="27">
        <f t="shared" ref="BB121:BD137" si="89">(1+AP121)/(1+$AF121)-1</f>
        <v>4.166666666667318E-4</v>
      </c>
      <c r="BC121" s="27">
        <f t="shared" si="89"/>
        <v>1.0545833333333032E-3</v>
      </c>
      <c r="BD121" s="27">
        <f t="shared" si="89"/>
        <v>4.5795385572139136E-2</v>
      </c>
    </row>
    <row r="122" spans="1:56" x14ac:dyDescent="0.35">
      <c r="A122" s="2">
        <v>39964</v>
      </c>
      <c r="B122" s="94">
        <v>0.32</v>
      </c>
      <c r="C122" s="94">
        <v>0.94</v>
      </c>
      <c r="D122" s="94">
        <v>0.67</v>
      </c>
      <c r="E122" s="94">
        <v>200.93700000000001</v>
      </c>
      <c r="F122" s="94">
        <v>140.386</v>
      </c>
      <c r="G122" s="94">
        <v>104.009</v>
      </c>
      <c r="H122" s="94">
        <v>1079.998</v>
      </c>
      <c r="I122" s="94">
        <v>341.202</v>
      </c>
      <c r="J122" s="94">
        <v>596.39400000000001</v>
      </c>
      <c r="K122" s="94">
        <v>0.32</v>
      </c>
      <c r="L122" s="94">
        <v>0.9325</v>
      </c>
      <c r="M122" s="94">
        <v>0.82420000000000004</v>
      </c>
      <c r="N122" s="94">
        <v>1</v>
      </c>
      <c r="O122" s="94">
        <v>0.71</v>
      </c>
      <c r="P122" s="94">
        <v>0.62</v>
      </c>
      <c r="Q122" s="27">
        <f t="shared" si="51"/>
        <v>3.4166666666666666E-4</v>
      </c>
      <c r="R122" s="27">
        <f t="shared" si="52"/>
        <v>7.8333333333333326E-4</v>
      </c>
      <c r="S122" s="27">
        <f t="shared" si="53"/>
        <v>7.0833333333333328E-4</v>
      </c>
      <c r="T122" s="29">
        <f t="shared" si="54"/>
        <v>2.4391700848247488E-4</v>
      </c>
      <c r="U122" s="29">
        <f t="shared" si="55"/>
        <v>1.0767640032800507E-3</v>
      </c>
      <c r="V122" s="29">
        <f t="shared" si="56"/>
        <v>1.5385650957289165E-4</v>
      </c>
      <c r="W122" s="29">
        <f t="shared" si="57"/>
        <v>1.7028980802513694E-3</v>
      </c>
      <c r="X122" s="29">
        <f t="shared" si="58"/>
        <v>1.7527634650107426E-3</v>
      </c>
      <c r="Y122" s="29">
        <f t="shared" si="59"/>
        <v>1.6829248629472993E-3</v>
      </c>
      <c r="Z122" s="27">
        <f t="shared" si="60"/>
        <v>3.4166666666666666E-4</v>
      </c>
      <c r="AA122" s="27">
        <f t="shared" si="61"/>
        <v>9.6225E-4</v>
      </c>
      <c r="AB122" s="27">
        <f t="shared" si="62"/>
        <v>8.9983333333333343E-4</v>
      </c>
      <c r="AC122" s="47">
        <f t="shared" si="63"/>
        <v>0</v>
      </c>
      <c r="AD122" s="63">
        <f t="shared" si="64"/>
        <v>5.6338028169014231E-2</v>
      </c>
      <c r="AE122" s="63">
        <f t="shared" si="65"/>
        <v>8.0645161290322731E-2</v>
      </c>
      <c r="AF122" s="38">
        <f>SUMPRODUCT('Control Panel'!$C$31:$E$31,AC122:AE122)</f>
        <v>0</v>
      </c>
      <c r="AG122" s="43">
        <f t="shared" si="66"/>
        <v>3.4166666666668455E-4</v>
      </c>
      <c r="AH122" s="64">
        <f t="shared" si="67"/>
        <v>5.7165492957746755E-2</v>
      </c>
      <c r="AI122" s="64">
        <f t="shared" si="68"/>
        <v>8.1410618279569968E-2</v>
      </c>
      <c r="AJ122" s="29">
        <f t="shared" si="69"/>
        <v>2.4391700848247488E-4</v>
      </c>
      <c r="AK122" s="29">
        <f t="shared" si="70"/>
        <v>5.7475454933042514E-2</v>
      </c>
      <c r="AL122" s="29">
        <f t="shared" si="71"/>
        <v>8.0811425582925756E-2</v>
      </c>
      <c r="AM122" s="29">
        <f t="shared" si="72"/>
        <v>1.7028980802513694E-3</v>
      </c>
      <c r="AN122" s="29">
        <f t="shared" si="73"/>
        <v>5.8189538871490365E-2</v>
      </c>
      <c r="AO122" s="29">
        <f t="shared" si="74"/>
        <v>8.2463805900282017E-2</v>
      </c>
      <c r="AP122" s="27">
        <f t="shared" si="75"/>
        <v>3.4166666666668455E-4</v>
      </c>
      <c r="AQ122" s="27">
        <f t="shared" si="76"/>
        <v>5.7354489436619804E-2</v>
      </c>
      <c r="AR122" s="27">
        <f t="shared" si="77"/>
        <v>8.1617561827957319E-2</v>
      </c>
      <c r="AS122" s="43">
        <f t="shared" si="78"/>
        <v>3.4166666666668455E-4</v>
      </c>
      <c r="AT122" s="27">
        <f t="shared" si="79"/>
        <v>5.7165492957746755E-2</v>
      </c>
      <c r="AU122" s="27">
        <f t="shared" si="80"/>
        <v>8.1410618279569968E-2</v>
      </c>
      <c r="AV122" s="29">
        <f t="shared" si="81"/>
        <v>2.4391700848247488E-4</v>
      </c>
      <c r="AW122" s="29">
        <f t="shared" si="82"/>
        <v>5.7475454933042514E-2</v>
      </c>
      <c r="AX122" s="29">
        <f t="shared" si="83"/>
        <v>8.0811425582925756E-2</v>
      </c>
      <c r="AY122" s="29">
        <f t="shared" si="84"/>
        <v>1.7028980802513694E-3</v>
      </c>
      <c r="AZ122" s="29">
        <f t="shared" si="85"/>
        <v>5.8189538871490365E-2</v>
      </c>
      <c r="BA122" s="29">
        <f t="shared" si="86"/>
        <v>8.2463805900282017E-2</v>
      </c>
      <c r="BB122" s="27">
        <f t="shared" si="89"/>
        <v>3.4166666666668455E-4</v>
      </c>
      <c r="BC122" s="27">
        <f t="shared" si="89"/>
        <v>5.7354489436619804E-2</v>
      </c>
      <c r="BD122" s="27">
        <f t="shared" si="89"/>
        <v>8.1617561827957319E-2</v>
      </c>
    </row>
    <row r="123" spans="1:56" x14ac:dyDescent="0.35">
      <c r="A123" s="2">
        <v>39994</v>
      </c>
      <c r="B123" s="94">
        <v>0.31</v>
      </c>
      <c r="C123" s="94">
        <v>0.75</v>
      </c>
      <c r="D123" s="94">
        <v>0.65</v>
      </c>
      <c r="E123" s="94">
        <v>200.999</v>
      </c>
      <c r="F123" s="94">
        <v>140.55799999999999</v>
      </c>
      <c r="G123" s="94">
        <v>104.005</v>
      </c>
      <c r="H123" s="94">
        <v>1078.3710000000001</v>
      </c>
      <c r="I123" s="94">
        <v>341.923</v>
      </c>
      <c r="J123" s="94">
        <v>593.83100000000002</v>
      </c>
      <c r="K123" s="94">
        <v>0.31</v>
      </c>
      <c r="L123" s="94">
        <v>0.58350000000000002</v>
      </c>
      <c r="M123" s="94">
        <v>0.63400000000000001</v>
      </c>
      <c r="N123" s="94">
        <v>1</v>
      </c>
      <c r="O123" s="94">
        <v>0.71</v>
      </c>
      <c r="P123" s="94">
        <v>0.61</v>
      </c>
      <c r="Q123" s="27">
        <f t="shared" si="51"/>
        <v>2.6666666666666668E-4</v>
      </c>
      <c r="R123" s="27">
        <f t="shared" si="52"/>
        <v>7.8333333333333326E-4</v>
      </c>
      <c r="S123" s="27">
        <f t="shared" si="53"/>
        <v>5.5833333333333332E-4</v>
      </c>
      <c r="T123" s="29">
        <f t="shared" si="54"/>
        <v>3.0855442253030496E-4</v>
      </c>
      <c r="U123" s="29">
        <f t="shared" si="55"/>
        <v>1.2251933953528749E-3</v>
      </c>
      <c r="V123" s="29">
        <f t="shared" si="56"/>
        <v>-3.8458210347203092E-5</v>
      </c>
      <c r="W123" s="29">
        <f t="shared" si="57"/>
        <v>-1.5064842712670945E-3</v>
      </c>
      <c r="X123" s="29">
        <f t="shared" si="58"/>
        <v>2.1131177425688374E-3</v>
      </c>
      <c r="Y123" s="29">
        <f t="shared" si="59"/>
        <v>-4.2974946092683153E-3</v>
      </c>
      <c r="Z123" s="27">
        <f t="shared" si="60"/>
        <v>2.6666666666666668E-4</v>
      </c>
      <c r="AA123" s="27">
        <f t="shared" si="61"/>
        <v>7.7708333333333329E-4</v>
      </c>
      <c r="AB123" s="27">
        <f t="shared" si="62"/>
        <v>6.8683333333333335E-4</v>
      </c>
      <c r="AC123" s="47">
        <f t="shared" si="63"/>
        <v>0</v>
      </c>
      <c r="AD123" s="63">
        <f t="shared" si="64"/>
        <v>0</v>
      </c>
      <c r="AE123" s="63">
        <f t="shared" si="65"/>
        <v>1.6393442622950838E-2</v>
      </c>
      <c r="AF123" s="38">
        <f>SUMPRODUCT('Control Panel'!$C$31:$E$31,AC123:AE123)</f>
        <v>0</v>
      </c>
      <c r="AG123" s="43">
        <f t="shared" si="66"/>
        <v>2.666666666666373E-4</v>
      </c>
      <c r="AH123" s="64">
        <f t="shared" si="67"/>
        <v>7.8333333333335808E-4</v>
      </c>
      <c r="AI123" s="64">
        <f t="shared" si="68"/>
        <v>1.6960928961748722E-2</v>
      </c>
      <c r="AJ123" s="29">
        <f t="shared" si="69"/>
        <v>3.0855442253030496E-4</v>
      </c>
      <c r="AK123" s="29">
        <f t="shared" si="70"/>
        <v>1.2251933953528749E-3</v>
      </c>
      <c r="AL123" s="29">
        <f t="shared" si="71"/>
        <v>1.6354353950138956E-2</v>
      </c>
      <c r="AM123" s="29">
        <f t="shared" si="72"/>
        <v>-1.5064842712670945E-3</v>
      </c>
      <c r="AN123" s="29">
        <f t="shared" si="73"/>
        <v>2.1131177425688374E-3</v>
      </c>
      <c r="AO123" s="29">
        <f t="shared" si="74"/>
        <v>1.2025497282383002E-2</v>
      </c>
      <c r="AP123" s="27">
        <f t="shared" si="75"/>
        <v>2.666666666666373E-4</v>
      </c>
      <c r="AQ123" s="27">
        <f t="shared" si="76"/>
        <v>7.7708333333337265E-4</v>
      </c>
      <c r="AR123" s="27">
        <f t="shared" si="77"/>
        <v>1.7091535519125678E-2</v>
      </c>
      <c r="AS123" s="43">
        <f t="shared" si="78"/>
        <v>2.666666666666373E-4</v>
      </c>
      <c r="AT123" s="27">
        <f t="shared" si="79"/>
        <v>7.8333333333335808E-4</v>
      </c>
      <c r="AU123" s="27">
        <f t="shared" si="80"/>
        <v>1.6960928961748722E-2</v>
      </c>
      <c r="AV123" s="29">
        <f t="shared" si="81"/>
        <v>3.0855442253030496E-4</v>
      </c>
      <c r="AW123" s="29">
        <f t="shared" si="82"/>
        <v>1.2251933953528749E-3</v>
      </c>
      <c r="AX123" s="29">
        <f t="shared" si="83"/>
        <v>1.6354353950138956E-2</v>
      </c>
      <c r="AY123" s="29">
        <f t="shared" si="84"/>
        <v>-1.5064842712670945E-3</v>
      </c>
      <c r="AZ123" s="29">
        <f t="shared" si="85"/>
        <v>2.1131177425688374E-3</v>
      </c>
      <c r="BA123" s="29">
        <f t="shared" si="86"/>
        <v>1.2025497282383002E-2</v>
      </c>
      <c r="BB123" s="27">
        <f t="shared" si="89"/>
        <v>2.666666666666373E-4</v>
      </c>
      <c r="BC123" s="27">
        <f t="shared" si="89"/>
        <v>7.7708333333337265E-4</v>
      </c>
      <c r="BD123" s="27">
        <f t="shared" si="89"/>
        <v>1.7091535519125678E-2</v>
      </c>
    </row>
    <row r="124" spans="1:56" x14ac:dyDescent="0.35">
      <c r="A124" s="2">
        <v>40025</v>
      </c>
      <c r="B124" s="94">
        <v>0.28000000000000003</v>
      </c>
      <c r="C124" s="94">
        <v>0.53</v>
      </c>
      <c r="D124" s="94">
        <v>0.57999999999999996</v>
      </c>
      <c r="E124" s="94">
        <v>201.09399999999999</v>
      </c>
      <c r="F124" s="94">
        <v>140.78200000000001</v>
      </c>
      <c r="G124" s="94">
        <v>104.20099999999999</v>
      </c>
      <c r="H124" s="94">
        <v>1079.778</v>
      </c>
      <c r="I124" s="94">
        <v>342.96300000000002</v>
      </c>
      <c r="J124" s="94">
        <v>595.80499999999995</v>
      </c>
      <c r="K124" s="94">
        <v>0.28000000000000003</v>
      </c>
      <c r="L124" s="94">
        <v>0.42220000000000002</v>
      </c>
      <c r="M124" s="94">
        <v>0.5806</v>
      </c>
      <c r="N124" s="94">
        <v>1</v>
      </c>
      <c r="O124" s="94">
        <v>0.71</v>
      </c>
      <c r="P124" s="94">
        <v>0.6</v>
      </c>
      <c r="Q124" s="27">
        <f t="shared" si="51"/>
        <v>2.5833333333333334E-4</v>
      </c>
      <c r="R124" s="27">
        <f t="shared" si="52"/>
        <v>6.2500000000000001E-4</v>
      </c>
      <c r="S124" s="27">
        <f t="shared" si="53"/>
        <v>5.4166666666666664E-4</v>
      </c>
      <c r="T124" s="29">
        <f t="shared" si="54"/>
        <v>4.7263916735906797E-4</v>
      </c>
      <c r="U124" s="29">
        <f t="shared" si="55"/>
        <v>1.5936481737077735E-3</v>
      </c>
      <c r="V124" s="29">
        <f t="shared" si="56"/>
        <v>1.8845247824623712E-3</v>
      </c>
      <c r="W124" s="29">
        <f t="shared" si="57"/>
        <v>1.3047457693131648E-3</v>
      </c>
      <c r="X124" s="29">
        <f t="shared" si="58"/>
        <v>3.0416204818044523E-3</v>
      </c>
      <c r="Y124" s="29">
        <f t="shared" si="59"/>
        <v>3.3241780910728824E-3</v>
      </c>
      <c r="Z124" s="27">
        <f t="shared" si="60"/>
        <v>2.5833333333333334E-4</v>
      </c>
      <c r="AA124" s="27">
        <f t="shared" si="61"/>
        <v>4.8625000000000003E-4</v>
      </c>
      <c r="AB124" s="27">
        <f t="shared" si="62"/>
        <v>5.2833333333333335E-4</v>
      </c>
      <c r="AC124" s="47">
        <f t="shared" si="63"/>
        <v>0</v>
      </c>
      <c r="AD124" s="63">
        <f t="shared" si="64"/>
        <v>0</v>
      </c>
      <c r="AE124" s="63">
        <f t="shared" si="65"/>
        <v>1.6666666666666607E-2</v>
      </c>
      <c r="AF124" s="38">
        <f>SUMPRODUCT('Control Panel'!$C$31:$E$31,AC124:AE124)</f>
        <v>0</v>
      </c>
      <c r="AG124" s="43">
        <f t="shared" si="66"/>
        <v>2.5833333333324937E-4</v>
      </c>
      <c r="AH124" s="64">
        <f t="shared" si="67"/>
        <v>6.250000000000977E-4</v>
      </c>
      <c r="AI124" s="64">
        <f t="shared" si="68"/>
        <v>1.7217361111111051E-2</v>
      </c>
      <c r="AJ124" s="29">
        <f t="shared" si="69"/>
        <v>4.7263916735906797E-4</v>
      </c>
      <c r="AK124" s="29">
        <f t="shared" si="70"/>
        <v>1.5936481737077735E-3</v>
      </c>
      <c r="AL124" s="29">
        <f t="shared" si="71"/>
        <v>1.8582600195503396E-2</v>
      </c>
      <c r="AM124" s="29">
        <f t="shared" si="72"/>
        <v>1.3047457693131648E-3</v>
      </c>
      <c r="AN124" s="29">
        <f t="shared" si="73"/>
        <v>3.0416204818044523E-3</v>
      </c>
      <c r="AO124" s="29">
        <f t="shared" si="74"/>
        <v>2.0046247725924005E-2</v>
      </c>
      <c r="AP124" s="27">
        <f t="shared" si="75"/>
        <v>2.5833333333324937E-4</v>
      </c>
      <c r="AQ124" s="27">
        <f t="shared" si="76"/>
        <v>4.8625000000002139E-4</v>
      </c>
      <c r="AR124" s="27">
        <f t="shared" si="77"/>
        <v>1.7203805555555451E-2</v>
      </c>
      <c r="AS124" s="43">
        <f t="shared" si="78"/>
        <v>2.5833333333324937E-4</v>
      </c>
      <c r="AT124" s="27">
        <f t="shared" si="79"/>
        <v>6.250000000000977E-4</v>
      </c>
      <c r="AU124" s="27">
        <f t="shared" si="80"/>
        <v>1.7217361111111051E-2</v>
      </c>
      <c r="AV124" s="29">
        <f t="shared" si="81"/>
        <v>4.7263916735906797E-4</v>
      </c>
      <c r="AW124" s="29">
        <f t="shared" si="82"/>
        <v>1.5936481737077735E-3</v>
      </c>
      <c r="AX124" s="29">
        <f t="shared" si="83"/>
        <v>1.8582600195503396E-2</v>
      </c>
      <c r="AY124" s="29">
        <f t="shared" si="84"/>
        <v>1.3047457693131648E-3</v>
      </c>
      <c r="AZ124" s="29">
        <f t="shared" si="85"/>
        <v>3.0416204818044523E-3</v>
      </c>
      <c r="BA124" s="29">
        <f t="shared" si="86"/>
        <v>2.0046247725924005E-2</v>
      </c>
      <c r="BB124" s="27">
        <f t="shared" si="89"/>
        <v>2.5833333333324937E-4</v>
      </c>
      <c r="BC124" s="27">
        <f t="shared" si="89"/>
        <v>4.8625000000002139E-4</v>
      </c>
      <c r="BD124" s="27">
        <f t="shared" si="89"/>
        <v>1.7203805555555451E-2</v>
      </c>
    </row>
    <row r="125" spans="1:56" x14ac:dyDescent="0.35">
      <c r="A125" s="2">
        <v>40056</v>
      </c>
      <c r="B125" s="94">
        <v>0.26</v>
      </c>
      <c r="C125" s="94">
        <v>0.48</v>
      </c>
      <c r="D125" s="94">
        <v>0.53</v>
      </c>
      <c r="E125" s="94">
        <v>201.233</v>
      </c>
      <c r="F125" s="94">
        <v>140.88399999999999</v>
      </c>
      <c r="G125" s="94">
        <v>104.357</v>
      </c>
      <c r="H125" s="94">
        <v>1084.1220000000001</v>
      </c>
      <c r="I125" s="94">
        <v>343.34199999999998</v>
      </c>
      <c r="J125" s="94">
        <v>601.42600000000004</v>
      </c>
      <c r="K125" s="94">
        <v>0.26</v>
      </c>
      <c r="L125" s="94">
        <v>0.33229999999999998</v>
      </c>
      <c r="M125" s="94">
        <v>0.44080000000000003</v>
      </c>
      <c r="N125" s="94">
        <v>1</v>
      </c>
      <c r="O125" s="94">
        <v>0.7</v>
      </c>
      <c r="P125" s="94">
        <v>0.61</v>
      </c>
      <c r="Q125" s="27">
        <f t="shared" si="51"/>
        <v>2.3333333333333336E-4</v>
      </c>
      <c r="R125" s="27">
        <f t="shared" si="52"/>
        <v>4.416666666666667E-4</v>
      </c>
      <c r="S125" s="27">
        <f t="shared" si="53"/>
        <v>4.8333333333333328E-4</v>
      </c>
      <c r="T125" s="29">
        <f t="shared" si="54"/>
        <v>6.9121903189550693E-4</v>
      </c>
      <c r="U125" s="29">
        <f t="shared" si="55"/>
        <v>7.2452444204507138E-4</v>
      </c>
      <c r="V125" s="29">
        <f t="shared" si="56"/>
        <v>1.497106553679961E-3</v>
      </c>
      <c r="W125" s="29">
        <f t="shared" si="57"/>
        <v>4.0230491823318726E-3</v>
      </c>
      <c r="X125" s="29">
        <f t="shared" si="58"/>
        <v>1.1050754746138036E-3</v>
      </c>
      <c r="Y125" s="29">
        <f t="shared" si="59"/>
        <v>9.4342947776540065E-3</v>
      </c>
      <c r="Z125" s="27">
        <f t="shared" si="60"/>
        <v>2.3333333333333336E-4</v>
      </c>
      <c r="AA125" s="27">
        <f t="shared" si="61"/>
        <v>3.5183333333333334E-4</v>
      </c>
      <c r="AB125" s="27">
        <f t="shared" si="62"/>
        <v>4.8383333333333335E-4</v>
      </c>
      <c r="AC125" s="47">
        <f t="shared" si="63"/>
        <v>0</v>
      </c>
      <c r="AD125" s="63">
        <f t="shared" si="64"/>
        <v>1.4285714285714235E-2</v>
      </c>
      <c r="AE125" s="63">
        <f t="shared" si="65"/>
        <v>-1.6393442622950838E-2</v>
      </c>
      <c r="AF125" s="38">
        <f>SUMPRODUCT('Control Panel'!$C$31:$E$31,AC125:AE125)</f>
        <v>0</v>
      </c>
      <c r="AG125" s="43">
        <f t="shared" si="66"/>
        <v>2.3333333333330764E-4</v>
      </c>
      <c r="AH125" s="64">
        <f t="shared" si="67"/>
        <v>1.4733690476190331E-2</v>
      </c>
      <c r="AI125" s="64">
        <f t="shared" si="68"/>
        <v>-1.5918032786885195E-2</v>
      </c>
      <c r="AJ125" s="29">
        <f t="shared" si="69"/>
        <v>6.9121903189550693E-4</v>
      </c>
      <c r="AK125" s="29">
        <f t="shared" si="70"/>
        <v>1.502058907693149E-2</v>
      </c>
      <c r="AL125" s="29">
        <f t="shared" si="71"/>
        <v>-1.4920878799659087E-2</v>
      </c>
      <c r="AM125" s="29">
        <f t="shared" si="72"/>
        <v>4.0230491823318726E-3</v>
      </c>
      <c r="AN125" s="29">
        <f t="shared" si="73"/>
        <v>1.5406576552822626E-2</v>
      </c>
      <c r="AO125" s="29">
        <f t="shared" si="74"/>
        <v>-7.1138084154223069E-3</v>
      </c>
      <c r="AP125" s="27">
        <f t="shared" si="75"/>
        <v>2.3333333333330764E-4</v>
      </c>
      <c r="AQ125" s="27">
        <f t="shared" si="76"/>
        <v>1.464257380952394E-2</v>
      </c>
      <c r="AR125" s="27">
        <f t="shared" si="77"/>
        <v>-1.5917540983606648E-2</v>
      </c>
      <c r="AS125" s="43">
        <f t="shared" si="78"/>
        <v>2.3333333333330764E-4</v>
      </c>
      <c r="AT125" s="27">
        <f t="shared" si="79"/>
        <v>1.4733690476190331E-2</v>
      </c>
      <c r="AU125" s="27">
        <f t="shared" si="80"/>
        <v>-1.5918032786885195E-2</v>
      </c>
      <c r="AV125" s="29">
        <f t="shared" si="81"/>
        <v>6.9121903189550693E-4</v>
      </c>
      <c r="AW125" s="29">
        <f t="shared" si="82"/>
        <v>1.502058907693149E-2</v>
      </c>
      <c r="AX125" s="29">
        <f t="shared" si="83"/>
        <v>-1.4920878799659087E-2</v>
      </c>
      <c r="AY125" s="29">
        <f t="shared" si="84"/>
        <v>4.0230491823318726E-3</v>
      </c>
      <c r="AZ125" s="29">
        <f t="shared" si="85"/>
        <v>1.5406576552822626E-2</v>
      </c>
      <c r="BA125" s="29">
        <f t="shared" si="86"/>
        <v>-7.1138084154223069E-3</v>
      </c>
      <c r="BB125" s="27">
        <f t="shared" si="89"/>
        <v>2.3333333333330764E-4</v>
      </c>
      <c r="BC125" s="27">
        <f t="shared" si="89"/>
        <v>1.464257380952394E-2</v>
      </c>
      <c r="BD125" s="27">
        <f t="shared" si="89"/>
        <v>-1.5917540983606648E-2</v>
      </c>
    </row>
    <row r="126" spans="1:56" x14ac:dyDescent="0.35">
      <c r="A126" s="2">
        <v>40086</v>
      </c>
      <c r="B126" s="94">
        <v>0.25</v>
      </c>
      <c r="C126" s="94">
        <v>0.44</v>
      </c>
      <c r="D126" s="94">
        <v>0.5</v>
      </c>
      <c r="E126" s="94">
        <v>201.33500000000001</v>
      </c>
      <c r="F126" s="94">
        <v>140.958</v>
      </c>
      <c r="G126" s="94">
        <v>104.35899999999999</v>
      </c>
      <c r="H126" s="94">
        <v>1086.7550000000001</v>
      </c>
      <c r="I126" s="94">
        <v>344.43599999999998</v>
      </c>
      <c r="J126" s="94">
        <v>603.04700000000003</v>
      </c>
      <c r="K126" s="94">
        <v>0.25</v>
      </c>
      <c r="L126" s="94">
        <v>0.30509999999999998</v>
      </c>
      <c r="M126" s="94">
        <v>0.45319999999999999</v>
      </c>
      <c r="N126" s="94">
        <v>1</v>
      </c>
      <c r="O126" s="94">
        <v>0.68</v>
      </c>
      <c r="P126" s="94">
        <v>0.63</v>
      </c>
      <c r="Q126" s="27">
        <f t="shared" si="51"/>
        <v>2.1666666666666668E-4</v>
      </c>
      <c r="R126" s="27">
        <f t="shared" si="52"/>
        <v>3.9999999999999996E-4</v>
      </c>
      <c r="S126" s="27">
        <f t="shared" si="53"/>
        <v>4.416666666666667E-4</v>
      </c>
      <c r="T126" s="29">
        <f t="shared" si="54"/>
        <v>5.0687511491664949E-4</v>
      </c>
      <c r="U126" s="29">
        <f t="shared" si="55"/>
        <v>5.2525481956799958E-4</v>
      </c>
      <c r="V126" s="29">
        <f t="shared" si="56"/>
        <v>1.9164981745367626E-5</v>
      </c>
      <c r="W126" s="29">
        <f t="shared" si="57"/>
        <v>2.4286934496302592E-3</v>
      </c>
      <c r="X126" s="29">
        <f t="shared" si="58"/>
        <v>3.1863273354264532E-3</v>
      </c>
      <c r="Y126" s="29">
        <f t="shared" si="59"/>
        <v>2.6952609298567243E-3</v>
      </c>
      <c r="Z126" s="27">
        <f t="shared" si="60"/>
        <v>2.1666666666666668E-4</v>
      </c>
      <c r="AA126" s="27">
        <f t="shared" si="61"/>
        <v>2.7691666666666663E-4</v>
      </c>
      <c r="AB126" s="27">
        <f t="shared" si="62"/>
        <v>3.6733333333333334E-4</v>
      </c>
      <c r="AC126" s="47">
        <f t="shared" si="63"/>
        <v>0</v>
      </c>
      <c r="AD126" s="63">
        <f t="shared" si="64"/>
        <v>2.9411764705882248E-2</v>
      </c>
      <c r="AE126" s="63">
        <f t="shared" si="65"/>
        <v>-3.1746031746031744E-2</v>
      </c>
      <c r="AF126" s="38">
        <f>SUMPRODUCT('Control Panel'!$C$31:$E$31,AC126:AE126)</f>
        <v>0</v>
      </c>
      <c r="AG126" s="43">
        <f t="shared" si="66"/>
        <v>2.1666666666675383E-4</v>
      </c>
      <c r="AH126" s="64">
        <f t="shared" si="67"/>
        <v>2.9823529411764582E-2</v>
      </c>
      <c r="AI126" s="64">
        <f t="shared" si="68"/>
        <v>-3.1318386243386231E-2</v>
      </c>
      <c r="AJ126" s="29">
        <f t="shared" si="69"/>
        <v>5.0687511491664949E-4</v>
      </c>
      <c r="AK126" s="29">
        <f t="shared" si="70"/>
        <v>2.9952468196613902E-2</v>
      </c>
      <c r="AL126" s="29">
        <f t="shared" si="71"/>
        <v>-3.1727475176405284E-2</v>
      </c>
      <c r="AM126" s="29">
        <f t="shared" si="72"/>
        <v>2.4286934496302592E-3</v>
      </c>
      <c r="AN126" s="29">
        <f t="shared" si="73"/>
        <v>3.2691807551174179E-2</v>
      </c>
      <c r="AO126" s="29">
        <f t="shared" si="74"/>
        <v>-2.9136334655218143E-2</v>
      </c>
      <c r="AP126" s="27">
        <f t="shared" si="75"/>
        <v>2.1666666666675383E-4</v>
      </c>
      <c r="AQ126" s="27">
        <f t="shared" si="76"/>
        <v>2.9696825980392028E-2</v>
      </c>
      <c r="AR126" s="27">
        <f t="shared" si="77"/>
        <v>-3.139035978835969E-2</v>
      </c>
      <c r="AS126" s="43">
        <f t="shared" si="78"/>
        <v>2.1666666666675383E-4</v>
      </c>
      <c r="AT126" s="27">
        <f t="shared" si="79"/>
        <v>2.9823529411764582E-2</v>
      </c>
      <c r="AU126" s="27">
        <f t="shared" si="80"/>
        <v>-3.1318386243386231E-2</v>
      </c>
      <c r="AV126" s="29">
        <f t="shared" si="81"/>
        <v>5.0687511491664949E-4</v>
      </c>
      <c r="AW126" s="29">
        <f t="shared" si="82"/>
        <v>2.9952468196613902E-2</v>
      </c>
      <c r="AX126" s="29">
        <f t="shared" si="83"/>
        <v>-3.1727475176405284E-2</v>
      </c>
      <c r="AY126" s="29">
        <f t="shared" si="84"/>
        <v>2.4286934496302592E-3</v>
      </c>
      <c r="AZ126" s="29">
        <f t="shared" si="85"/>
        <v>3.2691807551174179E-2</v>
      </c>
      <c r="BA126" s="29">
        <f t="shared" si="86"/>
        <v>-2.9136334655218143E-2</v>
      </c>
      <c r="BB126" s="27">
        <f t="shared" si="89"/>
        <v>2.1666666666675383E-4</v>
      </c>
      <c r="BC126" s="27">
        <f t="shared" si="89"/>
        <v>2.9696825980392028E-2</v>
      </c>
      <c r="BD126" s="27">
        <f t="shared" si="89"/>
        <v>-3.139035978835969E-2</v>
      </c>
    </row>
    <row r="127" spans="1:56" x14ac:dyDescent="0.35">
      <c r="A127" s="2">
        <v>40117</v>
      </c>
      <c r="B127" s="94">
        <v>0.24</v>
      </c>
      <c r="C127" s="94">
        <v>0.42</v>
      </c>
      <c r="D127" s="94">
        <v>0.51</v>
      </c>
      <c r="E127" s="94">
        <v>201.42099999999999</v>
      </c>
      <c r="F127" s="94">
        <v>141.00200000000001</v>
      </c>
      <c r="G127" s="94">
        <v>104.387</v>
      </c>
      <c r="H127" s="94">
        <v>1089.0740000000001</v>
      </c>
      <c r="I127" s="94">
        <v>344.72399999999999</v>
      </c>
      <c r="J127" s="94">
        <v>603.97699999999998</v>
      </c>
      <c r="K127" s="94">
        <v>0.24</v>
      </c>
      <c r="L127" s="94">
        <v>0.36830000000000002</v>
      </c>
      <c r="M127" s="94">
        <v>0.51180000000000003</v>
      </c>
      <c r="N127" s="94">
        <v>1</v>
      </c>
      <c r="O127" s="94">
        <v>0.68</v>
      </c>
      <c r="P127" s="94">
        <v>0.61</v>
      </c>
      <c r="Q127" s="27">
        <f t="shared" si="51"/>
        <v>2.0833333333333335E-4</v>
      </c>
      <c r="R127" s="27">
        <f t="shared" si="52"/>
        <v>3.6666666666666667E-4</v>
      </c>
      <c r="S127" s="27">
        <f t="shared" si="53"/>
        <v>4.1666666666666669E-4</v>
      </c>
      <c r="T127" s="29">
        <f t="shared" si="54"/>
        <v>4.2714878188077066E-4</v>
      </c>
      <c r="U127" s="29">
        <f t="shared" si="55"/>
        <v>3.1214971835580307E-4</v>
      </c>
      <c r="V127" s="29">
        <f t="shared" si="56"/>
        <v>2.6830460238214116E-4</v>
      </c>
      <c r="W127" s="29">
        <f t="shared" si="57"/>
        <v>2.1338756205400156E-3</v>
      </c>
      <c r="X127" s="29">
        <f t="shared" si="58"/>
        <v>8.3614953140798143E-4</v>
      </c>
      <c r="Y127" s="29">
        <f t="shared" si="59"/>
        <v>1.5421683550369547E-3</v>
      </c>
      <c r="Z127" s="27">
        <f t="shared" si="60"/>
        <v>2.0833333333333335E-4</v>
      </c>
      <c r="AA127" s="27">
        <f t="shared" si="61"/>
        <v>2.5424999999999997E-4</v>
      </c>
      <c r="AB127" s="27">
        <f t="shared" si="62"/>
        <v>3.7766666666666667E-4</v>
      </c>
      <c r="AC127" s="47">
        <f t="shared" si="63"/>
        <v>0</v>
      </c>
      <c r="AD127" s="63">
        <f t="shared" si="64"/>
        <v>0</v>
      </c>
      <c r="AE127" s="63">
        <f t="shared" si="65"/>
        <v>3.2786885245901676E-2</v>
      </c>
      <c r="AF127" s="38">
        <f>SUMPRODUCT('Control Panel'!$C$31:$E$31,AC127:AE127)</f>
        <v>0</v>
      </c>
      <c r="AG127" s="43">
        <f t="shared" si="66"/>
        <v>2.083333333333659E-4</v>
      </c>
      <c r="AH127" s="64">
        <f t="shared" si="67"/>
        <v>3.6666666666662628E-4</v>
      </c>
      <c r="AI127" s="64">
        <f t="shared" si="68"/>
        <v>3.3217213114754118E-2</v>
      </c>
      <c r="AJ127" s="29">
        <f t="shared" si="69"/>
        <v>4.2714878188077066E-4</v>
      </c>
      <c r="AK127" s="29">
        <f t="shared" si="70"/>
        <v>3.1214971835580307E-4</v>
      </c>
      <c r="AL127" s="29">
        <f t="shared" si="71"/>
        <v>3.3063986720493155E-2</v>
      </c>
      <c r="AM127" s="29">
        <f t="shared" si="72"/>
        <v>2.1338756205400156E-3</v>
      </c>
      <c r="AN127" s="29">
        <f t="shared" si="73"/>
        <v>8.3614953140798143E-4</v>
      </c>
      <c r="AO127" s="29">
        <f t="shared" si="74"/>
        <v>3.4379616497825172E-2</v>
      </c>
      <c r="AP127" s="27">
        <f t="shared" si="75"/>
        <v>2.083333333333659E-4</v>
      </c>
      <c r="AQ127" s="27">
        <f t="shared" si="76"/>
        <v>2.5425000000001141E-4</v>
      </c>
      <c r="AR127" s="27">
        <f t="shared" si="77"/>
        <v>3.3176934426229376E-2</v>
      </c>
      <c r="AS127" s="43">
        <f t="shared" si="78"/>
        <v>2.083333333333659E-4</v>
      </c>
      <c r="AT127" s="27">
        <f t="shared" si="79"/>
        <v>3.6666666666662628E-4</v>
      </c>
      <c r="AU127" s="27">
        <f t="shared" si="80"/>
        <v>3.3217213114754118E-2</v>
      </c>
      <c r="AV127" s="29">
        <f t="shared" si="81"/>
        <v>4.2714878188077066E-4</v>
      </c>
      <c r="AW127" s="29">
        <f t="shared" si="82"/>
        <v>3.1214971835580307E-4</v>
      </c>
      <c r="AX127" s="29">
        <f t="shared" si="83"/>
        <v>3.3063986720493155E-2</v>
      </c>
      <c r="AY127" s="29">
        <f t="shared" si="84"/>
        <v>2.1338756205400156E-3</v>
      </c>
      <c r="AZ127" s="29">
        <f t="shared" si="85"/>
        <v>8.3614953140798143E-4</v>
      </c>
      <c r="BA127" s="29">
        <f t="shared" si="86"/>
        <v>3.4379616497825172E-2</v>
      </c>
      <c r="BB127" s="27">
        <f t="shared" si="89"/>
        <v>2.083333333333659E-4</v>
      </c>
      <c r="BC127" s="27">
        <f t="shared" si="89"/>
        <v>2.5425000000001141E-4</v>
      </c>
      <c r="BD127" s="27">
        <f t="shared" si="89"/>
        <v>3.3176934426229376E-2</v>
      </c>
    </row>
    <row r="128" spans="1:56" x14ac:dyDescent="0.35">
      <c r="A128" s="2">
        <v>40147</v>
      </c>
      <c r="B128" s="94">
        <v>0.24</v>
      </c>
      <c r="C128" s="94">
        <v>0.47</v>
      </c>
      <c r="D128" s="94">
        <v>0.51</v>
      </c>
      <c r="E128" s="94">
        <v>201.548</v>
      </c>
      <c r="F128" s="94">
        <v>141.10499999999999</v>
      </c>
      <c r="G128" s="94">
        <v>104.44799999999999</v>
      </c>
      <c r="H128" s="94">
        <v>1095.722</v>
      </c>
      <c r="I128" s="94">
        <v>345.83300000000003</v>
      </c>
      <c r="J128" s="94">
        <v>607.09199999999998</v>
      </c>
      <c r="K128" s="94">
        <v>0.24</v>
      </c>
      <c r="L128" s="94">
        <v>0.36230000000000001</v>
      </c>
      <c r="M128" s="94">
        <v>0.4768</v>
      </c>
      <c r="N128" s="94">
        <v>1</v>
      </c>
      <c r="O128" s="94">
        <v>0.67</v>
      </c>
      <c r="P128" s="94">
        <v>0.61</v>
      </c>
      <c r="Q128" s="27">
        <f t="shared" si="51"/>
        <v>1.9999999999999998E-4</v>
      </c>
      <c r="R128" s="27">
        <f t="shared" si="52"/>
        <v>3.5E-4</v>
      </c>
      <c r="S128" s="27">
        <f t="shared" si="53"/>
        <v>4.2500000000000003E-4</v>
      </c>
      <c r="T128" s="29">
        <f t="shared" si="54"/>
        <v>6.3052015430375974E-4</v>
      </c>
      <c r="U128" s="29">
        <f t="shared" si="55"/>
        <v>7.3048609239578788E-4</v>
      </c>
      <c r="V128" s="29">
        <f t="shared" si="56"/>
        <v>5.8436395336580738E-4</v>
      </c>
      <c r="W128" s="29">
        <f t="shared" si="57"/>
        <v>6.1042683968215439E-3</v>
      </c>
      <c r="X128" s="29">
        <f t="shared" si="58"/>
        <v>3.217066406748792E-3</v>
      </c>
      <c r="Y128" s="29">
        <f t="shared" si="59"/>
        <v>5.1574811623622541E-3</v>
      </c>
      <c r="Z128" s="27">
        <f t="shared" si="60"/>
        <v>1.9999999999999998E-4</v>
      </c>
      <c r="AA128" s="27">
        <f t="shared" si="61"/>
        <v>3.0691666666666665E-4</v>
      </c>
      <c r="AB128" s="27">
        <f t="shared" si="62"/>
        <v>4.2650000000000001E-4</v>
      </c>
      <c r="AC128" s="47">
        <f t="shared" si="63"/>
        <v>0</v>
      </c>
      <c r="AD128" s="63">
        <f t="shared" si="64"/>
        <v>1.4925373134328401E-2</v>
      </c>
      <c r="AE128" s="63">
        <f t="shared" si="65"/>
        <v>0</v>
      </c>
      <c r="AF128" s="38">
        <f>SUMPRODUCT('Control Panel'!$C$31:$E$31,AC128:AE128)</f>
        <v>0</v>
      </c>
      <c r="AG128" s="43">
        <f t="shared" si="66"/>
        <v>1.9999999999997797E-4</v>
      </c>
      <c r="AH128" s="64">
        <f t="shared" si="67"/>
        <v>1.5280597014925457E-2</v>
      </c>
      <c r="AI128" s="64">
        <f t="shared" si="68"/>
        <v>4.2499999999989768E-4</v>
      </c>
      <c r="AJ128" s="29">
        <f t="shared" si="69"/>
        <v>6.3052015430375974E-4</v>
      </c>
      <c r="AK128" s="29">
        <f t="shared" si="70"/>
        <v>1.5666762004222567E-2</v>
      </c>
      <c r="AL128" s="29">
        <f t="shared" si="71"/>
        <v>5.8436395336580738E-4</v>
      </c>
      <c r="AM128" s="29">
        <f t="shared" si="72"/>
        <v>6.1042683968215439E-3</v>
      </c>
      <c r="AN128" s="29">
        <f t="shared" si="73"/>
        <v>1.8190455457595789E-2</v>
      </c>
      <c r="AO128" s="29">
        <f t="shared" si="74"/>
        <v>5.1574811623622541E-3</v>
      </c>
      <c r="AP128" s="27">
        <f t="shared" si="75"/>
        <v>1.9999999999997797E-4</v>
      </c>
      <c r="AQ128" s="27">
        <f t="shared" si="76"/>
        <v>1.5236870646766265E-2</v>
      </c>
      <c r="AR128" s="27">
        <f t="shared" si="77"/>
        <v>4.2650000000010735E-4</v>
      </c>
      <c r="AS128" s="43">
        <f t="shared" si="78"/>
        <v>1.9999999999997797E-4</v>
      </c>
      <c r="AT128" s="27">
        <f t="shared" si="79"/>
        <v>1.5280597014925457E-2</v>
      </c>
      <c r="AU128" s="27">
        <f t="shared" si="80"/>
        <v>4.2499999999989768E-4</v>
      </c>
      <c r="AV128" s="29">
        <f t="shared" si="81"/>
        <v>6.3052015430375974E-4</v>
      </c>
      <c r="AW128" s="29">
        <f t="shared" si="82"/>
        <v>1.5666762004222567E-2</v>
      </c>
      <c r="AX128" s="29">
        <f t="shared" si="83"/>
        <v>5.8436395336580738E-4</v>
      </c>
      <c r="AY128" s="29">
        <f t="shared" si="84"/>
        <v>6.1042683968215439E-3</v>
      </c>
      <c r="AZ128" s="29">
        <f t="shared" si="85"/>
        <v>1.8190455457595789E-2</v>
      </c>
      <c r="BA128" s="29">
        <f t="shared" si="86"/>
        <v>5.1574811623622541E-3</v>
      </c>
      <c r="BB128" s="27">
        <f t="shared" si="89"/>
        <v>1.9999999999997797E-4</v>
      </c>
      <c r="BC128" s="27">
        <f t="shared" si="89"/>
        <v>1.5236870646766265E-2</v>
      </c>
      <c r="BD128" s="27">
        <f t="shared" si="89"/>
        <v>4.2650000000010735E-4</v>
      </c>
    </row>
    <row r="129" spans="1:56" x14ac:dyDescent="0.35">
      <c r="A129" s="2">
        <v>40178</v>
      </c>
      <c r="B129" s="94">
        <v>0.23</v>
      </c>
      <c r="C129" s="94">
        <v>0.45</v>
      </c>
      <c r="D129" s="94">
        <v>0.51</v>
      </c>
      <c r="E129" s="94">
        <v>201.453</v>
      </c>
      <c r="F129" s="94">
        <v>141.20099999999999</v>
      </c>
      <c r="G129" s="94">
        <v>104.45699999999999</v>
      </c>
      <c r="H129" s="94">
        <v>1087.0609999999999</v>
      </c>
      <c r="I129" s="94">
        <v>346.101</v>
      </c>
      <c r="J129" s="94">
        <v>605.75900000000001</v>
      </c>
      <c r="K129" s="94">
        <v>0.23</v>
      </c>
      <c r="L129" s="94">
        <v>0.29559999999999997</v>
      </c>
      <c r="M129" s="94">
        <v>0.4667</v>
      </c>
      <c r="N129" s="94">
        <v>1</v>
      </c>
      <c r="O129" s="94">
        <v>0.7</v>
      </c>
      <c r="P129" s="94">
        <v>0.62</v>
      </c>
      <c r="Q129" s="27">
        <f t="shared" si="51"/>
        <v>1.9999999999999998E-4</v>
      </c>
      <c r="R129" s="27">
        <f t="shared" si="52"/>
        <v>3.9166666666666663E-4</v>
      </c>
      <c r="S129" s="27">
        <f t="shared" si="53"/>
        <v>4.2500000000000003E-4</v>
      </c>
      <c r="T129" s="29">
        <f t="shared" si="54"/>
        <v>-4.7135173755130655E-4</v>
      </c>
      <c r="U129" s="29">
        <f t="shared" si="55"/>
        <v>6.8034442436482045E-4</v>
      </c>
      <c r="V129" s="29">
        <f t="shared" si="56"/>
        <v>8.6167279411686337E-5</v>
      </c>
      <c r="W129" s="29">
        <f t="shared" si="57"/>
        <v>-7.9043772051670125E-3</v>
      </c>
      <c r="X129" s="29">
        <f t="shared" si="58"/>
        <v>7.7494050596671471E-4</v>
      </c>
      <c r="Y129" s="29">
        <f t="shared" si="59"/>
        <v>-2.1957133350464231E-3</v>
      </c>
      <c r="Z129" s="27">
        <f t="shared" si="60"/>
        <v>1.9999999999999998E-4</v>
      </c>
      <c r="AA129" s="27">
        <f t="shared" si="61"/>
        <v>3.019166666666667E-4</v>
      </c>
      <c r="AB129" s="27">
        <f t="shared" si="62"/>
        <v>3.9733333333333336E-4</v>
      </c>
      <c r="AC129" s="47">
        <f t="shared" si="63"/>
        <v>0</v>
      </c>
      <c r="AD129" s="63">
        <f t="shared" si="64"/>
        <v>-4.2857142857142705E-2</v>
      </c>
      <c r="AE129" s="63">
        <f t="shared" si="65"/>
        <v>-1.6129032258064502E-2</v>
      </c>
      <c r="AF129" s="38">
        <f>SUMPRODUCT('Control Panel'!$C$31:$E$31,AC129:AE129)</f>
        <v>0</v>
      </c>
      <c r="AG129" s="43">
        <f t="shared" si="66"/>
        <v>1.9999999999997797E-4</v>
      </c>
      <c r="AH129" s="64">
        <f t="shared" si="67"/>
        <v>-4.2482261904761898E-2</v>
      </c>
      <c r="AI129" s="64">
        <f t="shared" si="68"/>
        <v>-1.5710887096774262E-2</v>
      </c>
      <c r="AJ129" s="29">
        <f t="shared" si="69"/>
        <v>-4.7135173755130655E-4</v>
      </c>
      <c r="AK129" s="29">
        <f t="shared" si="70"/>
        <v>-4.2205956050964999E-2</v>
      </c>
      <c r="AL129" s="29">
        <f t="shared" si="71"/>
        <v>-1.6044254773482036E-2</v>
      </c>
      <c r="AM129" s="29">
        <f t="shared" si="72"/>
        <v>-7.9043772051670125E-3</v>
      </c>
      <c r="AN129" s="29">
        <f t="shared" si="73"/>
        <v>-4.211541408714603E-2</v>
      </c>
      <c r="AO129" s="29">
        <f t="shared" si="74"/>
        <v>-1.8289330861900543E-2</v>
      </c>
      <c r="AP129" s="27">
        <f t="shared" si="75"/>
        <v>1.9999999999997797E-4</v>
      </c>
      <c r="AQ129" s="27">
        <f t="shared" si="76"/>
        <v>-4.2568165476190356E-2</v>
      </c>
      <c r="AR129" s="27">
        <f t="shared" si="77"/>
        <v>-1.5738107526881651E-2</v>
      </c>
      <c r="AS129" s="43">
        <f t="shared" si="78"/>
        <v>1.9999999999997797E-4</v>
      </c>
      <c r="AT129" s="27">
        <f t="shared" si="79"/>
        <v>-4.2482261904761898E-2</v>
      </c>
      <c r="AU129" s="27">
        <f t="shared" si="80"/>
        <v>-1.5710887096774262E-2</v>
      </c>
      <c r="AV129" s="29">
        <f t="shared" si="81"/>
        <v>-4.7135173755130655E-4</v>
      </c>
      <c r="AW129" s="29">
        <f t="shared" si="82"/>
        <v>-4.2205956050964999E-2</v>
      </c>
      <c r="AX129" s="29">
        <f t="shared" si="83"/>
        <v>-1.6044254773482036E-2</v>
      </c>
      <c r="AY129" s="29">
        <f t="shared" si="84"/>
        <v>-7.9043772051670125E-3</v>
      </c>
      <c r="AZ129" s="29">
        <f t="shared" si="85"/>
        <v>-4.211541408714603E-2</v>
      </c>
      <c r="BA129" s="29">
        <f t="shared" si="86"/>
        <v>-1.8289330861900543E-2</v>
      </c>
      <c r="BB129" s="27">
        <f t="shared" si="89"/>
        <v>1.9999999999997797E-4</v>
      </c>
      <c r="BC129" s="27">
        <f t="shared" si="89"/>
        <v>-4.2568165476190356E-2</v>
      </c>
      <c r="BD129" s="27">
        <f t="shared" si="89"/>
        <v>-1.5738107526881651E-2</v>
      </c>
    </row>
    <row r="130" spans="1:56" x14ac:dyDescent="0.35">
      <c r="A130" s="2">
        <v>40209</v>
      </c>
      <c r="B130" s="94">
        <v>0.23</v>
      </c>
      <c r="C130" s="94">
        <v>0.43</v>
      </c>
      <c r="D130" s="94">
        <v>0.52</v>
      </c>
      <c r="E130" s="94">
        <v>201.64599999999999</v>
      </c>
      <c r="F130" s="94">
        <v>141.34800000000001</v>
      </c>
      <c r="G130" s="94">
        <v>104.503</v>
      </c>
      <c r="H130" s="94">
        <v>1095.306</v>
      </c>
      <c r="I130" s="94">
        <v>347.52</v>
      </c>
      <c r="J130" s="94">
        <v>607.24400000000003</v>
      </c>
      <c r="K130" s="94">
        <v>0.23</v>
      </c>
      <c r="L130" s="94">
        <v>0.36870000000000003</v>
      </c>
      <c r="M130" s="94">
        <v>0.5323</v>
      </c>
      <c r="N130" s="94">
        <v>1</v>
      </c>
      <c r="O130" s="94">
        <v>0.72</v>
      </c>
      <c r="P130" s="94">
        <v>0.62</v>
      </c>
      <c r="Q130" s="27">
        <f t="shared" si="51"/>
        <v>1.9166666666666667E-4</v>
      </c>
      <c r="R130" s="27">
        <f t="shared" si="52"/>
        <v>3.7500000000000001E-4</v>
      </c>
      <c r="S130" s="27">
        <f t="shared" si="53"/>
        <v>4.2500000000000003E-4</v>
      </c>
      <c r="T130" s="29">
        <f t="shared" si="54"/>
        <v>9.5803984055820024E-4</v>
      </c>
      <c r="U130" s="29">
        <f t="shared" si="55"/>
        <v>1.0410691142415107E-3</v>
      </c>
      <c r="V130" s="29">
        <f t="shared" si="56"/>
        <v>4.4037259350737656E-4</v>
      </c>
      <c r="W130" s="29">
        <f t="shared" si="57"/>
        <v>7.5846709614273422E-3</v>
      </c>
      <c r="X130" s="29">
        <f t="shared" si="58"/>
        <v>4.0999592604471502E-3</v>
      </c>
      <c r="Y130" s="29">
        <f t="shared" si="59"/>
        <v>2.4514699740325607E-3</v>
      </c>
      <c r="Z130" s="27">
        <f t="shared" si="60"/>
        <v>1.9166666666666667E-4</v>
      </c>
      <c r="AA130" s="27">
        <f t="shared" si="61"/>
        <v>2.4633333333333332E-4</v>
      </c>
      <c r="AB130" s="27">
        <f t="shared" si="62"/>
        <v>3.889166666666667E-4</v>
      </c>
      <c r="AC130" s="47">
        <f t="shared" si="63"/>
        <v>0</v>
      </c>
      <c r="AD130" s="63">
        <f t="shared" si="64"/>
        <v>-2.777777777777779E-2</v>
      </c>
      <c r="AE130" s="63">
        <f t="shared" si="65"/>
        <v>0</v>
      </c>
      <c r="AF130" s="38">
        <f>SUMPRODUCT('Control Panel'!$C$31:$E$31,AC130:AE130)</f>
        <v>0</v>
      </c>
      <c r="AG130" s="43">
        <f t="shared" si="66"/>
        <v>1.9166666666659005E-4</v>
      </c>
      <c r="AH130" s="64">
        <f t="shared" si="67"/>
        <v>-2.7413194444444455E-2</v>
      </c>
      <c r="AI130" s="64">
        <f t="shared" si="68"/>
        <v>4.2499999999989768E-4</v>
      </c>
      <c r="AJ130" s="29">
        <f t="shared" si="69"/>
        <v>9.5803984055820024E-4</v>
      </c>
      <c r="AK130" s="29">
        <f t="shared" si="70"/>
        <v>-2.6765627250042945E-2</v>
      </c>
      <c r="AL130" s="29">
        <f t="shared" si="71"/>
        <v>4.4037259350737656E-4</v>
      </c>
      <c r="AM130" s="29">
        <f t="shared" si="72"/>
        <v>7.5846709614273422E-3</v>
      </c>
      <c r="AN130" s="29">
        <f t="shared" si="73"/>
        <v>-2.3791706274565283E-2</v>
      </c>
      <c r="AO130" s="29">
        <f t="shared" si="74"/>
        <v>2.4514699740325607E-3</v>
      </c>
      <c r="AP130" s="27">
        <f t="shared" si="75"/>
        <v>1.9166666666659005E-4</v>
      </c>
      <c r="AQ130" s="27">
        <f t="shared" si="76"/>
        <v>-2.753828703703709E-2</v>
      </c>
      <c r="AR130" s="27">
        <f t="shared" si="77"/>
        <v>3.8891666666662772E-4</v>
      </c>
      <c r="AS130" s="43">
        <f t="shared" si="78"/>
        <v>1.9166666666659005E-4</v>
      </c>
      <c r="AT130" s="27">
        <f t="shared" si="79"/>
        <v>-2.7413194444444455E-2</v>
      </c>
      <c r="AU130" s="27">
        <f t="shared" si="80"/>
        <v>4.2499999999989768E-4</v>
      </c>
      <c r="AV130" s="29">
        <f t="shared" si="81"/>
        <v>9.5803984055820024E-4</v>
      </c>
      <c r="AW130" s="29">
        <f t="shared" si="82"/>
        <v>-2.6765627250042945E-2</v>
      </c>
      <c r="AX130" s="29">
        <f t="shared" si="83"/>
        <v>4.4037259350737656E-4</v>
      </c>
      <c r="AY130" s="29">
        <f t="shared" si="84"/>
        <v>7.5846709614273422E-3</v>
      </c>
      <c r="AZ130" s="29">
        <f t="shared" si="85"/>
        <v>-2.3791706274565283E-2</v>
      </c>
      <c r="BA130" s="29">
        <f t="shared" si="86"/>
        <v>2.4514699740325607E-3</v>
      </c>
      <c r="BB130" s="27">
        <f t="shared" si="89"/>
        <v>1.9166666666659005E-4</v>
      </c>
      <c r="BC130" s="27">
        <f t="shared" si="89"/>
        <v>-2.753828703703709E-2</v>
      </c>
      <c r="BD130" s="27">
        <f t="shared" si="89"/>
        <v>3.8891666666662772E-4</v>
      </c>
    </row>
    <row r="131" spans="1:56" x14ac:dyDescent="0.35">
      <c r="A131" s="2">
        <v>40237</v>
      </c>
      <c r="B131" s="94">
        <v>0.23</v>
      </c>
      <c r="C131" s="94">
        <v>0.42</v>
      </c>
      <c r="D131" s="94">
        <v>0.54</v>
      </c>
      <c r="E131" s="94">
        <v>201.673</v>
      </c>
      <c r="F131" s="94">
        <v>141.494</v>
      </c>
      <c r="G131" s="94">
        <v>104.54600000000001</v>
      </c>
      <c r="H131" s="94">
        <v>1097.403</v>
      </c>
      <c r="I131" s="94">
        <v>349.37599999999998</v>
      </c>
      <c r="J131" s="94">
        <v>610.86500000000001</v>
      </c>
      <c r="K131" s="94">
        <v>0.23</v>
      </c>
      <c r="L131" s="94">
        <v>0.3029</v>
      </c>
      <c r="M131" s="94">
        <v>0.50419999999999998</v>
      </c>
      <c r="N131" s="94">
        <v>1</v>
      </c>
      <c r="O131" s="94">
        <v>0.73</v>
      </c>
      <c r="P131" s="94">
        <v>0.66</v>
      </c>
      <c r="Q131" s="27">
        <f t="shared" si="51"/>
        <v>1.9166666666666667E-4</v>
      </c>
      <c r="R131" s="27">
        <f t="shared" si="52"/>
        <v>3.5833333333333333E-4</v>
      </c>
      <c r="S131" s="27">
        <f t="shared" si="53"/>
        <v>4.3333333333333337E-4</v>
      </c>
      <c r="T131" s="29">
        <f t="shared" si="54"/>
        <v>1.3389801930130396E-4</v>
      </c>
      <c r="U131" s="29">
        <f t="shared" si="55"/>
        <v>1.0329116789766779E-3</v>
      </c>
      <c r="V131" s="29">
        <f t="shared" si="56"/>
        <v>4.1147144101127964E-4</v>
      </c>
      <c r="W131" s="29">
        <f t="shared" si="57"/>
        <v>1.914533472837654E-3</v>
      </c>
      <c r="X131" s="29">
        <f t="shared" si="58"/>
        <v>5.340699815837846E-3</v>
      </c>
      <c r="Y131" s="29">
        <f t="shared" si="59"/>
        <v>5.9630066332478915E-3</v>
      </c>
      <c r="Z131" s="27">
        <f t="shared" si="60"/>
        <v>1.9166666666666667E-4</v>
      </c>
      <c r="AA131" s="27">
        <f t="shared" si="61"/>
        <v>3.0725000000000001E-4</v>
      </c>
      <c r="AB131" s="27">
        <f t="shared" si="62"/>
        <v>4.4358333333333332E-4</v>
      </c>
      <c r="AC131" s="47">
        <f t="shared" si="63"/>
        <v>0</v>
      </c>
      <c r="AD131" s="63">
        <f t="shared" si="64"/>
        <v>-1.3698630136986356E-2</v>
      </c>
      <c r="AE131" s="63">
        <f t="shared" si="65"/>
        <v>-6.0606060606060663E-2</v>
      </c>
      <c r="AF131" s="38">
        <f>SUMPRODUCT('Control Panel'!$C$31:$E$31,AC131:AE131)</f>
        <v>0</v>
      </c>
      <c r="AG131" s="43">
        <f t="shared" si="66"/>
        <v>1.9166666666659005E-4</v>
      </c>
      <c r="AH131" s="64">
        <f t="shared" si="67"/>
        <v>-1.3345205479452171E-2</v>
      </c>
      <c r="AI131" s="64">
        <f t="shared" si="68"/>
        <v>-6.0198989898989974E-2</v>
      </c>
      <c r="AJ131" s="29">
        <f t="shared" si="69"/>
        <v>1.3389801930130396E-4</v>
      </c>
      <c r="AK131" s="29">
        <f t="shared" si="70"/>
        <v>-1.2679867933064193E-2</v>
      </c>
      <c r="AL131" s="29">
        <f t="shared" si="71"/>
        <v>-6.0219526828141023E-2</v>
      </c>
      <c r="AM131" s="29">
        <f t="shared" si="72"/>
        <v>1.914533472837654E-3</v>
      </c>
      <c r="AN131" s="29">
        <f t="shared" si="73"/>
        <v>-8.4310905925983892E-3</v>
      </c>
      <c r="AO131" s="29">
        <f t="shared" si="74"/>
        <v>-5.5004448314221688E-2</v>
      </c>
      <c r="AP131" s="27">
        <f t="shared" si="75"/>
        <v>1.9166666666659005E-4</v>
      </c>
      <c r="AQ131" s="27">
        <f t="shared" si="76"/>
        <v>-1.3395589041095834E-2</v>
      </c>
      <c r="AR131" s="27">
        <f t="shared" si="77"/>
        <v>-6.0189361111111173E-2</v>
      </c>
      <c r="AS131" s="43">
        <f t="shared" si="78"/>
        <v>1.9166666666659005E-4</v>
      </c>
      <c r="AT131" s="27">
        <f t="shared" si="79"/>
        <v>-1.3345205479452171E-2</v>
      </c>
      <c r="AU131" s="27">
        <f t="shared" si="80"/>
        <v>-6.0198989898989974E-2</v>
      </c>
      <c r="AV131" s="29">
        <f t="shared" si="81"/>
        <v>1.3389801930130396E-4</v>
      </c>
      <c r="AW131" s="29">
        <f t="shared" si="82"/>
        <v>-1.2679867933064193E-2</v>
      </c>
      <c r="AX131" s="29">
        <f t="shared" si="83"/>
        <v>-6.0219526828141023E-2</v>
      </c>
      <c r="AY131" s="29">
        <f t="shared" si="84"/>
        <v>1.914533472837654E-3</v>
      </c>
      <c r="AZ131" s="29">
        <f t="shared" si="85"/>
        <v>-8.4310905925983892E-3</v>
      </c>
      <c r="BA131" s="29">
        <f t="shared" si="86"/>
        <v>-5.5004448314221688E-2</v>
      </c>
      <c r="BB131" s="27">
        <f t="shared" si="89"/>
        <v>1.9166666666659005E-4</v>
      </c>
      <c r="BC131" s="27">
        <f t="shared" si="89"/>
        <v>-1.3395589041095834E-2</v>
      </c>
      <c r="BD131" s="27">
        <f t="shared" si="89"/>
        <v>-6.0189361111111173E-2</v>
      </c>
    </row>
    <row r="132" spans="1:56" x14ac:dyDescent="0.35">
      <c r="A132" s="2">
        <v>40268</v>
      </c>
      <c r="B132" s="94">
        <v>0.25</v>
      </c>
      <c r="C132" s="94">
        <v>0.4</v>
      </c>
      <c r="D132" s="94">
        <v>0.55000000000000004</v>
      </c>
      <c r="E132" s="94">
        <v>201.66800000000001</v>
      </c>
      <c r="F132" s="94">
        <v>141.494</v>
      </c>
      <c r="G132" s="94">
        <v>104.621</v>
      </c>
      <c r="H132" s="94">
        <v>1094.7149999999999</v>
      </c>
      <c r="I132" s="94">
        <v>349.60899999999998</v>
      </c>
      <c r="J132" s="94">
        <v>611.51199999999994</v>
      </c>
      <c r="K132" s="94">
        <v>0.25</v>
      </c>
      <c r="L132" s="94">
        <v>0.2626</v>
      </c>
      <c r="M132" s="94">
        <v>0.52239999999999998</v>
      </c>
      <c r="N132" s="94">
        <v>1</v>
      </c>
      <c r="O132" s="94">
        <v>0.74</v>
      </c>
      <c r="P132" s="94">
        <v>0.66</v>
      </c>
      <c r="Q132" s="27">
        <f t="shared" si="51"/>
        <v>1.9166666666666667E-4</v>
      </c>
      <c r="R132" s="27">
        <f t="shared" si="52"/>
        <v>3.5E-4</v>
      </c>
      <c r="S132" s="27">
        <f t="shared" si="53"/>
        <v>4.5000000000000004E-4</v>
      </c>
      <c r="T132" s="29">
        <f t="shared" si="54"/>
        <v>-2.4792609818802269E-5</v>
      </c>
      <c r="U132" s="29">
        <f t="shared" si="55"/>
        <v>0</v>
      </c>
      <c r="V132" s="29">
        <f t="shared" si="56"/>
        <v>7.173875614561176E-4</v>
      </c>
      <c r="W132" s="29">
        <f t="shared" si="57"/>
        <v>-2.4494192197397346E-3</v>
      </c>
      <c r="X132" s="29">
        <f t="shared" si="58"/>
        <v>6.66903278988773E-4</v>
      </c>
      <c r="Y132" s="29">
        <f t="shared" si="59"/>
        <v>1.0591538228577058E-3</v>
      </c>
      <c r="Z132" s="27">
        <f t="shared" si="60"/>
        <v>1.9166666666666667E-4</v>
      </c>
      <c r="AA132" s="27">
        <f t="shared" si="61"/>
        <v>2.5241666666666669E-4</v>
      </c>
      <c r="AB132" s="27">
        <f t="shared" si="62"/>
        <v>4.2016666666666667E-4</v>
      </c>
      <c r="AC132" s="47">
        <f t="shared" si="63"/>
        <v>0</v>
      </c>
      <c r="AD132" s="63">
        <f t="shared" si="64"/>
        <v>-1.3513513513513487E-2</v>
      </c>
      <c r="AE132" s="63">
        <f t="shared" si="65"/>
        <v>0</v>
      </c>
      <c r="AF132" s="38">
        <f>SUMPRODUCT('Control Panel'!$C$31:$E$31,AC132:AE132)</f>
        <v>0</v>
      </c>
      <c r="AG132" s="43">
        <f t="shared" si="66"/>
        <v>1.9166666666659005E-4</v>
      </c>
      <c r="AH132" s="64">
        <f t="shared" si="67"/>
        <v>-1.3168243243243172E-2</v>
      </c>
      <c r="AI132" s="64">
        <f t="shared" si="68"/>
        <v>4.5000000000006146E-4</v>
      </c>
      <c r="AJ132" s="29">
        <f t="shared" si="69"/>
        <v>-2.4792609818802269E-5</v>
      </c>
      <c r="AK132" s="29">
        <f t="shared" si="70"/>
        <v>-1.3513513513513487E-2</v>
      </c>
      <c r="AL132" s="29">
        <f t="shared" si="71"/>
        <v>7.173875614561176E-4</v>
      </c>
      <c r="AM132" s="29">
        <f t="shared" si="72"/>
        <v>-2.4494192197397346E-3</v>
      </c>
      <c r="AN132" s="29">
        <f t="shared" si="73"/>
        <v>-1.2855622440997583E-2</v>
      </c>
      <c r="AO132" s="29">
        <f t="shared" si="74"/>
        <v>1.0591538228577058E-3</v>
      </c>
      <c r="AP132" s="27">
        <f t="shared" si="75"/>
        <v>1.9166666666659005E-4</v>
      </c>
      <c r="AQ132" s="27">
        <f t="shared" si="76"/>
        <v>-1.3264507882882914E-2</v>
      </c>
      <c r="AR132" s="27">
        <f t="shared" si="77"/>
        <v>4.2016666666677693E-4</v>
      </c>
      <c r="AS132" s="43">
        <f t="shared" si="78"/>
        <v>1.9166666666659005E-4</v>
      </c>
      <c r="AT132" s="27">
        <f t="shared" si="79"/>
        <v>-1.3168243243243172E-2</v>
      </c>
      <c r="AU132" s="27">
        <f t="shared" si="80"/>
        <v>4.5000000000006146E-4</v>
      </c>
      <c r="AV132" s="29">
        <f t="shared" si="81"/>
        <v>-2.4792609818802269E-5</v>
      </c>
      <c r="AW132" s="29">
        <f t="shared" si="82"/>
        <v>-1.3513513513513487E-2</v>
      </c>
      <c r="AX132" s="29">
        <f t="shared" si="83"/>
        <v>7.173875614561176E-4</v>
      </c>
      <c r="AY132" s="29">
        <f t="shared" si="84"/>
        <v>-2.4494192197397346E-3</v>
      </c>
      <c r="AZ132" s="29">
        <f t="shared" si="85"/>
        <v>-1.2855622440997583E-2</v>
      </c>
      <c r="BA132" s="29">
        <f t="shared" si="86"/>
        <v>1.0591538228577058E-3</v>
      </c>
      <c r="BB132" s="27">
        <f t="shared" si="89"/>
        <v>1.9166666666659005E-4</v>
      </c>
      <c r="BC132" s="27">
        <f t="shared" si="89"/>
        <v>-1.3264507882882914E-2</v>
      </c>
      <c r="BD132" s="27">
        <f t="shared" si="89"/>
        <v>4.2016666666677693E-4</v>
      </c>
    </row>
    <row r="133" spans="1:56" x14ac:dyDescent="0.35">
      <c r="A133" s="2">
        <v>40298</v>
      </c>
      <c r="B133" s="94">
        <v>0.28000000000000003</v>
      </c>
      <c r="C133" s="94">
        <v>0.41</v>
      </c>
      <c r="D133" s="94">
        <v>0.55000000000000004</v>
      </c>
      <c r="E133" s="94">
        <v>201.703</v>
      </c>
      <c r="F133" s="94">
        <v>141.601</v>
      </c>
      <c r="G133" s="94">
        <v>104.646</v>
      </c>
      <c r="H133" s="94">
        <v>1097.6610000000001</v>
      </c>
      <c r="I133" s="94">
        <v>350.97</v>
      </c>
      <c r="J133" s="94">
        <v>612.22400000000005</v>
      </c>
      <c r="K133" s="94">
        <v>0.28000000000000003</v>
      </c>
      <c r="L133" s="94">
        <v>0.21940000000000001</v>
      </c>
      <c r="M133" s="94">
        <v>0.51029999999999998</v>
      </c>
      <c r="N133" s="94">
        <v>1</v>
      </c>
      <c r="O133" s="94">
        <v>0.75</v>
      </c>
      <c r="P133" s="94">
        <v>0.65</v>
      </c>
      <c r="Q133" s="27">
        <f t="shared" si="51"/>
        <v>2.0833333333333335E-4</v>
      </c>
      <c r="R133" s="27">
        <f t="shared" si="52"/>
        <v>3.3333333333333338E-4</v>
      </c>
      <c r="S133" s="27">
        <f t="shared" si="53"/>
        <v>4.5833333333333338E-4</v>
      </c>
      <c r="T133" s="29">
        <f t="shared" si="54"/>
        <v>1.735525715531594E-4</v>
      </c>
      <c r="U133" s="29">
        <f t="shared" si="55"/>
        <v>7.5621581127105486E-4</v>
      </c>
      <c r="V133" s="29">
        <f t="shared" si="56"/>
        <v>2.3895776182603079E-4</v>
      </c>
      <c r="W133" s="29">
        <f t="shared" si="57"/>
        <v>2.6911113851550983E-3</v>
      </c>
      <c r="X133" s="29">
        <f t="shared" si="58"/>
        <v>3.8929203767639198E-3</v>
      </c>
      <c r="Y133" s="29">
        <f t="shared" si="59"/>
        <v>1.1643271105066244E-3</v>
      </c>
      <c r="Z133" s="27">
        <f t="shared" si="60"/>
        <v>2.0833333333333335E-4</v>
      </c>
      <c r="AA133" s="27">
        <f t="shared" si="61"/>
        <v>2.1883333333333333E-4</v>
      </c>
      <c r="AB133" s="27">
        <f t="shared" si="62"/>
        <v>4.3533333333333331E-4</v>
      </c>
      <c r="AC133" s="47">
        <f t="shared" si="63"/>
        <v>0</v>
      </c>
      <c r="AD133" s="63">
        <f t="shared" si="64"/>
        <v>-1.3333333333333308E-2</v>
      </c>
      <c r="AE133" s="63">
        <f t="shared" si="65"/>
        <v>1.538461538461533E-2</v>
      </c>
      <c r="AF133" s="38">
        <f>SUMPRODUCT('Control Panel'!$C$31:$E$31,AC133:AE133)</f>
        <v>0</v>
      </c>
      <c r="AG133" s="43">
        <f t="shared" si="66"/>
        <v>2.083333333333659E-4</v>
      </c>
      <c r="AH133" s="64">
        <f t="shared" si="67"/>
        <v>-1.3004444444444485E-2</v>
      </c>
      <c r="AI133" s="64">
        <f t="shared" si="68"/>
        <v>1.584999999999992E-2</v>
      </c>
      <c r="AJ133" s="29">
        <f t="shared" si="69"/>
        <v>1.735525715531594E-4</v>
      </c>
      <c r="AK133" s="29">
        <f t="shared" si="70"/>
        <v>-1.2587200399545861E-2</v>
      </c>
      <c r="AL133" s="29">
        <f t="shared" si="71"/>
        <v>1.5627249419700284E-2</v>
      </c>
      <c r="AM133" s="29">
        <f t="shared" si="72"/>
        <v>2.6911113851550983E-3</v>
      </c>
      <c r="AN133" s="29">
        <f t="shared" si="73"/>
        <v>-9.4923185615929384E-3</v>
      </c>
      <c r="AO133" s="29">
        <f t="shared" si="74"/>
        <v>1.6566855219898979E-2</v>
      </c>
      <c r="AP133" s="27">
        <f t="shared" si="75"/>
        <v>2.083333333333659E-4</v>
      </c>
      <c r="AQ133" s="27">
        <f t="shared" si="76"/>
        <v>-1.3117417777777751E-2</v>
      </c>
      <c r="AR133" s="27">
        <f t="shared" si="77"/>
        <v>1.5826646153846102E-2</v>
      </c>
      <c r="AS133" s="43">
        <f t="shared" si="78"/>
        <v>2.083333333333659E-4</v>
      </c>
      <c r="AT133" s="27">
        <f t="shared" si="79"/>
        <v>-1.3004444444444485E-2</v>
      </c>
      <c r="AU133" s="27">
        <f t="shared" si="80"/>
        <v>1.584999999999992E-2</v>
      </c>
      <c r="AV133" s="29">
        <f t="shared" si="81"/>
        <v>1.735525715531594E-4</v>
      </c>
      <c r="AW133" s="29">
        <f t="shared" si="82"/>
        <v>-1.2587200399545861E-2</v>
      </c>
      <c r="AX133" s="29">
        <f t="shared" si="83"/>
        <v>1.5627249419700284E-2</v>
      </c>
      <c r="AY133" s="29">
        <f t="shared" si="84"/>
        <v>2.6911113851550983E-3</v>
      </c>
      <c r="AZ133" s="29">
        <f t="shared" si="85"/>
        <v>-9.4923185615929384E-3</v>
      </c>
      <c r="BA133" s="29">
        <f t="shared" si="86"/>
        <v>1.6566855219898979E-2</v>
      </c>
      <c r="BB133" s="27">
        <f t="shared" si="89"/>
        <v>2.083333333333659E-4</v>
      </c>
      <c r="BC133" s="27">
        <f t="shared" si="89"/>
        <v>-1.3117417777777751E-2</v>
      </c>
      <c r="BD133" s="27">
        <f t="shared" si="89"/>
        <v>1.5826646153846102E-2</v>
      </c>
    </row>
    <row r="134" spans="1:56" x14ac:dyDescent="0.35">
      <c r="A134" s="2">
        <v>40329</v>
      </c>
      <c r="B134" s="94">
        <v>0.35</v>
      </c>
      <c r="C134" s="94">
        <v>0.43</v>
      </c>
      <c r="D134" s="94">
        <v>0.56999999999999995</v>
      </c>
      <c r="E134" s="94">
        <v>201.803</v>
      </c>
      <c r="F134" s="94">
        <v>141.77199999999999</v>
      </c>
      <c r="G134" s="94">
        <v>104.755</v>
      </c>
      <c r="H134" s="94">
        <v>1102.6610000000001</v>
      </c>
      <c r="I134" s="94">
        <v>353.28500000000003</v>
      </c>
      <c r="J134" s="94">
        <v>616.303</v>
      </c>
      <c r="K134" s="94">
        <v>0.35</v>
      </c>
      <c r="L134" s="94">
        <v>0.1469</v>
      </c>
      <c r="M134" s="94">
        <v>0.48630000000000001</v>
      </c>
      <c r="N134" s="94">
        <v>1</v>
      </c>
      <c r="O134" s="94">
        <v>0.81</v>
      </c>
      <c r="P134" s="94">
        <v>0.69</v>
      </c>
      <c r="Q134" s="27">
        <f t="shared" si="51"/>
        <v>2.3333333333333336E-4</v>
      </c>
      <c r="R134" s="27">
        <f t="shared" si="52"/>
        <v>3.4166666666666666E-4</v>
      </c>
      <c r="S134" s="27">
        <f t="shared" si="53"/>
        <v>4.5833333333333338E-4</v>
      </c>
      <c r="T134" s="29">
        <f t="shared" si="54"/>
        <v>4.95778446527817E-4</v>
      </c>
      <c r="U134" s="29">
        <f t="shared" si="55"/>
        <v>1.2076185902640812E-3</v>
      </c>
      <c r="V134" s="29">
        <f t="shared" si="56"/>
        <v>1.0416069414980189E-3</v>
      </c>
      <c r="W134" s="29">
        <f t="shared" si="57"/>
        <v>4.5551404304242649E-3</v>
      </c>
      <c r="X134" s="29">
        <f t="shared" si="58"/>
        <v>6.5960053565832233E-3</v>
      </c>
      <c r="Y134" s="29">
        <f t="shared" si="59"/>
        <v>6.6625940832112374E-3</v>
      </c>
      <c r="Z134" s="27">
        <f t="shared" si="60"/>
        <v>2.3333333333333336E-4</v>
      </c>
      <c r="AA134" s="27">
        <f t="shared" si="61"/>
        <v>1.8283333333333335E-4</v>
      </c>
      <c r="AB134" s="27">
        <f t="shared" si="62"/>
        <v>4.2524999999999996E-4</v>
      </c>
      <c r="AC134" s="47">
        <f t="shared" si="63"/>
        <v>0</v>
      </c>
      <c r="AD134" s="63">
        <f t="shared" si="64"/>
        <v>-7.4074074074074181E-2</v>
      </c>
      <c r="AE134" s="63">
        <f t="shared" si="65"/>
        <v>-5.7971014492753548E-2</v>
      </c>
      <c r="AF134" s="38">
        <f>SUMPRODUCT('Control Panel'!$C$31:$E$31,AC134:AE134)</f>
        <v>0</v>
      </c>
      <c r="AG134" s="43">
        <f t="shared" si="66"/>
        <v>2.3333333333330764E-4</v>
      </c>
      <c r="AH134" s="64">
        <f t="shared" si="67"/>
        <v>-7.375771604938286E-2</v>
      </c>
      <c r="AI134" s="64">
        <f t="shared" si="68"/>
        <v>-5.7539251207729514E-2</v>
      </c>
      <c r="AJ134" s="29">
        <f t="shared" si="69"/>
        <v>4.95778446527817E-4</v>
      </c>
      <c r="AK134" s="29">
        <f t="shared" si="70"/>
        <v>-7.2955908712718509E-2</v>
      </c>
      <c r="AL134" s="29">
        <f t="shared" si="71"/>
        <v>-5.6989790562356868E-2</v>
      </c>
      <c r="AM134" s="29">
        <f t="shared" si="72"/>
        <v>4.5551404304242649E-3</v>
      </c>
      <c r="AN134" s="29">
        <f t="shared" si="73"/>
        <v>-6.7966661706867493E-2</v>
      </c>
      <c r="AO134" s="29">
        <f t="shared" si="74"/>
        <v>-5.1694657747699435E-2</v>
      </c>
      <c r="AP134" s="27">
        <f t="shared" si="75"/>
        <v>2.3333333333330764E-4</v>
      </c>
      <c r="AQ134" s="27">
        <f t="shared" si="76"/>
        <v>-7.3904783950617392E-2</v>
      </c>
      <c r="AR134" s="27">
        <f t="shared" si="77"/>
        <v>-5.7570416666666624E-2</v>
      </c>
      <c r="AS134" s="43">
        <f t="shared" si="78"/>
        <v>2.3333333333330764E-4</v>
      </c>
      <c r="AT134" s="27">
        <f t="shared" si="79"/>
        <v>-7.375771604938286E-2</v>
      </c>
      <c r="AU134" s="27">
        <f t="shared" si="80"/>
        <v>-5.7539251207729514E-2</v>
      </c>
      <c r="AV134" s="29">
        <f t="shared" si="81"/>
        <v>4.95778446527817E-4</v>
      </c>
      <c r="AW134" s="29">
        <f t="shared" si="82"/>
        <v>-7.2955908712718509E-2</v>
      </c>
      <c r="AX134" s="29">
        <f t="shared" si="83"/>
        <v>-5.6989790562356868E-2</v>
      </c>
      <c r="AY134" s="29">
        <f t="shared" si="84"/>
        <v>4.5551404304242649E-3</v>
      </c>
      <c r="AZ134" s="29">
        <f t="shared" si="85"/>
        <v>-6.7966661706867493E-2</v>
      </c>
      <c r="BA134" s="29">
        <f t="shared" si="86"/>
        <v>-5.1694657747699435E-2</v>
      </c>
      <c r="BB134" s="27">
        <f t="shared" si="89"/>
        <v>2.3333333333330764E-4</v>
      </c>
      <c r="BC134" s="27">
        <f t="shared" si="89"/>
        <v>-7.3904783950617392E-2</v>
      </c>
      <c r="BD134" s="27">
        <f t="shared" si="89"/>
        <v>-5.7570416666666624E-2</v>
      </c>
    </row>
    <row r="135" spans="1:56" x14ac:dyDescent="0.35">
      <c r="A135" s="2">
        <v>40359</v>
      </c>
      <c r="B135" s="94">
        <v>0.35</v>
      </c>
      <c r="C135" s="94">
        <v>0.49</v>
      </c>
      <c r="D135" s="94">
        <v>0.56999999999999995</v>
      </c>
      <c r="E135" s="94">
        <v>201.916</v>
      </c>
      <c r="F135" s="94">
        <v>141.71700000000001</v>
      </c>
      <c r="G135" s="94">
        <v>104.815</v>
      </c>
      <c r="H135" s="94">
        <v>1107.412</v>
      </c>
      <c r="I135" s="94">
        <v>352.97800000000001</v>
      </c>
      <c r="J135" s="94">
        <v>618.64599999999996</v>
      </c>
      <c r="K135" s="94">
        <v>0.35</v>
      </c>
      <c r="L135" s="94">
        <v>0.3624</v>
      </c>
      <c r="M135" s="94">
        <v>0.57030000000000003</v>
      </c>
      <c r="N135" s="94">
        <v>1</v>
      </c>
      <c r="O135" s="94">
        <v>0.82</v>
      </c>
      <c r="P135" s="94">
        <v>0.67</v>
      </c>
      <c r="Q135" s="27">
        <f t="shared" si="51"/>
        <v>2.9166666666666664E-4</v>
      </c>
      <c r="R135" s="27">
        <f t="shared" si="52"/>
        <v>3.5833333333333333E-4</v>
      </c>
      <c r="S135" s="27">
        <f t="shared" si="53"/>
        <v>4.7499999999999994E-4</v>
      </c>
      <c r="T135" s="29">
        <f t="shared" si="54"/>
        <v>5.5995203242775737E-4</v>
      </c>
      <c r="U135" s="29">
        <f t="shared" si="55"/>
        <v>-3.8794684422860382E-4</v>
      </c>
      <c r="V135" s="29">
        <f t="shared" si="56"/>
        <v>5.727650231492909E-4</v>
      </c>
      <c r="W135" s="29">
        <f t="shared" si="57"/>
        <v>4.3086678498649444E-3</v>
      </c>
      <c r="X135" s="29">
        <f t="shared" si="58"/>
        <v>-8.6898679536351331E-4</v>
      </c>
      <c r="Y135" s="29">
        <f t="shared" si="59"/>
        <v>3.8017014358195933E-3</v>
      </c>
      <c r="Z135" s="27">
        <f t="shared" si="60"/>
        <v>2.9166666666666664E-4</v>
      </c>
      <c r="AA135" s="27">
        <f t="shared" si="61"/>
        <v>1.2241666666666667E-4</v>
      </c>
      <c r="AB135" s="27">
        <f t="shared" si="62"/>
        <v>4.0525000000000001E-4</v>
      </c>
      <c r="AC135" s="47">
        <f t="shared" si="63"/>
        <v>0</v>
      </c>
      <c r="AD135" s="63">
        <f t="shared" si="64"/>
        <v>-1.2195121951219412E-2</v>
      </c>
      <c r="AE135" s="63">
        <f t="shared" si="65"/>
        <v>2.9850746268656581E-2</v>
      </c>
      <c r="AF135" s="38">
        <f>SUMPRODUCT('Control Panel'!$C$31:$E$31,AC135:AE135)</f>
        <v>0</v>
      </c>
      <c r="AG135" s="43">
        <f t="shared" si="66"/>
        <v>2.9166666666657903E-4</v>
      </c>
      <c r="AH135" s="64">
        <f t="shared" si="67"/>
        <v>-1.1841158536585406E-2</v>
      </c>
      <c r="AI135" s="64">
        <f t="shared" si="68"/>
        <v>3.0339925373134236E-2</v>
      </c>
      <c r="AJ135" s="29">
        <f t="shared" si="69"/>
        <v>5.5995203242775737E-4</v>
      </c>
      <c r="AK135" s="29">
        <f t="shared" si="70"/>
        <v>-1.2578337736372069E-2</v>
      </c>
      <c r="AL135" s="29">
        <f t="shared" si="71"/>
        <v>3.0440608755183396E-2</v>
      </c>
      <c r="AM135" s="29">
        <f t="shared" si="72"/>
        <v>4.3086678498649444E-3</v>
      </c>
      <c r="AN135" s="29">
        <f t="shared" si="73"/>
        <v>-1.3053511346639457E-2</v>
      </c>
      <c r="AO135" s="29">
        <f t="shared" si="74"/>
        <v>3.3765931329426069E-2</v>
      </c>
      <c r="AP135" s="27">
        <f t="shared" si="75"/>
        <v>2.9166666666657903E-4</v>
      </c>
      <c r="AQ135" s="27">
        <f t="shared" si="76"/>
        <v>-1.2074198170731631E-2</v>
      </c>
      <c r="AR135" s="27">
        <f t="shared" si="77"/>
        <v>3.0268093283581932E-2</v>
      </c>
      <c r="AS135" s="43">
        <f t="shared" si="78"/>
        <v>2.9166666666657903E-4</v>
      </c>
      <c r="AT135" s="27">
        <f t="shared" si="79"/>
        <v>-1.1841158536585406E-2</v>
      </c>
      <c r="AU135" s="27">
        <f t="shared" si="80"/>
        <v>3.0339925373134236E-2</v>
      </c>
      <c r="AV135" s="29">
        <f t="shared" si="81"/>
        <v>5.5995203242775737E-4</v>
      </c>
      <c r="AW135" s="29">
        <f t="shared" si="82"/>
        <v>-1.2578337736372069E-2</v>
      </c>
      <c r="AX135" s="29">
        <f t="shared" si="83"/>
        <v>3.0440608755183396E-2</v>
      </c>
      <c r="AY135" s="29">
        <f t="shared" si="84"/>
        <v>4.3086678498649444E-3</v>
      </c>
      <c r="AZ135" s="29">
        <f t="shared" si="85"/>
        <v>-1.3053511346639457E-2</v>
      </c>
      <c r="BA135" s="29">
        <f t="shared" si="86"/>
        <v>3.3765931329426069E-2</v>
      </c>
      <c r="BB135" s="27">
        <f t="shared" si="89"/>
        <v>2.9166666666657903E-4</v>
      </c>
      <c r="BC135" s="27">
        <f t="shared" si="89"/>
        <v>-1.2074198170731631E-2</v>
      </c>
      <c r="BD135" s="27">
        <f t="shared" si="89"/>
        <v>3.0268093283581932E-2</v>
      </c>
    </row>
    <row r="136" spans="1:56" x14ac:dyDescent="0.35">
      <c r="A136" s="2">
        <v>40390</v>
      </c>
      <c r="B136" s="94">
        <v>0.31</v>
      </c>
      <c r="C136" s="94">
        <v>0.64</v>
      </c>
      <c r="D136" s="94">
        <v>0.56999999999999995</v>
      </c>
      <c r="E136" s="94">
        <v>201.97800000000001</v>
      </c>
      <c r="F136" s="94">
        <v>141.71899999999999</v>
      </c>
      <c r="G136" s="94">
        <v>104.83799999999999</v>
      </c>
      <c r="H136" s="94">
        <v>1110.2929999999999</v>
      </c>
      <c r="I136" s="94">
        <v>352.024</v>
      </c>
      <c r="J136" s="94">
        <v>618.904</v>
      </c>
      <c r="K136" s="94">
        <v>0.31</v>
      </c>
      <c r="L136" s="94">
        <v>0.47370000000000001</v>
      </c>
      <c r="M136" s="94">
        <v>0.63280000000000003</v>
      </c>
      <c r="N136" s="94">
        <v>1</v>
      </c>
      <c r="O136" s="94">
        <v>0.77</v>
      </c>
      <c r="P136" s="94">
        <v>0.64</v>
      </c>
      <c r="Q136" s="27">
        <f t="shared" si="51"/>
        <v>2.9166666666666664E-4</v>
      </c>
      <c r="R136" s="27">
        <f t="shared" si="52"/>
        <v>4.083333333333333E-4</v>
      </c>
      <c r="S136" s="27">
        <f t="shared" si="53"/>
        <v>4.7499999999999994E-4</v>
      </c>
      <c r="T136" s="29">
        <f t="shared" si="54"/>
        <v>3.0705838071276581E-4</v>
      </c>
      <c r="U136" s="29">
        <f t="shared" si="55"/>
        <v>1.4112632923168889E-5</v>
      </c>
      <c r="V136" s="29">
        <f t="shared" si="56"/>
        <v>2.1943424128223477E-4</v>
      </c>
      <c r="W136" s="29">
        <f t="shared" si="57"/>
        <v>2.6015611172713893E-3</v>
      </c>
      <c r="X136" s="29">
        <f t="shared" si="58"/>
        <v>-2.7027180164203024E-3</v>
      </c>
      <c r="Y136" s="29">
        <f t="shared" si="59"/>
        <v>4.1703979335516728E-4</v>
      </c>
      <c r="Z136" s="27">
        <f t="shared" si="60"/>
        <v>2.9166666666666664E-4</v>
      </c>
      <c r="AA136" s="27">
        <f t="shared" si="61"/>
        <v>3.0200000000000002E-4</v>
      </c>
      <c r="AB136" s="27">
        <f t="shared" si="62"/>
        <v>4.7525000000000003E-4</v>
      </c>
      <c r="AC136" s="47">
        <f t="shared" si="63"/>
        <v>0</v>
      </c>
      <c r="AD136" s="63">
        <f t="shared" si="64"/>
        <v>6.4935064935064846E-2</v>
      </c>
      <c r="AE136" s="63">
        <f t="shared" si="65"/>
        <v>4.6875E-2</v>
      </c>
      <c r="AF136" s="38">
        <f>SUMPRODUCT('Control Panel'!$C$31:$E$31,AC136:AE136)</f>
        <v>0</v>
      </c>
      <c r="AG136" s="43">
        <f t="shared" si="66"/>
        <v>2.9166666666657903E-4</v>
      </c>
      <c r="AH136" s="64">
        <f t="shared" si="67"/>
        <v>6.5369913419913273E-2</v>
      </c>
      <c r="AI136" s="64">
        <f t="shared" si="68"/>
        <v>4.7372265624999965E-2</v>
      </c>
      <c r="AJ136" s="29">
        <f t="shared" si="69"/>
        <v>3.0705838071276581E-4</v>
      </c>
      <c r="AK136" s="29">
        <f t="shared" si="70"/>
        <v>6.4950093972723222E-2</v>
      </c>
      <c r="AL136" s="29">
        <f t="shared" si="71"/>
        <v>4.7104720221342378E-2</v>
      </c>
      <c r="AM136" s="29">
        <f t="shared" si="72"/>
        <v>2.6015611172713893E-3</v>
      </c>
      <c r="AN136" s="29">
        <f t="shared" si="73"/>
        <v>6.2056845748747147E-2</v>
      </c>
      <c r="AO136" s="29">
        <f t="shared" si="74"/>
        <v>4.7311588533668791E-2</v>
      </c>
      <c r="AP136" s="27">
        <f t="shared" si="75"/>
        <v>2.9166666666657903E-4</v>
      </c>
      <c r="AQ136" s="27">
        <f t="shared" si="76"/>
        <v>6.5256675324675273E-2</v>
      </c>
      <c r="AR136" s="27">
        <f t="shared" si="77"/>
        <v>4.7372527343749971E-2</v>
      </c>
      <c r="AS136" s="43">
        <f t="shared" si="78"/>
        <v>2.9166666666657903E-4</v>
      </c>
      <c r="AT136" s="27">
        <f t="shared" si="79"/>
        <v>6.5369913419913273E-2</v>
      </c>
      <c r="AU136" s="27">
        <f t="shared" si="80"/>
        <v>4.7372265624999965E-2</v>
      </c>
      <c r="AV136" s="29">
        <f t="shared" si="81"/>
        <v>3.0705838071276581E-4</v>
      </c>
      <c r="AW136" s="29">
        <f t="shared" si="82"/>
        <v>6.4950093972723222E-2</v>
      </c>
      <c r="AX136" s="29">
        <f t="shared" si="83"/>
        <v>4.7104720221342378E-2</v>
      </c>
      <c r="AY136" s="29">
        <f t="shared" si="84"/>
        <v>2.6015611172713893E-3</v>
      </c>
      <c r="AZ136" s="29">
        <f t="shared" si="85"/>
        <v>6.2056845748747147E-2</v>
      </c>
      <c r="BA136" s="29">
        <f t="shared" si="86"/>
        <v>4.7311588533668791E-2</v>
      </c>
      <c r="BB136" s="27">
        <f t="shared" si="89"/>
        <v>2.9166666666657903E-4</v>
      </c>
      <c r="BC136" s="27">
        <f t="shared" si="89"/>
        <v>6.5256675324675273E-2</v>
      </c>
      <c r="BD136" s="27">
        <f t="shared" si="89"/>
        <v>4.7372527343749971E-2</v>
      </c>
    </row>
    <row r="137" spans="1:56" x14ac:dyDescent="0.35">
      <c r="A137" s="2">
        <v>40421</v>
      </c>
      <c r="B137" s="94">
        <v>0.26</v>
      </c>
      <c r="C137" s="94">
        <v>0.62</v>
      </c>
      <c r="D137" s="94">
        <v>0.56999999999999995</v>
      </c>
      <c r="E137" s="94">
        <v>202.06299999999999</v>
      </c>
      <c r="F137" s="94">
        <v>141.84</v>
      </c>
      <c r="G137" s="94">
        <v>104.917</v>
      </c>
      <c r="H137" s="94">
        <v>1112.422</v>
      </c>
      <c r="I137" s="94">
        <v>353.79</v>
      </c>
      <c r="J137" s="94">
        <v>622.14700000000005</v>
      </c>
      <c r="K137" s="94">
        <v>0.26</v>
      </c>
      <c r="L137" s="94">
        <v>0.34</v>
      </c>
      <c r="M137" s="94">
        <v>0.5504</v>
      </c>
      <c r="N137" s="94">
        <v>1</v>
      </c>
      <c r="O137" s="94">
        <v>0.79</v>
      </c>
      <c r="P137" s="94">
        <v>0.65</v>
      </c>
      <c r="Q137" s="27">
        <f t="shared" si="51"/>
        <v>2.5833333333333334E-4</v>
      </c>
      <c r="R137" s="27">
        <f t="shared" si="52"/>
        <v>5.3333333333333336E-4</v>
      </c>
      <c r="S137" s="27">
        <f t="shared" si="53"/>
        <v>4.7499999999999994E-4</v>
      </c>
      <c r="T137" s="29">
        <f t="shared" si="54"/>
        <v>4.2083791303992868E-4</v>
      </c>
      <c r="U137" s="29">
        <f t="shared" si="55"/>
        <v>8.5380224246578429E-4</v>
      </c>
      <c r="V137" s="29">
        <f t="shared" si="56"/>
        <v>7.5354356244883292E-4</v>
      </c>
      <c r="W137" s="29">
        <f t="shared" si="57"/>
        <v>1.9175118639855881E-3</v>
      </c>
      <c r="X137" s="29">
        <f t="shared" si="58"/>
        <v>5.0167034065859983E-3</v>
      </c>
      <c r="Y137" s="29">
        <f t="shared" si="59"/>
        <v>5.2399079663405512E-3</v>
      </c>
      <c r="Z137" s="27">
        <f t="shared" si="60"/>
        <v>2.5833333333333334E-4</v>
      </c>
      <c r="AA137" s="27">
        <f t="shared" si="61"/>
        <v>3.9475000000000003E-4</v>
      </c>
      <c r="AB137" s="27">
        <f t="shared" si="62"/>
        <v>5.2733333333333332E-4</v>
      </c>
      <c r="AC137" s="47">
        <f t="shared" si="63"/>
        <v>0</v>
      </c>
      <c r="AD137" s="63">
        <f t="shared" si="64"/>
        <v>-2.5316455696202556E-2</v>
      </c>
      <c r="AE137" s="63">
        <f t="shared" si="65"/>
        <v>-1.5384615384615441E-2</v>
      </c>
      <c r="AF137" s="38">
        <f>SUMPRODUCT('Control Panel'!$C$31:$E$31,AC137:AE137)</f>
        <v>0</v>
      </c>
      <c r="AG137" s="43">
        <f t="shared" si="66"/>
        <v>2.5833333333324937E-4</v>
      </c>
      <c r="AH137" s="64">
        <f t="shared" si="67"/>
        <v>-2.4796624472573914E-2</v>
      </c>
      <c r="AI137" s="64">
        <f t="shared" si="68"/>
        <v>-1.4916923076923161E-2</v>
      </c>
      <c r="AJ137" s="29">
        <f t="shared" si="69"/>
        <v>4.2083791303992868E-4</v>
      </c>
      <c r="AK137" s="29">
        <f t="shared" si="70"/>
        <v>-2.4484268700381451E-2</v>
      </c>
      <c r="AL137" s="29">
        <f t="shared" si="71"/>
        <v>-1.4642664800050387E-2</v>
      </c>
      <c r="AM137" s="29">
        <f t="shared" si="72"/>
        <v>1.9175118639855881E-3</v>
      </c>
      <c r="AN137" s="29">
        <f t="shared" si="73"/>
        <v>-2.0426757439150345E-2</v>
      </c>
      <c r="AO137" s="29">
        <f t="shared" si="74"/>
        <v>-1.022532138698784E-2</v>
      </c>
      <c r="AP137" s="27">
        <f t="shared" si="75"/>
        <v>2.5833333333324937E-4</v>
      </c>
      <c r="AQ137" s="27">
        <f t="shared" si="76"/>
        <v>-2.49316993670885E-2</v>
      </c>
      <c r="AR137" s="27">
        <f t="shared" si="77"/>
        <v>-1.4865394871794946E-2</v>
      </c>
      <c r="AS137" s="43">
        <f t="shared" si="78"/>
        <v>2.5833333333324937E-4</v>
      </c>
      <c r="AT137" s="27">
        <f t="shared" si="79"/>
        <v>-2.4796624472573914E-2</v>
      </c>
      <c r="AU137" s="27">
        <f t="shared" si="80"/>
        <v>-1.4916923076923161E-2</v>
      </c>
      <c r="AV137" s="29">
        <f t="shared" si="81"/>
        <v>4.2083791303992868E-4</v>
      </c>
      <c r="AW137" s="29">
        <f t="shared" si="82"/>
        <v>-2.4484268700381451E-2</v>
      </c>
      <c r="AX137" s="29">
        <f t="shared" si="83"/>
        <v>-1.4642664800050387E-2</v>
      </c>
      <c r="AY137" s="29">
        <f t="shared" si="84"/>
        <v>1.9175118639855881E-3</v>
      </c>
      <c r="AZ137" s="29">
        <f t="shared" si="85"/>
        <v>-2.0426757439150345E-2</v>
      </c>
      <c r="BA137" s="29">
        <f t="shared" si="86"/>
        <v>-1.022532138698784E-2</v>
      </c>
      <c r="BB137" s="27">
        <f t="shared" si="89"/>
        <v>2.5833333333324937E-4</v>
      </c>
      <c r="BC137" s="27">
        <f t="shared" si="89"/>
        <v>-2.49316993670885E-2</v>
      </c>
      <c r="BD137" s="27">
        <f t="shared" si="89"/>
        <v>-1.4865394871794946E-2</v>
      </c>
    </row>
    <row r="138" spans="1:56" x14ac:dyDescent="0.35">
      <c r="A138" s="2">
        <v>40451</v>
      </c>
      <c r="B138" s="94">
        <v>0.26</v>
      </c>
      <c r="C138" s="94">
        <v>0.63</v>
      </c>
      <c r="D138" s="94">
        <v>0.56999999999999995</v>
      </c>
      <c r="E138" s="94">
        <v>202.11500000000001</v>
      </c>
      <c r="F138" s="94">
        <v>141.739</v>
      </c>
      <c r="G138" s="94">
        <v>104.95099999999999</v>
      </c>
      <c r="H138" s="94">
        <v>1114.2539999999999</v>
      </c>
      <c r="I138" s="94">
        <v>352.483</v>
      </c>
      <c r="J138" s="94">
        <v>622.279</v>
      </c>
      <c r="K138" s="94">
        <v>0.26</v>
      </c>
      <c r="L138" s="94">
        <v>0.52559999999999996</v>
      </c>
      <c r="M138" s="94">
        <v>0.52639999999999998</v>
      </c>
      <c r="N138" s="94">
        <v>1</v>
      </c>
      <c r="O138" s="94">
        <v>0.73</v>
      </c>
      <c r="P138" s="94">
        <v>0.63</v>
      </c>
      <c r="Q138" s="27">
        <f t="shared" si="51"/>
        <v>2.1666666666666668E-4</v>
      </c>
      <c r="R138" s="27">
        <f t="shared" si="52"/>
        <v>5.1666666666666668E-4</v>
      </c>
      <c r="S138" s="27">
        <f t="shared" si="53"/>
        <v>4.7499999999999994E-4</v>
      </c>
      <c r="T138" s="29">
        <f t="shared" si="54"/>
        <v>2.5734548135991631E-4</v>
      </c>
      <c r="U138" s="29">
        <f t="shared" si="55"/>
        <v>-7.1206993795824847E-4</v>
      </c>
      <c r="V138" s="29">
        <f t="shared" si="56"/>
        <v>3.2406569002163543E-4</v>
      </c>
      <c r="W138" s="29">
        <f t="shared" si="57"/>
        <v>1.6468570380663294E-3</v>
      </c>
      <c r="X138" s="29">
        <f t="shared" si="58"/>
        <v>-3.6942819186523979E-3</v>
      </c>
      <c r="Y138" s="29">
        <f t="shared" si="59"/>
        <v>2.1216850679972588E-4</v>
      </c>
      <c r="Z138" s="27">
        <f t="shared" si="60"/>
        <v>2.1666666666666668E-4</v>
      </c>
      <c r="AA138" s="27">
        <f t="shared" si="61"/>
        <v>2.8333333333333335E-4</v>
      </c>
      <c r="AB138" s="27">
        <f t="shared" si="62"/>
        <v>4.5866666666666668E-4</v>
      </c>
      <c r="AC138" s="47">
        <f t="shared" si="63"/>
        <v>0</v>
      </c>
      <c r="AD138" s="63">
        <f t="shared" si="64"/>
        <v>8.2191780821917915E-2</v>
      </c>
      <c r="AE138" s="63">
        <f t="shared" si="65"/>
        <v>3.1746031746031855E-2</v>
      </c>
      <c r="AF138" s="38">
        <f>SUMPRODUCT('Control Panel'!$C$31:$E$31,AC138:AE138)</f>
        <v>0</v>
      </c>
      <c r="AG138" s="43">
        <f t="shared" si="66"/>
        <v>2.1666666666675383E-4</v>
      </c>
      <c r="AH138" s="64">
        <f t="shared" si="67"/>
        <v>8.2750913242009227E-2</v>
      </c>
      <c r="AI138" s="64">
        <f t="shared" si="68"/>
        <v>3.2236111111111132E-2</v>
      </c>
      <c r="AJ138" s="29">
        <f t="shared" si="69"/>
        <v>2.5734548135991631E-4</v>
      </c>
      <c r="AK138" s="29">
        <f t="shared" si="70"/>
        <v>8.1421184587689099E-2</v>
      </c>
      <c r="AL138" s="29">
        <f t="shared" si="71"/>
        <v>3.2080385235736752E-2</v>
      </c>
      <c r="AM138" s="29">
        <f t="shared" si="72"/>
        <v>1.6468570380663294E-3</v>
      </c>
      <c r="AN138" s="29">
        <f t="shared" si="73"/>
        <v>7.819385929351319E-2</v>
      </c>
      <c r="AO138" s="29">
        <f t="shared" si="74"/>
        <v>3.1964935760983915E-2</v>
      </c>
      <c r="AP138" s="27">
        <f t="shared" si="75"/>
        <v>2.1666666666675383E-4</v>
      </c>
      <c r="AQ138" s="27">
        <f t="shared" si="76"/>
        <v>8.2498401826484269E-2</v>
      </c>
      <c r="AR138" s="27">
        <f t="shared" si="77"/>
        <v>3.2219259259259392E-2</v>
      </c>
      <c r="AS138" s="43">
        <f t="shared" si="78"/>
        <v>2.1666666666675383E-4</v>
      </c>
      <c r="AT138" s="27">
        <f t="shared" si="79"/>
        <v>8.2750913242009227E-2</v>
      </c>
      <c r="AU138" s="27">
        <f t="shared" si="80"/>
        <v>3.2236111111111132E-2</v>
      </c>
      <c r="AV138" s="29">
        <f t="shared" si="81"/>
        <v>2.5734548135991631E-4</v>
      </c>
      <c r="AW138" s="29">
        <f t="shared" si="82"/>
        <v>8.1421184587689099E-2</v>
      </c>
      <c r="AX138" s="29">
        <f t="shared" si="83"/>
        <v>3.2080385235736752E-2</v>
      </c>
      <c r="AY138" s="29">
        <f t="shared" si="84"/>
        <v>1.6468570380663294E-3</v>
      </c>
      <c r="AZ138" s="29">
        <f t="shared" si="85"/>
        <v>7.819385929351319E-2</v>
      </c>
      <c r="BA138" s="29">
        <f t="shared" si="86"/>
        <v>3.1964935760983915E-2</v>
      </c>
      <c r="BB138" s="27">
        <f t="shared" ref="BB138:BD154" si="90">(1+AP138)/(1+$AF138)-1</f>
        <v>2.1666666666675383E-4</v>
      </c>
      <c r="BC138" s="27">
        <f t="shared" si="90"/>
        <v>8.2498401826484269E-2</v>
      </c>
      <c r="BD138" s="27">
        <f t="shared" si="90"/>
        <v>3.2219259259259392E-2</v>
      </c>
    </row>
    <row r="139" spans="1:56" x14ac:dyDescent="0.35">
      <c r="A139" s="2">
        <v>40482</v>
      </c>
      <c r="B139" s="94">
        <v>0.25</v>
      </c>
      <c r="C139" s="94">
        <v>0.85</v>
      </c>
      <c r="D139" s="94">
        <v>0.56999999999999995</v>
      </c>
      <c r="E139" s="94">
        <v>202.18</v>
      </c>
      <c r="F139" s="94">
        <v>141.745</v>
      </c>
      <c r="G139" s="94">
        <v>105.023</v>
      </c>
      <c r="H139" s="94">
        <v>1116.691</v>
      </c>
      <c r="I139" s="94">
        <v>351.70699999999999</v>
      </c>
      <c r="J139" s="94">
        <v>622.68700000000001</v>
      </c>
      <c r="K139" s="94">
        <v>0.25</v>
      </c>
      <c r="L139" s="94">
        <v>0.6734</v>
      </c>
      <c r="M139" s="94">
        <v>0.52210000000000001</v>
      </c>
      <c r="N139" s="94">
        <v>1</v>
      </c>
      <c r="O139" s="94">
        <v>0.72</v>
      </c>
      <c r="P139" s="94">
        <v>0.63</v>
      </c>
      <c r="Q139" s="27">
        <f t="shared" si="51"/>
        <v>2.1666666666666668E-4</v>
      </c>
      <c r="R139" s="27">
        <f t="shared" si="52"/>
        <v>5.2499999999999997E-4</v>
      </c>
      <c r="S139" s="27">
        <f t="shared" si="53"/>
        <v>4.7499999999999994E-4</v>
      </c>
      <c r="T139" s="29">
        <f t="shared" si="54"/>
        <v>3.2159908962725581E-4</v>
      </c>
      <c r="U139" s="29">
        <f t="shared" si="55"/>
        <v>4.2331327298805732E-5</v>
      </c>
      <c r="V139" s="29">
        <f t="shared" si="56"/>
        <v>6.860344351173886E-4</v>
      </c>
      <c r="W139" s="29">
        <f t="shared" si="57"/>
        <v>2.1871135306672507E-3</v>
      </c>
      <c r="X139" s="29">
        <f t="shared" si="58"/>
        <v>-2.2015246125345334E-3</v>
      </c>
      <c r="Y139" s="29">
        <f t="shared" si="59"/>
        <v>6.5565445724513616E-4</v>
      </c>
      <c r="Z139" s="27">
        <f t="shared" si="60"/>
        <v>2.1666666666666668E-4</v>
      </c>
      <c r="AA139" s="27">
        <f t="shared" si="61"/>
        <v>4.3799999999999997E-4</v>
      </c>
      <c r="AB139" s="27">
        <f t="shared" si="62"/>
        <v>4.3866666666666663E-4</v>
      </c>
      <c r="AC139" s="47">
        <f t="shared" si="63"/>
        <v>0</v>
      </c>
      <c r="AD139" s="63">
        <f t="shared" si="64"/>
        <v>1.388888888888884E-2</v>
      </c>
      <c r="AE139" s="63">
        <f t="shared" si="65"/>
        <v>0</v>
      </c>
      <c r="AF139" s="38">
        <f>SUMPRODUCT('Control Panel'!$C$31:$E$31,AC139:AE139)</f>
        <v>0</v>
      </c>
      <c r="AG139" s="43">
        <f t="shared" si="66"/>
        <v>2.1666666666675383E-4</v>
      </c>
      <c r="AH139" s="64">
        <f t="shared" si="67"/>
        <v>1.4421180555555635E-2</v>
      </c>
      <c r="AI139" s="64">
        <f t="shared" si="68"/>
        <v>4.750000000000032E-4</v>
      </c>
      <c r="AJ139" s="29">
        <f t="shared" si="69"/>
        <v>3.2159908962725581E-4</v>
      </c>
      <c r="AK139" s="29">
        <f t="shared" si="70"/>
        <v>1.3931808151288916E-2</v>
      </c>
      <c r="AL139" s="29">
        <f t="shared" si="71"/>
        <v>6.860344351173886E-4</v>
      </c>
      <c r="AM139" s="29">
        <f t="shared" si="72"/>
        <v>2.1871135306672507E-3</v>
      </c>
      <c r="AN139" s="29">
        <f t="shared" si="73"/>
        <v>1.1656787545624603E-2</v>
      </c>
      <c r="AO139" s="29">
        <f t="shared" si="74"/>
        <v>6.5565445724513616E-4</v>
      </c>
      <c r="AP139" s="27">
        <f t="shared" si="75"/>
        <v>2.1666666666675383E-4</v>
      </c>
      <c r="AQ139" s="27">
        <f t="shared" si="76"/>
        <v>1.4332972222222073E-2</v>
      </c>
      <c r="AR139" s="27">
        <f t="shared" si="77"/>
        <v>4.3866666666669829E-4</v>
      </c>
      <c r="AS139" s="43">
        <f t="shared" si="78"/>
        <v>2.1666666666675383E-4</v>
      </c>
      <c r="AT139" s="27">
        <f t="shared" si="79"/>
        <v>1.4421180555555635E-2</v>
      </c>
      <c r="AU139" s="27">
        <f t="shared" si="80"/>
        <v>4.750000000000032E-4</v>
      </c>
      <c r="AV139" s="29">
        <f t="shared" si="81"/>
        <v>3.2159908962725581E-4</v>
      </c>
      <c r="AW139" s="29">
        <f t="shared" si="82"/>
        <v>1.3931808151288916E-2</v>
      </c>
      <c r="AX139" s="29">
        <f t="shared" si="83"/>
        <v>6.860344351173886E-4</v>
      </c>
      <c r="AY139" s="29">
        <f t="shared" si="84"/>
        <v>2.1871135306672507E-3</v>
      </c>
      <c r="AZ139" s="29">
        <f t="shared" si="85"/>
        <v>1.1656787545624603E-2</v>
      </c>
      <c r="BA139" s="29">
        <f t="shared" si="86"/>
        <v>6.5565445724513616E-4</v>
      </c>
      <c r="BB139" s="27">
        <f t="shared" si="90"/>
        <v>2.1666666666675383E-4</v>
      </c>
      <c r="BC139" s="27">
        <f t="shared" si="90"/>
        <v>1.4332972222222073E-2</v>
      </c>
      <c r="BD139" s="27">
        <f t="shared" si="90"/>
        <v>4.3866666666669829E-4</v>
      </c>
    </row>
    <row r="140" spans="1:56" x14ac:dyDescent="0.35">
      <c r="A140" s="2">
        <v>40512</v>
      </c>
      <c r="B140" s="94">
        <v>0.26</v>
      </c>
      <c r="C140" s="94">
        <v>0.81</v>
      </c>
      <c r="D140" s="94">
        <v>0.57999999999999996</v>
      </c>
      <c r="E140" s="94">
        <v>202.18799999999999</v>
      </c>
      <c r="F140" s="94">
        <v>141.95599999999999</v>
      </c>
      <c r="G140" s="94">
        <v>105.077</v>
      </c>
      <c r="H140" s="94">
        <v>1114.67</v>
      </c>
      <c r="I140" s="94">
        <v>353.14800000000002</v>
      </c>
      <c r="J140" s="94">
        <v>623.101</v>
      </c>
      <c r="K140" s="94">
        <v>0.26</v>
      </c>
      <c r="L140" s="94">
        <v>0.37519999999999998</v>
      </c>
      <c r="M140" s="94">
        <v>0.49759999999999999</v>
      </c>
      <c r="N140" s="94">
        <v>1</v>
      </c>
      <c r="O140" s="94">
        <v>0.77</v>
      </c>
      <c r="P140" s="94">
        <v>0.64</v>
      </c>
      <c r="Q140" s="27">
        <f t="shared" si="51"/>
        <v>2.0833333333333335E-4</v>
      </c>
      <c r="R140" s="27">
        <f t="shared" si="52"/>
        <v>7.0833333333333328E-4</v>
      </c>
      <c r="S140" s="27">
        <f t="shared" si="53"/>
        <v>4.7499999999999994E-4</v>
      </c>
      <c r="T140" s="29">
        <f t="shared" si="54"/>
        <v>3.9568701157399744E-5</v>
      </c>
      <c r="U140" s="29">
        <f t="shared" si="55"/>
        <v>1.4885886627393763E-3</v>
      </c>
      <c r="V140" s="29">
        <f t="shared" si="56"/>
        <v>5.1417308589551958E-4</v>
      </c>
      <c r="W140" s="29">
        <f t="shared" si="57"/>
        <v>-1.8098113085893708E-3</v>
      </c>
      <c r="X140" s="29">
        <f t="shared" si="58"/>
        <v>4.097160420463819E-3</v>
      </c>
      <c r="Y140" s="29">
        <f t="shared" si="59"/>
        <v>6.6486051579683902E-4</v>
      </c>
      <c r="Z140" s="27">
        <f t="shared" si="60"/>
        <v>2.0833333333333335E-4</v>
      </c>
      <c r="AA140" s="27">
        <f t="shared" si="61"/>
        <v>5.6116666666666663E-4</v>
      </c>
      <c r="AB140" s="27">
        <f t="shared" si="62"/>
        <v>4.3508333333333333E-4</v>
      </c>
      <c r="AC140" s="47">
        <f t="shared" si="63"/>
        <v>0</v>
      </c>
      <c r="AD140" s="63">
        <f t="shared" si="64"/>
        <v>-6.4935064935064957E-2</v>
      </c>
      <c r="AE140" s="63">
        <f t="shared" si="65"/>
        <v>-1.5625E-2</v>
      </c>
      <c r="AF140" s="38">
        <f>SUMPRODUCT('Control Panel'!$C$31:$E$31,AC140:AE140)</f>
        <v>0</v>
      </c>
      <c r="AG140" s="43">
        <f t="shared" si="66"/>
        <v>2.083333333333659E-4</v>
      </c>
      <c r="AH140" s="64">
        <f t="shared" si="67"/>
        <v>-6.427272727272737E-2</v>
      </c>
      <c r="AI140" s="64">
        <f t="shared" si="68"/>
        <v>-1.5157421875000021E-2</v>
      </c>
      <c r="AJ140" s="29">
        <f t="shared" si="69"/>
        <v>3.9568701157399744E-5</v>
      </c>
      <c r="AK140" s="29">
        <f t="shared" si="70"/>
        <v>-6.3543137873802169E-2</v>
      </c>
      <c r="AL140" s="29">
        <f t="shared" si="71"/>
        <v>-1.5118860868571615E-2</v>
      </c>
      <c r="AM140" s="29">
        <f t="shared" si="72"/>
        <v>-1.8098113085893708E-3</v>
      </c>
      <c r="AN140" s="29">
        <f t="shared" si="73"/>
        <v>-6.1103953892553298E-2</v>
      </c>
      <c r="AO140" s="29">
        <f t="shared" si="74"/>
        <v>-1.49705279297625E-2</v>
      </c>
      <c r="AP140" s="27">
        <f t="shared" si="75"/>
        <v>2.083333333333659E-4</v>
      </c>
      <c r="AQ140" s="27">
        <f t="shared" si="76"/>
        <v>-6.4410337662337613E-2</v>
      </c>
      <c r="AR140" s="27">
        <f t="shared" si="77"/>
        <v>-1.519671484375007E-2</v>
      </c>
      <c r="AS140" s="43">
        <f t="shared" si="78"/>
        <v>2.083333333333659E-4</v>
      </c>
      <c r="AT140" s="27">
        <f t="shared" si="79"/>
        <v>-6.427272727272737E-2</v>
      </c>
      <c r="AU140" s="27">
        <f t="shared" si="80"/>
        <v>-1.5157421875000021E-2</v>
      </c>
      <c r="AV140" s="29">
        <f t="shared" si="81"/>
        <v>3.9568701157399744E-5</v>
      </c>
      <c r="AW140" s="29">
        <f t="shared" si="82"/>
        <v>-6.3543137873802169E-2</v>
      </c>
      <c r="AX140" s="29">
        <f t="shared" si="83"/>
        <v>-1.5118860868571615E-2</v>
      </c>
      <c r="AY140" s="29">
        <f t="shared" si="84"/>
        <v>-1.8098113085893708E-3</v>
      </c>
      <c r="AZ140" s="29">
        <f t="shared" si="85"/>
        <v>-6.1103953892553298E-2</v>
      </c>
      <c r="BA140" s="29">
        <f t="shared" si="86"/>
        <v>-1.49705279297625E-2</v>
      </c>
      <c r="BB140" s="27">
        <f t="shared" si="90"/>
        <v>2.083333333333659E-4</v>
      </c>
      <c r="BC140" s="27">
        <f t="shared" si="90"/>
        <v>-6.4410337662337613E-2</v>
      </c>
      <c r="BD140" s="27">
        <f t="shared" si="90"/>
        <v>-1.519671484375007E-2</v>
      </c>
    </row>
    <row r="141" spans="1:56" x14ac:dyDescent="0.35">
      <c r="A141" s="2">
        <v>40543</v>
      </c>
      <c r="B141" s="94">
        <v>0.26</v>
      </c>
      <c r="C141" s="94">
        <v>0.78</v>
      </c>
      <c r="D141" s="94">
        <v>0.59</v>
      </c>
      <c r="E141" s="94">
        <v>202.23099999999999</v>
      </c>
      <c r="F141" s="94">
        <v>142.09299999999999</v>
      </c>
      <c r="G141" s="94">
        <v>105.096</v>
      </c>
      <c r="H141" s="94">
        <v>1112.5909999999999</v>
      </c>
      <c r="I141" s="94">
        <v>353.52</v>
      </c>
      <c r="J141" s="94">
        <v>622.01099999999997</v>
      </c>
      <c r="K141" s="94">
        <v>0.26</v>
      </c>
      <c r="L141" s="94">
        <v>0.2873</v>
      </c>
      <c r="M141" s="94">
        <v>0.52580000000000005</v>
      </c>
      <c r="N141" s="94">
        <v>1</v>
      </c>
      <c r="O141" s="94">
        <v>0.75</v>
      </c>
      <c r="P141" s="94">
        <v>0.64</v>
      </c>
      <c r="Q141" s="27">
        <f t="shared" si="51"/>
        <v>2.1666666666666668E-4</v>
      </c>
      <c r="R141" s="27">
        <f t="shared" si="52"/>
        <v>6.7500000000000004E-4</v>
      </c>
      <c r="S141" s="27">
        <f t="shared" si="53"/>
        <v>4.8333333333333328E-4</v>
      </c>
      <c r="T141" s="29">
        <f t="shared" si="54"/>
        <v>2.1267335351260463E-4</v>
      </c>
      <c r="U141" s="29">
        <f t="shared" si="55"/>
        <v>9.6508777367643184E-4</v>
      </c>
      <c r="V141" s="29">
        <f t="shared" si="56"/>
        <v>1.8081977978057218E-4</v>
      </c>
      <c r="W141" s="29">
        <f t="shared" si="57"/>
        <v>-1.8651260014176385E-3</v>
      </c>
      <c r="X141" s="29">
        <f t="shared" si="58"/>
        <v>1.0533827177272581E-3</v>
      </c>
      <c r="Y141" s="29">
        <f t="shared" si="59"/>
        <v>-1.7493151190578482E-3</v>
      </c>
      <c r="Z141" s="27">
        <f t="shared" si="60"/>
        <v>2.1666666666666668E-4</v>
      </c>
      <c r="AA141" s="27">
        <f t="shared" si="61"/>
        <v>3.1266666666666666E-4</v>
      </c>
      <c r="AB141" s="27">
        <f t="shared" si="62"/>
        <v>4.1466666666666664E-4</v>
      </c>
      <c r="AC141" s="47">
        <f t="shared" si="63"/>
        <v>0</v>
      </c>
      <c r="AD141" s="63">
        <f t="shared" si="64"/>
        <v>2.6666666666666616E-2</v>
      </c>
      <c r="AE141" s="63">
        <f t="shared" si="65"/>
        <v>0</v>
      </c>
      <c r="AF141" s="38">
        <f>SUMPRODUCT('Control Panel'!$C$31:$E$31,AC141:AE141)</f>
        <v>0</v>
      </c>
      <c r="AG141" s="43">
        <f t="shared" si="66"/>
        <v>2.1666666666675383E-4</v>
      </c>
      <c r="AH141" s="64">
        <f t="shared" si="67"/>
        <v>2.7359666666666671E-2</v>
      </c>
      <c r="AI141" s="64">
        <f t="shared" si="68"/>
        <v>4.8333333333339112E-4</v>
      </c>
      <c r="AJ141" s="29">
        <f t="shared" si="69"/>
        <v>2.1267335351260463E-4</v>
      </c>
      <c r="AK141" s="29">
        <f t="shared" si="70"/>
        <v>2.7657490114307848E-2</v>
      </c>
      <c r="AL141" s="29">
        <f t="shared" si="71"/>
        <v>1.8081977978057218E-4</v>
      </c>
      <c r="AM141" s="29">
        <f t="shared" si="72"/>
        <v>-1.8651260014176385E-3</v>
      </c>
      <c r="AN141" s="29">
        <f t="shared" si="73"/>
        <v>2.7748139590199949E-2</v>
      </c>
      <c r="AO141" s="29">
        <f t="shared" si="74"/>
        <v>-1.7493151190578482E-3</v>
      </c>
      <c r="AP141" s="27">
        <f t="shared" si="75"/>
        <v>2.1666666666675383E-4</v>
      </c>
      <c r="AQ141" s="27">
        <f t="shared" si="76"/>
        <v>2.6987671111111E-2</v>
      </c>
      <c r="AR141" s="27">
        <f t="shared" si="77"/>
        <v>4.1466666666667429E-4</v>
      </c>
      <c r="AS141" s="43">
        <f t="shared" si="78"/>
        <v>2.1666666666675383E-4</v>
      </c>
      <c r="AT141" s="27">
        <f t="shared" si="79"/>
        <v>2.7359666666666671E-2</v>
      </c>
      <c r="AU141" s="27">
        <f t="shared" si="80"/>
        <v>4.8333333333339112E-4</v>
      </c>
      <c r="AV141" s="29">
        <f t="shared" si="81"/>
        <v>2.1267335351260463E-4</v>
      </c>
      <c r="AW141" s="29">
        <f t="shared" si="82"/>
        <v>2.7657490114307848E-2</v>
      </c>
      <c r="AX141" s="29">
        <f t="shared" si="83"/>
        <v>1.8081977978057218E-4</v>
      </c>
      <c r="AY141" s="29">
        <f t="shared" si="84"/>
        <v>-1.8651260014176385E-3</v>
      </c>
      <c r="AZ141" s="29">
        <f t="shared" si="85"/>
        <v>2.7748139590199949E-2</v>
      </c>
      <c r="BA141" s="29">
        <f t="shared" si="86"/>
        <v>-1.7493151190578482E-3</v>
      </c>
      <c r="BB141" s="27">
        <f t="shared" si="90"/>
        <v>2.1666666666675383E-4</v>
      </c>
      <c r="BC141" s="27">
        <f t="shared" si="90"/>
        <v>2.6987671111111E-2</v>
      </c>
      <c r="BD141" s="27">
        <f t="shared" si="90"/>
        <v>4.1466666666667429E-4</v>
      </c>
    </row>
    <row r="142" spans="1:56" x14ac:dyDescent="0.35">
      <c r="A142" s="2">
        <v>40574</v>
      </c>
      <c r="B142" s="94">
        <v>0.26</v>
      </c>
      <c r="C142" s="94">
        <v>0.89</v>
      </c>
      <c r="D142" s="94">
        <v>0.6</v>
      </c>
      <c r="E142" s="94">
        <v>202.327</v>
      </c>
      <c r="F142" s="94">
        <v>141.90600000000001</v>
      </c>
      <c r="G142" s="94">
        <v>105.116</v>
      </c>
      <c r="H142" s="94">
        <v>1114.4490000000001</v>
      </c>
      <c r="I142" s="94">
        <v>350.779</v>
      </c>
      <c r="J142" s="94">
        <v>621.05200000000002</v>
      </c>
      <c r="K142" s="94">
        <v>0.26</v>
      </c>
      <c r="L142" s="94">
        <v>0.72409999999999997</v>
      </c>
      <c r="M142" s="94">
        <v>0.53400000000000003</v>
      </c>
      <c r="N142" s="94">
        <v>1</v>
      </c>
      <c r="O142" s="94">
        <v>0.73</v>
      </c>
      <c r="P142" s="94">
        <v>0.62</v>
      </c>
      <c r="Q142" s="27">
        <f t="shared" si="51"/>
        <v>2.1666666666666668E-4</v>
      </c>
      <c r="R142" s="27">
        <f t="shared" si="52"/>
        <v>6.4999999999999997E-4</v>
      </c>
      <c r="S142" s="27">
        <f t="shared" si="53"/>
        <v>4.9166666666666662E-4</v>
      </c>
      <c r="T142" s="29">
        <f t="shared" si="54"/>
        <v>4.7470466941268441E-4</v>
      </c>
      <c r="U142" s="29">
        <f t="shared" si="55"/>
        <v>-1.3160394952600463E-3</v>
      </c>
      <c r="V142" s="29">
        <f t="shared" si="56"/>
        <v>1.903021998934662E-4</v>
      </c>
      <c r="W142" s="29">
        <f t="shared" si="57"/>
        <v>1.6699757592864017E-3</v>
      </c>
      <c r="X142" s="29">
        <f t="shared" si="58"/>
        <v>-7.7534510070150775E-3</v>
      </c>
      <c r="Y142" s="29">
        <f t="shared" si="59"/>
        <v>-1.5417733769981234E-3</v>
      </c>
      <c r="Z142" s="27">
        <f t="shared" si="60"/>
        <v>2.1666666666666668E-4</v>
      </c>
      <c r="AA142" s="27">
        <f t="shared" si="61"/>
        <v>2.3941666666666667E-4</v>
      </c>
      <c r="AB142" s="27">
        <f t="shared" si="62"/>
        <v>4.3816666666666673E-4</v>
      </c>
      <c r="AC142" s="47">
        <f t="shared" si="63"/>
        <v>0</v>
      </c>
      <c r="AD142" s="63">
        <f t="shared" si="64"/>
        <v>2.7397260273972712E-2</v>
      </c>
      <c r="AE142" s="63">
        <f t="shared" si="65"/>
        <v>3.2258064516129004E-2</v>
      </c>
      <c r="AF142" s="38">
        <f>SUMPRODUCT('Control Panel'!$C$31:$E$31,AC142:AE142)</f>
        <v>0</v>
      </c>
      <c r="AG142" s="43">
        <f t="shared" si="66"/>
        <v>2.1666666666675383E-4</v>
      </c>
      <c r="AH142" s="64">
        <f t="shared" si="67"/>
        <v>2.8065068493150935E-2</v>
      </c>
      <c r="AI142" s="64">
        <f t="shared" si="68"/>
        <v>3.2765591397849292E-2</v>
      </c>
      <c r="AJ142" s="29">
        <f t="shared" si="69"/>
        <v>4.7470466941268441E-4</v>
      </c>
      <c r="AK142" s="29">
        <f t="shared" si="70"/>
        <v>2.6045164902130269E-2</v>
      </c>
      <c r="AL142" s="29">
        <f t="shared" si="71"/>
        <v>3.2454505496664288E-2</v>
      </c>
      <c r="AM142" s="29">
        <f t="shared" si="72"/>
        <v>1.6699757592864017E-3</v>
      </c>
      <c r="AN142" s="29">
        <f t="shared" si="73"/>
        <v>1.9431385951697022E-2</v>
      </c>
      <c r="AO142" s="29">
        <f t="shared" si="74"/>
        <v>3.0666556514066468E-2</v>
      </c>
      <c r="AP142" s="27">
        <f t="shared" si="75"/>
        <v>2.1666666666675383E-4</v>
      </c>
      <c r="AQ142" s="27">
        <f t="shared" si="76"/>
        <v>2.7643236301369889E-2</v>
      </c>
      <c r="AR142" s="27">
        <f t="shared" si="77"/>
        <v>3.2710365591397839E-2</v>
      </c>
      <c r="AS142" s="43">
        <f t="shared" si="78"/>
        <v>2.1666666666675383E-4</v>
      </c>
      <c r="AT142" s="27">
        <f t="shared" si="79"/>
        <v>2.8065068493150935E-2</v>
      </c>
      <c r="AU142" s="27">
        <f t="shared" si="80"/>
        <v>3.2765591397849292E-2</v>
      </c>
      <c r="AV142" s="29">
        <f t="shared" si="81"/>
        <v>4.7470466941268441E-4</v>
      </c>
      <c r="AW142" s="29">
        <f t="shared" si="82"/>
        <v>2.6045164902130269E-2</v>
      </c>
      <c r="AX142" s="29">
        <f t="shared" si="83"/>
        <v>3.2454505496664288E-2</v>
      </c>
      <c r="AY142" s="29">
        <f t="shared" si="84"/>
        <v>1.6699757592864017E-3</v>
      </c>
      <c r="AZ142" s="29">
        <f t="shared" si="85"/>
        <v>1.9431385951697022E-2</v>
      </c>
      <c r="BA142" s="29">
        <f t="shared" si="86"/>
        <v>3.0666556514066468E-2</v>
      </c>
      <c r="BB142" s="27">
        <f t="shared" si="90"/>
        <v>2.1666666666675383E-4</v>
      </c>
      <c r="BC142" s="27">
        <f t="shared" si="90"/>
        <v>2.7643236301369889E-2</v>
      </c>
      <c r="BD142" s="27">
        <f t="shared" si="90"/>
        <v>3.2710365591397839E-2</v>
      </c>
    </row>
    <row r="143" spans="1:56" x14ac:dyDescent="0.35">
      <c r="A143" s="2">
        <v>40602</v>
      </c>
      <c r="B143" s="94">
        <v>0.26</v>
      </c>
      <c r="C143" s="94">
        <v>0.87</v>
      </c>
      <c r="D143" s="94">
        <v>0.61</v>
      </c>
      <c r="E143" s="94">
        <v>202.37299999999999</v>
      </c>
      <c r="F143" s="94">
        <v>142.024</v>
      </c>
      <c r="G143" s="94">
        <v>105.155</v>
      </c>
      <c r="H143" s="94">
        <v>1113.4760000000001</v>
      </c>
      <c r="I143" s="94">
        <v>350.82900000000001</v>
      </c>
      <c r="J143" s="94">
        <v>620.88499999999999</v>
      </c>
      <c r="K143" s="94">
        <v>0.26</v>
      </c>
      <c r="L143" s="94">
        <v>0.70730000000000004</v>
      </c>
      <c r="M143" s="94">
        <v>0.55800000000000005</v>
      </c>
      <c r="N143" s="94">
        <v>1</v>
      </c>
      <c r="O143" s="94">
        <v>0.72</v>
      </c>
      <c r="P143" s="94">
        <v>0.61</v>
      </c>
      <c r="Q143" s="27">
        <f t="shared" si="51"/>
        <v>2.1666666666666668E-4</v>
      </c>
      <c r="R143" s="27">
        <f t="shared" si="52"/>
        <v>7.4166666666666662E-4</v>
      </c>
      <c r="S143" s="27">
        <f t="shared" si="53"/>
        <v>5.0000000000000001E-4</v>
      </c>
      <c r="T143" s="29">
        <f t="shared" si="54"/>
        <v>2.2735472774271237E-4</v>
      </c>
      <c r="U143" s="29">
        <f t="shared" si="55"/>
        <v>8.315363691457911E-4</v>
      </c>
      <c r="V143" s="29">
        <f t="shared" si="56"/>
        <v>3.710186841203722E-4</v>
      </c>
      <c r="W143" s="29">
        <f t="shared" si="57"/>
        <v>-8.7307718881701746E-4</v>
      </c>
      <c r="X143" s="29">
        <f t="shared" si="58"/>
        <v>1.4253988978829568E-4</v>
      </c>
      <c r="Y143" s="29">
        <f t="shared" si="59"/>
        <v>-2.6889857854095478E-4</v>
      </c>
      <c r="Z143" s="27">
        <f t="shared" si="60"/>
        <v>2.1666666666666668E-4</v>
      </c>
      <c r="AA143" s="27">
        <f t="shared" si="61"/>
        <v>6.034166666666666E-4</v>
      </c>
      <c r="AB143" s="27">
        <f t="shared" si="62"/>
        <v>4.4500000000000003E-4</v>
      </c>
      <c r="AC143" s="47">
        <f t="shared" si="63"/>
        <v>0</v>
      </c>
      <c r="AD143" s="63">
        <f t="shared" si="64"/>
        <v>1.388888888888884E-2</v>
      </c>
      <c r="AE143" s="63">
        <f t="shared" si="65"/>
        <v>1.6393442622950838E-2</v>
      </c>
      <c r="AF143" s="38">
        <f>SUMPRODUCT('Control Panel'!$C$31:$E$31,AC143:AE143)</f>
        <v>0</v>
      </c>
      <c r="AG143" s="43">
        <f t="shared" si="66"/>
        <v>2.1666666666675383E-4</v>
      </c>
      <c r="AH143" s="64">
        <f t="shared" si="67"/>
        <v>1.4640856481481501E-2</v>
      </c>
      <c r="AI143" s="64">
        <f t="shared" si="68"/>
        <v>1.6901639344262254E-2</v>
      </c>
      <c r="AJ143" s="29">
        <f t="shared" si="69"/>
        <v>2.2735472774271237E-4</v>
      </c>
      <c r="AK143" s="29">
        <f t="shared" si="70"/>
        <v>1.4731974374272871E-2</v>
      </c>
      <c r="AL143" s="29">
        <f t="shared" si="71"/>
        <v>1.6770543580581387E-2</v>
      </c>
      <c r="AM143" s="29">
        <f t="shared" si="72"/>
        <v>-8.7307718881701746E-4</v>
      </c>
      <c r="AN143" s="29">
        <f t="shared" si="73"/>
        <v>1.4033408499368738E-2</v>
      </c>
      <c r="AO143" s="29">
        <f t="shared" si="74"/>
        <v>1.6120135870991259E-2</v>
      </c>
      <c r="AP143" s="27">
        <f t="shared" si="75"/>
        <v>2.1666666666675383E-4</v>
      </c>
      <c r="AQ143" s="27">
        <f t="shared" si="76"/>
        <v>1.4500686342592495E-2</v>
      </c>
      <c r="AR143" s="27">
        <f t="shared" si="77"/>
        <v>1.684573770491804E-2</v>
      </c>
      <c r="AS143" s="43">
        <f t="shared" si="78"/>
        <v>2.1666666666675383E-4</v>
      </c>
      <c r="AT143" s="27">
        <f t="shared" si="79"/>
        <v>1.4640856481481501E-2</v>
      </c>
      <c r="AU143" s="27">
        <f t="shared" si="80"/>
        <v>1.6901639344262254E-2</v>
      </c>
      <c r="AV143" s="29">
        <f t="shared" si="81"/>
        <v>2.2735472774271237E-4</v>
      </c>
      <c r="AW143" s="29">
        <f t="shared" si="82"/>
        <v>1.4731974374272871E-2</v>
      </c>
      <c r="AX143" s="29">
        <f t="shared" si="83"/>
        <v>1.6770543580581387E-2</v>
      </c>
      <c r="AY143" s="29">
        <f t="shared" si="84"/>
        <v>-8.7307718881701746E-4</v>
      </c>
      <c r="AZ143" s="29">
        <f t="shared" si="85"/>
        <v>1.4033408499368738E-2</v>
      </c>
      <c r="BA143" s="29">
        <f t="shared" si="86"/>
        <v>1.6120135870991259E-2</v>
      </c>
      <c r="BB143" s="27">
        <f t="shared" si="90"/>
        <v>2.1666666666675383E-4</v>
      </c>
      <c r="BC143" s="27">
        <f t="shared" si="90"/>
        <v>1.4500686342592495E-2</v>
      </c>
      <c r="BD143" s="27">
        <f t="shared" si="90"/>
        <v>1.684573770491804E-2</v>
      </c>
    </row>
    <row r="144" spans="1:56" x14ac:dyDescent="0.35">
      <c r="A144" s="2">
        <v>40633</v>
      </c>
      <c r="B144" s="94">
        <v>0.24</v>
      </c>
      <c r="C144" s="94">
        <v>0.97</v>
      </c>
      <c r="D144" s="94">
        <v>0.62</v>
      </c>
      <c r="E144" s="94">
        <v>202.423</v>
      </c>
      <c r="F144" s="94">
        <v>142.06</v>
      </c>
      <c r="G144" s="94">
        <v>105.182</v>
      </c>
      <c r="H144" s="94">
        <v>1112.951</v>
      </c>
      <c r="I144" s="94">
        <v>349.82</v>
      </c>
      <c r="J144" s="94">
        <v>621.47699999999998</v>
      </c>
      <c r="K144" s="94">
        <v>0.24</v>
      </c>
      <c r="L144" s="94">
        <v>0.91490000000000005</v>
      </c>
      <c r="M144" s="94">
        <v>0.65629999999999999</v>
      </c>
      <c r="N144" s="94">
        <v>1</v>
      </c>
      <c r="O144" s="94">
        <v>0.7</v>
      </c>
      <c r="P144" s="94">
        <v>0.62</v>
      </c>
      <c r="Q144" s="27">
        <f t="shared" si="51"/>
        <v>2.1666666666666668E-4</v>
      </c>
      <c r="R144" s="27">
        <f t="shared" si="52"/>
        <v>7.2499999999999995E-4</v>
      </c>
      <c r="S144" s="27">
        <f t="shared" si="53"/>
        <v>5.0833333333333329E-4</v>
      </c>
      <c r="T144" s="29">
        <f t="shared" si="54"/>
        <v>2.4706853186939881E-4</v>
      </c>
      <c r="U144" s="29">
        <f t="shared" si="55"/>
        <v>2.5347828536026462E-4</v>
      </c>
      <c r="V144" s="29">
        <f t="shared" si="56"/>
        <v>2.5676382483008631E-4</v>
      </c>
      <c r="W144" s="29">
        <f t="shared" si="57"/>
        <v>-4.7149646691990732E-4</v>
      </c>
      <c r="X144" s="29">
        <f t="shared" si="58"/>
        <v>-2.876045024784224E-3</v>
      </c>
      <c r="Y144" s="29">
        <f t="shared" si="59"/>
        <v>9.5347769715803388E-4</v>
      </c>
      <c r="Z144" s="27">
        <f t="shared" si="60"/>
        <v>2.1666666666666668E-4</v>
      </c>
      <c r="AA144" s="27">
        <f t="shared" si="61"/>
        <v>5.8941666666666669E-4</v>
      </c>
      <c r="AB144" s="27">
        <f t="shared" si="62"/>
        <v>4.6500000000000003E-4</v>
      </c>
      <c r="AC144" s="47">
        <f t="shared" si="63"/>
        <v>0</v>
      </c>
      <c r="AD144" s="63">
        <f t="shared" si="64"/>
        <v>2.8571428571428692E-2</v>
      </c>
      <c r="AE144" s="63">
        <f t="shared" si="65"/>
        <v>-1.6129032258064502E-2</v>
      </c>
      <c r="AF144" s="38">
        <f>SUMPRODUCT('Control Panel'!$C$31:$E$31,AC144:AE144)</f>
        <v>0</v>
      </c>
      <c r="AG144" s="43">
        <f t="shared" si="66"/>
        <v>2.1666666666675383E-4</v>
      </c>
      <c r="AH144" s="64">
        <f t="shared" si="67"/>
        <v>2.9317142857143041E-2</v>
      </c>
      <c r="AI144" s="64">
        <f t="shared" si="68"/>
        <v>-1.5628897849462309E-2</v>
      </c>
      <c r="AJ144" s="29">
        <f t="shared" si="69"/>
        <v>2.4706853186939881E-4</v>
      </c>
      <c r="AK144" s="29">
        <f t="shared" si="70"/>
        <v>2.8832149093513504E-2</v>
      </c>
      <c r="AL144" s="29">
        <f t="shared" si="71"/>
        <v>-1.5876409785247847E-2</v>
      </c>
      <c r="AM144" s="29">
        <f t="shared" si="72"/>
        <v>-4.7149646691990732E-4</v>
      </c>
      <c r="AN144" s="29">
        <f t="shared" si="73"/>
        <v>2.561321083165069E-2</v>
      </c>
      <c r="AO144" s="29">
        <f t="shared" si="74"/>
        <v>-1.5190933233441228E-2</v>
      </c>
      <c r="AP144" s="27">
        <f t="shared" si="75"/>
        <v>2.1666666666675383E-4</v>
      </c>
      <c r="AQ144" s="27">
        <f t="shared" si="76"/>
        <v>2.9177685714285806E-2</v>
      </c>
      <c r="AR144" s="27">
        <f t="shared" si="77"/>
        <v>-1.5671532258064613E-2</v>
      </c>
      <c r="AS144" s="43">
        <f t="shared" si="78"/>
        <v>2.1666666666675383E-4</v>
      </c>
      <c r="AT144" s="27">
        <f t="shared" si="79"/>
        <v>2.9317142857143041E-2</v>
      </c>
      <c r="AU144" s="27">
        <f t="shared" si="80"/>
        <v>-1.5628897849462309E-2</v>
      </c>
      <c r="AV144" s="29">
        <f t="shared" si="81"/>
        <v>2.4706853186939881E-4</v>
      </c>
      <c r="AW144" s="29">
        <f t="shared" si="82"/>
        <v>2.8832149093513504E-2</v>
      </c>
      <c r="AX144" s="29">
        <f t="shared" si="83"/>
        <v>-1.5876409785247847E-2</v>
      </c>
      <c r="AY144" s="29">
        <f t="shared" si="84"/>
        <v>-4.7149646691990732E-4</v>
      </c>
      <c r="AZ144" s="29">
        <f t="shared" si="85"/>
        <v>2.561321083165069E-2</v>
      </c>
      <c r="BA144" s="29">
        <f t="shared" si="86"/>
        <v>-1.5190933233441228E-2</v>
      </c>
      <c r="BB144" s="27">
        <f t="shared" si="90"/>
        <v>2.1666666666675383E-4</v>
      </c>
      <c r="BC144" s="27">
        <f t="shared" si="90"/>
        <v>2.9177685714285806E-2</v>
      </c>
      <c r="BD144" s="27">
        <f t="shared" si="90"/>
        <v>-1.5671532258064613E-2</v>
      </c>
    </row>
    <row r="145" spans="1:56" x14ac:dyDescent="0.35">
      <c r="A145" s="2">
        <v>40663</v>
      </c>
      <c r="B145" s="94">
        <v>0.21</v>
      </c>
      <c r="C145" s="94">
        <v>1.24</v>
      </c>
      <c r="D145" s="94">
        <v>0.62</v>
      </c>
      <c r="E145" s="94">
        <v>202.53200000000001</v>
      </c>
      <c r="F145" s="94">
        <v>142.08199999999999</v>
      </c>
      <c r="G145" s="94">
        <v>105.374</v>
      </c>
      <c r="H145" s="94">
        <v>1117.806</v>
      </c>
      <c r="I145" s="94">
        <v>350.226</v>
      </c>
      <c r="J145" s="94">
        <v>625.01</v>
      </c>
      <c r="K145" s="94">
        <v>0.21</v>
      </c>
      <c r="L145" s="94">
        <v>1.1938</v>
      </c>
      <c r="M145" s="94">
        <v>0.66820000000000002</v>
      </c>
      <c r="N145" s="94">
        <v>1</v>
      </c>
      <c r="O145" s="94">
        <v>0.67</v>
      </c>
      <c r="P145" s="94">
        <v>0.6</v>
      </c>
      <c r="Q145" s="27">
        <f t="shared" si="51"/>
        <v>1.9999999999999998E-4</v>
      </c>
      <c r="R145" s="27">
        <f t="shared" si="52"/>
        <v>8.0833333333333332E-4</v>
      </c>
      <c r="S145" s="27">
        <f t="shared" si="53"/>
        <v>5.1666666666666668E-4</v>
      </c>
      <c r="T145" s="29">
        <f t="shared" si="54"/>
        <v>5.3847635891179912E-4</v>
      </c>
      <c r="U145" s="29">
        <f t="shared" si="55"/>
        <v>1.5486414191179243E-4</v>
      </c>
      <c r="V145" s="29">
        <f t="shared" si="56"/>
        <v>1.825407389096867E-3</v>
      </c>
      <c r="W145" s="29">
        <f t="shared" si="57"/>
        <v>4.3622765063331403E-3</v>
      </c>
      <c r="X145" s="29">
        <f t="shared" si="58"/>
        <v>1.1605968783945375E-3</v>
      </c>
      <c r="Y145" s="29">
        <f t="shared" si="59"/>
        <v>5.6848443305224095E-3</v>
      </c>
      <c r="Z145" s="27">
        <f t="shared" si="60"/>
        <v>1.9999999999999998E-4</v>
      </c>
      <c r="AA145" s="27">
        <f t="shared" si="61"/>
        <v>7.6241666666666667E-4</v>
      </c>
      <c r="AB145" s="27">
        <f t="shared" si="62"/>
        <v>5.4691666666666669E-4</v>
      </c>
      <c r="AC145" s="47">
        <f t="shared" si="63"/>
        <v>0</v>
      </c>
      <c r="AD145" s="63">
        <f t="shared" si="64"/>
        <v>4.4776119402984982E-2</v>
      </c>
      <c r="AE145" s="63">
        <f t="shared" si="65"/>
        <v>3.3333333333333437E-2</v>
      </c>
      <c r="AF145" s="38">
        <f>SUMPRODUCT('Control Panel'!$C$31:$E$31,AC145:AE145)</f>
        <v>0</v>
      </c>
      <c r="AG145" s="43">
        <f t="shared" si="66"/>
        <v>1.9999999999997797E-4</v>
      </c>
      <c r="AH145" s="64">
        <f t="shared" si="67"/>
        <v>4.562064676616906E-2</v>
      </c>
      <c r="AI145" s="64">
        <f t="shared" si="68"/>
        <v>3.3867222222222271E-2</v>
      </c>
      <c r="AJ145" s="29">
        <f t="shared" si="69"/>
        <v>5.3847635891179912E-4</v>
      </c>
      <c r="AK145" s="29">
        <f t="shared" si="70"/>
        <v>4.4937917760206281E-2</v>
      </c>
      <c r="AL145" s="29">
        <f t="shared" si="71"/>
        <v>3.5219587635400229E-2</v>
      </c>
      <c r="AM145" s="29">
        <f t="shared" si="72"/>
        <v>4.3622765063331403E-3</v>
      </c>
      <c r="AN145" s="29">
        <f t="shared" si="73"/>
        <v>4.5988683305785205E-2</v>
      </c>
      <c r="AO145" s="29">
        <f t="shared" si="74"/>
        <v>3.9207672474873334E-2</v>
      </c>
      <c r="AP145" s="27">
        <f t="shared" si="75"/>
        <v>1.9999999999997797E-4</v>
      </c>
      <c r="AQ145" s="27">
        <f t="shared" si="76"/>
        <v>4.5572674129353175E-2</v>
      </c>
      <c r="AR145" s="27">
        <f t="shared" si="77"/>
        <v>3.3898480555555777E-2</v>
      </c>
      <c r="AS145" s="43">
        <f t="shared" si="78"/>
        <v>1.9999999999997797E-4</v>
      </c>
      <c r="AT145" s="27">
        <f t="shared" si="79"/>
        <v>4.562064676616906E-2</v>
      </c>
      <c r="AU145" s="27">
        <f t="shared" si="80"/>
        <v>3.3867222222222271E-2</v>
      </c>
      <c r="AV145" s="29">
        <f t="shared" si="81"/>
        <v>5.3847635891179912E-4</v>
      </c>
      <c r="AW145" s="29">
        <f t="shared" si="82"/>
        <v>4.4937917760206281E-2</v>
      </c>
      <c r="AX145" s="29">
        <f t="shared" si="83"/>
        <v>3.5219587635400229E-2</v>
      </c>
      <c r="AY145" s="29">
        <f t="shared" si="84"/>
        <v>4.3622765063331403E-3</v>
      </c>
      <c r="AZ145" s="29">
        <f t="shared" si="85"/>
        <v>4.5988683305785205E-2</v>
      </c>
      <c r="BA145" s="29">
        <f t="shared" si="86"/>
        <v>3.9207672474873334E-2</v>
      </c>
      <c r="BB145" s="27">
        <f t="shared" si="90"/>
        <v>1.9999999999997797E-4</v>
      </c>
      <c r="BC145" s="27">
        <f t="shared" si="90"/>
        <v>4.5572674129353175E-2</v>
      </c>
      <c r="BD145" s="27">
        <f t="shared" si="90"/>
        <v>3.3898480555555777E-2</v>
      </c>
    </row>
    <row r="146" spans="1:56" x14ac:dyDescent="0.35">
      <c r="A146" s="2">
        <v>40694</v>
      </c>
      <c r="B146" s="94">
        <v>0.19</v>
      </c>
      <c r="C146" s="94">
        <v>1.23</v>
      </c>
      <c r="D146" s="94">
        <v>0.63</v>
      </c>
      <c r="E146" s="94">
        <v>202.595</v>
      </c>
      <c r="F146" s="94">
        <v>142.28399999999999</v>
      </c>
      <c r="G146" s="94">
        <v>105.532</v>
      </c>
      <c r="H146" s="94">
        <v>1121.7950000000001</v>
      </c>
      <c r="I146" s="94">
        <v>352.09800000000001</v>
      </c>
      <c r="J146" s="94">
        <v>627.83699999999999</v>
      </c>
      <c r="K146" s="94">
        <v>0.19</v>
      </c>
      <c r="L146" s="94">
        <v>0.98599999999999999</v>
      </c>
      <c r="M146" s="94">
        <v>0.63090000000000002</v>
      </c>
      <c r="N146" s="94">
        <v>1</v>
      </c>
      <c r="O146" s="94">
        <v>0.7</v>
      </c>
      <c r="P146" s="94">
        <v>0.61</v>
      </c>
      <c r="Q146" s="27">
        <f t="shared" ref="Q146:Q209" si="91">B145/1200</f>
        <v>1.75E-4</v>
      </c>
      <c r="R146" s="27">
        <f t="shared" ref="R146:R209" si="92">C145/1200</f>
        <v>1.0333333333333334E-3</v>
      </c>
      <c r="S146" s="27">
        <f t="shared" ref="S146:S209" si="93">D145/1200</f>
        <v>5.1666666666666668E-4</v>
      </c>
      <c r="T146" s="29">
        <f t="shared" ref="T146:T209" si="94">E146/E145-1</f>
        <v>3.1106195564145622E-4</v>
      </c>
      <c r="U146" s="29">
        <f t="shared" ref="U146:U209" si="95">F146/F145-1</f>
        <v>1.4217142213650558E-3</v>
      </c>
      <c r="V146" s="29">
        <f t="shared" ref="V146:V209" si="96">G146/G145-1</f>
        <v>1.4994211095715748E-3</v>
      </c>
      <c r="W146" s="29">
        <f t="shared" ref="W146:W209" si="97">H146/H145-1</f>
        <v>3.5685977709907224E-3</v>
      </c>
      <c r="X146" s="29">
        <f t="shared" ref="X146:X209" si="98">I146/I145-1</f>
        <v>5.3451200082232919E-3</v>
      </c>
      <c r="Y146" s="29">
        <f t="shared" ref="Y146:Y209" si="99">J146/J145-1</f>
        <v>4.5231276299579903E-3</v>
      </c>
      <c r="Z146" s="27">
        <f t="shared" ref="Z146:Z209" si="100">K145/1200</f>
        <v>1.75E-4</v>
      </c>
      <c r="AA146" s="27">
        <f t="shared" ref="AA146:AA209" si="101">L145/1200</f>
        <v>9.9483333333333325E-4</v>
      </c>
      <c r="AB146" s="27">
        <f t="shared" ref="AB146:AB209" si="102">M145/1200</f>
        <v>5.5683333333333333E-4</v>
      </c>
      <c r="AC146" s="47">
        <f t="shared" ref="AC146:AC209" si="103">N145/N146-1</f>
        <v>0</v>
      </c>
      <c r="AD146" s="63">
        <f t="shared" ref="AD146:AD209" si="104">O145/O146-1</f>
        <v>-4.2857142857142705E-2</v>
      </c>
      <c r="AE146" s="63">
        <f t="shared" ref="AE146:AE209" si="105">P145/P146-1</f>
        <v>-1.6393442622950838E-2</v>
      </c>
      <c r="AF146" s="38">
        <f>SUMPRODUCT('Control Panel'!$C$31:$E$31,AC146:AE146)</f>
        <v>0</v>
      </c>
      <c r="AG146" s="43">
        <f t="shared" ref="AG146:AG209" si="106">((1+Q146)*(1+$AC146))-1</f>
        <v>1.7500000000003624E-4</v>
      </c>
      <c r="AH146" s="64">
        <f t="shared" ref="AH146:AH209" si="107">((1+R146)*(1+$AD146))-1</f>
        <v>-4.1868095238094982E-2</v>
      </c>
      <c r="AI146" s="64">
        <f t="shared" ref="AI146:AI209" si="108">((1+S146)*(1+$AE146))-1</f>
        <v>-1.5885245901639311E-2</v>
      </c>
      <c r="AJ146" s="29">
        <f t="shared" ref="AJ146:AJ209" si="109">((1+T146)*(1+$AC146))-1</f>
        <v>3.1106195564145622E-4</v>
      </c>
      <c r="AK146" s="29">
        <f t="shared" ref="AK146:AK209" si="110">((1+U146)*(1+$AD146))-1</f>
        <v>-4.1496359245264736E-2</v>
      </c>
      <c r="AL146" s="29">
        <f t="shared" ref="AL146:AL209" si="111">((1+V146)*(1+$AE146))-1</f>
        <v>-1.4918602187306673E-2</v>
      </c>
      <c r="AM146" s="29">
        <f t="shared" ref="AM146:AM209" si="112">((1+W146)*(1+$AC146))-1</f>
        <v>3.5685977709907224E-3</v>
      </c>
      <c r="AN146" s="29">
        <f t="shared" ref="AN146:AN209" si="113">((1+X146)*(1+$AD146))-1</f>
        <v>-3.7741099420700364E-2</v>
      </c>
      <c r="AO146" s="29">
        <f t="shared" ref="AO146:AO209" si="114">((1+Y146)*(1+$AE146))-1</f>
        <v>-1.1944464626270856E-2</v>
      </c>
      <c r="AP146" s="27">
        <f t="shared" ref="AP146:AP209" si="115">((1+Z146)*(1+$AC146))-1</f>
        <v>1.7500000000003624E-4</v>
      </c>
      <c r="AQ146" s="27">
        <f t="shared" ref="AQ146:AQ209" si="116">((1+AA146)*(1+$AD146))-1</f>
        <v>-4.190494523809507E-2</v>
      </c>
      <c r="AR146" s="27">
        <f t="shared" ref="AR146:AR209" si="117">((1+AB146)*(1+$AE146))-1</f>
        <v>-1.584573770491815E-2</v>
      </c>
      <c r="AS146" s="43">
        <f t="shared" ref="AS146:AS209" si="118">(1+AG146)/(1+$AF146)-1</f>
        <v>1.7500000000003624E-4</v>
      </c>
      <c r="AT146" s="27">
        <f t="shared" ref="AT146:AT209" si="119">(1+AH146)/(1+$AF146)-1</f>
        <v>-4.1868095238094982E-2</v>
      </c>
      <c r="AU146" s="27">
        <f t="shared" ref="AU146:AU209" si="120">(1+AI146)/(1+$AF146)-1</f>
        <v>-1.5885245901639311E-2</v>
      </c>
      <c r="AV146" s="29">
        <f t="shared" ref="AV146:AV209" si="121">(1+AJ146)/(1+$AF146)-1</f>
        <v>3.1106195564145622E-4</v>
      </c>
      <c r="AW146" s="29">
        <f t="shared" ref="AW146:AW209" si="122">(1+AK146)/(1+$AF146)-1</f>
        <v>-4.1496359245264736E-2</v>
      </c>
      <c r="AX146" s="29">
        <f t="shared" ref="AX146:AX209" si="123">(1+AL146)/(1+$AF146)-1</f>
        <v>-1.4918602187306673E-2</v>
      </c>
      <c r="AY146" s="29">
        <f t="shared" ref="AY146:AY209" si="124">(1+AM146)/(1+$AF146)-1</f>
        <v>3.5685977709907224E-3</v>
      </c>
      <c r="AZ146" s="29">
        <f t="shared" ref="AZ146:AZ209" si="125">(1+AN146)/(1+$AF146)-1</f>
        <v>-3.7741099420700364E-2</v>
      </c>
      <c r="BA146" s="29">
        <f t="shared" ref="BA146:BA209" si="126">(1+AO146)/(1+$AF146)-1</f>
        <v>-1.1944464626270856E-2</v>
      </c>
      <c r="BB146" s="27">
        <f t="shared" si="90"/>
        <v>1.7500000000003624E-4</v>
      </c>
      <c r="BC146" s="27">
        <f t="shared" si="90"/>
        <v>-4.190494523809507E-2</v>
      </c>
      <c r="BD146" s="27">
        <f t="shared" si="90"/>
        <v>-1.584573770491815E-2</v>
      </c>
    </row>
    <row r="147" spans="1:56" x14ac:dyDescent="0.35">
      <c r="A147" s="2">
        <v>40724</v>
      </c>
      <c r="B147" s="94">
        <v>0.19</v>
      </c>
      <c r="C147" s="94">
        <v>1.33</v>
      </c>
      <c r="D147" s="94">
        <v>0.63</v>
      </c>
      <c r="E147" s="94">
        <v>202.637</v>
      </c>
      <c r="F147" s="94">
        <v>142.38300000000001</v>
      </c>
      <c r="G147" s="94">
        <v>105.53100000000001</v>
      </c>
      <c r="H147" s="94">
        <v>1122.2070000000001</v>
      </c>
      <c r="I147" s="94">
        <v>352.55399999999997</v>
      </c>
      <c r="J147" s="94">
        <v>629.58399999999995</v>
      </c>
      <c r="K147" s="94">
        <v>0.19</v>
      </c>
      <c r="L147" s="94">
        <v>1.1765000000000001</v>
      </c>
      <c r="M147" s="94">
        <v>0.63439999999999996</v>
      </c>
      <c r="N147" s="94">
        <v>1</v>
      </c>
      <c r="O147" s="94">
        <v>0.69</v>
      </c>
      <c r="P147" s="94">
        <v>0.62</v>
      </c>
      <c r="Q147" s="27">
        <f t="shared" si="91"/>
        <v>1.5833333333333332E-4</v>
      </c>
      <c r="R147" s="27">
        <f t="shared" si="92"/>
        <v>1.0250000000000001E-3</v>
      </c>
      <c r="S147" s="27">
        <f t="shared" si="93"/>
        <v>5.2499999999999997E-4</v>
      </c>
      <c r="T147" s="29">
        <f t="shared" si="94"/>
        <v>2.0731015079356041E-4</v>
      </c>
      <c r="U147" s="29">
        <f t="shared" si="95"/>
        <v>6.9579151556053986E-4</v>
      </c>
      <c r="V147" s="29">
        <f t="shared" si="96"/>
        <v>-9.4757988097216028E-6</v>
      </c>
      <c r="W147" s="29">
        <f t="shared" si="97"/>
        <v>3.6726852945512256E-4</v>
      </c>
      <c r="X147" s="29">
        <f t="shared" si="98"/>
        <v>1.2950939795168814E-3</v>
      </c>
      <c r="Y147" s="29">
        <f t="shared" si="99"/>
        <v>2.78256936115584E-3</v>
      </c>
      <c r="Z147" s="27">
        <f t="shared" si="100"/>
        <v>1.5833333333333332E-4</v>
      </c>
      <c r="AA147" s="27">
        <f t="shared" si="101"/>
        <v>8.2166666666666662E-4</v>
      </c>
      <c r="AB147" s="27">
        <f t="shared" si="102"/>
        <v>5.2575000000000007E-4</v>
      </c>
      <c r="AC147" s="47">
        <f t="shared" si="103"/>
        <v>0</v>
      </c>
      <c r="AD147" s="63">
        <f t="shared" si="104"/>
        <v>1.449275362318847E-2</v>
      </c>
      <c r="AE147" s="63">
        <f t="shared" si="105"/>
        <v>-1.6129032258064502E-2</v>
      </c>
      <c r="AF147" s="38">
        <f>SUMPRODUCT('Control Panel'!$C$31:$E$31,AC147:AE147)</f>
        <v>0</v>
      </c>
      <c r="AG147" s="43">
        <f t="shared" si="106"/>
        <v>1.5833333333326038E-4</v>
      </c>
      <c r="AH147" s="64">
        <f t="shared" si="107"/>
        <v>1.5532608695652206E-2</v>
      </c>
      <c r="AI147" s="64">
        <f t="shared" si="108"/>
        <v>-1.5612499999999918E-2</v>
      </c>
      <c r="AJ147" s="29">
        <f t="shared" si="109"/>
        <v>2.0731015079356041E-4</v>
      </c>
      <c r="AK147" s="29">
        <f t="shared" si="110"/>
        <v>1.5198629073757131E-2</v>
      </c>
      <c r="AL147" s="29">
        <f t="shared" si="111"/>
        <v>-1.6138355221409606E-2</v>
      </c>
      <c r="AM147" s="29">
        <f t="shared" si="112"/>
        <v>3.6726852945512256E-4</v>
      </c>
      <c r="AN147" s="29">
        <f t="shared" si="113"/>
        <v>1.5806617080669438E-2</v>
      </c>
      <c r="AO147" s="29">
        <f t="shared" si="114"/>
        <v>-1.3391343047895021E-2</v>
      </c>
      <c r="AP147" s="27">
        <f t="shared" si="115"/>
        <v>1.5833333333326038E-4</v>
      </c>
      <c r="AQ147" s="27">
        <f t="shared" si="116"/>
        <v>1.5326328502415665E-2</v>
      </c>
      <c r="AR147" s="27">
        <f t="shared" si="117"/>
        <v>-1.5611762096774173E-2</v>
      </c>
      <c r="AS147" s="43">
        <f t="shared" si="118"/>
        <v>1.5833333333326038E-4</v>
      </c>
      <c r="AT147" s="27">
        <f t="shared" si="119"/>
        <v>1.5532608695652206E-2</v>
      </c>
      <c r="AU147" s="27">
        <f t="shared" si="120"/>
        <v>-1.5612499999999918E-2</v>
      </c>
      <c r="AV147" s="29">
        <f t="shared" si="121"/>
        <v>2.0731015079356041E-4</v>
      </c>
      <c r="AW147" s="29">
        <f t="shared" si="122"/>
        <v>1.5198629073757131E-2</v>
      </c>
      <c r="AX147" s="29">
        <f t="shared" si="123"/>
        <v>-1.6138355221409606E-2</v>
      </c>
      <c r="AY147" s="29">
        <f t="shared" si="124"/>
        <v>3.6726852945512256E-4</v>
      </c>
      <c r="AZ147" s="29">
        <f t="shared" si="125"/>
        <v>1.5806617080669438E-2</v>
      </c>
      <c r="BA147" s="29">
        <f t="shared" si="126"/>
        <v>-1.3391343047895021E-2</v>
      </c>
      <c r="BB147" s="27">
        <f t="shared" si="90"/>
        <v>1.5833333333326038E-4</v>
      </c>
      <c r="BC147" s="27">
        <f t="shared" si="90"/>
        <v>1.5326328502415665E-2</v>
      </c>
      <c r="BD147" s="27">
        <f t="shared" si="90"/>
        <v>-1.5611762096774173E-2</v>
      </c>
    </row>
    <row r="148" spans="1:56" x14ac:dyDescent="0.35">
      <c r="A148" s="2">
        <v>40755</v>
      </c>
      <c r="B148" s="94">
        <v>0.19</v>
      </c>
      <c r="C148" s="94">
        <v>1.43</v>
      </c>
      <c r="D148" s="94">
        <v>0.63</v>
      </c>
      <c r="E148" s="94">
        <v>202.59299999999999</v>
      </c>
      <c r="F148" s="94">
        <v>142.72499999999999</v>
      </c>
      <c r="G148" s="94">
        <v>105.658</v>
      </c>
      <c r="H148" s="94">
        <v>1125.2940000000001</v>
      </c>
      <c r="I148" s="94">
        <v>355.34</v>
      </c>
      <c r="J148" s="94">
        <v>633.83100000000002</v>
      </c>
      <c r="K148" s="94">
        <v>0.19</v>
      </c>
      <c r="L148" s="94">
        <v>0.96679999999999999</v>
      </c>
      <c r="M148" s="94">
        <v>0.57020000000000004</v>
      </c>
      <c r="N148" s="94">
        <v>1</v>
      </c>
      <c r="O148" s="94">
        <v>0.7</v>
      </c>
      <c r="P148" s="94">
        <v>0.61</v>
      </c>
      <c r="Q148" s="27">
        <f t="shared" si="91"/>
        <v>1.5833333333333332E-4</v>
      </c>
      <c r="R148" s="27">
        <f t="shared" si="92"/>
        <v>1.1083333333333333E-3</v>
      </c>
      <c r="S148" s="27">
        <f t="shared" si="93"/>
        <v>5.2499999999999997E-4</v>
      </c>
      <c r="T148" s="29">
        <f t="shared" si="94"/>
        <v>-2.1713704802184264E-4</v>
      </c>
      <c r="U148" s="29">
        <f t="shared" si="95"/>
        <v>2.4019721455510457E-3</v>
      </c>
      <c r="V148" s="29">
        <f t="shared" si="96"/>
        <v>1.2034378523846367E-3</v>
      </c>
      <c r="W148" s="29">
        <f t="shared" si="97"/>
        <v>2.7508293924383143E-3</v>
      </c>
      <c r="X148" s="29">
        <f t="shared" si="98"/>
        <v>7.9023355287417552E-3</v>
      </c>
      <c r="Y148" s="29">
        <f t="shared" si="99"/>
        <v>6.745724160715838E-3</v>
      </c>
      <c r="Z148" s="27">
        <f t="shared" si="100"/>
        <v>1.5833333333333332E-4</v>
      </c>
      <c r="AA148" s="27">
        <f t="shared" si="101"/>
        <v>9.8041666666666676E-4</v>
      </c>
      <c r="AB148" s="27">
        <f t="shared" si="102"/>
        <v>5.2866666666666665E-4</v>
      </c>
      <c r="AC148" s="47">
        <f t="shared" si="103"/>
        <v>0</v>
      </c>
      <c r="AD148" s="63">
        <f t="shared" si="104"/>
        <v>-1.4285714285714346E-2</v>
      </c>
      <c r="AE148" s="63">
        <f t="shared" si="105"/>
        <v>1.6393442622950838E-2</v>
      </c>
      <c r="AF148" s="38">
        <f>SUMPRODUCT('Control Panel'!$C$31:$E$31,AC148:AE148)</f>
        <v>0</v>
      </c>
      <c r="AG148" s="43">
        <f t="shared" si="106"/>
        <v>1.5833333333326038E-4</v>
      </c>
      <c r="AH148" s="64">
        <f t="shared" si="107"/>
        <v>-1.3193214285714405E-2</v>
      </c>
      <c r="AI148" s="64">
        <f t="shared" si="108"/>
        <v>1.6927049180327947E-2</v>
      </c>
      <c r="AJ148" s="29">
        <f t="shared" si="109"/>
        <v>-2.1713704802184264E-4</v>
      </c>
      <c r="AK148" s="29">
        <f t="shared" si="110"/>
        <v>-1.1918056027956925E-2</v>
      </c>
      <c r="AL148" s="29">
        <f t="shared" si="111"/>
        <v>1.7616608964718727E-2</v>
      </c>
      <c r="AM148" s="29">
        <f t="shared" si="112"/>
        <v>2.7508293924383143E-3</v>
      </c>
      <c r="AN148" s="29">
        <f t="shared" si="113"/>
        <v>-6.4962692645260667E-3</v>
      </c>
      <c r="AO148" s="29">
        <f t="shared" si="114"/>
        <v>2.3249752425645642E-2</v>
      </c>
      <c r="AP148" s="27">
        <f t="shared" si="115"/>
        <v>1.5833333333326038E-4</v>
      </c>
      <c r="AQ148" s="27">
        <f t="shared" si="116"/>
        <v>-1.3319303571428631E-2</v>
      </c>
      <c r="AR148" s="27">
        <f t="shared" si="117"/>
        <v>1.6930775956284227E-2</v>
      </c>
      <c r="AS148" s="43">
        <f t="shared" si="118"/>
        <v>1.5833333333326038E-4</v>
      </c>
      <c r="AT148" s="27">
        <f t="shared" si="119"/>
        <v>-1.3193214285714405E-2</v>
      </c>
      <c r="AU148" s="27">
        <f t="shared" si="120"/>
        <v>1.6927049180327947E-2</v>
      </c>
      <c r="AV148" s="29">
        <f t="shared" si="121"/>
        <v>-2.1713704802184264E-4</v>
      </c>
      <c r="AW148" s="29">
        <f t="shared" si="122"/>
        <v>-1.1918056027956925E-2</v>
      </c>
      <c r="AX148" s="29">
        <f t="shared" si="123"/>
        <v>1.7616608964718727E-2</v>
      </c>
      <c r="AY148" s="29">
        <f t="shared" si="124"/>
        <v>2.7508293924383143E-3</v>
      </c>
      <c r="AZ148" s="29">
        <f t="shared" si="125"/>
        <v>-6.4962692645260667E-3</v>
      </c>
      <c r="BA148" s="29">
        <f t="shared" si="126"/>
        <v>2.3249752425645642E-2</v>
      </c>
      <c r="BB148" s="27">
        <f t="shared" si="90"/>
        <v>1.5833333333326038E-4</v>
      </c>
      <c r="BC148" s="27">
        <f t="shared" si="90"/>
        <v>-1.3319303571428631E-2</v>
      </c>
      <c r="BD148" s="27">
        <f t="shared" si="90"/>
        <v>1.6930775956284227E-2</v>
      </c>
    </row>
    <row r="149" spans="1:56" x14ac:dyDescent="0.35">
      <c r="A149" s="2">
        <v>40786</v>
      </c>
      <c r="B149" s="94">
        <v>0.22</v>
      </c>
      <c r="C149" s="94">
        <v>1.35</v>
      </c>
      <c r="D149" s="94">
        <v>0.66</v>
      </c>
      <c r="E149" s="94">
        <v>202.78200000000001</v>
      </c>
      <c r="F149" s="94">
        <v>143.172</v>
      </c>
      <c r="G149" s="94">
        <v>105.7</v>
      </c>
      <c r="H149" s="94">
        <v>1129.307</v>
      </c>
      <c r="I149" s="94">
        <v>358.97800000000001</v>
      </c>
      <c r="J149" s="94">
        <v>634.93399999999997</v>
      </c>
      <c r="K149" s="94">
        <v>0.22</v>
      </c>
      <c r="L149" s="94">
        <v>0.67110000000000003</v>
      </c>
      <c r="M149" s="94">
        <v>0.62809999999999999</v>
      </c>
      <c r="N149" s="94">
        <v>1</v>
      </c>
      <c r="O149" s="94">
        <v>0.69</v>
      </c>
      <c r="P149" s="94">
        <v>0.61</v>
      </c>
      <c r="Q149" s="27">
        <f t="shared" si="91"/>
        <v>1.5833333333333332E-4</v>
      </c>
      <c r="R149" s="27">
        <f t="shared" si="92"/>
        <v>1.1916666666666666E-3</v>
      </c>
      <c r="S149" s="27">
        <f t="shared" si="93"/>
        <v>5.2499999999999997E-4</v>
      </c>
      <c r="T149" s="29">
        <f t="shared" si="94"/>
        <v>9.3290488812547423E-4</v>
      </c>
      <c r="U149" s="29">
        <f t="shared" si="95"/>
        <v>3.1318970047293782E-3</v>
      </c>
      <c r="V149" s="29">
        <f t="shared" si="96"/>
        <v>3.9750894395118586E-4</v>
      </c>
      <c r="W149" s="29">
        <f t="shared" si="97"/>
        <v>3.5661791496266471E-3</v>
      </c>
      <c r="X149" s="29">
        <f t="shared" si="98"/>
        <v>1.0238081837113944E-2</v>
      </c>
      <c r="Y149" s="29">
        <f t="shared" si="99"/>
        <v>1.7402115074838242E-3</v>
      </c>
      <c r="Z149" s="27">
        <f t="shared" si="100"/>
        <v>1.5833333333333332E-4</v>
      </c>
      <c r="AA149" s="27">
        <f t="shared" si="101"/>
        <v>8.0566666666666666E-4</v>
      </c>
      <c r="AB149" s="27">
        <f t="shared" si="102"/>
        <v>4.7516666666666671E-4</v>
      </c>
      <c r="AC149" s="47">
        <f t="shared" si="103"/>
        <v>0</v>
      </c>
      <c r="AD149" s="63">
        <f t="shared" si="104"/>
        <v>1.449275362318847E-2</v>
      </c>
      <c r="AE149" s="63">
        <f t="shared" si="105"/>
        <v>0</v>
      </c>
      <c r="AF149" s="38">
        <f>SUMPRODUCT('Control Panel'!$C$31:$E$31,AC149:AE149)</f>
        <v>0</v>
      </c>
      <c r="AG149" s="43">
        <f t="shared" si="106"/>
        <v>1.5833333333326038E-4</v>
      </c>
      <c r="AH149" s="64">
        <f t="shared" si="107"/>
        <v>1.5701690821256165E-2</v>
      </c>
      <c r="AI149" s="64">
        <f t="shared" si="108"/>
        <v>5.2500000000010871E-4</v>
      </c>
      <c r="AJ149" s="29">
        <f t="shared" si="109"/>
        <v>9.3290488812547423E-4</v>
      </c>
      <c r="AK149" s="29">
        <f t="shared" si="110"/>
        <v>1.7670040439580648E-2</v>
      </c>
      <c r="AL149" s="29">
        <f t="shared" si="111"/>
        <v>3.9750894395118586E-4</v>
      </c>
      <c r="AM149" s="29">
        <f t="shared" si="112"/>
        <v>3.5661791496266471E-3</v>
      </c>
      <c r="AN149" s="29">
        <f t="shared" si="113"/>
        <v>2.487921345794164E-2</v>
      </c>
      <c r="AO149" s="29">
        <f t="shared" si="114"/>
        <v>1.7402115074838242E-3</v>
      </c>
      <c r="AP149" s="27">
        <f t="shared" si="115"/>
        <v>1.5833333333326038E-4</v>
      </c>
      <c r="AQ149" s="27">
        <f t="shared" si="116"/>
        <v>1.5310096618357694E-2</v>
      </c>
      <c r="AR149" s="27">
        <f t="shared" si="117"/>
        <v>4.7516666666669316E-4</v>
      </c>
      <c r="AS149" s="43">
        <f t="shared" si="118"/>
        <v>1.5833333333326038E-4</v>
      </c>
      <c r="AT149" s="27">
        <f t="shared" si="119"/>
        <v>1.5701690821256165E-2</v>
      </c>
      <c r="AU149" s="27">
        <f t="shared" si="120"/>
        <v>5.2500000000010871E-4</v>
      </c>
      <c r="AV149" s="29">
        <f t="shared" si="121"/>
        <v>9.3290488812547423E-4</v>
      </c>
      <c r="AW149" s="29">
        <f t="shared" si="122"/>
        <v>1.7670040439580648E-2</v>
      </c>
      <c r="AX149" s="29">
        <f t="shared" si="123"/>
        <v>3.9750894395118586E-4</v>
      </c>
      <c r="AY149" s="29">
        <f t="shared" si="124"/>
        <v>3.5661791496266471E-3</v>
      </c>
      <c r="AZ149" s="29">
        <f t="shared" si="125"/>
        <v>2.487921345794164E-2</v>
      </c>
      <c r="BA149" s="29">
        <f t="shared" si="126"/>
        <v>1.7402115074838242E-3</v>
      </c>
      <c r="BB149" s="27">
        <f t="shared" si="90"/>
        <v>1.5833333333326038E-4</v>
      </c>
      <c r="BC149" s="27">
        <f t="shared" si="90"/>
        <v>1.5310096618357694E-2</v>
      </c>
      <c r="BD149" s="27">
        <f t="shared" si="90"/>
        <v>4.7516666666669316E-4</v>
      </c>
    </row>
    <row r="150" spans="1:56" x14ac:dyDescent="0.35">
      <c r="A150" s="2">
        <v>40816</v>
      </c>
      <c r="B150" s="94">
        <v>0.24</v>
      </c>
      <c r="C150" s="94">
        <v>1.36</v>
      </c>
      <c r="D150" s="94">
        <v>0.69</v>
      </c>
      <c r="E150" s="94">
        <v>202.749</v>
      </c>
      <c r="F150" s="94">
        <v>143.41300000000001</v>
      </c>
      <c r="G150" s="94">
        <v>105.711</v>
      </c>
      <c r="H150" s="94">
        <v>1127.673</v>
      </c>
      <c r="I150" s="94">
        <v>360.15</v>
      </c>
      <c r="J150" s="94">
        <v>635.96799999999996</v>
      </c>
      <c r="K150" s="94">
        <v>0.24</v>
      </c>
      <c r="L150" s="94">
        <v>0.51019999999999999</v>
      </c>
      <c r="M150" s="94">
        <v>0.59530000000000005</v>
      </c>
      <c r="N150" s="94">
        <v>1</v>
      </c>
      <c r="O150" s="94">
        <v>0.75</v>
      </c>
      <c r="P150" s="94">
        <v>0.64</v>
      </c>
      <c r="Q150" s="27">
        <f t="shared" si="91"/>
        <v>1.8333333333333334E-4</v>
      </c>
      <c r="R150" s="27">
        <f t="shared" si="92"/>
        <v>1.1250000000000001E-3</v>
      </c>
      <c r="S150" s="27">
        <f t="shared" si="93"/>
        <v>5.5000000000000003E-4</v>
      </c>
      <c r="T150" s="29">
        <f t="shared" si="94"/>
        <v>-1.6273633754482209E-4</v>
      </c>
      <c r="U150" s="29">
        <f t="shared" si="95"/>
        <v>1.6832900287766517E-3</v>
      </c>
      <c r="V150" s="29">
        <f t="shared" si="96"/>
        <v>1.0406811731300536E-4</v>
      </c>
      <c r="W150" s="29">
        <f t="shared" si="97"/>
        <v>-1.4469050488485902E-3</v>
      </c>
      <c r="X150" s="29">
        <f t="shared" si="98"/>
        <v>3.2648240282133756E-3</v>
      </c>
      <c r="Y150" s="29">
        <f t="shared" si="99"/>
        <v>1.6285157197439837E-3</v>
      </c>
      <c r="Z150" s="27">
        <f t="shared" si="100"/>
        <v>1.8333333333333334E-4</v>
      </c>
      <c r="AA150" s="27">
        <f t="shared" si="101"/>
        <v>5.5925000000000007E-4</v>
      </c>
      <c r="AB150" s="27">
        <f t="shared" si="102"/>
        <v>5.2341666666666671E-4</v>
      </c>
      <c r="AC150" s="47">
        <f t="shared" si="103"/>
        <v>0</v>
      </c>
      <c r="AD150" s="63">
        <f t="shared" si="104"/>
        <v>-8.0000000000000071E-2</v>
      </c>
      <c r="AE150" s="63">
        <f t="shared" si="105"/>
        <v>-4.6875E-2</v>
      </c>
      <c r="AF150" s="38">
        <f>SUMPRODUCT('Control Panel'!$C$31:$E$31,AC150:AE150)</f>
        <v>0</v>
      </c>
      <c r="AG150" s="43">
        <f t="shared" si="106"/>
        <v>1.8333333333342416E-4</v>
      </c>
      <c r="AH150" s="64">
        <f t="shared" si="107"/>
        <v>-7.8965000000000063E-2</v>
      </c>
      <c r="AI150" s="64">
        <f t="shared" si="108"/>
        <v>-4.6350781249999917E-2</v>
      </c>
      <c r="AJ150" s="29">
        <f t="shared" si="109"/>
        <v>-1.6273633754482209E-4</v>
      </c>
      <c r="AK150" s="29">
        <f t="shared" si="110"/>
        <v>-7.8451373173525574E-2</v>
      </c>
      <c r="AL150" s="29">
        <f t="shared" si="111"/>
        <v>-4.6775810075686097E-2</v>
      </c>
      <c r="AM150" s="29">
        <f t="shared" si="112"/>
        <v>-1.4469050488485902E-3</v>
      </c>
      <c r="AN150" s="29">
        <f t="shared" si="113"/>
        <v>-7.6996361894043797E-2</v>
      </c>
      <c r="AO150" s="29">
        <f t="shared" si="114"/>
        <v>-4.5322820954619036E-2</v>
      </c>
      <c r="AP150" s="27">
        <f t="shared" si="115"/>
        <v>1.8333333333342416E-4</v>
      </c>
      <c r="AQ150" s="27">
        <f t="shared" si="116"/>
        <v>-7.9485490000000047E-2</v>
      </c>
      <c r="AR150" s="27">
        <f t="shared" si="117"/>
        <v>-4.6376118489583229E-2</v>
      </c>
      <c r="AS150" s="43">
        <f t="shared" si="118"/>
        <v>1.8333333333342416E-4</v>
      </c>
      <c r="AT150" s="27">
        <f t="shared" si="119"/>
        <v>-7.8965000000000063E-2</v>
      </c>
      <c r="AU150" s="27">
        <f t="shared" si="120"/>
        <v>-4.6350781249999917E-2</v>
      </c>
      <c r="AV150" s="29">
        <f t="shared" si="121"/>
        <v>-1.6273633754482209E-4</v>
      </c>
      <c r="AW150" s="29">
        <f t="shared" si="122"/>
        <v>-7.8451373173525574E-2</v>
      </c>
      <c r="AX150" s="29">
        <f t="shared" si="123"/>
        <v>-4.6775810075686097E-2</v>
      </c>
      <c r="AY150" s="29">
        <f t="shared" si="124"/>
        <v>-1.4469050488485902E-3</v>
      </c>
      <c r="AZ150" s="29">
        <f t="shared" si="125"/>
        <v>-7.6996361894043797E-2</v>
      </c>
      <c r="BA150" s="29">
        <f t="shared" si="126"/>
        <v>-4.5322820954619036E-2</v>
      </c>
      <c r="BB150" s="27">
        <f t="shared" si="90"/>
        <v>1.8333333333342416E-4</v>
      </c>
      <c r="BC150" s="27">
        <f t="shared" si="90"/>
        <v>-7.9485490000000047E-2</v>
      </c>
      <c r="BD150" s="27">
        <f t="shared" si="90"/>
        <v>-4.6376118489583229E-2</v>
      </c>
    </row>
    <row r="151" spans="1:56" x14ac:dyDescent="0.35">
      <c r="A151" s="2">
        <v>40847</v>
      </c>
      <c r="B151" s="94">
        <v>0.25</v>
      </c>
      <c r="C151" s="94">
        <v>1.37</v>
      </c>
      <c r="D151" s="94">
        <v>0.7</v>
      </c>
      <c r="E151" s="94">
        <v>202.81</v>
      </c>
      <c r="F151" s="94">
        <v>143.45599999999999</v>
      </c>
      <c r="G151" s="94">
        <v>105.81399999999999</v>
      </c>
      <c r="H151" s="94">
        <v>1128.703</v>
      </c>
      <c r="I151" s="94">
        <v>360.32499999999999</v>
      </c>
      <c r="J151" s="94">
        <v>637.505</v>
      </c>
      <c r="K151" s="94">
        <v>0.25</v>
      </c>
      <c r="L151" s="94">
        <v>0.60709999999999997</v>
      </c>
      <c r="M151" s="94">
        <v>0.60719999999999996</v>
      </c>
      <c r="N151" s="94">
        <v>1</v>
      </c>
      <c r="O151" s="94">
        <v>0.72</v>
      </c>
      <c r="P151" s="94">
        <v>0.62</v>
      </c>
      <c r="Q151" s="27">
        <f t="shared" si="91"/>
        <v>1.9999999999999998E-4</v>
      </c>
      <c r="R151" s="27">
        <f t="shared" si="92"/>
        <v>1.1333333333333334E-3</v>
      </c>
      <c r="S151" s="27">
        <f t="shared" si="93"/>
        <v>5.7499999999999999E-4</v>
      </c>
      <c r="T151" s="29">
        <f t="shared" si="94"/>
        <v>3.0086461585510094E-4</v>
      </c>
      <c r="U151" s="29">
        <f t="shared" si="95"/>
        <v>2.9983334844096987E-4</v>
      </c>
      <c r="V151" s="29">
        <f t="shared" si="96"/>
        <v>9.7435460831896137E-4</v>
      </c>
      <c r="W151" s="29">
        <f t="shared" si="97"/>
        <v>9.1338535195917281E-4</v>
      </c>
      <c r="X151" s="29">
        <f t="shared" si="98"/>
        <v>4.859086491739717E-4</v>
      </c>
      <c r="Y151" s="29">
        <f t="shared" si="99"/>
        <v>2.4167882660763862E-3</v>
      </c>
      <c r="Z151" s="27">
        <f t="shared" si="100"/>
        <v>1.9999999999999998E-4</v>
      </c>
      <c r="AA151" s="27">
        <f t="shared" si="101"/>
        <v>4.2516666666666663E-4</v>
      </c>
      <c r="AB151" s="27">
        <f t="shared" si="102"/>
        <v>4.960833333333334E-4</v>
      </c>
      <c r="AC151" s="47">
        <f t="shared" si="103"/>
        <v>0</v>
      </c>
      <c r="AD151" s="63">
        <f t="shared" si="104"/>
        <v>4.1666666666666741E-2</v>
      </c>
      <c r="AE151" s="63">
        <f t="shared" si="105"/>
        <v>3.2258064516129004E-2</v>
      </c>
      <c r="AF151" s="38">
        <f>SUMPRODUCT('Control Panel'!$C$31:$E$31,AC151:AE151)</f>
        <v>0</v>
      </c>
      <c r="AG151" s="43">
        <f t="shared" si="106"/>
        <v>1.9999999999997797E-4</v>
      </c>
      <c r="AH151" s="64">
        <f t="shared" si="107"/>
        <v>4.2847222222222481E-2</v>
      </c>
      <c r="AI151" s="64">
        <f t="shared" si="108"/>
        <v>3.2851612903225691E-2</v>
      </c>
      <c r="AJ151" s="29">
        <f t="shared" si="109"/>
        <v>3.0086461585510094E-4</v>
      </c>
      <c r="AK151" s="29">
        <f t="shared" si="110"/>
        <v>4.1978993071292825E-2</v>
      </c>
      <c r="AL151" s="29">
        <f t="shared" si="111"/>
        <v>3.3263849918264699E-2</v>
      </c>
      <c r="AM151" s="29">
        <f t="shared" si="112"/>
        <v>9.1338535195917281E-4</v>
      </c>
      <c r="AN151" s="29">
        <f t="shared" si="113"/>
        <v>4.2172821509556258E-2</v>
      </c>
      <c r="AO151" s="29">
        <f t="shared" si="114"/>
        <v>3.4752813694014284E-2</v>
      </c>
      <c r="AP151" s="27">
        <f t="shared" si="115"/>
        <v>1.9999999999997797E-4</v>
      </c>
      <c r="AQ151" s="27">
        <f t="shared" si="116"/>
        <v>4.2109548611111158E-2</v>
      </c>
      <c r="AR151" s="27">
        <f t="shared" si="117"/>
        <v>3.2770150537634546E-2</v>
      </c>
      <c r="AS151" s="43">
        <f t="shared" si="118"/>
        <v>1.9999999999997797E-4</v>
      </c>
      <c r="AT151" s="27">
        <f t="shared" si="119"/>
        <v>4.2847222222222481E-2</v>
      </c>
      <c r="AU151" s="27">
        <f t="shared" si="120"/>
        <v>3.2851612903225691E-2</v>
      </c>
      <c r="AV151" s="29">
        <f t="shared" si="121"/>
        <v>3.0086461585510094E-4</v>
      </c>
      <c r="AW151" s="29">
        <f t="shared" si="122"/>
        <v>4.1978993071292825E-2</v>
      </c>
      <c r="AX151" s="29">
        <f t="shared" si="123"/>
        <v>3.3263849918264699E-2</v>
      </c>
      <c r="AY151" s="29">
        <f t="shared" si="124"/>
        <v>9.1338535195917281E-4</v>
      </c>
      <c r="AZ151" s="29">
        <f t="shared" si="125"/>
        <v>4.2172821509556258E-2</v>
      </c>
      <c r="BA151" s="29">
        <f t="shared" si="126"/>
        <v>3.4752813694014284E-2</v>
      </c>
      <c r="BB151" s="27">
        <f t="shared" si="90"/>
        <v>1.9999999999997797E-4</v>
      </c>
      <c r="BC151" s="27">
        <f t="shared" si="90"/>
        <v>4.2109548611111158E-2</v>
      </c>
      <c r="BD151" s="27">
        <f t="shared" si="90"/>
        <v>3.2770150537634546E-2</v>
      </c>
    </row>
    <row r="152" spans="1:56" x14ac:dyDescent="0.35">
      <c r="A152" s="2">
        <v>40877</v>
      </c>
      <c r="B152" s="94">
        <v>0.27</v>
      </c>
      <c r="C152" s="94">
        <v>1.21</v>
      </c>
      <c r="D152" s="94">
        <v>0.74</v>
      </c>
      <c r="E152" s="94">
        <v>202.851</v>
      </c>
      <c r="F152" s="94">
        <v>143.66900000000001</v>
      </c>
      <c r="G152" s="94">
        <v>105.873</v>
      </c>
      <c r="H152" s="94">
        <v>1129.2639999999999</v>
      </c>
      <c r="I152" s="94">
        <v>362.26</v>
      </c>
      <c r="J152" s="94">
        <v>639.00400000000002</v>
      </c>
      <c r="K152" s="94">
        <v>0.27</v>
      </c>
      <c r="L152" s="94">
        <v>-8.8499999999999995E-2</v>
      </c>
      <c r="M152" s="94">
        <v>0.59699999999999998</v>
      </c>
      <c r="N152" s="94">
        <v>1</v>
      </c>
      <c r="O152" s="94">
        <v>0.74</v>
      </c>
      <c r="P152" s="94">
        <v>0.64</v>
      </c>
      <c r="Q152" s="27">
        <f t="shared" si="91"/>
        <v>2.0833333333333335E-4</v>
      </c>
      <c r="R152" s="27">
        <f t="shared" si="92"/>
        <v>1.1416666666666667E-3</v>
      </c>
      <c r="S152" s="27">
        <f t="shared" si="93"/>
        <v>5.8333333333333327E-4</v>
      </c>
      <c r="T152" s="29">
        <f t="shared" si="94"/>
        <v>2.0215965682157666E-4</v>
      </c>
      <c r="U152" s="29">
        <f t="shared" si="95"/>
        <v>1.4847758197638061E-3</v>
      </c>
      <c r="V152" s="29">
        <f t="shared" si="96"/>
        <v>5.5758217249146647E-4</v>
      </c>
      <c r="W152" s="29">
        <f t="shared" si="97"/>
        <v>4.9703066262773987E-4</v>
      </c>
      <c r="X152" s="29">
        <f t="shared" si="98"/>
        <v>5.3701519461597513E-3</v>
      </c>
      <c r="Y152" s="29">
        <f t="shared" si="99"/>
        <v>2.351354107026582E-3</v>
      </c>
      <c r="Z152" s="27">
        <f t="shared" si="100"/>
        <v>2.0833333333333335E-4</v>
      </c>
      <c r="AA152" s="27">
        <f t="shared" si="101"/>
        <v>5.0591666666666667E-4</v>
      </c>
      <c r="AB152" s="27">
        <f t="shared" si="102"/>
        <v>5.0599999999999994E-4</v>
      </c>
      <c r="AC152" s="47">
        <f t="shared" si="103"/>
        <v>0</v>
      </c>
      <c r="AD152" s="63">
        <f t="shared" si="104"/>
        <v>-2.7027027027027084E-2</v>
      </c>
      <c r="AE152" s="63">
        <f t="shared" si="105"/>
        <v>-3.125E-2</v>
      </c>
      <c r="AF152" s="38">
        <f>SUMPRODUCT('Control Panel'!$C$31:$E$31,AC152:AE152)</f>
        <v>0</v>
      </c>
      <c r="AG152" s="43">
        <f t="shared" si="106"/>
        <v>2.083333333333659E-4</v>
      </c>
      <c r="AH152" s="64">
        <f t="shared" si="107"/>
        <v>-2.5916216216216315E-2</v>
      </c>
      <c r="AI152" s="64">
        <f t="shared" si="108"/>
        <v>-3.0684895833333337E-2</v>
      </c>
      <c r="AJ152" s="29">
        <f t="shared" si="109"/>
        <v>2.0215965682157666E-4</v>
      </c>
      <c r="AK152" s="29">
        <f t="shared" si="110"/>
        <v>-2.558238028347315E-2</v>
      </c>
      <c r="AL152" s="29">
        <f t="shared" si="111"/>
        <v>-3.0709842270398857E-2</v>
      </c>
      <c r="AM152" s="29">
        <f t="shared" si="112"/>
        <v>4.9703066262773987E-4</v>
      </c>
      <c r="AN152" s="29">
        <f t="shared" si="113"/>
        <v>-2.1802014322655383E-2</v>
      </c>
      <c r="AO152" s="29">
        <f t="shared" si="114"/>
        <v>-2.897212570881802E-2</v>
      </c>
      <c r="AP152" s="27">
        <f t="shared" si="115"/>
        <v>2.083333333333659E-4</v>
      </c>
      <c r="AQ152" s="27">
        <f t="shared" si="116"/>
        <v>-2.6534783783783711E-2</v>
      </c>
      <c r="AR152" s="27">
        <f t="shared" si="117"/>
        <v>-3.075981250000015E-2</v>
      </c>
      <c r="AS152" s="43">
        <f t="shared" si="118"/>
        <v>2.083333333333659E-4</v>
      </c>
      <c r="AT152" s="27">
        <f t="shared" si="119"/>
        <v>-2.5916216216216315E-2</v>
      </c>
      <c r="AU152" s="27">
        <f t="shared" si="120"/>
        <v>-3.0684895833333337E-2</v>
      </c>
      <c r="AV152" s="29">
        <f t="shared" si="121"/>
        <v>2.0215965682157666E-4</v>
      </c>
      <c r="AW152" s="29">
        <f t="shared" si="122"/>
        <v>-2.558238028347315E-2</v>
      </c>
      <c r="AX152" s="29">
        <f t="shared" si="123"/>
        <v>-3.0709842270398857E-2</v>
      </c>
      <c r="AY152" s="29">
        <f t="shared" si="124"/>
        <v>4.9703066262773987E-4</v>
      </c>
      <c r="AZ152" s="29">
        <f t="shared" si="125"/>
        <v>-2.1802014322655383E-2</v>
      </c>
      <c r="BA152" s="29">
        <f t="shared" si="126"/>
        <v>-2.897212570881802E-2</v>
      </c>
      <c r="BB152" s="27">
        <f t="shared" si="90"/>
        <v>2.083333333333659E-4</v>
      </c>
      <c r="BC152" s="27">
        <f t="shared" si="90"/>
        <v>-2.6534783783783711E-2</v>
      </c>
      <c r="BD152" s="27">
        <f t="shared" si="90"/>
        <v>-3.075981250000015E-2</v>
      </c>
    </row>
    <row r="153" spans="1:56" x14ac:dyDescent="0.35">
      <c r="A153" s="2">
        <v>40908</v>
      </c>
      <c r="B153" s="94">
        <v>0.3</v>
      </c>
      <c r="C153" s="94">
        <v>1.02</v>
      </c>
      <c r="D153" s="94">
        <v>0.77</v>
      </c>
      <c r="E153" s="94">
        <v>202.863</v>
      </c>
      <c r="F153" s="94">
        <v>143.71899999999999</v>
      </c>
      <c r="G153" s="94">
        <v>105.928</v>
      </c>
      <c r="H153" s="94">
        <v>1129.876</v>
      </c>
      <c r="I153" s="94">
        <v>363.25900000000001</v>
      </c>
      <c r="J153" s="94">
        <v>641.73599999999999</v>
      </c>
      <c r="K153" s="94">
        <v>0.3</v>
      </c>
      <c r="L153" s="94">
        <v>4.7E-2</v>
      </c>
      <c r="M153" s="94">
        <v>0.59989999999999999</v>
      </c>
      <c r="N153" s="94">
        <v>1</v>
      </c>
      <c r="O153" s="94">
        <v>0.77</v>
      </c>
      <c r="P153" s="94">
        <v>0.64</v>
      </c>
      <c r="Q153" s="27">
        <f t="shared" si="91"/>
        <v>2.2500000000000002E-4</v>
      </c>
      <c r="R153" s="27">
        <f t="shared" si="92"/>
        <v>1.0083333333333333E-3</v>
      </c>
      <c r="S153" s="27">
        <f t="shared" si="93"/>
        <v>6.1666666666666662E-4</v>
      </c>
      <c r="T153" s="29">
        <f t="shared" si="94"/>
        <v>5.9156720942921126E-5</v>
      </c>
      <c r="U153" s="29">
        <f t="shared" si="95"/>
        <v>3.4802218989460343E-4</v>
      </c>
      <c r="V153" s="29">
        <f t="shared" si="96"/>
        <v>5.1949033275699996E-4</v>
      </c>
      <c r="W153" s="29">
        <f t="shared" si="97"/>
        <v>5.4194590458922498E-4</v>
      </c>
      <c r="X153" s="29">
        <f t="shared" si="98"/>
        <v>2.757687848506718E-3</v>
      </c>
      <c r="Y153" s="29">
        <f t="shared" si="99"/>
        <v>4.2754035968475268E-3</v>
      </c>
      <c r="Z153" s="27">
        <f t="shared" si="100"/>
        <v>2.2500000000000002E-4</v>
      </c>
      <c r="AA153" s="27">
        <f t="shared" si="101"/>
        <v>-7.374999999999999E-5</v>
      </c>
      <c r="AB153" s="27">
        <f t="shared" si="102"/>
        <v>4.975E-4</v>
      </c>
      <c r="AC153" s="47">
        <f t="shared" si="103"/>
        <v>0</v>
      </c>
      <c r="AD153" s="63">
        <f t="shared" si="104"/>
        <v>-3.8961038961038974E-2</v>
      </c>
      <c r="AE153" s="63">
        <f t="shared" si="105"/>
        <v>0</v>
      </c>
      <c r="AF153" s="38">
        <f>SUMPRODUCT('Control Panel'!$C$31:$E$31,AC153:AE153)</f>
        <v>0</v>
      </c>
      <c r="AG153" s="43">
        <f t="shared" si="106"/>
        <v>2.2499999999991971E-4</v>
      </c>
      <c r="AH153" s="64">
        <f t="shared" si="107"/>
        <v>-3.7991991341991382E-2</v>
      </c>
      <c r="AI153" s="64">
        <f t="shared" si="108"/>
        <v>6.1666666666670977E-4</v>
      </c>
      <c r="AJ153" s="29">
        <f t="shared" si="109"/>
        <v>5.9156720942921126E-5</v>
      </c>
      <c r="AK153" s="29">
        <f t="shared" si="110"/>
        <v>-3.8626576077244179E-2</v>
      </c>
      <c r="AL153" s="29">
        <f t="shared" si="111"/>
        <v>5.1949033275699996E-4</v>
      </c>
      <c r="AM153" s="29">
        <f t="shared" si="112"/>
        <v>5.4194590458922498E-4</v>
      </c>
      <c r="AN153" s="29">
        <f t="shared" si="113"/>
        <v>-3.6310793496240334E-2</v>
      </c>
      <c r="AO153" s="29">
        <f t="shared" si="114"/>
        <v>4.2754035968475268E-3</v>
      </c>
      <c r="AP153" s="27">
        <f t="shared" si="115"/>
        <v>2.2499999999991971E-4</v>
      </c>
      <c r="AQ153" s="27">
        <f t="shared" si="116"/>
        <v>-3.9031915584415544E-2</v>
      </c>
      <c r="AR153" s="27">
        <f t="shared" si="117"/>
        <v>4.9750000000003958E-4</v>
      </c>
      <c r="AS153" s="43">
        <f t="shared" si="118"/>
        <v>2.2499999999991971E-4</v>
      </c>
      <c r="AT153" s="27">
        <f t="shared" si="119"/>
        <v>-3.7991991341991382E-2</v>
      </c>
      <c r="AU153" s="27">
        <f t="shared" si="120"/>
        <v>6.1666666666670977E-4</v>
      </c>
      <c r="AV153" s="29">
        <f t="shared" si="121"/>
        <v>5.9156720942921126E-5</v>
      </c>
      <c r="AW153" s="29">
        <f t="shared" si="122"/>
        <v>-3.8626576077244179E-2</v>
      </c>
      <c r="AX153" s="29">
        <f t="shared" si="123"/>
        <v>5.1949033275699996E-4</v>
      </c>
      <c r="AY153" s="29">
        <f t="shared" si="124"/>
        <v>5.4194590458922498E-4</v>
      </c>
      <c r="AZ153" s="29">
        <f t="shared" si="125"/>
        <v>-3.6310793496240334E-2</v>
      </c>
      <c r="BA153" s="29">
        <f t="shared" si="126"/>
        <v>4.2754035968475268E-3</v>
      </c>
      <c r="BB153" s="27">
        <f t="shared" si="90"/>
        <v>2.2499999999991971E-4</v>
      </c>
      <c r="BC153" s="27">
        <f t="shared" si="90"/>
        <v>-3.9031915584415544E-2</v>
      </c>
      <c r="BD153" s="27">
        <f t="shared" si="90"/>
        <v>4.9750000000003958E-4</v>
      </c>
    </row>
    <row r="154" spans="1:56" x14ac:dyDescent="0.35">
      <c r="A154" s="2">
        <v>40939</v>
      </c>
      <c r="B154" s="94">
        <v>0.26</v>
      </c>
      <c r="C154" s="94">
        <v>0.71</v>
      </c>
      <c r="D154" s="94">
        <v>0.77</v>
      </c>
      <c r="E154" s="94">
        <v>202.892</v>
      </c>
      <c r="F154" s="94">
        <v>143.65899999999999</v>
      </c>
      <c r="G154" s="94">
        <v>105.968</v>
      </c>
      <c r="H154" s="94">
        <v>1131.1569999999999</v>
      </c>
      <c r="I154" s="94">
        <v>363.11</v>
      </c>
      <c r="J154" s="94">
        <v>641.54100000000005</v>
      </c>
      <c r="K154" s="94">
        <v>0.26</v>
      </c>
      <c r="L154" s="94">
        <v>0.19839999999999999</v>
      </c>
      <c r="M154" s="94">
        <v>0.55020000000000002</v>
      </c>
      <c r="N154" s="94">
        <v>1</v>
      </c>
      <c r="O154" s="94">
        <v>0.76</v>
      </c>
      <c r="P154" s="94">
        <v>0.63</v>
      </c>
      <c r="Q154" s="27">
        <f t="shared" si="91"/>
        <v>2.5000000000000001E-4</v>
      </c>
      <c r="R154" s="27">
        <f t="shared" si="92"/>
        <v>8.5000000000000006E-4</v>
      </c>
      <c r="S154" s="27">
        <f t="shared" si="93"/>
        <v>6.4166666666666669E-4</v>
      </c>
      <c r="T154" s="29">
        <f t="shared" si="94"/>
        <v>1.4295361894478553E-4</v>
      </c>
      <c r="U154" s="29">
        <f t="shared" si="95"/>
        <v>-4.174813351053297E-4</v>
      </c>
      <c r="V154" s="29">
        <f t="shared" si="96"/>
        <v>3.7761498376265301E-4</v>
      </c>
      <c r="W154" s="29">
        <f t="shared" si="97"/>
        <v>1.1337527303880712E-3</v>
      </c>
      <c r="X154" s="29">
        <f t="shared" si="98"/>
        <v>-4.1017565979095671E-4</v>
      </c>
      <c r="Y154" s="29">
        <f t="shared" si="99"/>
        <v>-3.0386327087761345E-4</v>
      </c>
      <c r="Z154" s="27">
        <f t="shared" si="100"/>
        <v>2.5000000000000001E-4</v>
      </c>
      <c r="AA154" s="27">
        <f t="shared" si="101"/>
        <v>3.9166666666666665E-5</v>
      </c>
      <c r="AB154" s="27">
        <f t="shared" si="102"/>
        <v>4.9991666666666663E-4</v>
      </c>
      <c r="AC154" s="47">
        <f t="shared" si="103"/>
        <v>0</v>
      </c>
      <c r="AD154" s="63">
        <f t="shared" si="104"/>
        <v>1.3157894736842035E-2</v>
      </c>
      <c r="AE154" s="63">
        <f t="shared" si="105"/>
        <v>1.5873015873015817E-2</v>
      </c>
      <c r="AF154" s="38">
        <f>SUMPRODUCT('Control Panel'!$C$31:$E$31,AC154:AE154)</f>
        <v>0</v>
      </c>
      <c r="AG154" s="43">
        <f t="shared" si="106"/>
        <v>2.5000000000008349E-4</v>
      </c>
      <c r="AH154" s="64">
        <f t="shared" si="107"/>
        <v>1.4019078947368424E-2</v>
      </c>
      <c r="AI154" s="64">
        <f t="shared" si="108"/>
        <v>1.652486772486772E-2</v>
      </c>
      <c r="AJ154" s="29">
        <f t="shared" si="109"/>
        <v>1.4295361894478553E-4</v>
      </c>
      <c r="AK154" s="29">
        <f t="shared" si="110"/>
        <v>1.273492022627476E-2</v>
      </c>
      <c r="AL154" s="29">
        <f t="shared" si="111"/>
        <v>1.6256624745409676E-2</v>
      </c>
      <c r="AM154" s="29">
        <f t="shared" si="112"/>
        <v>1.1337527303880712E-3</v>
      </c>
      <c r="AN154" s="29">
        <f t="shared" si="113"/>
        <v>1.2742322028896025E-2</v>
      </c>
      <c r="AO154" s="29">
        <f t="shared" si="114"/>
        <v>1.5564329375616248E-2</v>
      </c>
      <c r="AP154" s="27">
        <f t="shared" si="115"/>
        <v>2.5000000000008349E-4</v>
      </c>
      <c r="AQ154" s="27">
        <f t="shared" si="116"/>
        <v>1.3197576754385709E-2</v>
      </c>
      <c r="AR154" s="27">
        <f t="shared" si="117"/>
        <v>1.6380867724867576E-2</v>
      </c>
      <c r="AS154" s="43">
        <f t="shared" si="118"/>
        <v>2.5000000000008349E-4</v>
      </c>
      <c r="AT154" s="27">
        <f t="shared" si="119"/>
        <v>1.4019078947368424E-2</v>
      </c>
      <c r="AU154" s="27">
        <f t="shared" si="120"/>
        <v>1.652486772486772E-2</v>
      </c>
      <c r="AV154" s="29">
        <f t="shared" si="121"/>
        <v>1.4295361894478553E-4</v>
      </c>
      <c r="AW154" s="29">
        <f t="shared" si="122"/>
        <v>1.273492022627476E-2</v>
      </c>
      <c r="AX154" s="29">
        <f t="shared" si="123"/>
        <v>1.6256624745409676E-2</v>
      </c>
      <c r="AY154" s="29">
        <f t="shared" si="124"/>
        <v>1.1337527303880712E-3</v>
      </c>
      <c r="AZ154" s="29">
        <f t="shared" si="125"/>
        <v>1.2742322028896025E-2</v>
      </c>
      <c r="BA154" s="29">
        <f t="shared" si="126"/>
        <v>1.5564329375616248E-2</v>
      </c>
      <c r="BB154" s="27">
        <f t="shared" si="90"/>
        <v>2.5000000000008349E-4</v>
      </c>
      <c r="BC154" s="27">
        <f t="shared" si="90"/>
        <v>1.3197576754385709E-2</v>
      </c>
      <c r="BD154" s="27">
        <f t="shared" si="90"/>
        <v>1.6380867724867576E-2</v>
      </c>
    </row>
    <row r="155" spans="1:56" x14ac:dyDescent="0.35">
      <c r="A155" s="2">
        <v>40968</v>
      </c>
      <c r="B155" s="94">
        <v>0.24</v>
      </c>
      <c r="C155" s="94">
        <v>0.56000000000000005</v>
      </c>
      <c r="D155" s="94">
        <v>0.74</v>
      </c>
      <c r="E155" s="94">
        <v>202.869</v>
      </c>
      <c r="F155" s="94">
        <v>143.613</v>
      </c>
      <c r="G155" s="94">
        <v>105.985</v>
      </c>
      <c r="H155" s="94">
        <v>1129.5640000000001</v>
      </c>
      <c r="I155" s="94">
        <v>363.00400000000002</v>
      </c>
      <c r="J155" s="94">
        <v>640.976</v>
      </c>
      <c r="K155" s="94">
        <v>0.24</v>
      </c>
      <c r="L155" s="94">
        <v>0.1084</v>
      </c>
      <c r="M155" s="94">
        <v>0.49680000000000002</v>
      </c>
      <c r="N155" s="94">
        <v>1</v>
      </c>
      <c r="O155" s="94">
        <v>0.75</v>
      </c>
      <c r="P155" s="94">
        <v>0.63</v>
      </c>
      <c r="Q155" s="27">
        <f t="shared" si="91"/>
        <v>2.1666666666666668E-4</v>
      </c>
      <c r="R155" s="27">
        <f t="shared" si="92"/>
        <v>5.9166666666666666E-4</v>
      </c>
      <c r="S155" s="27">
        <f t="shared" si="93"/>
        <v>6.4166666666666669E-4</v>
      </c>
      <c r="T155" s="29">
        <f t="shared" si="94"/>
        <v>-1.1336080279156224E-4</v>
      </c>
      <c r="U155" s="29">
        <f t="shared" si="95"/>
        <v>-3.202027022323195E-4</v>
      </c>
      <c r="V155" s="29">
        <f t="shared" si="96"/>
        <v>1.6042578891739545E-4</v>
      </c>
      <c r="W155" s="29">
        <f t="shared" si="97"/>
        <v>-1.4082925712344263E-3</v>
      </c>
      <c r="X155" s="29">
        <f t="shared" si="98"/>
        <v>-2.919225579025575E-4</v>
      </c>
      <c r="Y155" s="29">
        <f t="shared" si="99"/>
        <v>-8.8069195889284302E-4</v>
      </c>
      <c r="Z155" s="27">
        <f t="shared" si="100"/>
        <v>2.1666666666666668E-4</v>
      </c>
      <c r="AA155" s="27">
        <f t="shared" si="101"/>
        <v>1.6533333333333333E-4</v>
      </c>
      <c r="AB155" s="27">
        <f t="shared" si="102"/>
        <v>4.5850000000000003E-4</v>
      </c>
      <c r="AC155" s="47">
        <f t="shared" si="103"/>
        <v>0</v>
      </c>
      <c r="AD155" s="63">
        <f t="shared" si="104"/>
        <v>1.3333333333333419E-2</v>
      </c>
      <c r="AE155" s="63">
        <f t="shared" si="105"/>
        <v>0</v>
      </c>
      <c r="AF155" s="38">
        <f>SUMPRODUCT('Control Panel'!$C$31:$E$31,AC155:AE155)</f>
        <v>0</v>
      </c>
      <c r="AG155" s="43">
        <f t="shared" si="106"/>
        <v>2.1666666666675383E-4</v>
      </c>
      <c r="AH155" s="64">
        <f t="shared" si="107"/>
        <v>1.3932888888888995E-2</v>
      </c>
      <c r="AI155" s="64">
        <f t="shared" si="108"/>
        <v>6.4166666666665151E-4</v>
      </c>
      <c r="AJ155" s="29">
        <f t="shared" si="109"/>
        <v>-1.1336080279156224E-4</v>
      </c>
      <c r="AK155" s="29">
        <f t="shared" si="110"/>
        <v>1.3008861261738058E-2</v>
      </c>
      <c r="AL155" s="29">
        <f t="shared" si="111"/>
        <v>1.6042578891739545E-4</v>
      </c>
      <c r="AM155" s="29">
        <f t="shared" si="112"/>
        <v>-1.4082925712344263E-3</v>
      </c>
      <c r="AN155" s="29">
        <f t="shared" si="113"/>
        <v>1.3037518474658727E-2</v>
      </c>
      <c r="AO155" s="29">
        <f t="shared" si="114"/>
        <v>-8.8069195889284302E-4</v>
      </c>
      <c r="AP155" s="27">
        <f t="shared" si="115"/>
        <v>2.1666666666675383E-4</v>
      </c>
      <c r="AQ155" s="27">
        <f t="shared" si="116"/>
        <v>1.3500871111111312E-2</v>
      </c>
      <c r="AR155" s="27">
        <f t="shared" si="117"/>
        <v>4.5849999999991731E-4</v>
      </c>
      <c r="AS155" s="43">
        <f t="shared" si="118"/>
        <v>2.1666666666675383E-4</v>
      </c>
      <c r="AT155" s="27">
        <f t="shared" si="119"/>
        <v>1.3932888888888995E-2</v>
      </c>
      <c r="AU155" s="27">
        <f t="shared" si="120"/>
        <v>6.4166666666665151E-4</v>
      </c>
      <c r="AV155" s="29">
        <f t="shared" si="121"/>
        <v>-1.1336080279156224E-4</v>
      </c>
      <c r="AW155" s="29">
        <f t="shared" si="122"/>
        <v>1.3008861261738058E-2</v>
      </c>
      <c r="AX155" s="29">
        <f t="shared" si="123"/>
        <v>1.6042578891739545E-4</v>
      </c>
      <c r="AY155" s="29">
        <f t="shared" si="124"/>
        <v>-1.4082925712344263E-3</v>
      </c>
      <c r="AZ155" s="29">
        <f t="shared" si="125"/>
        <v>1.3037518474658727E-2</v>
      </c>
      <c r="BA155" s="29">
        <f t="shared" si="126"/>
        <v>-8.8069195889284302E-4</v>
      </c>
      <c r="BB155" s="27">
        <f t="shared" ref="BB155:BD171" si="127">(1+AP155)/(1+$AF155)-1</f>
        <v>2.1666666666675383E-4</v>
      </c>
      <c r="BC155" s="27">
        <f t="shared" si="127"/>
        <v>1.3500871111111312E-2</v>
      </c>
      <c r="BD155" s="27">
        <f t="shared" si="127"/>
        <v>4.5849999999991731E-4</v>
      </c>
    </row>
    <row r="156" spans="1:56" x14ac:dyDescent="0.35">
      <c r="A156" s="2">
        <v>40999</v>
      </c>
      <c r="B156" s="94">
        <v>0.24</v>
      </c>
      <c r="C156" s="94">
        <v>0.42</v>
      </c>
      <c r="D156" s="94">
        <v>0.7</v>
      </c>
      <c r="E156" s="94">
        <v>202.886</v>
      </c>
      <c r="F156" s="94">
        <v>143.642</v>
      </c>
      <c r="G156" s="94">
        <v>106.006</v>
      </c>
      <c r="H156" s="94">
        <v>1128.9280000000001</v>
      </c>
      <c r="I156" s="94">
        <v>363.06200000000001</v>
      </c>
      <c r="J156" s="94">
        <v>641.16700000000003</v>
      </c>
      <c r="K156" s="94">
        <v>0.24</v>
      </c>
      <c r="L156" s="94">
        <v>8.4000000000000005E-2</v>
      </c>
      <c r="M156" s="94">
        <v>0.47749999999999998</v>
      </c>
      <c r="N156" s="94">
        <v>1</v>
      </c>
      <c r="O156" s="94">
        <v>0.75</v>
      </c>
      <c r="P156" s="94">
        <v>0.63</v>
      </c>
      <c r="Q156" s="27">
        <f t="shared" si="91"/>
        <v>1.9999999999999998E-4</v>
      </c>
      <c r="R156" s="27">
        <f t="shared" si="92"/>
        <v>4.6666666666666672E-4</v>
      </c>
      <c r="S156" s="27">
        <f t="shared" si="93"/>
        <v>6.1666666666666662E-4</v>
      </c>
      <c r="T156" s="29">
        <f t="shared" si="94"/>
        <v>8.379791885393395E-5</v>
      </c>
      <c r="U156" s="29">
        <f t="shared" si="95"/>
        <v>2.0193158001013956E-4</v>
      </c>
      <c r="V156" s="29">
        <f t="shared" si="96"/>
        <v>1.9814124640271658E-4</v>
      </c>
      <c r="W156" s="29">
        <f t="shared" si="97"/>
        <v>-5.6304910567261945E-4</v>
      </c>
      <c r="X156" s="29">
        <f t="shared" si="98"/>
        <v>1.5977785368748165E-4</v>
      </c>
      <c r="Y156" s="29">
        <f t="shared" si="99"/>
        <v>2.9798307580941596E-4</v>
      </c>
      <c r="Z156" s="27">
        <f t="shared" si="100"/>
        <v>1.9999999999999998E-4</v>
      </c>
      <c r="AA156" s="27">
        <f t="shared" si="101"/>
        <v>9.0333333333333325E-5</v>
      </c>
      <c r="AB156" s="27">
        <f t="shared" si="102"/>
        <v>4.1400000000000003E-4</v>
      </c>
      <c r="AC156" s="47">
        <f t="shared" si="103"/>
        <v>0</v>
      </c>
      <c r="AD156" s="63">
        <f t="shared" si="104"/>
        <v>0</v>
      </c>
      <c r="AE156" s="63">
        <f t="shared" si="105"/>
        <v>0</v>
      </c>
      <c r="AF156" s="38">
        <f>SUMPRODUCT('Control Panel'!$C$31:$E$31,AC156:AE156)</f>
        <v>0</v>
      </c>
      <c r="AG156" s="43">
        <f t="shared" si="106"/>
        <v>1.9999999999997797E-4</v>
      </c>
      <c r="AH156" s="64">
        <f t="shared" si="107"/>
        <v>4.6666666666661527E-4</v>
      </c>
      <c r="AI156" s="64">
        <f t="shared" si="108"/>
        <v>6.1666666666670977E-4</v>
      </c>
      <c r="AJ156" s="29">
        <f t="shared" si="109"/>
        <v>8.379791885393395E-5</v>
      </c>
      <c r="AK156" s="29">
        <f t="shared" si="110"/>
        <v>2.0193158001013956E-4</v>
      </c>
      <c r="AL156" s="29">
        <f t="shared" si="111"/>
        <v>1.9814124640271658E-4</v>
      </c>
      <c r="AM156" s="29">
        <f t="shared" si="112"/>
        <v>-5.6304910567261945E-4</v>
      </c>
      <c r="AN156" s="29">
        <f t="shared" si="113"/>
        <v>1.5977785368748165E-4</v>
      </c>
      <c r="AO156" s="29">
        <f t="shared" si="114"/>
        <v>2.9798307580941596E-4</v>
      </c>
      <c r="AP156" s="27">
        <f t="shared" si="115"/>
        <v>1.9999999999997797E-4</v>
      </c>
      <c r="AQ156" s="27">
        <f t="shared" si="116"/>
        <v>9.0333333333303401E-5</v>
      </c>
      <c r="AR156" s="27">
        <f t="shared" si="117"/>
        <v>4.1399999999991444E-4</v>
      </c>
      <c r="AS156" s="43">
        <f t="shared" si="118"/>
        <v>1.9999999999997797E-4</v>
      </c>
      <c r="AT156" s="27">
        <f t="shared" si="119"/>
        <v>4.6666666666661527E-4</v>
      </c>
      <c r="AU156" s="27">
        <f t="shared" si="120"/>
        <v>6.1666666666670977E-4</v>
      </c>
      <c r="AV156" s="29">
        <f t="shared" si="121"/>
        <v>8.379791885393395E-5</v>
      </c>
      <c r="AW156" s="29">
        <f t="shared" si="122"/>
        <v>2.0193158001013956E-4</v>
      </c>
      <c r="AX156" s="29">
        <f t="shared" si="123"/>
        <v>1.9814124640271658E-4</v>
      </c>
      <c r="AY156" s="29">
        <f t="shared" si="124"/>
        <v>-5.6304910567261945E-4</v>
      </c>
      <c r="AZ156" s="29">
        <f t="shared" si="125"/>
        <v>1.5977785368748165E-4</v>
      </c>
      <c r="BA156" s="29">
        <f t="shared" si="126"/>
        <v>2.9798307580941596E-4</v>
      </c>
      <c r="BB156" s="27">
        <f t="shared" si="127"/>
        <v>1.9999999999997797E-4</v>
      </c>
      <c r="BC156" s="27">
        <f t="shared" si="127"/>
        <v>9.0333333333303401E-5</v>
      </c>
      <c r="BD156" s="27">
        <f t="shared" si="127"/>
        <v>4.1399999999991444E-4</v>
      </c>
    </row>
    <row r="157" spans="1:56" x14ac:dyDescent="0.35">
      <c r="A157" s="2">
        <v>41029</v>
      </c>
      <c r="B157" s="94">
        <v>0.24</v>
      </c>
      <c r="C157" s="94">
        <v>0.4</v>
      </c>
      <c r="D157" s="94">
        <v>0.69</v>
      </c>
      <c r="E157" s="94">
        <v>202.93199999999999</v>
      </c>
      <c r="F157" s="94">
        <v>143.68299999999999</v>
      </c>
      <c r="G157" s="94">
        <v>106.057</v>
      </c>
      <c r="H157" s="94">
        <v>1131.3050000000001</v>
      </c>
      <c r="I157" s="94">
        <v>363.95100000000002</v>
      </c>
      <c r="J157" s="94">
        <v>641.20000000000005</v>
      </c>
      <c r="K157" s="94">
        <v>0.24</v>
      </c>
      <c r="L157" s="94">
        <v>0.1051</v>
      </c>
      <c r="M157" s="94">
        <v>0.45839999999999997</v>
      </c>
      <c r="N157" s="94">
        <v>1</v>
      </c>
      <c r="O157" s="94">
        <v>0.76</v>
      </c>
      <c r="P157" s="94">
        <v>0.62</v>
      </c>
      <c r="Q157" s="27">
        <f t="shared" si="91"/>
        <v>1.9999999999999998E-4</v>
      </c>
      <c r="R157" s="27">
        <f t="shared" si="92"/>
        <v>3.5E-4</v>
      </c>
      <c r="S157" s="27">
        <f t="shared" si="93"/>
        <v>5.8333333333333327E-4</v>
      </c>
      <c r="T157" s="29">
        <f t="shared" si="94"/>
        <v>2.2672831047976238E-4</v>
      </c>
      <c r="U157" s="29">
        <f t="shared" si="95"/>
        <v>2.8543183748475087E-4</v>
      </c>
      <c r="V157" s="29">
        <f t="shared" si="96"/>
        <v>4.8110484312213764E-4</v>
      </c>
      <c r="W157" s="29">
        <f t="shared" si="97"/>
        <v>2.1055372884719592E-3</v>
      </c>
      <c r="X157" s="29">
        <f t="shared" si="98"/>
        <v>2.4486175914857355E-3</v>
      </c>
      <c r="Y157" s="29">
        <f t="shared" si="99"/>
        <v>5.1468650133390526E-5</v>
      </c>
      <c r="Z157" s="27">
        <f t="shared" si="100"/>
        <v>1.9999999999999998E-4</v>
      </c>
      <c r="AA157" s="27">
        <f t="shared" si="101"/>
        <v>7.0000000000000007E-5</v>
      </c>
      <c r="AB157" s="27">
        <f t="shared" si="102"/>
        <v>3.9791666666666664E-4</v>
      </c>
      <c r="AC157" s="47">
        <f t="shared" si="103"/>
        <v>0</v>
      </c>
      <c r="AD157" s="63">
        <f t="shared" si="104"/>
        <v>-1.3157894736842146E-2</v>
      </c>
      <c r="AE157" s="63">
        <f t="shared" si="105"/>
        <v>1.6129032258064502E-2</v>
      </c>
      <c r="AF157" s="38">
        <f>SUMPRODUCT('Control Panel'!$C$31:$E$31,AC157:AE157)</f>
        <v>0</v>
      </c>
      <c r="AG157" s="43">
        <f t="shared" si="106"/>
        <v>1.9999999999997797E-4</v>
      </c>
      <c r="AH157" s="64">
        <f t="shared" si="107"/>
        <v>-1.2812500000000004E-2</v>
      </c>
      <c r="AI157" s="64">
        <f t="shared" si="108"/>
        <v>1.6721774193548367E-2</v>
      </c>
      <c r="AJ157" s="29">
        <f t="shared" si="109"/>
        <v>2.2672831047976238E-4</v>
      </c>
      <c r="AK157" s="29">
        <f t="shared" si="110"/>
        <v>-1.287621858142951E-2</v>
      </c>
      <c r="AL157" s="29">
        <f t="shared" si="111"/>
        <v>1.6617896856720771E-2</v>
      </c>
      <c r="AM157" s="29">
        <f t="shared" si="112"/>
        <v>2.1055372884719592E-3</v>
      </c>
      <c r="AN157" s="29">
        <f t="shared" si="113"/>
        <v>-1.0741495797875977E-2</v>
      </c>
      <c r="AO157" s="29">
        <f t="shared" si="114"/>
        <v>1.618133104771613E-2</v>
      </c>
      <c r="AP157" s="27">
        <f t="shared" si="115"/>
        <v>1.9999999999997797E-4</v>
      </c>
      <c r="AQ157" s="27">
        <f t="shared" si="116"/>
        <v>-1.308881578947374E-2</v>
      </c>
      <c r="AR157" s="27">
        <f t="shared" si="117"/>
        <v>1.6533366935483906E-2</v>
      </c>
      <c r="AS157" s="43">
        <f t="shared" si="118"/>
        <v>1.9999999999997797E-4</v>
      </c>
      <c r="AT157" s="27">
        <f t="shared" si="119"/>
        <v>-1.2812500000000004E-2</v>
      </c>
      <c r="AU157" s="27">
        <f t="shared" si="120"/>
        <v>1.6721774193548367E-2</v>
      </c>
      <c r="AV157" s="29">
        <f t="shared" si="121"/>
        <v>2.2672831047976238E-4</v>
      </c>
      <c r="AW157" s="29">
        <f t="shared" si="122"/>
        <v>-1.287621858142951E-2</v>
      </c>
      <c r="AX157" s="29">
        <f t="shared" si="123"/>
        <v>1.6617896856720771E-2</v>
      </c>
      <c r="AY157" s="29">
        <f t="shared" si="124"/>
        <v>2.1055372884719592E-3</v>
      </c>
      <c r="AZ157" s="29">
        <f t="shared" si="125"/>
        <v>-1.0741495797875977E-2</v>
      </c>
      <c r="BA157" s="29">
        <f t="shared" si="126"/>
        <v>1.618133104771613E-2</v>
      </c>
      <c r="BB157" s="27">
        <f t="shared" si="127"/>
        <v>1.9999999999997797E-4</v>
      </c>
      <c r="BC157" s="27">
        <f t="shared" si="127"/>
        <v>-1.308881578947374E-2</v>
      </c>
      <c r="BD157" s="27">
        <f t="shared" si="127"/>
        <v>1.6533366935483906E-2</v>
      </c>
    </row>
    <row r="158" spans="1:56" x14ac:dyDescent="0.35">
      <c r="A158" s="2">
        <v>41060</v>
      </c>
      <c r="B158" s="94">
        <v>0.24</v>
      </c>
      <c r="C158" s="94">
        <v>0.39</v>
      </c>
      <c r="D158" s="94">
        <v>0.67</v>
      </c>
      <c r="E158" s="94">
        <v>202.97499999999999</v>
      </c>
      <c r="F158" s="94">
        <v>143.75200000000001</v>
      </c>
      <c r="G158" s="94">
        <v>106.167</v>
      </c>
      <c r="H158" s="94">
        <v>1131.77</v>
      </c>
      <c r="I158" s="94">
        <v>364.59100000000001</v>
      </c>
      <c r="J158" s="94">
        <v>644.46900000000005</v>
      </c>
      <c r="K158" s="94">
        <v>0.24</v>
      </c>
      <c r="L158" s="94">
        <v>8.2500000000000004E-2</v>
      </c>
      <c r="M158" s="94">
        <v>0.4108</v>
      </c>
      <c r="N158" s="94">
        <v>1</v>
      </c>
      <c r="O158" s="94">
        <v>0.81</v>
      </c>
      <c r="P158" s="94">
        <v>0.65</v>
      </c>
      <c r="Q158" s="27">
        <f t="shared" si="91"/>
        <v>1.9999999999999998E-4</v>
      </c>
      <c r="R158" s="27">
        <f t="shared" si="92"/>
        <v>3.3333333333333338E-4</v>
      </c>
      <c r="S158" s="27">
        <f t="shared" si="93"/>
        <v>5.7499999999999999E-4</v>
      </c>
      <c r="T158" s="29">
        <f t="shared" si="94"/>
        <v>2.1189363924856153E-4</v>
      </c>
      <c r="U158" s="29">
        <f t="shared" si="95"/>
        <v>4.8022382606172087E-4</v>
      </c>
      <c r="V158" s="29">
        <f t="shared" si="96"/>
        <v>1.0371781211990783E-3</v>
      </c>
      <c r="W158" s="29">
        <f t="shared" si="97"/>
        <v>4.1102973999040948E-4</v>
      </c>
      <c r="X158" s="29">
        <f t="shared" si="98"/>
        <v>1.7584784764981265E-3</v>
      </c>
      <c r="Y158" s="29">
        <f t="shared" si="99"/>
        <v>5.0982532751091547E-3</v>
      </c>
      <c r="Z158" s="27">
        <f t="shared" si="100"/>
        <v>1.9999999999999998E-4</v>
      </c>
      <c r="AA158" s="27">
        <f t="shared" si="101"/>
        <v>8.7583333333333339E-5</v>
      </c>
      <c r="AB158" s="27">
        <f t="shared" si="102"/>
        <v>3.8199999999999996E-4</v>
      </c>
      <c r="AC158" s="47">
        <f t="shared" si="103"/>
        <v>0</v>
      </c>
      <c r="AD158" s="63">
        <f t="shared" si="104"/>
        <v>-6.1728395061728447E-2</v>
      </c>
      <c r="AE158" s="63">
        <f t="shared" si="105"/>
        <v>-4.6153846153846212E-2</v>
      </c>
      <c r="AF158" s="38">
        <f>SUMPRODUCT('Control Panel'!$C$31:$E$31,AC158:AE158)</f>
        <v>0</v>
      </c>
      <c r="AG158" s="43">
        <f t="shared" si="106"/>
        <v>1.9999999999997797E-4</v>
      </c>
      <c r="AH158" s="64">
        <f t="shared" si="107"/>
        <v>-6.1415637860082417E-2</v>
      </c>
      <c r="AI158" s="64">
        <f t="shared" si="108"/>
        <v>-4.5605384615384659E-2</v>
      </c>
      <c r="AJ158" s="29">
        <f t="shared" si="109"/>
        <v>2.1189363924856153E-4</v>
      </c>
      <c r="AK158" s="29">
        <f t="shared" si="110"/>
        <v>-6.1277814681719889E-2</v>
      </c>
      <c r="AL158" s="29">
        <f t="shared" si="111"/>
        <v>-4.5164537792087067E-2</v>
      </c>
      <c r="AM158" s="29">
        <f t="shared" si="112"/>
        <v>4.1102973999040948E-4</v>
      </c>
      <c r="AN158" s="29">
        <f t="shared" si="113"/>
        <v>-6.0078464639335194E-2</v>
      </c>
      <c r="AO158" s="29">
        <f t="shared" si="114"/>
        <v>-4.129089687604981E-2</v>
      </c>
      <c r="AP158" s="27">
        <f t="shared" si="115"/>
        <v>1.9999999999997797E-4</v>
      </c>
      <c r="AQ158" s="27">
        <f t="shared" si="116"/>
        <v>-6.1646218106995887E-2</v>
      </c>
      <c r="AR158" s="27">
        <f t="shared" si="117"/>
        <v>-4.5789476923076888E-2</v>
      </c>
      <c r="AS158" s="43">
        <f t="shared" si="118"/>
        <v>1.9999999999997797E-4</v>
      </c>
      <c r="AT158" s="27">
        <f t="shared" si="119"/>
        <v>-6.1415637860082417E-2</v>
      </c>
      <c r="AU158" s="27">
        <f t="shared" si="120"/>
        <v>-4.5605384615384659E-2</v>
      </c>
      <c r="AV158" s="29">
        <f t="shared" si="121"/>
        <v>2.1189363924856153E-4</v>
      </c>
      <c r="AW158" s="29">
        <f t="shared" si="122"/>
        <v>-6.1277814681719889E-2</v>
      </c>
      <c r="AX158" s="29">
        <f t="shared" si="123"/>
        <v>-4.5164537792087067E-2</v>
      </c>
      <c r="AY158" s="29">
        <f t="shared" si="124"/>
        <v>4.1102973999040948E-4</v>
      </c>
      <c r="AZ158" s="29">
        <f t="shared" si="125"/>
        <v>-6.0078464639335194E-2</v>
      </c>
      <c r="BA158" s="29">
        <f t="shared" si="126"/>
        <v>-4.129089687604981E-2</v>
      </c>
      <c r="BB158" s="27">
        <f t="shared" si="127"/>
        <v>1.9999999999997797E-4</v>
      </c>
      <c r="BC158" s="27">
        <f t="shared" si="127"/>
        <v>-6.1646218106995887E-2</v>
      </c>
      <c r="BD158" s="27">
        <f t="shared" si="127"/>
        <v>-4.5789476923076888E-2</v>
      </c>
    </row>
    <row r="159" spans="1:56" x14ac:dyDescent="0.35">
      <c r="A159" s="2">
        <v>41090</v>
      </c>
      <c r="B159" s="94">
        <v>0.25</v>
      </c>
      <c r="C159" s="94">
        <v>0.37</v>
      </c>
      <c r="D159" s="94">
        <v>0.62</v>
      </c>
      <c r="E159" s="94">
        <v>202.976</v>
      </c>
      <c r="F159" s="94">
        <v>143.76</v>
      </c>
      <c r="G159" s="94">
        <v>106.163</v>
      </c>
      <c r="H159" s="94">
        <v>1131.116</v>
      </c>
      <c r="I159" s="94">
        <v>363.89800000000002</v>
      </c>
      <c r="J159" s="94">
        <v>643.64700000000005</v>
      </c>
      <c r="K159" s="94">
        <v>0.25</v>
      </c>
      <c r="L159" s="94">
        <v>-3.9399999999999998E-2</v>
      </c>
      <c r="M159" s="94">
        <v>0.32729999999999998</v>
      </c>
      <c r="N159" s="94">
        <v>1</v>
      </c>
      <c r="O159" s="94">
        <v>0.79</v>
      </c>
      <c r="P159" s="94">
        <v>0.64</v>
      </c>
      <c r="Q159" s="27">
        <f t="shared" si="91"/>
        <v>1.9999999999999998E-4</v>
      </c>
      <c r="R159" s="27">
        <f t="shared" si="92"/>
        <v>3.2499999999999999E-4</v>
      </c>
      <c r="S159" s="27">
        <f t="shared" si="93"/>
        <v>5.5833333333333332E-4</v>
      </c>
      <c r="T159" s="29">
        <f t="shared" si="94"/>
        <v>4.9267151127629916E-6</v>
      </c>
      <c r="U159" s="29">
        <f t="shared" si="95"/>
        <v>5.5651399632594689E-5</v>
      </c>
      <c r="V159" s="29">
        <f t="shared" si="96"/>
        <v>-3.7676490811655583E-5</v>
      </c>
      <c r="W159" s="29">
        <f t="shared" si="97"/>
        <v>-5.7785592479031589E-4</v>
      </c>
      <c r="X159" s="29">
        <f t="shared" si="98"/>
        <v>-1.9007600297319405E-3</v>
      </c>
      <c r="Y159" s="29">
        <f t="shared" si="99"/>
        <v>-1.2754686416258654E-3</v>
      </c>
      <c r="Z159" s="27">
        <f t="shared" si="100"/>
        <v>1.9999999999999998E-4</v>
      </c>
      <c r="AA159" s="27">
        <f t="shared" si="101"/>
        <v>6.8750000000000004E-5</v>
      </c>
      <c r="AB159" s="27">
        <f t="shared" si="102"/>
        <v>3.4233333333333332E-4</v>
      </c>
      <c r="AC159" s="47">
        <f t="shared" si="103"/>
        <v>0</v>
      </c>
      <c r="AD159" s="63">
        <f t="shared" si="104"/>
        <v>2.5316455696202445E-2</v>
      </c>
      <c r="AE159" s="63">
        <f t="shared" si="105"/>
        <v>1.5625E-2</v>
      </c>
      <c r="AF159" s="38">
        <f>SUMPRODUCT('Control Panel'!$C$31:$E$31,AC159:AE159)</f>
        <v>0</v>
      </c>
      <c r="AG159" s="43">
        <f t="shared" si="106"/>
        <v>1.9999999999997797E-4</v>
      </c>
      <c r="AH159" s="64">
        <f t="shared" si="107"/>
        <v>2.5649683544303636E-2</v>
      </c>
      <c r="AI159" s="64">
        <f t="shared" si="108"/>
        <v>1.6192057291666728E-2</v>
      </c>
      <c r="AJ159" s="29">
        <f t="shared" si="109"/>
        <v>4.9267151127629916E-6</v>
      </c>
      <c r="AK159" s="29">
        <f t="shared" si="110"/>
        <v>2.5373515992028306E-2</v>
      </c>
      <c r="AL159" s="29">
        <f t="shared" si="111"/>
        <v>1.5586734814019509E-2</v>
      </c>
      <c r="AM159" s="29">
        <f t="shared" si="112"/>
        <v>-5.7785592479031589E-4</v>
      </c>
      <c r="AN159" s="29">
        <f t="shared" si="113"/>
        <v>2.3367575159388698E-2</v>
      </c>
      <c r="AO159" s="29">
        <f t="shared" si="114"/>
        <v>1.4329602160848776E-2</v>
      </c>
      <c r="AP159" s="27">
        <f t="shared" si="115"/>
        <v>1.9999999999997797E-4</v>
      </c>
      <c r="AQ159" s="27">
        <f t="shared" si="116"/>
        <v>2.5386946202531568E-2</v>
      </c>
      <c r="AR159" s="27">
        <f t="shared" si="117"/>
        <v>1.5972682291666596E-2</v>
      </c>
      <c r="AS159" s="43">
        <f t="shared" si="118"/>
        <v>1.9999999999997797E-4</v>
      </c>
      <c r="AT159" s="27">
        <f t="shared" si="119"/>
        <v>2.5649683544303636E-2</v>
      </c>
      <c r="AU159" s="27">
        <f t="shared" si="120"/>
        <v>1.6192057291666728E-2</v>
      </c>
      <c r="AV159" s="29">
        <f t="shared" si="121"/>
        <v>4.9267151127629916E-6</v>
      </c>
      <c r="AW159" s="29">
        <f t="shared" si="122"/>
        <v>2.5373515992028306E-2</v>
      </c>
      <c r="AX159" s="29">
        <f t="shared" si="123"/>
        <v>1.5586734814019509E-2</v>
      </c>
      <c r="AY159" s="29">
        <f t="shared" si="124"/>
        <v>-5.7785592479031589E-4</v>
      </c>
      <c r="AZ159" s="29">
        <f t="shared" si="125"/>
        <v>2.3367575159388698E-2</v>
      </c>
      <c r="BA159" s="29">
        <f t="shared" si="126"/>
        <v>1.4329602160848776E-2</v>
      </c>
      <c r="BB159" s="27">
        <f t="shared" si="127"/>
        <v>1.9999999999997797E-4</v>
      </c>
      <c r="BC159" s="27">
        <f t="shared" si="127"/>
        <v>2.5386946202531568E-2</v>
      </c>
      <c r="BD159" s="27">
        <f t="shared" si="127"/>
        <v>1.5972682291666596E-2</v>
      </c>
    </row>
    <row r="160" spans="1:56" x14ac:dyDescent="0.35">
      <c r="A160" s="2">
        <v>41121</v>
      </c>
      <c r="B160" s="94">
        <v>0.25</v>
      </c>
      <c r="C160" s="94">
        <v>0.15</v>
      </c>
      <c r="D160" s="94">
        <v>0.56000000000000005</v>
      </c>
      <c r="E160" s="94">
        <v>203.04900000000001</v>
      </c>
      <c r="F160" s="94">
        <v>143.85</v>
      </c>
      <c r="G160" s="94">
        <v>106.295</v>
      </c>
      <c r="H160" s="94">
        <v>1133.817</v>
      </c>
      <c r="I160" s="94">
        <v>365.24200000000002</v>
      </c>
      <c r="J160" s="94">
        <v>646.65899999999999</v>
      </c>
      <c r="K160" s="94">
        <v>0.25</v>
      </c>
      <c r="L160" s="94">
        <v>-0.15409999999999999</v>
      </c>
      <c r="M160" s="94">
        <v>0.26490000000000002</v>
      </c>
      <c r="N160" s="94">
        <v>1</v>
      </c>
      <c r="O160" s="94">
        <v>0.81</v>
      </c>
      <c r="P160" s="94">
        <v>0.64</v>
      </c>
      <c r="Q160" s="27">
        <f t="shared" si="91"/>
        <v>2.0833333333333335E-4</v>
      </c>
      <c r="R160" s="27">
        <f t="shared" si="92"/>
        <v>3.0833333333333331E-4</v>
      </c>
      <c r="S160" s="27">
        <f t="shared" si="93"/>
        <v>5.1666666666666668E-4</v>
      </c>
      <c r="T160" s="29">
        <f t="shared" si="94"/>
        <v>3.596484313417303E-4</v>
      </c>
      <c r="U160" s="29">
        <f t="shared" si="95"/>
        <v>6.2604340567617989E-4</v>
      </c>
      <c r="V160" s="29">
        <f t="shared" si="96"/>
        <v>1.2433710426420497E-3</v>
      </c>
      <c r="W160" s="29">
        <f t="shared" si="97"/>
        <v>2.3879071642518568E-3</v>
      </c>
      <c r="X160" s="29">
        <f t="shared" si="98"/>
        <v>3.6933426399705649E-3</v>
      </c>
      <c r="Y160" s="29">
        <f t="shared" si="99"/>
        <v>4.6795836848458894E-3</v>
      </c>
      <c r="Z160" s="27">
        <f t="shared" si="100"/>
        <v>2.0833333333333335E-4</v>
      </c>
      <c r="AA160" s="27">
        <f t="shared" si="101"/>
        <v>-3.283333333333333E-5</v>
      </c>
      <c r="AB160" s="27">
        <f t="shared" si="102"/>
        <v>2.7274999999999999E-4</v>
      </c>
      <c r="AC160" s="47">
        <f t="shared" si="103"/>
        <v>0</v>
      </c>
      <c r="AD160" s="63">
        <f t="shared" si="104"/>
        <v>-2.4691358024691357E-2</v>
      </c>
      <c r="AE160" s="63">
        <f t="shared" si="105"/>
        <v>0</v>
      </c>
      <c r="AF160" s="38">
        <f>SUMPRODUCT('Control Panel'!$C$31:$E$31,AC160:AE160)</f>
        <v>0</v>
      </c>
      <c r="AG160" s="43">
        <f t="shared" si="106"/>
        <v>2.083333333333659E-4</v>
      </c>
      <c r="AH160" s="64">
        <f t="shared" si="107"/>
        <v>-2.4390637860082331E-2</v>
      </c>
      <c r="AI160" s="64">
        <f t="shared" si="108"/>
        <v>5.1666666666672079E-4</v>
      </c>
      <c r="AJ160" s="29">
        <f t="shared" si="109"/>
        <v>3.596484313417303E-4</v>
      </c>
      <c r="AK160" s="29">
        <f t="shared" si="110"/>
        <v>-2.4080772480883694E-2</v>
      </c>
      <c r="AL160" s="29">
        <f t="shared" si="111"/>
        <v>1.2433710426420497E-3</v>
      </c>
      <c r="AM160" s="29">
        <f t="shared" si="112"/>
        <v>2.3879071642518568E-3</v>
      </c>
      <c r="AN160" s="29">
        <f t="shared" si="113"/>
        <v>-2.1089209030152212E-2</v>
      </c>
      <c r="AO160" s="29">
        <f t="shared" si="114"/>
        <v>4.6795836848458894E-3</v>
      </c>
      <c r="AP160" s="27">
        <f t="shared" si="115"/>
        <v>2.083333333333659E-4</v>
      </c>
      <c r="AQ160" s="27">
        <f t="shared" si="116"/>
        <v>-2.4723380658436267E-2</v>
      </c>
      <c r="AR160" s="27">
        <f t="shared" si="117"/>
        <v>2.7274999999993277E-4</v>
      </c>
      <c r="AS160" s="43">
        <f t="shared" si="118"/>
        <v>2.083333333333659E-4</v>
      </c>
      <c r="AT160" s="27">
        <f t="shared" si="119"/>
        <v>-2.4390637860082331E-2</v>
      </c>
      <c r="AU160" s="27">
        <f t="shared" si="120"/>
        <v>5.1666666666672079E-4</v>
      </c>
      <c r="AV160" s="29">
        <f t="shared" si="121"/>
        <v>3.596484313417303E-4</v>
      </c>
      <c r="AW160" s="29">
        <f t="shared" si="122"/>
        <v>-2.4080772480883694E-2</v>
      </c>
      <c r="AX160" s="29">
        <f t="shared" si="123"/>
        <v>1.2433710426420497E-3</v>
      </c>
      <c r="AY160" s="29">
        <f t="shared" si="124"/>
        <v>2.3879071642518568E-3</v>
      </c>
      <c r="AZ160" s="29">
        <f t="shared" si="125"/>
        <v>-2.1089209030152212E-2</v>
      </c>
      <c r="BA160" s="29">
        <f t="shared" si="126"/>
        <v>4.6795836848458894E-3</v>
      </c>
      <c r="BB160" s="27">
        <f t="shared" si="127"/>
        <v>2.083333333333659E-4</v>
      </c>
      <c r="BC160" s="27">
        <f t="shared" si="127"/>
        <v>-2.4723380658436267E-2</v>
      </c>
      <c r="BD160" s="27">
        <f t="shared" si="127"/>
        <v>2.7274999999993277E-4</v>
      </c>
    </row>
    <row r="161" spans="1:56" x14ac:dyDescent="0.35">
      <c r="A161" s="2">
        <v>41152</v>
      </c>
      <c r="B161" s="94">
        <v>0.23</v>
      </c>
      <c r="C161" s="94">
        <v>0.12</v>
      </c>
      <c r="D161" s="94">
        <v>0.53</v>
      </c>
      <c r="E161" s="94">
        <v>203.06700000000001</v>
      </c>
      <c r="F161" s="94">
        <v>143.797</v>
      </c>
      <c r="G161" s="94">
        <v>106.262</v>
      </c>
      <c r="H161" s="94">
        <v>1133.9159999999999</v>
      </c>
      <c r="I161" s="94">
        <v>364.98500000000001</v>
      </c>
      <c r="J161" s="94">
        <v>646.22400000000005</v>
      </c>
      <c r="K161" s="94">
        <v>0.23</v>
      </c>
      <c r="L161" s="94">
        <v>-0.12720000000000001</v>
      </c>
      <c r="M161" s="94">
        <v>0.36420000000000002</v>
      </c>
      <c r="N161" s="94">
        <v>1</v>
      </c>
      <c r="O161" s="94">
        <v>0.79</v>
      </c>
      <c r="P161" s="94">
        <v>0.63</v>
      </c>
      <c r="Q161" s="27">
        <f t="shared" si="91"/>
        <v>2.0833333333333335E-4</v>
      </c>
      <c r="R161" s="27">
        <f t="shared" si="92"/>
        <v>1.25E-4</v>
      </c>
      <c r="S161" s="27">
        <f t="shared" si="93"/>
        <v>4.6666666666666672E-4</v>
      </c>
      <c r="T161" s="29">
        <f t="shared" si="94"/>
        <v>8.8648552812431447E-5</v>
      </c>
      <c r="U161" s="29">
        <f t="shared" si="95"/>
        <v>-3.6843934654151589E-4</v>
      </c>
      <c r="V161" s="29">
        <f t="shared" si="96"/>
        <v>-3.104567477303366E-4</v>
      </c>
      <c r="W161" s="29">
        <f t="shared" si="97"/>
        <v>8.7315677926858015E-5</v>
      </c>
      <c r="X161" s="29">
        <f t="shared" si="98"/>
        <v>-7.0364306405068522E-4</v>
      </c>
      <c r="Y161" s="29">
        <f t="shared" si="99"/>
        <v>-6.7268838754264149E-4</v>
      </c>
      <c r="Z161" s="27">
        <f t="shared" si="100"/>
        <v>2.0833333333333335E-4</v>
      </c>
      <c r="AA161" s="27">
        <f t="shared" si="101"/>
        <v>-1.2841666666666665E-4</v>
      </c>
      <c r="AB161" s="27">
        <f t="shared" si="102"/>
        <v>2.2075000000000003E-4</v>
      </c>
      <c r="AC161" s="47">
        <f t="shared" si="103"/>
        <v>0</v>
      </c>
      <c r="AD161" s="63">
        <f t="shared" si="104"/>
        <v>2.5316455696202445E-2</v>
      </c>
      <c r="AE161" s="63">
        <f t="shared" si="105"/>
        <v>1.5873015873015817E-2</v>
      </c>
      <c r="AF161" s="38">
        <f>SUMPRODUCT('Control Panel'!$C$31:$E$31,AC161:AE161)</f>
        <v>0</v>
      </c>
      <c r="AG161" s="43">
        <f t="shared" si="106"/>
        <v>2.083333333333659E-4</v>
      </c>
      <c r="AH161" s="64">
        <f t="shared" si="107"/>
        <v>2.5444620253164407E-2</v>
      </c>
      <c r="AI161" s="64">
        <f t="shared" si="108"/>
        <v>1.6347089947089888E-2</v>
      </c>
      <c r="AJ161" s="29">
        <f t="shared" si="109"/>
        <v>8.8648552812431447E-5</v>
      </c>
      <c r="AK161" s="29">
        <f t="shared" si="110"/>
        <v>2.4938688771267481E-2</v>
      </c>
      <c r="AL161" s="29">
        <f t="shared" si="111"/>
        <v>1.5557631240400882E-2</v>
      </c>
      <c r="AM161" s="29">
        <f t="shared" si="112"/>
        <v>8.7315677926858015E-5</v>
      </c>
      <c r="AN161" s="29">
        <f t="shared" si="113"/>
        <v>2.4594998883694874E-2</v>
      </c>
      <c r="AO161" s="29">
        <f t="shared" si="114"/>
        <v>1.5189649892020096E-2</v>
      </c>
      <c r="AP161" s="27">
        <f t="shared" si="115"/>
        <v>2.083333333333659E-4</v>
      </c>
      <c r="AQ161" s="27">
        <f t="shared" si="116"/>
        <v>2.5184787974683598E-2</v>
      </c>
      <c r="AR161" s="27">
        <f t="shared" si="117"/>
        <v>1.6097269841269801E-2</v>
      </c>
      <c r="AS161" s="43">
        <f t="shared" si="118"/>
        <v>2.083333333333659E-4</v>
      </c>
      <c r="AT161" s="27">
        <f t="shared" si="119"/>
        <v>2.5444620253164407E-2</v>
      </c>
      <c r="AU161" s="27">
        <f t="shared" si="120"/>
        <v>1.6347089947089888E-2</v>
      </c>
      <c r="AV161" s="29">
        <f t="shared" si="121"/>
        <v>8.8648552812431447E-5</v>
      </c>
      <c r="AW161" s="29">
        <f t="shared" si="122"/>
        <v>2.4938688771267481E-2</v>
      </c>
      <c r="AX161" s="29">
        <f t="shared" si="123"/>
        <v>1.5557631240400882E-2</v>
      </c>
      <c r="AY161" s="29">
        <f t="shared" si="124"/>
        <v>8.7315677926858015E-5</v>
      </c>
      <c r="AZ161" s="29">
        <f t="shared" si="125"/>
        <v>2.4594998883694874E-2</v>
      </c>
      <c r="BA161" s="29">
        <f t="shared" si="126"/>
        <v>1.5189649892020096E-2</v>
      </c>
      <c r="BB161" s="27">
        <f t="shared" si="127"/>
        <v>2.083333333333659E-4</v>
      </c>
      <c r="BC161" s="27">
        <f t="shared" si="127"/>
        <v>2.5184787974683598E-2</v>
      </c>
      <c r="BD161" s="27">
        <f t="shared" si="127"/>
        <v>1.6097269841269801E-2</v>
      </c>
    </row>
    <row r="162" spans="1:56" x14ac:dyDescent="0.35">
      <c r="A162" s="2">
        <v>41182</v>
      </c>
      <c r="B162" s="94">
        <v>0.21</v>
      </c>
      <c r="C162" s="94">
        <v>0.12</v>
      </c>
      <c r="D162" s="94">
        <v>0.51</v>
      </c>
      <c r="E162" s="94">
        <v>203.11500000000001</v>
      </c>
      <c r="F162" s="94">
        <v>143.81700000000001</v>
      </c>
      <c r="G162" s="94">
        <v>106.267</v>
      </c>
      <c r="H162" s="94">
        <v>1134.0129999999999</v>
      </c>
      <c r="I162" s="94">
        <v>364.654</v>
      </c>
      <c r="J162" s="94">
        <v>645.423</v>
      </c>
      <c r="K162" s="94">
        <v>0.21</v>
      </c>
      <c r="L162" s="94">
        <v>-0.1384</v>
      </c>
      <c r="M162" s="94">
        <v>0.32800000000000001</v>
      </c>
      <c r="N162" s="94">
        <v>1</v>
      </c>
      <c r="O162" s="94">
        <v>0.78</v>
      </c>
      <c r="P162" s="94">
        <v>0.62</v>
      </c>
      <c r="Q162" s="27">
        <f t="shared" si="91"/>
        <v>1.9166666666666667E-4</v>
      </c>
      <c r="R162" s="27">
        <f t="shared" si="92"/>
        <v>9.9999999999999991E-5</v>
      </c>
      <c r="S162" s="27">
        <f t="shared" si="93"/>
        <v>4.416666666666667E-4</v>
      </c>
      <c r="T162" s="29">
        <f t="shared" si="94"/>
        <v>2.3637518651486999E-4</v>
      </c>
      <c r="U162" s="29">
        <f t="shared" si="95"/>
        <v>1.3908496004799709E-4</v>
      </c>
      <c r="V162" s="29">
        <f t="shared" si="96"/>
        <v>4.7053509250716274E-5</v>
      </c>
      <c r="W162" s="29">
        <f t="shared" si="97"/>
        <v>8.554425548279454E-5</v>
      </c>
      <c r="X162" s="29">
        <f t="shared" si="98"/>
        <v>-9.0688658438020653E-4</v>
      </c>
      <c r="Y162" s="29">
        <f t="shared" si="99"/>
        <v>-1.2395082819580683E-3</v>
      </c>
      <c r="Z162" s="27">
        <f t="shared" si="100"/>
        <v>1.9166666666666667E-4</v>
      </c>
      <c r="AA162" s="27">
        <f t="shared" si="101"/>
        <v>-1.06E-4</v>
      </c>
      <c r="AB162" s="27">
        <f t="shared" si="102"/>
        <v>3.035E-4</v>
      </c>
      <c r="AC162" s="47">
        <f t="shared" si="103"/>
        <v>0</v>
      </c>
      <c r="AD162" s="63">
        <f t="shared" si="104"/>
        <v>1.2820512820512775E-2</v>
      </c>
      <c r="AE162" s="63">
        <f t="shared" si="105"/>
        <v>1.6129032258064502E-2</v>
      </c>
      <c r="AF162" s="38">
        <f>SUMPRODUCT('Control Panel'!$C$31:$E$31,AC162:AE162)</f>
        <v>0</v>
      </c>
      <c r="AG162" s="43">
        <f t="shared" si="106"/>
        <v>1.9166666666659005E-4</v>
      </c>
      <c r="AH162" s="64">
        <f t="shared" si="107"/>
        <v>1.2921794871794789E-2</v>
      </c>
      <c r="AI162" s="64">
        <f t="shared" si="108"/>
        <v>1.6577822580645218E-2</v>
      </c>
      <c r="AJ162" s="29">
        <f t="shared" si="109"/>
        <v>2.3637518651486999E-4</v>
      </c>
      <c r="AK162" s="29">
        <f t="shared" si="110"/>
        <v>1.2961380921074239E-2</v>
      </c>
      <c r="AL162" s="29">
        <f t="shared" si="111"/>
        <v>1.6176844694883785E-2</v>
      </c>
      <c r="AM162" s="29">
        <f t="shared" si="112"/>
        <v>8.554425548279454E-5</v>
      </c>
      <c r="AN162" s="29">
        <f t="shared" si="113"/>
        <v>1.1901999485050663E-2</v>
      </c>
      <c r="AO162" s="29">
        <f t="shared" si="114"/>
        <v>1.4869531907042655E-2</v>
      </c>
      <c r="AP162" s="27">
        <f t="shared" si="115"/>
        <v>1.9166666666659005E-4</v>
      </c>
      <c r="AQ162" s="27">
        <f t="shared" si="116"/>
        <v>1.2713153846153791E-2</v>
      </c>
      <c r="AR162" s="27">
        <f t="shared" si="117"/>
        <v>1.6437427419354833E-2</v>
      </c>
      <c r="AS162" s="43">
        <f t="shared" si="118"/>
        <v>1.9166666666659005E-4</v>
      </c>
      <c r="AT162" s="27">
        <f t="shared" si="119"/>
        <v>1.2921794871794789E-2</v>
      </c>
      <c r="AU162" s="27">
        <f t="shared" si="120"/>
        <v>1.6577822580645218E-2</v>
      </c>
      <c r="AV162" s="29">
        <f t="shared" si="121"/>
        <v>2.3637518651486999E-4</v>
      </c>
      <c r="AW162" s="29">
        <f t="shared" si="122"/>
        <v>1.2961380921074239E-2</v>
      </c>
      <c r="AX162" s="29">
        <f t="shared" si="123"/>
        <v>1.6176844694883785E-2</v>
      </c>
      <c r="AY162" s="29">
        <f t="shared" si="124"/>
        <v>8.554425548279454E-5</v>
      </c>
      <c r="AZ162" s="29">
        <f t="shared" si="125"/>
        <v>1.1901999485050663E-2</v>
      </c>
      <c r="BA162" s="29">
        <f t="shared" si="126"/>
        <v>1.4869531907042655E-2</v>
      </c>
      <c r="BB162" s="27">
        <f t="shared" si="127"/>
        <v>1.9166666666659005E-4</v>
      </c>
      <c r="BC162" s="27">
        <f t="shared" si="127"/>
        <v>1.2713153846153791E-2</v>
      </c>
      <c r="BD162" s="27">
        <f t="shared" si="127"/>
        <v>1.6437427419354833E-2</v>
      </c>
    </row>
    <row r="163" spans="1:56" x14ac:dyDescent="0.35">
      <c r="A163" s="2">
        <v>41213</v>
      </c>
      <c r="B163" s="94">
        <v>0.21</v>
      </c>
      <c r="C163" s="94">
        <v>0.11</v>
      </c>
      <c r="D163" s="94">
        <v>0.5</v>
      </c>
      <c r="E163" s="94">
        <v>203.12799999999999</v>
      </c>
      <c r="F163" s="94">
        <v>143.79</v>
      </c>
      <c r="G163" s="94">
        <v>106.28700000000001</v>
      </c>
      <c r="H163" s="94">
        <v>1133.383</v>
      </c>
      <c r="I163" s="94">
        <v>364.56099999999998</v>
      </c>
      <c r="J163" s="94">
        <v>644.47400000000005</v>
      </c>
      <c r="K163" s="94">
        <v>0.21</v>
      </c>
      <c r="L163" s="94">
        <v>-0.10249999999999999</v>
      </c>
      <c r="M163" s="94">
        <v>0.33600000000000002</v>
      </c>
      <c r="N163" s="94">
        <v>1</v>
      </c>
      <c r="O163" s="94">
        <v>0.77</v>
      </c>
      <c r="P163" s="94">
        <v>0.62</v>
      </c>
      <c r="Q163" s="27">
        <f t="shared" si="91"/>
        <v>1.75E-4</v>
      </c>
      <c r="R163" s="27">
        <f t="shared" si="92"/>
        <v>9.9999999999999991E-5</v>
      </c>
      <c r="S163" s="27">
        <f t="shared" si="93"/>
        <v>4.2500000000000003E-4</v>
      </c>
      <c r="T163" s="29">
        <f t="shared" si="94"/>
        <v>6.4003150924252239E-5</v>
      </c>
      <c r="U163" s="29">
        <f t="shared" si="95"/>
        <v>-1.8773858445120251E-4</v>
      </c>
      <c r="V163" s="29">
        <f t="shared" si="96"/>
        <v>1.8820518128870312E-4</v>
      </c>
      <c r="W163" s="29">
        <f t="shared" si="97"/>
        <v>-5.555491868257656E-4</v>
      </c>
      <c r="X163" s="29">
        <f t="shared" si="98"/>
        <v>-2.5503628096779085E-4</v>
      </c>
      <c r="Y163" s="29">
        <f t="shared" si="99"/>
        <v>-1.4703535510819377E-3</v>
      </c>
      <c r="Z163" s="27">
        <f t="shared" si="100"/>
        <v>1.75E-4</v>
      </c>
      <c r="AA163" s="27">
        <f t="shared" si="101"/>
        <v>-1.1533333333333334E-4</v>
      </c>
      <c r="AB163" s="27">
        <f t="shared" si="102"/>
        <v>2.7333333333333333E-4</v>
      </c>
      <c r="AC163" s="47">
        <f t="shared" si="103"/>
        <v>0</v>
      </c>
      <c r="AD163" s="63">
        <f t="shared" si="104"/>
        <v>1.2987012987013102E-2</v>
      </c>
      <c r="AE163" s="63">
        <f t="shared" si="105"/>
        <v>0</v>
      </c>
      <c r="AF163" s="38">
        <f>SUMPRODUCT('Control Panel'!$C$31:$E$31,AC163:AE163)</f>
        <v>0</v>
      </c>
      <c r="AG163" s="43">
        <f t="shared" si="106"/>
        <v>1.7500000000003624E-4</v>
      </c>
      <c r="AH163" s="64">
        <f t="shared" si="107"/>
        <v>1.3088311688311816E-2</v>
      </c>
      <c r="AI163" s="64">
        <f t="shared" si="108"/>
        <v>4.2499999999989768E-4</v>
      </c>
      <c r="AJ163" s="29">
        <f t="shared" si="109"/>
        <v>6.4003150924252239E-5</v>
      </c>
      <c r="AK163" s="29">
        <f t="shared" si="110"/>
        <v>1.2796836239127529E-2</v>
      </c>
      <c r="AL163" s="29">
        <f t="shared" si="111"/>
        <v>1.8820518128870312E-4</v>
      </c>
      <c r="AM163" s="29">
        <f t="shared" si="112"/>
        <v>-5.555491868257656E-4</v>
      </c>
      <c r="AN163" s="29">
        <f t="shared" si="113"/>
        <v>1.2728664546552304E-2</v>
      </c>
      <c r="AO163" s="29">
        <f t="shared" si="114"/>
        <v>-1.4703535510819377E-3</v>
      </c>
      <c r="AP163" s="27">
        <f t="shared" si="115"/>
        <v>1.7500000000003624E-4</v>
      </c>
      <c r="AQ163" s="27">
        <f t="shared" si="116"/>
        <v>1.2870181818182003E-2</v>
      </c>
      <c r="AR163" s="27">
        <f t="shared" si="117"/>
        <v>2.7333333333334764E-4</v>
      </c>
      <c r="AS163" s="43">
        <f t="shared" si="118"/>
        <v>1.7500000000003624E-4</v>
      </c>
      <c r="AT163" s="27">
        <f t="shared" si="119"/>
        <v>1.3088311688311816E-2</v>
      </c>
      <c r="AU163" s="27">
        <f t="shared" si="120"/>
        <v>4.2499999999989768E-4</v>
      </c>
      <c r="AV163" s="29">
        <f t="shared" si="121"/>
        <v>6.4003150924252239E-5</v>
      </c>
      <c r="AW163" s="29">
        <f t="shared" si="122"/>
        <v>1.2796836239127529E-2</v>
      </c>
      <c r="AX163" s="29">
        <f t="shared" si="123"/>
        <v>1.8820518128870312E-4</v>
      </c>
      <c r="AY163" s="29">
        <f t="shared" si="124"/>
        <v>-5.555491868257656E-4</v>
      </c>
      <c r="AZ163" s="29">
        <f t="shared" si="125"/>
        <v>1.2728664546552304E-2</v>
      </c>
      <c r="BA163" s="29">
        <f t="shared" si="126"/>
        <v>-1.4703535510819377E-3</v>
      </c>
      <c r="BB163" s="27">
        <f t="shared" si="127"/>
        <v>1.7500000000003624E-4</v>
      </c>
      <c r="BC163" s="27">
        <f t="shared" si="127"/>
        <v>1.2870181818182003E-2</v>
      </c>
      <c r="BD163" s="27">
        <f t="shared" si="127"/>
        <v>2.7333333333334764E-4</v>
      </c>
    </row>
    <row r="164" spans="1:56" x14ac:dyDescent="0.35">
      <c r="A164" s="2">
        <v>41243</v>
      </c>
      <c r="B164" s="94">
        <v>0.21</v>
      </c>
      <c r="C164" s="94">
        <v>0.11</v>
      </c>
      <c r="D164" s="94">
        <v>0.5</v>
      </c>
      <c r="E164" s="94">
        <v>203.173</v>
      </c>
      <c r="F164" s="94">
        <v>143.78700000000001</v>
      </c>
      <c r="G164" s="94">
        <v>106.279</v>
      </c>
      <c r="H164" s="94">
        <v>1134.3920000000001</v>
      </c>
      <c r="I164" s="94">
        <v>364.745</v>
      </c>
      <c r="J164" s="94">
        <v>644.14700000000005</v>
      </c>
      <c r="K164" s="94">
        <v>0.21</v>
      </c>
      <c r="L164" s="94">
        <v>-0.17849999999999999</v>
      </c>
      <c r="M164" s="94">
        <v>0.31</v>
      </c>
      <c r="N164" s="94">
        <v>1</v>
      </c>
      <c r="O164" s="94">
        <v>0.77</v>
      </c>
      <c r="P164" s="94">
        <v>0.62</v>
      </c>
      <c r="Q164" s="27">
        <f t="shared" si="91"/>
        <v>1.75E-4</v>
      </c>
      <c r="R164" s="27">
        <f t="shared" si="92"/>
        <v>9.1666666666666668E-5</v>
      </c>
      <c r="S164" s="27">
        <f t="shared" si="93"/>
        <v>4.1666666666666669E-4</v>
      </c>
      <c r="T164" s="29">
        <f t="shared" si="94"/>
        <v>2.2153518963419216E-4</v>
      </c>
      <c r="U164" s="29">
        <f t="shared" si="95"/>
        <v>-2.0863759649381031E-5</v>
      </c>
      <c r="V164" s="29">
        <f t="shared" si="96"/>
        <v>-7.526790670553396E-5</v>
      </c>
      <c r="W164" s="29">
        <f t="shared" si="97"/>
        <v>8.9025510352636061E-4</v>
      </c>
      <c r="X164" s="29">
        <f t="shared" si="98"/>
        <v>5.0471663178464077E-4</v>
      </c>
      <c r="Y164" s="29">
        <f t="shared" si="99"/>
        <v>-5.0739052312431809E-4</v>
      </c>
      <c r="Z164" s="27">
        <f t="shared" si="100"/>
        <v>1.75E-4</v>
      </c>
      <c r="AA164" s="27">
        <f t="shared" si="101"/>
        <v>-8.5416666666666665E-5</v>
      </c>
      <c r="AB164" s="27">
        <f t="shared" si="102"/>
        <v>2.8000000000000003E-4</v>
      </c>
      <c r="AC164" s="47">
        <f t="shared" si="103"/>
        <v>0</v>
      </c>
      <c r="AD164" s="63">
        <f t="shared" si="104"/>
        <v>0</v>
      </c>
      <c r="AE164" s="63">
        <f t="shared" si="105"/>
        <v>0</v>
      </c>
      <c r="AF164" s="38">
        <f>SUMPRODUCT('Control Panel'!$C$31:$E$31,AC164:AE164)</f>
        <v>0</v>
      </c>
      <c r="AG164" s="43">
        <f t="shared" si="106"/>
        <v>1.7500000000003624E-4</v>
      </c>
      <c r="AH164" s="64">
        <f t="shared" si="107"/>
        <v>9.166666666660106E-5</v>
      </c>
      <c r="AI164" s="64">
        <f t="shared" si="108"/>
        <v>4.166666666667318E-4</v>
      </c>
      <c r="AJ164" s="29">
        <f t="shared" si="109"/>
        <v>2.2153518963419216E-4</v>
      </c>
      <c r="AK164" s="29">
        <f t="shared" si="110"/>
        <v>-2.0863759649381031E-5</v>
      </c>
      <c r="AL164" s="29">
        <f t="shared" si="111"/>
        <v>-7.526790670553396E-5</v>
      </c>
      <c r="AM164" s="29">
        <f t="shared" si="112"/>
        <v>8.9025510352636061E-4</v>
      </c>
      <c r="AN164" s="29">
        <f t="shared" si="113"/>
        <v>5.0471663178464077E-4</v>
      </c>
      <c r="AO164" s="29">
        <f t="shared" si="114"/>
        <v>-5.0739052312431809E-4</v>
      </c>
      <c r="AP164" s="27">
        <f t="shared" si="115"/>
        <v>1.7500000000003624E-4</v>
      </c>
      <c r="AQ164" s="27">
        <f t="shared" si="116"/>
        <v>-8.5416666666615626E-5</v>
      </c>
      <c r="AR164" s="27">
        <f t="shared" si="117"/>
        <v>2.8000000000005798E-4</v>
      </c>
      <c r="AS164" s="43">
        <f t="shared" si="118"/>
        <v>1.7500000000003624E-4</v>
      </c>
      <c r="AT164" s="27">
        <f t="shared" si="119"/>
        <v>9.166666666660106E-5</v>
      </c>
      <c r="AU164" s="27">
        <f t="shared" si="120"/>
        <v>4.166666666667318E-4</v>
      </c>
      <c r="AV164" s="29">
        <f t="shared" si="121"/>
        <v>2.2153518963419216E-4</v>
      </c>
      <c r="AW164" s="29">
        <f t="shared" si="122"/>
        <v>-2.0863759649381031E-5</v>
      </c>
      <c r="AX164" s="29">
        <f t="shared" si="123"/>
        <v>-7.526790670553396E-5</v>
      </c>
      <c r="AY164" s="29">
        <f t="shared" si="124"/>
        <v>8.9025510352636061E-4</v>
      </c>
      <c r="AZ164" s="29">
        <f t="shared" si="125"/>
        <v>5.0471663178464077E-4</v>
      </c>
      <c r="BA164" s="29">
        <f t="shared" si="126"/>
        <v>-5.0739052312431809E-4</v>
      </c>
      <c r="BB164" s="27">
        <f t="shared" si="127"/>
        <v>1.7500000000003624E-4</v>
      </c>
      <c r="BC164" s="27">
        <f t="shared" si="127"/>
        <v>-8.5416666666615626E-5</v>
      </c>
      <c r="BD164" s="27">
        <f t="shared" si="127"/>
        <v>2.8000000000005798E-4</v>
      </c>
    </row>
    <row r="165" spans="1:56" x14ac:dyDescent="0.35">
      <c r="A165" s="2">
        <v>41274</v>
      </c>
      <c r="B165" s="94">
        <v>0.21</v>
      </c>
      <c r="C165" s="94">
        <v>0.11</v>
      </c>
      <c r="D165" s="94">
        <v>0.49</v>
      </c>
      <c r="E165" s="94">
        <v>203.227</v>
      </c>
      <c r="F165" s="94">
        <v>143.786</v>
      </c>
      <c r="G165" s="94">
        <v>106.319</v>
      </c>
      <c r="H165" s="94">
        <v>1134.7750000000001</v>
      </c>
      <c r="I165" s="94">
        <v>364.89600000000002</v>
      </c>
      <c r="J165" s="94">
        <v>644.40200000000004</v>
      </c>
      <c r="K165" s="94">
        <v>0.21</v>
      </c>
      <c r="L165" s="94">
        <v>-9.8299999999999998E-2</v>
      </c>
      <c r="M165" s="94">
        <v>0.30890000000000001</v>
      </c>
      <c r="N165" s="94">
        <v>1</v>
      </c>
      <c r="O165" s="94">
        <v>0.76</v>
      </c>
      <c r="P165" s="94">
        <v>0.62</v>
      </c>
      <c r="Q165" s="27">
        <f t="shared" si="91"/>
        <v>1.75E-4</v>
      </c>
      <c r="R165" s="27">
        <f t="shared" si="92"/>
        <v>9.1666666666666668E-5</v>
      </c>
      <c r="S165" s="27">
        <f t="shared" si="93"/>
        <v>4.1666666666666669E-4</v>
      </c>
      <c r="T165" s="29">
        <f t="shared" si="94"/>
        <v>2.6578334719662422E-4</v>
      </c>
      <c r="U165" s="29">
        <f t="shared" si="95"/>
        <v>-6.9547316516871405E-6</v>
      </c>
      <c r="V165" s="29">
        <f t="shared" si="96"/>
        <v>3.7636786194839011E-4</v>
      </c>
      <c r="W165" s="29">
        <f t="shared" si="97"/>
        <v>3.3762579425800077E-4</v>
      </c>
      <c r="X165" s="29">
        <f t="shared" si="98"/>
        <v>4.1398785452861908E-4</v>
      </c>
      <c r="Y165" s="29">
        <f t="shared" si="99"/>
        <v>3.958723707475631E-4</v>
      </c>
      <c r="Z165" s="27">
        <f t="shared" si="100"/>
        <v>1.75E-4</v>
      </c>
      <c r="AA165" s="27">
        <f t="shared" si="101"/>
        <v>-1.4874999999999998E-4</v>
      </c>
      <c r="AB165" s="27">
        <f t="shared" si="102"/>
        <v>2.5833333333333334E-4</v>
      </c>
      <c r="AC165" s="47">
        <f t="shared" si="103"/>
        <v>0</v>
      </c>
      <c r="AD165" s="63">
        <f t="shared" si="104"/>
        <v>1.3157894736842035E-2</v>
      </c>
      <c r="AE165" s="63">
        <f t="shared" si="105"/>
        <v>0</v>
      </c>
      <c r="AF165" s="38">
        <f>SUMPRODUCT('Control Panel'!$C$31:$E$31,AC165:AE165)</f>
        <v>0</v>
      </c>
      <c r="AG165" s="43">
        <f t="shared" si="106"/>
        <v>1.7500000000003624E-4</v>
      </c>
      <c r="AH165" s="64">
        <f t="shared" si="107"/>
        <v>1.3250767543859565E-2</v>
      </c>
      <c r="AI165" s="64">
        <f t="shared" si="108"/>
        <v>4.166666666667318E-4</v>
      </c>
      <c r="AJ165" s="29">
        <f t="shared" si="109"/>
        <v>2.6578334719662422E-4</v>
      </c>
      <c r="AK165" s="29">
        <f t="shared" si="110"/>
        <v>1.3150848495563361E-2</v>
      </c>
      <c r="AL165" s="29">
        <f t="shared" si="111"/>
        <v>3.7636786194839011E-4</v>
      </c>
      <c r="AM165" s="29">
        <f t="shared" si="112"/>
        <v>3.3762579425800077E-4</v>
      </c>
      <c r="AN165" s="29">
        <f t="shared" si="113"/>
        <v>1.3577329799982829E-2</v>
      </c>
      <c r="AO165" s="29">
        <f t="shared" si="114"/>
        <v>3.958723707475631E-4</v>
      </c>
      <c r="AP165" s="27">
        <f t="shared" si="115"/>
        <v>1.7500000000003624E-4</v>
      </c>
      <c r="AQ165" s="27">
        <f t="shared" si="116"/>
        <v>1.3007187499999961E-2</v>
      </c>
      <c r="AR165" s="27">
        <f t="shared" si="117"/>
        <v>2.5833333333324937E-4</v>
      </c>
      <c r="AS165" s="43">
        <f t="shared" si="118"/>
        <v>1.7500000000003624E-4</v>
      </c>
      <c r="AT165" s="27">
        <f t="shared" si="119"/>
        <v>1.3250767543859565E-2</v>
      </c>
      <c r="AU165" s="27">
        <f t="shared" si="120"/>
        <v>4.166666666667318E-4</v>
      </c>
      <c r="AV165" s="29">
        <f t="shared" si="121"/>
        <v>2.6578334719662422E-4</v>
      </c>
      <c r="AW165" s="29">
        <f t="shared" si="122"/>
        <v>1.3150848495563361E-2</v>
      </c>
      <c r="AX165" s="29">
        <f t="shared" si="123"/>
        <v>3.7636786194839011E-4</v>
      </c>
      <c r="AY165" s="29">
        <f t="shared" si="124"/>
        <v>3.3762579425800077E-4</v>
      </c>
      <c r="AZ165" s="29">
        <f t="shared" si="125"/>
        <v>1.3577329799982829E-2</v>
      </c>
      <c r="BA165" s="29">
        <f t="shared" si="126"/>
        <v>3.958723707475631E-4</v>
      </c>
      <c r="BB165" s="27">
        <f t="shared" si="127"/>
        <v>1.7500000000003624E-4</v>
      </c>
      <c r="BC165" s="27">
        <f t="shared" si="127"/>
        <v>1.3007187499999961E-2</v>
      </c>
      <c r="BD165" s="27">
        <f t="shared" si="127"/>
        <v>2.5833333333324937E-4</v>
      </c>
    </row>
    <row r="166" spans="1:56" x14ac:dyDescent="0.35">
      <c r="A166" s="2">
        <v>41305</v>
      </c>
      <c r="B166" s="94">
        <v>0.2</v>
      </c>
      <c r="C166" s="94">
        <v>0.12</v>
      </c>
      <c r="D166" s="94">
        <v>0.49</v>
      </c>
      <c r="E166" s="94">
        <v>203.27500000000001</v>
      </c>
      <c r="F166" s="94">
        <v>143.73099999999999</v>
      </c>
      <c r="G166" s="94">
        <v>106.34399999999999</v>
      </c>
      <c r="H166" s="94">
        <v>1134.9000000000001</v>
      </c>
      <c r="I166" s="94">
        <v>363.26299999999998</v>
      </c>
      <c r="J166" s="94">
        <v>643.68899999999996</v>
      </c>
      <c r="K166" s="94">
        <v>0.2</v>
      </c>
      <c r="L166" s="94">
        <v>-7.7000000000000002E-3</v>
      </c>
      <c r="M166" s="94">
        <v>0.40820000000000001</v>
      </c>
      <c r="N166" s="94">
        <v>1</v>
      </c>
      <c r="O166" s="94">
        <v>0.74</v>
      </c>
      <c r="P166" s="94">
        <v>0.63</v>
      </c>
      <c r="Q166" s="27">
        <f t="shared" si="91"/>
        <v>1.75E-4</v>
      </c>
      <c r="R166" s="27">
        <f t="shared" si="92"/>
        <v>9.1666666666666668E-5</v>
      </c>
      <c r="S166" s="27">
        <f t="shared" si="93"/>
        <v>4.083333333333333E-4</v>
      </c>
      <c r="T166" s="29">
        <f t="shared" si="94"/>
        <v>2.3618908904832203E-4</v>
      </c>
      <c r="U166" s="29">
        <f t="shared" si="95"/>
        <v>-3.8251290111701586E-4</v>
      </c>
      <c r="V166" s="29">
        <f t="shared" si="96"/>
        <v>2.3514141404623601E-4</v>
      </c>
      <c r="W166" s="29">
        <f t="shared" si="97"/>
        <v>1.1015399528546688E-4</v>
      </c>
      <c r="X166" s="29">
        <f t="shared" si="98"/>
        <v>-4.4752477418223968E-3</v>
      </c>
      <c r="Y166" s="29">
        <f t="shared" si="99"/>
        <v>-1.1064521835749686E-3</v>
      </c>
      <c r="Z166" s="27">
        <f t="shared" si="100"/>
        <v>1.75E-4</v>
      </c>
      <c r="AA166" s="27">
        <f t="shared" si="101"/>
        <v>-8.1916666666666661E-5</v>
      </c>
      <c r="AB166" s="27">
        <f t="shared" si="102"/>
        <v>2.574166666666667E-4</v>
      </c>
      <c r="AC166" s="47">
        <f t="shared" si="103"/>
        <v>0</v>
      </c>
      <c r="AD166" s="63">
        <f t="shared" si="104"/>
        <v>2.7027027027026973E-2</v>
      </c>
      <c r="AE166" s="63">
        <f t="shared" si="105"/>
        <v>-1.5873015873015928E-2</v>
      </c>
      <c r="AF166" s="38">
        <f>SUMPRODUCT('Control Panel'!$C$31:$E$31,AC166:AE166)</f>
        <v>0</v>
      </c>
      <c r="AG166" s="43">
        <f t="shared" si="106"/>
        <v>1.7500000000003624E-4</v>
      </c>
      <c r="AH166" s="64">
        <f t="shared" si="107"/>
        <v>2.7121171171170966E-2</v>
      </c>
      <c r="AI166" s="64">
        <f t="shared" si="108"/>
        <v>-1.5471164021164108E-2</v>
      </c>
      <c r="AJ166" s="29">
        <f t="shared" si="109"/>
        <v>2.3618908904832203E-4</v>
      </c>
      <c r="AK166" s="29">
        <f t="shared" si="110"/>
        <v>2.6634175939393323E-2</v>
      </c>
      <c r="AL166" s="29">
        <f t="shared" si="111"/>
        <v>-1.5641606862367263E-2</v>
      </c>
      <c r="AM166" s="29">
        <f t="shared" si="112"/>
        <v>1.1015399528546688E-4</v>
      </c>
      <c r="AN166" s="29">
        <f t="shared" si="113"/>
        <v>2.2430826643533797E-2</v>
      </c>
      <c r="AO166" s="29">
        <f t="shared" si="114"/>
        <v>-1.6961905323518267E-2</v>
      </c>
      <c r="AP166" s="27">
        <f t="shared" si="115"/>
        <v>1.7500000000003624E-4</v>
      </c>
      <c r="AQ166" s="27">
        <f t="shared" si="116"/>
        <v>2.6942896396396243E-2</v>
      </c>
      <c r="AR166" s="27">
        <f t="shared" si="117"/>
        <v>-1.5619685185185195E-2</v>
      </c>
      <c r="AS166" s="43">
        <f t="shared" si="118"/>
        <v>1.7500000000003624E-4</v>
      </c>
      <c r="AT166" s="27">
        <f t="shared" si="119"/>
        <v>2.7121171171170966E-2</v>
      </c>
      <c r="AU166" s="27">
        <f t="shared" si="120"/>
        <v>-1.5471164021164108E-2</v>
      </c>
      <c r="AV166" s="29">
        <f t="shared" si="121"/>
        <v>2.3618908904832203E-4</v>
      </c>
      <c r="AW166" s="29">
        <f t="shared" si="122"/>
        <v>2.6634175939393323E-2</v>
      </c>
      <c r="AX166" s="29">
        <f t="shared" si="123"/>
        <v>-1.5641606862367263E-2</v>
      </c>
      <c r="AY166" s="29">
        <f t="shared" si="124"/>
        <v>1.1015399528546688E-4</v>
      </c>
      <c r="AZ166" s="29">
        <f t="shared" si="125"/>
        <v>2.2430826643533797E-2</v>
      </c>
      <c r="BA166" s="29">
        <f t="shared" si="126"/>
        <v>-1.6961905323518267E-2</v>
      </c>
      <c r="BB166" s="27">
        <f t="shared" si="127"/>
        <v>1.7500000000003624E-4</v>
      </c>
      <c r="BC166" s="27">
        <f t="shared" si="127"/>
        <v>2.6942896396396243E-2</v>
      </c>
      <c r="BD166" s="27">
        <f t="shared" si="127"/>
        <v>-1.5619685185185195E-2</v>
      </c>
    </row>
    <row r="167" spans="1:56" x14ac:dyDescent="0.35">
      <c r="A167" s="2">
        <v>41333</v>
      </c>
      <c r="B167" s="94">
        <v>0.2</v>
      </c>
      <c r="C167" s="94">
        <v>0.12</v>
      </c>
      <c r="D167" s="94">
        <v>0.49</v>
      </c>
      <c r="E167" s="94">
        <v>203.29</v>
      </c>
      <c r="F167" s="94">
        <v>143.809</v>
      </c>
      <c r="G167" s="94">
        <v>106.377</v>
      </c>
      <c r="H167" s="94">
        <v>1135.8430000000001</v>
      </c>
      <c r="I167" s="94">
        <v>364.93599999999998</v>
      </c>
      <c r="J167" s="94">
        <v>645.93799999999999</v>
      </c>
      <c r="K167" s="94">
        <v>0.2</v>
      </c>
      <c r="L167" s="94">
        <v>-4.9799999999999997E-2</v>
      </c>
      <c r="M167" s="94">
        <v>0.41270000000000001</v>
      </c>
      <c r="N167" s="94">
        <v>1</v>
      </c>
      <c r="O167" s="94">
        <v>0.76</v>
      </c>
      <c r="P167" s="94">
        <v>0.66</v>
      </c>
      <c r="Q167" s="27">
        <f t="shared" si="91"/>
        <v>1.6666666666666669E-4</v>
      </c>
      <c r="R167" s="27">
        <f t="shared" si="92"/>
        <v>9.9999999999999991E-5</v>
      </c>
      <c r="S167" s="27">
        <f t="shared" si="93"/>
        <v>4.083333333333333E-4</v>
      </c>
      <c r="T167" s="29">
        <f t="shared" si="94"/>
        <v>7.3791661542088605E-5</v>
      </c>
      <c r="U167" s="29">
        <f t="shared" si="95"/>
        <v>5.4268042384730819E-4</v>
      </c>
      <c r="V167" s="29">
        <f t="shared" si="96"/>
        <v>3.1031369893930183E-4</v>
      </c>
      <c r="W167" s="29">
        <f t="shared" si="97"/>
        <v>8.3091021235359719E-4</v>
      </c>
      <c r="X167" s="29">
        <f t="shared" si="98"/>
        <v>4.6054786752298682E-3</v>
      </c>
      <c r="Y167" s="29">
        <f t="shared" si="99"/>
        <v>3.4939233076842768E-3</v>
      </c>
      <c r="Z167" s="27">
        <f t="shared" si="100"/>
        <v>1.6666666666666669E-4</v>
      </c>
      <c r="AA167" s="27">
        <f t="shared" si="101"/>
        <v>-6.4166666666666665E-6</v>
      </c>
      <c r="AB167" s="27">
        <f t="shared" si="102"/>
        <v>3.4016666666666668E-4</v>
      </c>
      <c r="AC167" s="47">
        <f t="shared" si="103"/>
        <v>0</v>
      </c>
      <c r="AD167" s="63">
        <f t="shared" si="104"/>
        <v>-2.6315789473684181E-2</v>
      </c>
      <c r="AE167" s="63">
        <f t="shared" si="105"/>
        <v>-4.5454545454545525E-2</v>
      </c>
      <c r="AF167" s="38">
        <f>SUMPRODUCT('Control Panel'!$C$31:$E$31,AC167:AE167)</f>
        <v>0</v>
      </c>
      <c r="AG167" s="43">
        <f t="shared" si="106"/>
        <v>1.6666666666664831E-4</v>
      </c>
      <c r="AH167" s="64">
        <f t="shared" si="107"/>
        <v>-2.6218421052631613E-2</v>
      </c>
      <c r="AI167" s="64">
        <f t="shared" si="108"/>
        <v>-4.5064772727272828E-2</v>
      </c>
      <c r="AJ167" s="29">
        <f t="shared" si="109"/>
        <v>7.3791661542088605E-5</v>
      </c>
      <c r="AK167" s="29">
        <f t="shared" si="110"/>
        <v>-2.5787390113622299E-2</v>
      </c>
      <c r="AL167" s="29">
        <f t="shared" si="111"/>
        <v>-4.5158336923739828E-2</v>
      </c>
      <c r="AM167" s="29">
        <f t="shared" si="112"/>
        <v>8.3091021235359719E-4</v>
      </c>
      <c r="AN167" s="29">
        <f t="shared" si="113"/>
        <v>-2.1831507605697187E-2</v>
      </c>
      <c r="AO167" s="29">
        <f t="shared" si="114"/>
        <v>-4.2119436842665059E-2</v>
      </c>
      <c r="AP167" s="27">
        <f t="shared" si="115"/>
        <v>1.6666666666664831E-4</v>
      </c>
      <c r="AQ167" s="27">
        <f t="shared" si="116"/>
        <v>-2.6322037280701704E-2</v>
      </c>
      <c r="AR167" s="27">
        <f t="shared" si="117"/>
        <v>-4.5129840909091001E-2</v>
      </c>
      <c r="AS167" s="43">
        <f t="shared" si="118"/>
        <v>1.6666666666664831E-4</v>
      </c>
      <c r="AT167" s="27">
        <f t="shared" si="119"/>
        <v>-2.6218421052631613E-2</v>
      </c>
      <c r="AU167" s="27">
        <f t="shared" si="120"/>
        <v>-4.5064772727272828E-2</v>
      </c>
      <c r="AV167" s="29">
        <f t="shared" si="121"/>
        <v>7.3791661542088605E-5</v>
      </c>
      <c r="AW167" s="29">
        <f t="shared" si="122"/>
        <v>-2.5787390113622299E-2</v>
      </c>
      <c r="AX167" s="29">
        <f t="shared" si="123"/>
        <v>-4.5158336923739828E-2</v>
      </c>
      <c r="AY167" s="29">
        <f t="shared" si="124"/>
        <v>8.3091021235359719E-4</v>
      </c>
      <c r="AZ167" s="29">
        <f t="shared" si="125"/>
        <v>-2.1831507605697187E-2</v>
      </c>
      <c r="BA167" s="29">
        <f t="shared" si="126"/>
        <v>-4.2119436842665059E-2</v>
      </c>
      <c r="BB167" s="27">
        <f t="shared" si="127"/>
        <v>1.6666666666664831E-4</v>
      </c>
      <c r="BC167" s="27">
        <f t="shared" si="127"/>
        <v>-2.6322037280701704E-2</v>
      </c>
      <c r="BD167" s="27">
        <f t="shared" si="127"/>
        <v>-4.5129840909091001E-2</v>
      </c>
    </row>
    <row r="168" spans="1:56" x14ac:dyDescent="0.35">
      <c r="A168" s="2">
        <v>41364</v>
      </c>
      <c r="B168" s="94">
        <v>0.2</v>
      </c>
      <c r="C168" s="94">
        <v>0.12</v>
      </c>
      <c r="D168" s="94">
        <v>0.5</v>
      </c>
      <c r="E168" s="94">
        <v>203.33699999999999</v>
      </c>
      <c r="F168" s="94">
        <v>143.816</v>
      </c>
      <c r="G168" s="94">
        <v>106.435</v>
      </c>
      <c r="H168" s="94">
        <v>1136.1089999999999</v>
      </c>
      <c r="I168" s="94">
        <v>365.26900000000001</v>
      </c>
      <c r="J168" s="94">
        <v>646.78700000000003</v>
      </c>
      <c r="K168" s="94">
        <v>0.2</v>
      </c>
      <c r="L168" s="94">
        <v>4.7500000000000001E-2</v>
      </c>
      <c r="M168" s="94">
        <v>0.52790000000000004</v>
      </c>
      <c r="N168" s="94">
        <v>1</v>
      </c>
      <c r="O168" s="94">
        <v>0.78</v>
      </c>
      <c r="P168" s="94">
        <v>0.66</v>
      </c>
      <c r="Q168" s="27">
        <f t="shared" si="91"/>
        <v>1.6666666666666669E-4</v>
      </c>
      <c r="R168" s="27">
        <f t="shared" si="92"/>
        <v>9.9999999999999991E-5</v>
      </c>
      <c r="S168" s="27">
        <f t="shared" si="93"/>
        <v>4.083333333333333E-4</v>
      </c>
      <c r="T168" s="29">
        <f t="shared" si="94"/>
        <v>2.311968124353303E-4</v>
      </c>
      <c r="U168" s="29">
        <f t="shared" si="95"/>
        <v>4.8675673984366341E-5</v>
      </c>
      <c r="V168" s="29">
        <f t="shared" si="96"/>
        <v>5.4523064196221327E-4</v>
      </c>
      <c r="W168" s="29">
        <f t="shared" si="97"/>
        <v>2.3418729525115367E-4</v>
      </c>
      <c r="X168" s="29">
        <f t="shared" si="98"/>
        <v>9.124887651534852E-4</v>
      </c>
      <c r="Y168" s="29">
        <f t="shared" si="99"/>
        <v>1.3143676328069009E-3</v>
      </c>
      <c r="Z168" s="27">
        <f t="shared" si="100"/>
        <v>1.6666666666666669E-4</v>
      </c>
      <c r="AA168" s="27">
        <f t="shared" si="101"/>
        <v>-4.1499999999999999E-5</v>
      </c>
      <c r="AB168" s="27">
        <f t="shared" si="102"/>
        <v>3.4391666666666669E-4</v>
      </c>
      <c r="AC168" s="47">
        <f t="shared" si="103"/>
        <v>0</v>
      </c>
      <c r="AD168" s="63">
        <f t="shared" si="104"/>
        <v>-2.5641025641025661E-2</v>
      </c>
      <c r="AE168" s="63">
        <f t="shared" si="105"/>
        <v>0</v>
      </c>
      <c r="AF168" s="38">
        <f>SUMPRODUCT('Control Panel'!$C$31:$E$31,AC168:AE168)</f>
        <v>0</v>
      </c>
      <c r="AG168" s="43">
        <f t="shared" si="106"/>
        <v>1.6666666666664831E-4</v>
      </c>
      <c r="AH168" s="64">
        <f t="shared" si="107"/>
        <v>-2.5543589743589723E-2</v>
      </c>
      <c r="AI168" s="64">
        <f t="shared" si="108"/>
        <v>4.0833333333334387E-4</v>
      </c>
      <c r="AJ168" s="29">
        <f t="shared" si="109"/>
        <v>2.311968124353303E-4</v>
      </c>
      <c r="AK168" s="29">
        <f t="shared" si="110"/>
        <v>-2.5593598061246059E-2</v>
      </c>
      <c r="AL168" s="29">
        <f t="shared" si="111"/>
        <v>5.4523064196221327E-4</v>
      </c>
      <c r="AM168" s="29">
        <f t="shared" si="112"/>
        <v>2.3418729525115367E-4</v>
      </c>
      <c r="AN168" s="29">
        <f t="shared" si="113"/>
        <v>-2.4751934023696576E-2</v>
      </c>
      <c r="AO168" s="29">
        <f t="shared" si="114"/>
        <v>1.3143676328069009E-3</v>
      </c>
      <c r="AP168" s="27">
        <f t="shared" si="115"/>
        <v>1.6666666666664831E-4</v>
      </c>
      <c r="AQ168" s="27">
        <f t="shared" si="116"/>
        <v>-2.5681461538461625E-2</v>
      </c>
      <c r="AR168" s="27">
        <f t="shared" si="117"/>
        <v>3.43916666666777E-4</v>
      </c>
      <c r="AS168" s="43">
        <f t="shared" si="118"/>
        <v>1.6666666666664831E-4</v>
      </c>
      <c r="AT168" s="27">
        <f t="shared" si="119"/>
        <v>-2.5543589743589723E-2</v>
      </c>
      <c r="AU168" s="27">
        <f t="shared" si="120"/>
        <v>4.0833333333334387E-4</v>
      </c>
      <c r="AV168" s="29">
        <f t="shared" si="121"/>
        <v>2.311968124353303E-4</v>
      </c>
      <c r="AW168" s="29">
        <f t="shared" si="122"/>
        <v>-2.5593598061246059E-2</v>
      </c>
      <c r="AX168" s="29">
        <f t="shared" si="123"/>
        <v>5.4523064196221327E-4</v>
      </c>
      <c r="AY168" s="29">
        <f t="shared" si="124"/>
        <v>2.3418729525115367E-4</v>
      </c>
      <c r="AZ168" s="29">
        <f t="shared" si="125"/>
        <v>-2.4751934023696576E-2</v>
      </c>
      <c r="BA168" s="29">
        <f t="shared" si="126"/>
        <v>1.3143676328069009E-3</v>
      </c>
      <c r="BB168" s="27">
        <f t="shared" si="127"/>
        <v>1.6666666666664831E-4</v>
      </c>
      <c r="BC168" s="27">
        <f t="shared" si="127"/>
        <v>-2.5681461538461625E-2</v>
      </c>
      <c r="BD168" s="27">
        <f t="shared" si="127"/>
        <v>3.43916666666777E-4</v>
      </c>
    </row>
    <row r="169" spans="1:56" x14ac:dyDescent="0.35">
      <c r="A169" s="2">
        <v>41394</v>
      </c>
      <c r="B169" s="94">
        <v>0.2</v>
      </c>
      <c r="C169" s="94">
        <v>0.12</v>
      </c>
      <c r="D169" s="94">
        <v>0.49</v>
      </c>
      <c r="E169" s="94">
        <v>203.38900000000001</v>
      </c>
      <c r="F169" s="94">
        <v>143.83199999999999</v>
      </c>
      <c r="G169" s="94">
        <v>106.44499999999999</v>
      </c>
      <c r="H169" s="94">
        <v>1137.26</v>
      </c>
      <c r="I169" s="94">
        <v>365.108</v>
      </c>
      <c r="J169" s="94">
        <v>646.70500000000004</v>
      </c>
      <c r="K169" s="94">
        <v>0.2</v>
      </c>
      <c r="L169" s="94">
        <v>4.5900000000000003E-2</v>
      </c>
      <c r="M169" s="94">
        <v>0.51629999999999998</v>
      </c>
      <c r="N169" s="94">
        <v>1</v>
      </c>
      <c r="O169" s="94">
        <v>0.76</v>
      </c>
      <c r="P169" s="94">
        <v>0.64</v>
      </c>
      <c r="Q169" s="27">
        <f t="shared" si="91"/>
        <v>1.6666666666666669E-4</v>
      </c>
      <c r="R169" s="27">
        <f t="shared" si="92"/>
        <v>9.9999999999999991E-5</v>
      </c>
      <c r="S169" s="27">
        <f t="shared" si="93"/>
        <v>4.1666666666666669E-4</v>
      </c>
      <c r="T169" s="29">
        <f t="shared" si="94"/>
        <v>2.5573309333770666E-4</v>
      </c>
      <c r="U169" s="29">
        <f t="shared" si="95"/>
        <v>1.1125326806471492E-4</v>
      </c>
      <c r="V169" s="29">
        <f t="shared" si="96"/>
        <v>9.395405646639432E-5</v>
      </c>
      <c r="W169" s="29">
        <f t="shared" si="97"/>
        <v>1.0131070170205092E-3</v>
      </c>
      <c r="X169" s="29">
        <f t="shared" si="98"/>
        <v>-4.4077104818640578E-4</v>
      </c>
      <c r="Y169" s="29">
        <f t="shared" si="99"/>
        <v>-1.2678053207626494E-4</v>
      </c>
      <c r="Z169" s="27">
        <f t="shared" si="100"/>
        <v>1.6666666666666669E-4</v>
      </c>
      <c r="AA169" s="27">
        <f t="shared" si="101"/>
        <v>3.9583333333333331E-5</v>
      </c>
      <c r="AB169" s="27">
        <f t="shared" si="102"/>
        <v>4.3991666666666669E-4</v>
      </c>
      <c r="AC169" s="47">
        <f t="shared" si="103"/>
        <v>0</v>
      </c>
      <c r="AD169" s="63">
        <f t="shared" si="104"/>
        <v>2.6315789473684292E-2</v>
      </c>
      <c r="AE169" s="63">
        <f t="shared" si="105"/>
        <v>3.125E-2</v>
      </c>
      <c r="AF169" s="38">
        <f>SUMPRODUCT('Control Panel'!$C$31:$E$31,AC169:AE169)</f>
        <v>0</v>
      </c>
      <c r="AG169" s="43">
        <f t="shared" si="106"/>
        <v>1.6666666666664831E-4</v>
      </c>
      <c r="AH169" s="64">
        <f t="shared" si="107"/>
        <v>2.6418421052631702E-2</v>
      </c>
      <c r="AI169" s="64">
        <f t="shared" si="108"/>
        <v>3.1679687500000053E-2</v>
      </c>
      <c r="AJ169" s="29">
        <f t="shared" si="109"/>
        <v>2.5573309333770666E-4</v>
      </c>
      <c r="AK169" s="29">
        <f t="shared" si="110"/>
        <v>2.6429970459329599E-2</v>
      </c>
      <c r="AL169" s="29">
        <f t="shared" si="111"/>
        <v>3.1346890120730997E-2</v>
      </c>
      <c r="AM169" s="29">
        <f t="shared" si="112"/>
        <v>1.0131070170205092E-3</v>
      </c>
      <c r="AN169" s="29">
        <f t="shared" si="113"/>
        <v>2.586341918738766E-2</v>
      </c>
      <c r="AO169" s="29">
        <f t="shared" si="114"/>
        <v>3.1119257576296411E-2</v>
      </c>
      <c r="AP169" s="27">
        <f t="shared" si="115"/>
        <v>1.6666666666664831E-4</v>
      </c>
      <c r="AQ169" s="27">
        <f t="shared" si="116"/>
        <v>2.6356414473684309E-2</v>
      </c>
      <c r="AR169" s="27">
        <f t="shared" si="117"/>
        <v>3.1703664062499914E-2</v>
      </c>
      <c r="AS169" s="43">
        <f t="shared" si="118"/>
        <v>1.6666666666664831E-4</v>
      </c>
      <c r="AT169" s="27">
        <f t="shared" si="119"/>
        <v>2.6418421052631702E-2</v>
      </c>
      <c r="AU169" s="27">
        <f t="shared" si="120"/>
        <v>3.1679687500000053E-2</v>
      </c>
      <c r="AV169" s="29">
        <f t="shared" si="121"/>
        <v>2.5573309333770666E-4</v>
      </c>
      <c r="AW169" s="29">
        <f t="shared" si="122"/>
        <v>2.6429970459329599E-2</v>
      </c>
      <c r="AX169" s="29">
        <f t="shared" si="123"/>
        <v>3.1346890120730997E-2</v>
      </c>
      <c r="AY169" s="29">
        <f t="shared" si="124"/>
        <v>1.0131070170205092E-3</v>
      </c>
      <c r="AZ169" s="29">
        <f t="shared" si="125"/>
        <v>2.586341918738766E-2</v>
      </c>
      <c r="BA169" s="29">
        <f t="shared" si="126"/>
        <v>3.1119257576296411E-2</v>
      </c>
      <c r="BB169" s="27">
        <f t="shared" si="127"/>
        <v>1.6666666666664831E-4</v>
      </c>
      <c r="BC169" s="27">
        <f t="shared" si="127"/>
        <v>2.6356414473684309E-2</v>
      </c>
      <c r="BD169" s="27">
        <f t="shared" si="127"/>
        <v>3.1703664062499914E-2</v>
      </c>
    </row>
    <row r="170" spans="1:56" x14ac:dyDescent="0.35">
      <c r="A170" s="2">
        <v>41425</v>
      </c>
      <c r="B170" s="94">
        <v>0.19</v>
      </c>
      <c r="C170" s="94">
        <v>0.11</v>
      </c>
      <c r="D170" s="94">
        <v>0.49</v>
      </c>
      <c r="E170" s="94">
        <v>203.39699999999999</v>
      </c>
      <c r="F170" s="94">
        <v>143.83199999999999</v>
      </c>
      <c r="G170" s="94">
        <v>106.36799999999999</v>
      </c>
      <c r="H170" s="94">
        <v>1135.6300000000001</v>
      </c>
      <c r="I170" s="94">
        <v>364.697</v>
      </c>
      <c r="J170" s="94">
        <v>644.91099999999994</v>
      </c>
      <c r="K170" s="94">
        <v>0.19</v>
      </c>
      <c r="L170" s="94">
        <v>9.1499999999999998E-2</v>
      </c>
      <c r="M170" s="94">
        <v>0.53080000000000005</v>
      </c>
      <c r="N170" s="94">
        <v>1</v>
      </c>
      <c r="O170" s="94">
        <v>0.77</v>
      </c>
      <c r="P170" s="94">
        <v>0.66</v>
      </c>
      <c r="Q170" s="27">
        <f t="shared" si="91"/>
        <v>1.6666666666666669E-4</v>
      </c>
      <c r="R170" s="27">
        <f t="shared" si="92"/>
        <v>9.9999999999999991E-5</v>
      </c>
      <c r="S170" s="27">
        <f t="shared" si="93"/>
        <v>4.083333333333333E-4</v>
      </c>
      <c r="T170" s="29">
        <f t="shared" si="94"/>
        <v>3.9333493945026277E-5</v>
      </c>
      <c r="U170" s="29">
        <f t="shared" si="95"/>
        <v>0</v>
      </c>
      <c r="V170" s="29">
        <f t="shared" si="96"/>
        <v>-7.2337827046831116E-4</v>
      </c>
      <c r="W170" s="29">
        <f t="shared" si="97"/>
        <v>-1.4332694370678967E-3</v>
      </c>
      <c r="X170" s="29">
        <f t="shared" si="98"/>
        <v>-1.1256943151067844E-3</v>
      </c>
      <c r="Y170" s="29">
        <f t="shared" si="99"/>
        <v>-2.7740623622828364E-3</v>
      </c>
      <c r="Z170" s="27">
        <f t="shared" si="100"/>
        <v>1.6666666666666669E-4</v>
      </c>
      <c r="AA170" s="27">
        <f t="shared" si="101"/>
        <v>3.8250000000000001E-5</v>
      </c>
      <c r="AB170" s="27">
        <f t="shared" si="102"/>
        <v>4.3024999999999997E-4</v>
      </c>
      <c r="AC170" s="47">
        <f t="shared" si="103"/>
        <v>0</v>
      </c>
      <c r="AD170" s="63">
        <f t="shared" si="104"/>
        <v>-1.2987012987012991E-2</v>
      </c>
      <c r="AE170" s="63">
        <f t="shared" si="105"/>
        <v>-3.0303030303030276E-2</v>
      </c>
      <c r="AF170" s="38">
        <f>SUMPRODUCT('Control Panel'!$C$31:$E$31,AC170:AE170)</f>
        <v>0</v>
      </c>
      <c r="AG170" s="43">
        <f t="shared" si="106"/>
        <v>1.6666666666664831E-4</v>
      </c>
      <c r="AH170" s="64">
        <f t="shared" si="107"/>
        <v>-1.2888311688311727E-2</v>
      </c>
      <c r="AI170" s="64">
        <f t="shared" si="108"/>
        <v>-2.990707070707066E-2</v>
      </c>
      <c r="AJ170" s="29">
        <f t="shared" si="109"/>
        <v>3.9333493945026277E-5</v>
      </c>
      <c r="AK170" s="29">
        <f t="shared" si="110"/>
        <v>-1.2987012987012991E-2</v>
      </c>
      <c r="AL170" s="29">
        <f t="shared" si="111"/>
        <v>-3.1004488019848009E-2</v>
      </c>
      <c r="AM170" s="29">
        <f t="shared" si="112"/>
        <v>-1.4332694370678967E-3</v>
      </c>
      <c r="AN170" s="29">
        <f t="shared" si="113"/>
        <v>-1.40980878954301E-2</v>
      </c>
      <c r="AO170" s="29">
        <f t="shared" si="114"/>
        <v>-3.2993030169486404E-2</v>
      </c>
      <c r="AP170" s="27">
        <f t="shared" si="115"/>
        <v>1.6666666666664831E-4</v>
      </c>
      <c r="AQ170" s="27">
        <f t="shared" si="116"/>
        <v>-1.2949259740259733E-2</v>
      </c>
      <c r="AR170" s="27">
        <f t="shared" si="117"/>
        <v>-2.9885818181818236E-2</v>
      </c>
      <c r="AS170" s="43">
        <f t="shared" si="118"/>
        <v>1.6666666666664831E-4</v>
      </c>
      <c r="AT170" s="27">
        <f t="shared" si="119"/>
        <v>-1.2888311688311727E-2</v>
      </c>
      <c r="AU170" s="27">
        <f t="shared" si="120"/>
        <v>-2.990707070707066E-2</v>
      </c>
      <c r="AV170" s="29">
        <f t="shared" si="121"/>
        <v>3.9333493945026277E-5</v>
      </c>
      <c r="AW170" s="29">
        <f t="shared" si="122"/>
        <v>-1.2987012987012991E-2</v>
      </c>
      <c r="AX170" s="29">
        <f t="shared" si="123"/>
        <v>-3.1004488019848009E-2</v>
      </c>
      <c r="AY170" s="29">
        <f t="shared" si="124"/>
        <v>-1.4332694370678967E-3</v>
      </c>
      <c r="AZ170" s="29">
        <f t="shared" si="125"/>
        <v>-1.40980878954301E-2</v>
      </c>
      <c r="BA170" s="29">
        <f t="shared" si="126"/>
        <v>-3.2993030169486404E-2</v>
      </c>
      <c r="BB170" s="27">
        <f t="shared" si="127"/>
        <v>1.6666666666664831E-4</v>
      </c>
      <c r="BC170" s="27">
        <f t="shared" si="127"/>
        <v>-1.2949259740259733E-2</v>
      </c>
      <c r="BD170" s="27">
        <f t="shared" si="127"/>
        <v>-2.9885818181818236E-2</v>
      </c>
    </row>
    <row r="171" spans="1:56" x14ac:dyDescent="0.35">
      <c r="A171" s="2">
        <v>41455</v>
      </c>
      <c r="B171" s="94">
        <v>0.19</v>
      </c>
      <c r="C171" s="94">
        <v>0.12</v>
      </c>
      <c r="D171" s="94">
        <v>0.49</v>
      </c>
      <c r="E171" s="94">
        <v>203.41399999999999</v>
      </c>
      <c r="F171" s="94">
        <v>143.84299999999999</v>
      </c>
      <c r="G171" s="94">
        <v>106.434</v>
      </c>
      <c r="H171" s="94">
        <v>1134.825</v>
      </c>
      <c r="I171" s="94">
        <v>364.089</v>
      </c>
      <c r="J171" s="94">
        <v>644.40700000000004</v>
      </c>
      <c r="K171" s="94">
        <v>0.19</v>
      </c>
      <c r="L171" s="94">
        <v>0.12970000000000001</v>
      </c>
      <c r="M171" s="94">
        <v>0.52529999999999999</v>
      </c>
      <c r="N171" s="94">
        <v>1</v>
      </c>
      <c r="O171" s="94">
        <v>0.77</v>
      </c>
      <c r="P171" s="94">
        <v>0.66</v>
      </c>
      <c r="Q171" s="27">
        <f t="shared" si="91"/>
        <v>1.5833333333333332E-4</v>
      </c>
      <c r="R171" s="27">
        <f t="shared" si="92"/>
        <v>9.1666666666666668E-5</v>
      </c>
      <c r="S171" s="27">
        <f t="shared" si="93"/>
        <v>4.083333333333333E-4</v>
      </c>
      <c r="T171" s="29">
        <f t="shared" si="94"/>
        <v>8.3580387124637667E-5</v>
      </c>
      <c r="U171" s="29">
        <f t="shared" si="95"/>
        <v>7.647811335442789E-5</v>
      </c>
      <c r="V171" s="29">
        <f t="shared" si="96"/>
        <v>6.2048736462094745E-4</v>
      </c>
      <c r="W171" s="29">
        <f t="shared" si="97"/>
        <v>-7.0885763849148908E-4</v>
      </c>
      <c r="X171" s="29">
        <f t="shared" si="98"/>
        <v>-1.6671373770554831E-3</v>
      </c>
      <c r="Y171" s="29">
        <f t="shared" si="99"/>
        <v>-7.815031841601483E-4</v>
      </c>
      <c r="Z171" s="27">
        <f t="shared" si="100"/>
        <v>1.5833333333333332E-4</v>
      </c>
      <c r="AA171" s="27">
        <f t="shared" si="101"/>
        <v>7.6249999999999997E-5</v>
      </c>
      <c r="AB171" s="27">
        <f t="shared" si="102"/>
        <v>4.4233333333333337E-4</v>
      </c>
      <c r="AC171" s="47">
        <f t="shared" si="103"/>
        <v>0</v>
      </c>
      <c r="AD171" s="63">
        <f t="shared" si="104"/>
        <v>0</v>
      </c>
      <c r="AE171" s="63">
        <f t="shared" si="105"/>
        <v>0</v>
      </c>
      <c r="AF171" s="38">
        <f>SUMPRODUCT('Control Panel'!$C$31:$E$31,AC171:AE171)</f>
        <v>0</v>
      </c>
      <c r="AG171" s="43">
        <f t="shared" si="106"/>
        <v>1.5833333333326038E-4</v>
      </c>
      <c r="AH171" s="64">
        <f t="shared" si="107"/>
        <v>9.166666666660106E-5</v>
      </c>
      <c r="AI171" s="64">
        <f t="shared" si="108"/>
        <v>4.0833333333334387E-4</v>
      </c>
      <c r="AJ171" s="29">
        <f t="shared" si="109"/>
        <v>8.3580387124637667E-5</v>
      </c>
      <c r="AK171" s="29">
        <f t="shared" si="110"/>
        <v>7.647811335442789E-5</v>
      </c>
      <c r="AL171" s="29">
        <f t="shared" si="111"/>
        <v>6.2048736462094745E-4</v>
      </c>
      <c r="AM171" s="29">
        <f t="shared" si="112"/>
        <v>-7.0885763849148908E-4</v>
      </c>
      <c r="AN171" s="29">
        <f t="shared" si="113"/>
        <v>-1.6671373770554831E-3</v>
      </c>
      <c r="AO171" s="29">
        <f t="shared" si="114"/>
        <v>-7.815031841601483E-4</v>
      </c>
      <c r="AP171" s="27">
        <f t="shared" si="115"/>
        <v>1.5833333333326038E-4</v>
      </c>
      <c r="AQ171" s="27">
        <f t="shared" si="116"/>
        <v>7.6249999999999929E-5</v>
      </c>
      <c r="AR171" s="27">
        <f t="shared" si="117"/>
        <v>4.4233333333343339E-4</v>
      </c>
      <c r="AS171" s="43">
        <f t="shared" si="118"/>
        <v>1.5833333333326038E-4</v>
      </c>
      <c r="AT171" s="27">
        <f t="shared" si="119"/>
        <v>9.166666666660106E-5</v>
      </c>
      <c r="AU171" s="27">
        <f t="shared" si="120"/>
        <v>4.0833333333334387E-4</v>
      </c>
      <c r="AV171" s="29">
        <f t="shared" si="121"/>
        <v>8.3580387124637667E-5</v>
      </c>
      <c r="AW171" s="29">
        <f t="shared" si="122"/>
        <v>7.647811335442789E-5</v>
      </c>
      <c r="AX171" s="29">
        <f t="shared" si="123"/>
        <v>6.2048736462094745E-4</v>
      </c>
      <c r="AY171" s="29">
        <f t="shared" si="124"/>
        <v>-7.0885763849148908E-4</v>
      </c>
      <c r="AZ171" s="29">
        <f t="shared" si="125"/>
        <v>-1.6671373770554831E-3</v>
      </c>
      <c r="BA171" s="29">
        <f t="shared" si="126"/>
        <v>-7.815031841601483E-4</v>
      </c>
      <c r="BB171" s="27">
        <f t="shared" si="127"/>
        <v>1.5833333333326038E-4</v>
      </c>
      <c r="BC171" s="27">
        <f t="shared" si="127"/>
        <v>7.6249999999999929E-5</v>
      </c>
      <c r="BD171" s="27">
        <f t="shared" si="127"/>
        <v>4.4233333333343339E-4</v>
      </c>
    </row>
    <row r="172" spans="1:56" x14ac:dyDescent="0.35">
      <c r="A172" s="2">
        <v>41486</v>
      </c>
      <c r="B172" s="94">
        <v>0.19</v>
      </c>
      <c r="C172" s="94">
        <v>0.13</v>
      </c>
      <c r="D172" s="94">
        <v>0.49</v>
      </c>
      <c r="E172" s="94">
        <v>203.47800000000001</v>
      </c>
      <c r="F172" s="94">
        <v>143.858</v>
      </c>
      <c r="G172" s="94">
        <v>106.477</v>
      </c>
      <c r="H172" s="94">
        <v>1136.6289999999999</v>
      </c>
      <c r="I172" s="94">
        <v>364.416</v>
      </c>
      <c r="J172" s="94">
        <v>645.91600000000005</v>
      </c>
      <c r="K172" s="94">
        <v>0.19</v>
      </c>
      <c r="L172" s="94">
        <v>0.1507</v>
      </c>
      <c r="M172" s="94">
        <v>0.52949999999999997</v>
      </c>
      <c r="N172" s="94">
        <v>1</v>
      </c>
      <c r="O172" s="94">
        <v>0.75</v>
      </c>
      <c r="P172" s="94">
        <v>0.66</v>
      </c>
      <c r="Q172" s="27">
        <f t="shared" si="91"/>
        <v>1.5833333333333332E-4</v>
      </c>
      <c r="R172" s="27">
        <f t="shared" si="92"/>
        <v>9.9999999999999991E-5</v>
      </c>
      <c r="S172" s="27">
        <f t="shared" si="93"/>
        <v>4.083333333333333E-4</v>
      </c>
      <c r="T172" s="29">
        <f t="shared" si="94"/>
        <v>3.1462927822079045E-4</v>
      </c>
      <c r="U172" s="29">
        <f t="shared" si="95"/>
        <v>1.0428036122722695E-4</v>
      </c>
      <c r="V172" s="29">
        <f t="shared" si="96"/>
        <v>4.0400623860792351E-4</v>
      </c>
      <c r="W172" s="29">
        <f t="shared" si="97"/>
        <v>1.5896724164516929E-3</v>
      </c>
      <c r="X172" s="29">
        <f t="shared" si="98"/>
        <v>8.9813205013067332E-4</v>
      </c>
      <c r="Y172" s="29">
        <f t="shared" si="99"/>
        <v>2.3416877842730166E-3</v>
      </c>
      <c r="Z172" s="27">
        <f t="shared" si="100"/>
        <v>1.5833333333333332E-4</v>
      </c>
      <c r="AA172" s="27">
        <f t="shared" si="101"/>
        <v>1.0808333333333334E-4</v>
      </c>
      <c r="AB172" s="27">
        <f t="shared" si="102"/>
        <v>4.3774999999999999E-4</v>
      </c>
      <c r="AC172" s="47">
        <f t="shared" si="103"/>
        <v>0</v>
      </c>
      <c r="AD172" s="63">
        <f t="shared" si="104"/>
        <v>2.6666666666666616E-2</v>
      </c>
      <c r="AE172" s="63">
        <f t="shared" si="105"/>
        <v>0</v>
      </c>
      <c r="AF172" s="38">
        <f>SUMPRODUCT('Control Panel'!$C$31:$E$31,AC172:AE172)</f>
        <v>0</v>
      </c>
      <c r="AG172" s="43">
        <f t="shared" si="106"/>
        <v>1.5833333333326038E-4</v>
      </c>
      <c r="AH172" s="64">
        <f t="shared" si="107"/>
        <v>2.6769333333333201E-2</v>
      </c>
      <c r="AI172" s="64">
        <f t="shared" si="108"/>
        <v>4.0833333333334387E-4</v>
      </c>
      <c r="AJ172" s="29">
        <f t="shared" si="109"/>
        <v>3.1462927822079045E-4</v>
      </c>
      <c r="AK172" s="29">
        <f t="shared" si="110"/>
        <v>2.6773727837526629E-2</v>
      </c>
      <c r="AL172" s="29">
        <f t="shared" si="111"/>
        <v>4.0400623860792351E-4</v>
      </c>
      <c r="AM172" s="29">
        <f t="shared" si="112"/>
        <v>1.5896724164516929E-3</v>
      </c>
      <c r="AN172" s="29">
        <f t="shared" si="113"/>
        <v>2.7588748904800786E-2</v>
      </c>
      <c r="AO172" s="29">
        <f t="shared" si="114"/>
        <v>2.3416877842730166E-3</v>
      </c>
      <c r="AP172" s="27">
        <f t="shared" si="115"/>
        <v>1.5833333333326038E-4</v>
      </c>
      <c r="AQ172" s="27">
        <f t="shared" si="116"/>
        <v>2.6777632222222181E-2</v>
      </c>
      <c r="AR172" s="27">
        <f t="shared" si="117"/>
        <v>4.3774999999990349E-4</v>
      </c>
      <c r="AS172" s="43">
        <f t="shared" si="118"/>
        <v>1.5833333333326038E-4</v>
      </c>
      <c r="AT172" s="27">
        <f t="shared" si="119"/>
        <v>2.6769333333333201E-2</v>
      </c>
      <c r="AU172" s="27">
        <f t="shared" si="120"/>
        <v>4.0833333333334387E-4</v>
      </c>
      <c r="AV172" s="29">
        <f t="shared" si="121"/>
        <v>3.1462927822079045E-4</v>
      </c>
      <c r="AW172" s="29">
        <f t="shared" si="122"/>
        <v>2.6773727837526629E-2</v>
      </c>
      <c r="AX172" s="29">
        <f t="shared" si="123"/>
        <v>4.0400623860792351E-4</v>
      </c>
      <c r="AY172" s="29">
        <f t="shared" si="124"/>
        <v>1.5896724164516929E-3</v>
      </c>
      <c r="AZ172" s="29">
        <f t="shared" si="125"/>
        <v>2.7588748904800786E-2</v>
      </c>
      <c r="BA172" s="29">
        <f t="shared" si="126"/>
        <v>2.3416877842730166E-3</v>
      </c>
      <c r="BB172" s="27">
        <f t="shared" ref="BB172:BD188" si="128">(1+AP172)/(1+$AF172)-1</f>
        <v>1.5833333333326038E-4</v>
      </c>
      <c r="BC172" s="27">
        <f t="shared" si="128"/>
        <v>2.6777632222222181E-2</v>
      </c>
      <c r="BD172" s="27">
        <f t="shared" si="128"/>
        <v>4.3774999999990349E-4</v>
      </c>
    </row>
    <row r="173" spans="1:56" x14ac:dyDescent="0.35">
      <c r="A173" s="2">
        <v>41517</v>
      </c>
      <c r="B173" s="94">
        <v>0.18</v>
      </c>
      <c r="C173" s="94">
        <v>0.13</v>
      </c>
      <c r="D173" s="94">
        <v>0.49</v>
      </c>
      <c r="E173" s="94">
        <v>203.49299999999999</v>
      </c>
      <c r="F173" s="94">
        <v>143.84299999999999</v>
      </c>
      <c r="G173" s="94">
        <v>106.498</v>
      </c>
      <c r="H173" s="94">
        <v>1135.5940000000001</v>
      </c>
      <c r="I173" s="94">
        <v>364.07100000000003</v>
      </c>
      <c r="J173" s="94">
        <v>644.91600000000005</v>
      </c>
      <c r="K173" s="94">
        <v>0.18</v>
      </c>
      <c r="L173" s="94">
        <v>0.14460000000000001</v>
      </c>
      <c r="M173" s="94">
        <v>0.55049999999999999</v>
      </c>
      <c r="N173" s="94">
        <v>1</v>
      </c>
      <c r="O173" s="94">
        <v>0.76</v>
      </c>
      <c r="P173" s="94">
        <v>0.65</v>
      </c>
      <c r="Q173" s="27">
        <f t="shared" si="91"/>
        <v>1.5833333333333332E-4</v>
      </c>
      <c r="R173" s="27">
        <f t="shared" si="92"/>
        <v>1.0833333333333334E-4</v>
      </c>
      <c r="S173" s="27">
        <f t="shared" si="93"/>
        <v>4.083333333333333E-4</v>
      </c>
      <c r="T173" s="29">
        <f t="shared" si="94"/>
        <v>7.3718043228199193E-5</v>
      </c>
      <c r="U173" s="29">
        <f t="shared" si="95"/>
        <v>-1.0426948796737889E-4</v>
      </c>
      <c r="V173" s="29">
        <f t="shared" si="96"/>
        <v>1.9722569193336703E-4</v>
      </c>
      <c r="W173" s="29">
        <f t="shared" si="97"/>
        <v>-9.1058735963966964E-4</v>
      </c>
      <c r="X173" s="29">
        <f t="shared" si="98"/>
        <v>-9.467202318228507E-4</v>
      </c>
      <c r="Y173" s="29">
        <f t="shared" si="99"/>
        <v>-1.5481889285913208E-3</v>
      </c>
      <c r="Z173" s="27">
        <f t="shared" si="100"/>
        <v>1.5833333333333332E-4</v>
      </c>
      <c r="AA173" s="27">
        <f t="shared" si="101"/>
        <v>1.2558333333333334E-4</v>
      </c>
      <c r="AB173" s="27">
        <f t="shared" si="102"/>
        <v>4.4124999999999996E-4</v>
      </c>
      <c r="AC173" s="47">
        <f t="shared" si="103"/>
        <v>0</v>
      </c>
      <c r="AD173" s="63">
        <f t="shared" si="104"/>
        <v>-1.3157894736842146E-2</v>
      </c>
      <c r="AE173" s="63">
        <f t="shared" si="105"/>
        <v>1.538461538461533E-2</v>
      </c>
      <c r="AF173" s="38">
        <f>SUMPRODUCT('Control Panel'!$C$31:$E$31,AC173:AE173)</f>
        <v>0</v>
      </c>
      <c r="AG173" s="43">
        <f t="shared" si="106"/>
        <v>1.5833333333326038E-4</v>
      </c>
      <c r="AH173" s="64">
        <f t="shared" si="107"/>
        <v>-1.3050986842105261E-2</v>
      </c>
      <c r="AI173" s="64">
        <f t="shared" si="108"/>
        <v>1.5799230769230732E-2</v>
      </c>
      <c r="AJ173" s="29">
        <f t="shared" si="109"/>
        <v>7.3718043228199193E-5</v>
      </c>
      <c r="AK173" s="29">
        <f t="shared" si="110"/>
        <v>-1.3260792257862586E-2</v>
      </c>
      <c r="AL173" s="29">
        <f t="shared" si="111"/>
        <v>1.5584875317963043E-2</v>
      </c>
      <c r="AM173" s="29">
        <f t="shared" si="112"/>
        <v>-9.1058735963966964E-4</v>
      </c>
      <c r="AN173" s="29">
        <f t="shared" si="113"/>
        <v>-1.4092158123509391E-2</v>
      </c>
      <c r="AO173" s="29">
        <f t="shared" si="114"/>
        <v>1.3812608164814888E-2</v>
      </c>
      <c r="AP173" s="27">
        <f t="shared" si="115"/>
        <v>1.5833333333326038E-4</v>
      </c>
      <c r="AQ173" s="27">
        <f t="shared" si="116"/>
        <v>-1.3033963815789473E-2</v>
      </c>
      <c r="AR173" s="27">
        <f t="shared" si="117"/>
        <v>1.5832653846153733E-2</v>
      </c>
      <c r="AS173" s="43">
        <f t="shared" si="118"/>
        <v>1.5833333333326038E-4</v>
      </c>
      <c r="AT173" s="27">
        <f t="shared" si="119"/>
        <v>-1.3050986842105261E-2</v>
      </c>
      <c r="AU173" s="27">
        <f t="shared" si="120"/>
        <v>1.5799230769230732E-2</v>
      </c>
      <c r="AV173" s="29">
        <f t="shared" si="121"/>
        <v>7.3718043228199193E-5</v>
      </c>
      <c r="AW173" s="29">
        <f t="shared" si="122"/>
        <v>-1.3260792257862586E-2</v>
      </c>
      <c r="AX173" s="29">
        <f t="shared" si="123"/>
        <v>1.5584875317963043E-2</v>
      </c>
      <c r="AY173" s="29">
        <f t="shared" si="124"/>
        <v>-9.1058735963966964E-4</v>
      </c>
      <c r="AZ173" s="29">
        <f t="shared" si="125"/>
        <v>-1.4092158123509391E-2</v>
      </c>
      <c r="BA173" s="29">
        <f t="shared" si="126"/>
        <v>1.3812608164814888E-2</v>
      </c>
      <c r="BB173" s="27">
        <f t="shared" si="128"/>
        <v>1.5833333333326038E-4</v>
      </c>
      <c r="BC173" s="27">
        <f t="shared" si="128"/>
        <v>-1.3033963815789473E-2</v>
      </c>
      <c r="BD173" s="27">
        <f t="shared" si="128"/>
        <v>1.5832653846153733E-2</v>
      </c>
    </row>
    <row r="174" spans="1:56" x14ac:dyDescent="0.35">
      <c r="A174" s="2">
        <v>41547</v>
      </c>
      <c r="B174" s="94">
        <v>0.18</v>
      </c>
      <c r="C174" s="94">
        <v>0.13</v>
      </c>
      <c r="D174" s="94">
        <v>0.49</v>
      </c>
      <c r="E174" s="94">
        <v>203.54900000000001</v>
      </c>
      <c r="F174" s="94">
        <v>143.864</v>
      </c>
      <c r="G174" s="94">
        <v>106.536</v>
      </c>
      <c r="H174" s="94">
        <v>1138.1610000000001</v>
      </c>
      <c r="I174" s="94">
        <v>364.55399999999997</v>
      </c>
      <c r="J174" s="94">
        <v>645.11099999999999</v>
      </c>
      <c r="K174" s="94">
        <v>0.18</v>
      </c>
      <c r="L174" s="94">
        <v>0.1605</v>
      </c>
      <c r="M174" s="94">
        <v>0.5343</v>
      </c>
      <c r="N174" s="94">
        <v>1</v>
      </c>
      <c r="O174" s="94">
        <v>0.74</v>
      </c>
      <c r="P174" s="94">
        <v>0.62</v>
      </c>
      <c r="Q174" s="27">
        <f t="shared" si="91"/>
        <v>1.4999999999999999E-4</v>
      </c>
      <c r="R174" s="27">
        <f t="shared" si="92"/>
        <v>1.0833333333333334E-4</v>
      </c>
      <c r="S174" s="27">
        <f t="shared" si="93"/>
        <v>4.083333333333333E-4</v>
      </c>
      <c r="T174" s="29">
        <f t="shared" si="94"/>
        <v>2.751937413081329E-4</v>
      </c>
      <c r="U174" s="29">
        <f t="shared" si="95"/>
        <v>1.4599250571811773E-4</v>
      </c>
      <c r="V174" s="29">
        <f t="shared" si="96"/>
        <v>3.5681421247346634E-4</v>
      </c>
      <c r="W174" s="29">
        <f t="shared" si="97"/>
        <v>2.2604909853345401E-3</v>
      </c>
      <c r="X174" s="29">
        <f t="shared" si="98"/>
        <v>1.3266643044900217E-3</v>
      </c>
      <c r="Y174" s="29">
        <f t="shared" si="99"/>
        <v>3.0236495915736405E-4</v>
      </c>
      <c r="Z174" s="27">
        <f t="shared" si="100"/>
        <v>1.4999999999999999E-4</v>
      </c>
      <c r="AA174" s="27">
        <f t="shared" si="101"/>
        <v>1.205E-4</v>
      </c>
      <c r="AB174" s="27">
        <f t="shared" si="102"/>
        <v>4.5875000000000001E-4</v>
      </c>
      <c r="AC174" s="47">
        <f t="shared" si="103"/>
        <v>0</v>
      </c>
      <c r="AD174" s="63">
        <f t="shared" si="104"/>
        <v>2.7027027027026973E-2</v>
      </c>
      <c r="AE174" s="63">
        <f t="shared" si="105"/>
        <v>4.8387096774193505E-2</v>
      </c>
      <c r="AF174" s="38">
        <f>SUMPRODUCT('Control Panel'!$C$31:$E$31,AC174:AE174)</f>
        <v>0</v>
      </c>
      <c r="AG174" s="43">
        <f t="shared" si="106"/>
        <v>1.500000000000945E-4</v>
      </c>
      <c r="AH174" s="64">
        <f t="shared" si="107"/>
        <v>2.7138288288288237E-2</v>
      </c>
      <c r="AI174" s="64">
        <f t="shared" si="108"/>
        <v>4.8815188172042889E-2</v>
      </c>
      <c r="AJ174" s="29">
        <f t="shared" si="109"/>
        <v>2.751937413081329E-4</v>
      </c>
      <c r="AK174" s="29">
        <f t="shared" si="110"/>
        <v>2.7176965276142884E-2</v>
      </c>
      <c r="AL174" s="29">
        <f t="shared" si="111"/>
        <v>4.8761176190496247E-2</v>
      </c>
      <c r="AM174" s="29">
        <f t="shared" si="112"/>
        <v>2.2604909853345401E-3</v>
      </c>
      <c r="AN174" s="29">
        <f t="shared" si="113"/>
        <v>2.8389547123530257E-2</v>
      </c>
      <c r="AO174" s="29">
        <f t="shared" si="114"/>
        <v>4.8704092295890788E-2</v>
      </c>
      <c r="AP174" s="27">
        <f t="shared" si="115"/>
        <v>1.500000000000945E-4</v>
      </c>
      <c r="AQ174" s="27">
        <f t="shared" si="116"/>
        <v>2.7150783783783661E-2</v>
      </c>
      <c r="AR174" s="27">
        <f t="shared" si="117"/>
        <v>4.8868044354838602E-2</v>
      </c>
      <c r="AS174" s="43">
        <f t="shared" si="118"/>
        <v>1.500000000000945E-4</v>
      </c>
      <c r="AT174" s="27">
        <f t="shared" si="119"/>
        <v>2.7138288288288237E-2</v>
      </c>
      <c r="AU174" s="27">
        <f t="shared" si="120"/>
        <v>4.8815188172042889E-2</v>
      </c>
      <c r="AV174" s="29">
        <f t="shared" si="121"/>
        <v>2.751937413081329E-4</v>
      </c>
      <c r="AW174" s="29">
        <f t="shared" si="122"/>
        <v>2.7176965276142884E-2</v>
      </c>
      <c r="AX174" s="29">
        <f t="shared" si="123"/>
        <v>4.8761176190496247E-2</v>
      </c>
      <c r="AY174" s="29">
        <f t="shared" si="124"/>
        <v>2.2604909853345401E-3</v>
      </c>
      <c r="AZ174" s="29">
        <f t="shared" si="125"/>
        <v>2.8389547123530257E-2</v>
      </c>
      <c r="BA174" s="29">
        <f t="shared" si="126"/>
        <v>4.8704092295890788E-2</v>
      </c>
      <c r="BB174" s="27">
        <f t="shared" si="128"/>
        <v>1.500000000000945E-4</v>
      </c>
      <c r="BC174" s="27">
        <f t="shared" si="128"/>
        <v>2.7150783783783661E-2</v>
      </c>
      <c r="BD174" s="27">
        <f t="shared" si="128"/>
        <v>4.8868044354838602E-2</v>
      </c>
    </row>
    <row r="175" spans="1:56" x14ac:dyDescent="0.35">
      <c r="A175" s="2">
        <v>41578</v>
      </c>
      <c r="B175" s="94">
        <v>0.17</v>
      </c>
      <c r="C175" s="94">
        <v>0.13</v>
      </c>
      <c r="D175" s="94">
        <v>0.49</v>
      </c>
      <c r="E175" s="94">
        <v>203.53700000000001</v>
      </c>
      <c r="F175" s="94">
        <v>143.869</v>
      </c>
      <c r="G175" s="94">
        <v>106.583</v>
      </c>
      <c r="H175" s="94">
        <v>1139.329</v>
      </c>
      <c r="I175" s="94">
        <v>364.85</v>
      </c>
      <c r="J175" s="94">
        <v>645.95899999999995</v>
      </c>
      <c r="K175" s="94">
        <v>0.17</v>
      </c>
      <c r="L175" s="94">
        <v>0.16370000000000001</v>
      </c>
      <c r="M175" s="94">
        <v>0.51390000000000002</v>
      </c>
      <c r="N175" s="94">
        <v>1</v>
      </c>
      <c r="O175" s="94">
        <v>0.74</v>
      </c>
      <c r="P175" s="94">
        <v>0.62</v>
      </c>
      <c r="Q175" s="27">
        <f t="shared" si="91"/>
        <v>1.4999999999999999E-4</v>
      </c>
      <c r="R175" s="27">
        <f t="shared" si="92"/>
        <v>1.0833333333333334E-4</v>
      </c>
      <c r="S175" s="27">
        <f t="shared" si="93"/>
        <v>4.083333333333333E-4</v>
      </c>
      <c r="T175" s="29">
        <f t="shared" si="94"/>
        <v>-5.8953863688815389E-5</v>
      </c>
      <c r="U175" s="29">
        <f t="shared" si="95"/>
        <v>3.4755046432799475E-5</v>
      </c>
      <c r="V175" s="29">
        <f t="shared" si="96"/>
        <v>4.4116542764882638E-4</v>
      </c>
      <c r="W175" s="29">
        <f t="shared" si="97"/>
        <v>1.0262168533272664E-3</v>
      </c>
      <c r="X175" s="29">
        <f t="shared" si="98"/>
        <v>8.1195104154674347E-4</v>
      </c>
      <c r="Y175" s="29">
        <f t="shared" si="99"/>
        <v>1.314502465467049E-3</v>
      </c>
      <c r="Z175" s="27">
        <f t="shared" si="100"/>
        <v>1.4999999999999999E-4</v>
      </c>
      <c r="AA175" s="27">
        <f t="shared" si="101"/>
        <v>1.3375E-4</v>
      </c>
      <c r="AB175" s="27">
        <f t="shared" si="102"/>
        <v>4.4525000000000001E-4</v>
      </c>
      <c r="AC175" s="47">
        <f t="shared" si="103"/>
        <v>0</v>
      </c>
      <c r="AD175" s="63">
        <f t="shared" si="104"/>
        <v>0</v>
      </c>
      <c r="AE175" s="63">
        <f t="shared" si="105"/>
        <v>0</v>
      </c>
      <c r="AF175" s="38">
        <f>SUMPRODUCT('Control Panel'!$C$31:$E$31,AC175:AE175)</f>
        <v>0</v>
      </c>
      <c r="AG175" s="43">
        <f t="shared" si="106"/>
        <v>1.500000000000945E-4</v>
      </c>
      <c r="AH175" s="64">
        <f t="shared" si="107"/>
        <v>1.0833333333337691E-4</v>
      </c>
      <c r="AI175" s="64">
        <f t="shared" si="108"/>
        <v>4.0833333333334387E-4</v>
      </c>
      <c r="AJ175" s="29">
        <f t="shared" si="109"/>
        <v>-5.8953863688815389E-5</v>
      </c>
      <c r="AK175" s="29">
        <f t="shared" si="110"/>
        <v>3.4755046432799475E-5</v>
      </c>
      <c r="AL175" s="29">
        <f t="shared" si="111"/>
        <v>4.4116542764882638E-4</v>
      </c>
      <c r="AM175" s="29">
        <f t="shared" si="112"/>
        <v>1.0262168533272664E-3</v>
      </c>
      <c r="AN175" s="29">
        <f t="shared" si="113"/>
        <v>8.1195104154674347E-4</v>
      </c>
      <c r="AO175" s="29">
        <f t="shared" si="114"/>
        <v>1.314502465467049E-3</v>
      </c>
      <c r="AP175" s="27">
        <f t="shared" si="115"/>
        <v>1.500000000000945E-4</v>
      </c>
      <c r="AQ175" s="27">
        <f t="shared" si="116"/>
        <v>1.3375000000004356E-4</v>
      </c>
      <c r="AR175" s="27">
        <f t="shared" si="117"/>
        <v>4.4525000000006365E-4</v>
      </c>
      <c r="AS175" s="43">
        <f t="shared" si="118"/>
        <v>1.500000000000945E-4</v>
      </c>
      <c r="AT175" s="27">
        <f t="shared" si="119"/>
        <v>1.0833333333337691E-4</v>
      </c>
      <c r="AU175" s="27">
        <f t="shared" si="120"/>
        <v>4.0833333333334387E-4</v>
      </c>
      <c r="AV175" s="29">
        <f t="shared" si="121"/>
        <v>-5.8953863688815389E-5</v>
      </c>
      <c r="AW175" s="29">
        <f t="shared" si="122"/>
        <v>3.4755046432799475E-5</v>
      </c>
      <c r="AX175" s="29">
        <f t="shared" si="123"/>
        <v>4.4116542764882638E-4</v>
      </c>
      <c r="AY175" s="29">
        <f t="shared" si="124"/>
        <v>1.0262168533272664E-3</v>
      </c>
      <c r="AZ175" s="29">
        <f t="shared" si="125"/>
        <v>8.1195104154674347E-4</v>
      </c>
      <c r="BA175" s="29">
        <f t="shared" si="126"/>
        <v>1.314502465467049E-3</v>
      </c>
      <c r="BB175" s="27">
        <f t="shared" si="128"/>
        <v>1.500000000000945E-4</v>
      </c>
      <c r="BC175" s="27">
        <f t="shared" si="128"/>
        <v>1.3375000000004356E-4</v>
      </c>
      <c r="BD175" s="27">
        <f t="shared" si="128"/>
        <v>4.4525000000006365E-4</v>
      </c>
    </row>
    <row r="176" spans="1:56" x14ac:dyDescent="0.35">
      <c r="A176" s="2">
        <v>41608</v>
      </c>
      <c r="B176" s="94">
        <v>0.17</v>
      </c>
      <c r="C176" s="94">
        <v>0.17</v>
      </c>
      <c r="D176" s="94">
        <v>0.49</v>
      </c>
      <c r="E176" s="94">
        <v>203.53</v>
      </c>
      <c r="F176" s="94">
        <v>143.874</v>
      </c>
      <c r="G176" s="94">
        <v>106.583</v>
      </c>
      <c r="H176" s="94">
        <v>1140.3910000000001</v>
      </c>
      <c r="I176" s="94">
        <v>365.03300000000002</v>
      </c>
      <c r="J176" s="94">
        <v>645.84299999999996</v>
      </c>
      <c r="K176" s="94">
        <v>0.17</v>
      </c>
      <c r="L176" s="94">
        <v>0.25019999999999998</v>
      </c>
      <c r="M176" s="94">
        <v>0.50260000000000005</v>
      </c>
      <c r="N176" s="94">
        <v>1</v>
      </c>
      <c r="O176" s="94">
        <v>0.73</v>
      </c>
      <c r="P176" s="94">
        <v>0.61</v>
      </c>
      <c r="Q176" s="27">
        <f t="shared" si="91"/>
        <v>1.4166666666666668E-4</v>
      </c>
      <c r="R176" s="27">
        <f t="shared" si="92"/>
        <v>1.0833333333333334E-4</v>
      </c>
      <c r="S176" s="27">
        <f t="shared" si="93"/>
        <v>4.083333333333333E-4</v>
      </c>
      <c r="T176" s="29">
        <f t="shared" si="94"/>
        <v>-3.4391781346898576E-5</v>
      </c>
      <c r="U176" s="29">
        <f t="shared" si="95"/>
        <v>3.4753838561440986E-5</v>
      </c>
      <c r="V176" s="29">
        <f t="shared" si="96"/>
        <v>0</v>
      </c>
      <c r="W176" s="29">
        <f t="shared" si="97"/>
        <v>9.3212759439986748E-4</v>
      </c>
      <c r="X176" s="29">
        <f t="shared" si="98"/>
        <v>5.0157599013300747E-4</v>
      </c>
      <c r="Y176" s="29">
        <f t="shared" si="99"/>
        <v>-1.7957796083034605E-4</v>
      </c>
      <c r="Z176" s="27">
        <f t="shared" si="100"/>
        <v>1.4166666666666668E-4</v>
      </c>
      <c r="AA176" s="27">
        <f t="shared" si="101"/>
        <v>1.3641666666666668E-4</v>
      </c>
      <c r="AB176" s="27">
        <f t="shared" si="102"/>
        <v>4.2825000000000003E-4</v>
      </c>
      <c r="AC176" s="47">
        <f t="shared" si="103"/>
        <v>0</v>
      </c>
      <c r="AD176" s="63">
        <f t="shared" si="104"/>
        <v>1.3698630136986356E-2</v>
      </c>
      <c r="AE176" s="63">
        <f t="shared" si="105"/>
        <v>1.6393442622950838E-2</v>
      </c>
      <c r="AF176" s="38">
        <f>SUMPRODUCT('Control Panel'!$C$31:$E$31,AC176:AE176)</f>
        <v>0</v>
      </c>
      <c r="AG176" s="43">
        <f t="shared" si="106"/>
        <v>1.4166666666670658E-4</v>
      </c>
      <c r="AH176" s="64">
        <f t="shared" si="107"/>
        <v>1.3808447488584674E-2</v>
      </c>
      <c r="AI176" s="64">
        <f t="shared" si="108"/>
        <v>1.6808469945355231E-2</v>
      </c>
      <c r="AJ176" s="29">
        <f t="shared" si="109"/>
        <v>-3.4391781346898576E-5</v>
      </c>
      <c r="AK176" s="29">
        <f t="shared" si="110"/>
        <v>1.3733860055528124E-2</v>
      </c>
      <c r="AL176" s="29">
        <f t="shared" si="111"/>
        <v>1.6393442622950838E-2</v>
      </c>
      <c r="AM176" s="29">
        <f t="shared" si="112"/>
        <v>9.3212759439986748E-4</v>
      </c>
      <c r="AN176" s="29">
        <f t="shared" si="113"/>
        <v>1.4207077031093807E-2</v>
      </c>
      <c r="AO176" s="29">
        <f t="shared" si="114"/>
        <v>1.6210920761123182E-2</v>
      </c>
      <c r="AP176" s="27">
        <f t="shared" si="115"/>
        <v>1.4166666666670658E-4</v>
      </c>
      <c r="AQ176" s="27">
        <f t="shared" si="116"/>
        <v>1.3836915525114124E-2</v>
      </c>
      <c r="AR176" s="27">
        <f t="shared" si="117"/>
        <v>1.6828713114753979E-2</v>
      </c>
      <c r="AS176" s="43">
        <f t="shared" si="118"/>
        <v>1.4166666666670658E-4</v>
      </c>
      <c r="AT176" s="27">
        <f t="shared" si="119"/>
        <v>1.3808447488584674E-2</v>
      </c>
      <c r="AU176" s="27">
        <f t="shared" si="120"/>
        <v>1.6808469945355231E-2</v>
      </c>
      <c r="AV176" s="29">
        <f t="shared" si="121"/>
        <v>-3.4391781346898576E-5</v>
      </c>
      <c r="AW176" s="29">
        <f t="shared" si="122"/>
        <v>1.3733860055528124E-2</v>
      </c>
      <c r="AX176" s="29">
        <f t="shared" si="123"/>
        <v>1.6393442622950838E-2</v>
      </c>
      <c r="AY176" s="29">
        <f t="shared" si="124"/>
        <v>9.3212759439986748E-4</v>
      </c>
      <c r="AZ176" s="29">
        <f t="shared" si="125"/>
        <v>1.4207077031093807E-2</v>
      </c>
      <c r="BA176" s="29">
        <f t="shared" si="126"/>
        <v>1.6210920761123182E-2</v>
      </c>
      <c r="BB176" s="27">
        <f t="shared" si="128"/>
        <v>1.4166666666670658E-4</v>
      </c>
      <c r="BC176" s="27">
        <f t="shared" si="128"/>
        <v>1.3836915525114124E-2</v>
      </c>
      <c r="BD176" s="27">
        <f t="shared" si="128"/>
        <v>1.6828713114753979E-2</v>
      </c>
    </row>
    <row r="177" spans="1:56" x14ac:dyDescent="0.35">
      <c r="A177" s="2">
        <v>41639</v>
      </c>
      <c r="B177" s="94">
        <v>0.17</v>
      </c>
      <c r="C177" s="94">
        <v>0.22</v>
      </c>
      <c r="D177" s="94">
        <v>0.49</v>
      </c>
      <c r="E177" s="94">
        <v>203.57300000000001</v>
      </c>
      <c r="F177" s="94">
        <v>143.86199999999999</v>
      </c>
      <c r="G177" s="94">
        <v>106.642</v>
      </c>
      <c r="H177" s="94">
        <v>1138.837</v>
      </c>
      <c r="I177" s="94">
        <v>364.44400000000002</v>
      </c>
      <c r="J177" s="94">
        <v>644.428</v>
      </c>
      <c r="K177" s="94">
        <v>0.17</v>
      </c>
      <c r="L177" s="94">
        <v>0.2651</v>
      </c>
      <c r="M177" s="94">
        <v>0.4834</v>
      </c>
      <c r="N177" s="94">
        <v>1</v>
      </c>
      <c r="O177" s="94">
        <v>0.73</v>
      </c>
      <c r="P177" s="94">
        <v>0.6</v>
      </c>
      <c r="Q177" s="27">
        <f t="shared" si="91"/>
        <v>1.4166666666666668E-4</v>
      </c>
      <c r="R177" s="27">
        <f t="shared" si="92"/>
        <v>1.4166666666666668E-4</v>
      </c>
      <c r="S177" s="27">
        <f t="shared" si="93"/>
        <v>4.083333333333333E-4</v>
      </c>
      <c r="T177" s="29">
        <f t="shared" si="94"/>
        <v>2.1127106569052145E-4</v>
      </c>
      <c r="U177" s="29">
        <f t="shared" si="95"/>
        <v>-8.3406313857947723E-5</v>
      </c>
      <c r="V177" s="29">
        <f t="shared" si="96"/>
        <v>5.5355919799593423E-4</v>
      </c>
      <c r="W177" s="29">
        <f t="shared" si="97"/>
        <v>-1.3626905157968494E-3</v>
      </c>
      <c r="X177" s="29">
        <f t="shared" si="98"/>
        <v>-1.6135527472858069E-3</v>
      </c>
      <c r="Y177" s="29">
        <f t="shared" si="99"/>
        <v>-2.1909349485864649E-3</v>
      </c>
      <c r="Z177" s="27">
        <f t="shared" si="100"/>
        <v>1.4166666666666668E-4</v>
      </c>
      <c r="AA177" s="27">
        <f t="shared" si="101"/>
        <v>2.0849999999999997E-4</v>
      </c>
      <c r="AB177" s="27">
        <f t="shared" si="102"/>
        <v>4.1883333333333339E-4</v>
      </c>
      <c r="AC177" s="47">
        <f t="shared" si="103"/>
        <v>0</v>
      </c>
      <c r="AD177" s="63">
        <f t="shared" si="104"/>
        <v>0</v>
      </c>
      <c r="AE177" s="63">
        <f t="shared" si="105"/>
        <v>1.6666666666666607E-2</v>
      </c>
      <c r="AF177" s="38">
        <f>SUMPRODUCT('Control Panel'!$C$31:$E$31,AC177:AE177)</f>
        <v>0</v>
      </c>
      <c r="AG177" s="43">
        <f t="shared" si="106"/>
        <v>1.4166666666670658E-4</v>
      </c>
      <c r="AH177" s="64">
        <f t="shared" si="107"/>
        <v>1.4166666666670658E-4</v>
      </c>
      <c r="AI177" s="64">
        <f t="shared" si="108"/>
        <v>1.7081805555555496E-2</v>
      </c>
      <c r="AJ177" s="29">
        <f t="shared" si="109"/>
        <v>2.1127106569052145E-4</v>
      </c>
      <c r="AK177" s="29">
        <f t="shared" si="110"/>
        <v>-8.3406313857947723E-5</v>
      </c>
      <c r="AL177" s="29">
        <f t="shared" si="111"/>
        <v>1.7229451851295874E-2</v>
      </c>
      <c r="AM177" s="29">
        <f t="shared" si="112"/>
        <v>-1.3626905157968494E-3</v>
      </c>
      <c r="AN177" s="29">
        <f t="shared" si="113"/>
        <v>-1.6135527472858069E-3</v>
      </c>
      <c r="AO177" s="29">
        <f t="shared" si="114"/>
        <v>1.4439216135603727E-2</v>
      </c>
      <c r="AP177" s="27">
        <f t="shared" si="115"/>
        <v>1.4166666666670658E-4</v>
      </c>
      <c r="AQ177" s="27">
        <f t="shared" si="116"/>
        <v>2.0850000000005586E-4</v>
      </c>
      <c r="AR177" s="27">
        <f t="shared" si="117"/>
        <v>1.7092480555555456E-2</v>
      </c>
      <c r="AS177" s="43">
        <f t="shared" si="118"/>
        <v>1.4166666666670658E-4</v>
      </c>
      <c r="AT177" s="27">
        <f t="shared" si="119"/>
        <v>1.4166666666670658E-4</v>
      </c>
      <c r="AU177" s="27">
        <f t="shared" si="120"/>
        <v>1.7081805555555496E-2</v>
      </c>
      <c r="AV177" s="29">
        <f t="shared" si="121"/>
        <v>2.1127106569052145E-4</v>
      </c>
      <c r="AW177" s="29">
        <f t="shared" si="122"/>
        <v>-8.3406313857947723E-5</v>
      </c>
      <c r="AX177" s="29">
        <f t="shared" si="123"/>
        <v>1.7229451851295874E-2</v>
      </c>
      <c r="AY177" s="29">
        <f t="shared" si="124"/>
        <v>-1.3626905157968494E-3</v>
      </c>
      <c r="AZ177" s="29">
        <f t="shared" si="125"/>
        <v>-1.6135527472858069E-3</v>
      </c>
      <c r="BA177" s="29">
        <f t="shared" si="126"/>
        <v>1.4439216135603727E-2</v>
      </c>
      <c r="BB177" s="27">
        <f t="shared" si="128"/>
        <v>1.4166666666670658E-4</v>
      </c>
      <c r="BC177" s="27">
        <f t="shared" si="128"/>
        <v>2.0850000000005586E-4</v>
      </c>
      <c r="BD177" s="27">
        <f t="shared" si="128"/>
        <v>1.7092480555555456E-2</v>
      </c>
    </row>
    <row r="178" spans="1:56" x14ac:dyDescent="0.35">
      <c r="A178" s="2">
        <v>41670</v>
      </c>
      <c r="B178" s="94">
        <v>0.16</v>
      </c>
      <c r="C178" s="94">
        <v>0.23</v>
      </c>
      <c r="D178" s="94">
        <v>0.48</v>
      </c>
      <c r="E178" s="94">
        <v>203.58799999999999</v>
      </c>
      <c r="F178" s="94">
        <v>143.90600000000001</v>
      </c>
      <c r="G178" s="94">
        <v>106.658</v>
      </c>
      <c r="H178" s="94">
        <v>1140.6379999999999</v>
      </c>
      <c r="I178" s="94">
        <v>365.35199999999998</v>
      </c>
      <c r="J178" s="94">
        <v>645.928</v>
      </c>
      <c r="K178" s="94">
        <v>0.16</v>
      </c>
      <c r="L178" s="94">
        <v>0.2271</v>
      </c>
      <c r="M178" s="94">
        <v>0.51049999999999995</v>
      </c>
      <c r="N178" s="94">
        <v>1</v>
      </c>
      <c r="O178" s="94">
        <v>0.74</v>
      </c>
      <c r="P178" s="94">
        <v>0.61</v>
      </c>
      <c r="Q178" s="27">
        <f t="shared" si="91"/>
        <v>1.4166666666666668E-4</v>
      </c>
      <c r="R178" s="27">
        <f t="shared" si="92"/>
        <v>1.8333333333333334E-4</v>
      </c>
      <c r="S178" s="27">
        <f t="shared" si="93"/>
        <v>4.083333333333333E-4</v>
      </c>
      <c r="T178" s="29">
        <f t="shared" si="94"/>
        <v>7.3683641740318606E-5</v>
      </c>
      <c r="U178" s="29">
        <f t="shared" si="95"/>
        <v>3.0584866052185689E-4</v>
      </c>
      <c r="V178" s="29">
        <f t="shared" si="96"/>
        <v>1.5003469552343773E-4</v>
      </c>
      <c r="W178" s="29">
        <f t="shared" si="97"/>
        <v>1.5814379055123506E-3</v>
      </c>
      <c r="X178" s="29">
        <f t="shared" si="98"/>
        <v>2.4914664530077957E-3</v>
      </c>
      <c r="Y178" s="29">
        <f t="shared" si="99"/>
        <v>2.3276456019911684E-3</v>
      </c>
      <c r="Z178" s="27">
        <f t="shared" si="100"/>
        <v>1.4166666666666668E-4</v>
      </c>
      <c r="AA178" s="27">
        <f t="shared" si="101"/>
        <v>2.2091666666666668E-4</v>
      </c>
      <c r="AB178" s="27">
        <f t="shared" si="102"/>
        <v>4.0283333333333333E-4</v>
      </c>
      <c r="AC178" s="47">
        <f t="shared" si="103"/>
        <v>0</v>
      </c>
      <c r="AD178" s="63">
        <f t="shared" si="104"/>
        <v>-1.3513513513513487E-2</v>
      </c>
      <c r="AE178" s="63">
        <f t="shared" si="105"/>
        <v>-1.6393442622950838E-2</v>
      </c>
      <c r="AF178" s="38">
        <f>SUMPRODUCT('Control Panel'!$C$31:$E$31,AC178:AE178)</f>
        <v>0</v>
      </c>
      <c r="AG178" s="43">
        <f t="shared" si="106"/>
        <v>1.4166666666670658E-4</v>
      </c>
      <c r="AH178" s="64">
        <f t="shared" si="107"/>
        <v>-1.3332657657657565E-2</v>
      </c>
      <c r="AI178" s="64">
        <f t="shared" si="108"/>
        <v>-1.5991803278688543E-2</v>
      </c>
      <c r="AJ178" s="29">
        <f t="shared" si="109"/>
        <v>7.3683641740318606E-5</v>
      </c>
      <c r="AK178" s="29">
        <f t="shared" si="110"/>
        <v>-1.3211797942998649E-2</v>
      </c>
      <c r="AL178" s="29">
        <f t="shared" si="111"/>
        <v>-1.6245867512599932E-2</v>
      </c>
      <c r="AM178" s="29">
        <f t="shared" si="112"/>
        <v>1.5814379055123506E-3</v>
      </c>
      <c r="AN178" s="29">
        <f t="shared" si="113"/>
        <v>-1.1055715526086862E-2</v>
      </c>
      <c r="AO178" s="29">
        <f t="shared" si="114"/>
        <v>-1.4103955145582492E-2</v>
      </c>
      <c r="AP178" s="27">
        <f t="shared" si="115"/>
        <v>1.4166666666670658E-4</v>
      </c>
      <c r="AQ178" s="27">
        <f t="shared" si="116"/>
        <v>-1.3295582207207168E-2</v>
      </c>
      <c r="AR178" s="27">
        <f t="shared" si="117"/>
        <v>-1.5997213114754216E-2</v>
      </c>
      <c r="AS178" s="43">
        <f t="shared" si="118"/>
        <v>1.4166666666670658E-4</v>
      </c>
      <c r="AT178" s="27">
        <f t="shared" si="119"/>
        <v>-1.3332657657657565E-2</v>
      </c>
      <c r="AU178" s="27">
        <f t="shared" si="120"/>
        <v>-1.5991803278688543E-2</v>
      </c>
      <c r="AV178" s="29">
        <f t="shared" si="121"/>
        <v>7.3683641740318606E-5</v>
      </c>
      <c r="AW178" s="29">
        <f t="shared" si="122"/>
        <v>-1.3211797942998649E-2</v>
      </c>
      <c r="AX178" s="29">
        <f t="shared" si="123"/>
        <v>-1.6245867512599932E-2</v>
      </c>
      <c r="AY178" s="29">
        <f t="shared" si="124"/>
        <v>1.5814379055123506E-3</v>
      </c>
      <c r="AZ178" s="29">
        <f t="shared" si="125"/>
        <v>-1.1055715526086862E-2</v>
      </c>
      <c r="BA178" s="29">
        <f t="shared" si="126"/>
        <v>-1.4103955145582492E-2</v>
      </c>
      <c r="BB178" s="27">
        <f t="shared" si="128"/>
        <v>1.4166666666670658E-4</v>
      </c>
      <c r="BC178" s="27">
        <f t="shared" si="128"/>
        <v>-1.3295582207207168E-2</v>
      </c>
      <c r="BD178" s="27">
        <f t="shared" si="128"/>
        <v>-1.5997213114754216E-2</v>
      </c>
    </row>
    <row r="179" spans="1:56" x14ac:dyDescent="0.35">
      <c r="A179" s="2">
        <v>41698</v>
      </c>
      <c r="B179" s="94">
        <v>0.16</v>
      </c>
      <c r="C179" s="94">
        <v>0.22</v>
      </c>
      <c r="D179" s="94">
        <v>0.48</v>
      </c>
      <c r="E179" s="94">
        <v>203.614</v>
      </c>
      <c r="F179" s="94">
        <v>143.88999999999999</v>
      </c>
      <c r="G179" s="94">
        <v>106.71</v>
      </c>
      <c r="H179" s="94">
        <v>1141.6690000000001</v>
      </c>
      <c r="I179" s="94">
        <v>365.09199999999998</v>
      </c>
      <c r="J179" s="94">
        <v>646.28599999999994</v>
      </c>
      <c r="K179" s="94">
        <v>0.16</v>
      </c>
      <c r="L179" s="94">
        <v>0.25750000000000001</v>
      </c>
      <c r="M179" s="94">
        <v>0.51029999999999998</v>
      </c>
      <c r="N179" s="94">
        <v>1</v>
      </c>
      <c r="O179" s="94">
        <v>0.72</v>
      </c>
      <c r="P179" s="94">
        <v>0.6</v>
      </c>
      <c r="Q179" s="27">
        <f t="shared" si="91"/>
        <v>1.3333333333333334E-4</v>
      </c>
      <c r="R179" s="27">
        <f t="shared" si="92"/>
        <v>1.9166666666666667E-4</v>
      </c>
      <c r="S179" s="27">
        <f t="shared" si="93"/>
        <v>3.9999999999999996E-4</v>
      </c>
      <c r="T179" s="29">
        <f t="shared" si="94"/>
        <v>1.277089022928557E-4</v>
      </c>
      <c r="U179" s="29">
        <f t="shared" si="95"/>
        <v>-1.1118368935292278E-4</v>
      </c>
      <c r="V179" s="29">
        <f t="shared" si="96"/>
        <v>4.8753961259340173E-4</v>
      </c>
      <c r="W179" s="29">
        <f t="shared" si="97"/>
        <v>9.038801092022819E-4</v>
      </c>
      <c r="X179" s="29">
        <f t="shared" si="98"/>
        <v>-7.1164247082267096E-4</v>
      </c>
      <c r="Y179" s="29">
        <f t="shared" si="99"/>
        <v>5.5424133959203203E-4</v>
      </c>
      <c r="Z179" s="27">
        <f t="shared" si="100"/>
        <v>1.3333333333333334E-4</v>
      </c>
      <c r="AA179" s="27">
        <f t="shared" si="101"/>
        <v>1.8924999999999999E-4</v>
      </c>
      <c r="AB179" s="27">
        <f t="shared" si="102"/>
        <v>4.2541666666666661E-4</v>
      </c>
      <c r="AC179" s="47">
        <f t="shared" si="103"/>
        <v>0</v>
      </c>
      <c r="AD179" s="63">
        <f t="shared" si="104"/>
        <v>2.7777777777777901E-2</v>
      </c>
      <c r="AE179" s="63">
        <f t="shared" si="105"/>
        <v>1.6666666666666607E-2</v>
      </c>
      <c r="AF179" s="38">
        <f>SUMPRODUCT('Control Panel'!$C$31:$E$31,AC179:AE179)</f>
        <v>0</v>
      </c>
      <c r="AG179" s="43">
        <f t="shared" si="106"/>
        <v>1.3333333333331865E-4</v>
      </c>
      <c r="AH179" s="64">
        <f t="shared" si="107"/>
        <v>2.7974768518518545E-2</v>
      </c>
      <c r="AI179" s="64">
        <f t="shared" si="108"/>
        <v>1.7073333333333274E-2</v>
      </c>
      <c r="AJ179" s="29">
        <f t="shared" si="109"/>
        <v>1.277089022928557E-4</v>
      </c>
      <c r="AK179" s="29">
        <f t="shared" si="110"/>
        <v>2.7663505652609555E-2</v>
      </c>
      <c r="AL179" s="29">
        <f t="shared" si="111"/>
        <v>1.716233193946981E-2</v>
      </c>
      <c r="AM179" s="29">
        <f t="shared" si="112"/>
        <v>9.038801092022819E-4</v>
      </c>
      <c r="AN179" s="29">
        <f t="shared" si="113"/>
        <v>2.7046367460543452E-2</v>
      </c>
      <c r="AO179" s="29">
        <f t="shared" si="114"/>
        <v>1.7230145361918581E-2</v>
      </c>
      <c r="AP179" s="27">
        <f t="shared" si="115"/>
        <v>1.3333333333331865E-4</v>
      </c>
      <c r="AQ179" s="27">
        <f t="shared" si="116"/>
        <v>2.7972284722222351E-2</v>
      </c>
      <c r="AR179" s="27">
        <f t="shared" si="117"/>
        <v>1.7099173611111018E-2</v>
      </c>
      <c r="AS179" s="43">
        <f t="shared" si="118"/>
        <v>1.3333333333331865E-4</v>
      </c>
      <c r="AT179" s="27">
        <f t="shared" si="119"/>
        <v>2.7974768518518545E-2</v>
      </c>
      <c r="AU179" s="27">
        <f t="shared" si="120"/>
        <v>1.7073333333333274E-2</v>
      </c>
      <c r="AV179" s="29">
        <f t="shared" si="121"/>
        <v>1.277089022928557E-4</v>
      </c>
      <c r="AW179" s="29">
        <f t="shared" si="122"/>
        <v>2.7663505652609555E-2</v>
      </c>
      <c r="AX179" s="29">
        <f t="shared" si="123"/>
        <v>1.716233193946981E-2</v>
      </c>
      <c r="AY179" s="29">
        <f t="shared" si="124"/>
        <v>9.038801092022819E-4</v>
      </c>
      <c r="AZ179" s="29">
        <f t="shared" si="125"/>
        <v>2.7046367460543452E-2</v>
      </c>
      <c r="BA179" s="29">
        <f t="shared" si="126"/>
        <v>1.7230145361918581E-2</v>
      </c>
      <c r="BB179" s="27">
        <f t="shared" si="128"/>
        <v>1.3333333333331865E-4</v>
      </c>
      <c r="BC179" s="27">
        <f t="shared" si="128"/>
        <v>2.7972284722222351E-2</v>
      </c>
      <c r="BD179" s="27">
        <f t="shared" si="128"/>
        <v>1.7099173611111018E-2</v>
      </c>
    </row>
    <row r="180" spans="1:56" x14ac:dyDescent="0.35">
      <c r="A180" s="2">
        <v>41729</v>
      </c>
      <c r="B180" s="94">
        <v>0.15</v>
      </c>
      <c r="C180" s="94">
        <v>0.24</v>
      </c>
      <c r="D180" s="94">
        <v>0.49</v>
      </c>
      <c r="E180" s="94">
        <v>203.67699999999999</v>
      </c>
      <c r="F180" s="94">
        <v>143.90799999999999</v>
      </c>
      <c r="G180" s="94">
        <v>106.746</v>
      </c>
      <c r="H180" s="94">
        <v>1140.405</v>
      </c>
      <c r="I180" s="94">
        <v>365.06700000000001</v>
      </c>
      <c r="J180" s="94">
        <v>645.67899999999997</v>
      </c>
      <c r="K180" s="94">
        <v>0.15</v>
      </c>
      <c r="L180" s="94">
        <v>0.30819999999999997</v>
      </c>
      <c r="M180" s="94">
        <v>0.50270000000000004</v>
      </c>
      <c r="N180" s="94">
        <v>1</v>
      </c>
      <c r="O180" s="94">
        <v>0.73</v>
      </c>
      <c r="P180" s="94">
        <v>0.6</v>
      </c>
      <c r="Q180" s="27">
        <f t="shared" si="91"/>
        <v>1.3333333333333334E-4</v>
      </c>
      <c r="R180" s="27">
        <f t="shared" si="92"/>
        <v>1.8333333333333334E-4</v>
      </c>
      <c r="S180" s="27">
        <f t="shared" si="93"/>
        <v>3.9999999999999996E-4</v>
      </c>
      <c r="T180" s="29">
        <f t="shared" si="94"/>
        <v>3.0940897973619208E-4</v>
      </c>
      <c r="U180" s="29">
        <f t="shared" si="95"/>
        <v>1.2509555910766856E-4</v>
      </c>
      <c r="V180" s="29">
        <f t="shared" si="96"/>
        <v>3.3736294630304364E-4</v>
      </c>
      <c r="W180" s="29">
        <f t="shared" si="97"/>
        <v>-1.107151021881192E-3</v>
      </c>
      <c r="X180" s="29">
        <f t="shared" si="98"/>
        <v>-6.8475891008223932E-5</v>
      </c>
      <c r="Y180" s="29">
        <f t="shared" si="99"/>
        <v>-9.3921267055141477E-4</v>
      </c>
      <c r="Z180" s="27">
        <f t="shared" si="100"/>
        <v>1.3333333333333334E-4</v>
      </c>
      <c r="AA180" s="27">
        <f t="shared" si="101"/>
        <v>2.1458333333333334E-4</v>
      </c>
      <c r="AB180" s="27">
        <f t="shared" si="102"/>
        <v>4.2524999999999996E-4</v>
      </c>
      <c r="AC180" s="47">
        <f t="shared" si="103"/>
        <v>0</v>
      </c>
      <c r="AD180" s="63">
        <f t="shared" si="104"/>
        <v>-1.3698630136986356E-2</v>
      </c>
      <c r="AE180" s="63">
        <f t="shared" si="105"/>
        <v>0</v>
      </c>
      <c r="AF180" s="38">
        <f>SUMPRODUCT('Control Panel'!$C$31:$E$31,AC180:AE180)</f>
        <v>0</v>
      </c>
      <c r="AG180" s="43">
        <f t="shared" si="106"/>
        <v>1.3333333333331865E-4</v>
      </c>
      <c r="AH180" s="64">
        <f t="shared" si="107"/>
        <v>-1.3517808219178029E-2</v>
      </c>
      <c r="AI180" s="64">
        <f t="shared" si="108"/>
        <v>3.9999999999995595E-4</v>
      </c>
      <c r="AJ180" s="29">
        <f t="shared" si="109"/>
        <v>3.0940897973619208E-4</v>
      </c>
      <c r="AK180" s="29">
        <f t="shared" si="110"/>
        <v>-1.3575248215674685E-2</v>
      </c>
      <c r="AL180" s="29">
        <f t="shared" si="111"/>
        <v>3.3736294630304364E-4</v>
      </c>
      <c r="AM180" s="29">
        <f t="shared" si="112"/>
        <v>-1.107151021881192E-3</v>
      </c>
      <c r="AN180" s="29">
        <f t="shared" si="113"/>
        <v>-1.3766168002090406E-2</v>
      </c>
      <c r="AO180" s="29">
        <f t="shared" si="114"/>
        <v>-9.3921267055141477E-4</v>
      </c>
      <c r="AP180" s="27">
        <f t="shared" si="115"/>
        <v>1.3333333333331865E-4</v>
      </c>
      <c r="AQ180" s="27">
        <f t="shared" si="116"/>
        <v>-1.3486986301369908E-2</v>
      </c>
      <c r="AR180" s="27">
        <f t="shared" si="117"/>
        <v>4.2524999999993263E-4</v>
      </c>
      <c r="AS180" s="43">
        <f t="shared" si="118"/>
        <v>1.3333333333331865E-4</v>
      </c>
      <c r="AT180" s="27">
        <f t="shared" si="119"/>
        <v>-1.3517808219178029E-2</v>
      </c>
      <c r="AU180" s="27">
        <f t="shared" si="120"/>
        <v>3.9999999999995595E-4</v>
      </c>
      <c r="AV180" s="29">
        <f t="shared" si="121"/>
        <v>3.0940897973619208E-4</v>
      </c>
      <c r="AW180" s="29">
        <f t="shared" si="122"/>
        <v>-1.3575248215674685E-2</v>
      </c>
      <c r="AX180" s="29">
        <f t="shared" si="123"/>
        <v>3.3736294630304364E-4</v>
      </c>
      <c r="AY180" s="29">
        <f t="shared" si="124"/>
        <v>-1.107151021881192E-3</v>
      </c>
      <c r="AZ180" s="29">
        <f t="shared" si="125"/>
        <v>-1.3766168002090406E-2</v>
      </c>
      <c r="BA180" s="29">
        <f t="shared" si="126"/>
        <v>-9.3921267055141477E-4</v>
      </c>
      <c r="BB180" s="27">
        <f t="shared" si="128"/>
        <v>1.3333333333331865E-4</v>
      </c>
      <c r="BC180" s="27">
        <f t="shared" si="128"/>
        <v>-1.3486986301369908E-2</v>
      </c>
      <c r="BD180" s="27">
        <f t="shared" si="128"/>
        <v>4.2524999999993263E-4</v>
      </c>
    </row>
    <row r="181" spans="1:56" x14ac:dyDescent="0.35">
      <c r="A181" s="2">
        <v>41759</v>
      </c>
      <c r="B181" s="94">
        <v>0.15</v>
      </c>
      <c r="C181" s="94">
        <v>0.26</v>
      </c>
      <c r="D181" s="94">
        <v>0.49</v>
      </c>
      <c r="E181" s="94">
        <v>203.71600000000001</v>
      </c>
      <c r="F181" s="94">
        <v>143.89099999999999</v>
      </c>
      <c r="G181" s="94">
        <v>106.803</v>
      </c>
      <c r="H181" s="94">
        <v>1141.915</v>
      </c>
      <c r="I181" s="94">
        <v>365.05900000000003</v>
      </c>
      <c r="J181" s="94">
        <v>646.43200000000002</v>
      </c>
      <c r="K181" s="94">
        <v>0.15</v>
      </c>
      <c r="L181" s="94">
        <v>0.30669999999999997</v>
      </c>
      <c r="M181" s="94">
        <v>0.50970000000000004</v>
      </c>
      <c r="N181" s="94">
        <v>1</v>
      </c>
      <c r="O181" s="94">
        <v>0.72</v>
      </c>
      <c r="P181" s="94">
        <v>0.59</v>
      </c>
      <c r="Q181" s="27">
        <f t="shared" si="91"/>
        <v>1.25E-4</v>
      </c>
      <c r="R181" s="27">
        <f t="shared" si="92"/>
        <v>1.9999999999999998E-4</v>
      </c>
      <c r="S181" s="27">
        <f t="shared" si="93"/>
        <v>4.083333333333333E-4</v>
      </c>
      <c r="T181" s="29">
        <f t="shared" si="94"/>
        <v>1.9147964669552486E-4</v>
      </c>
      <c r="U181" s="29">
        <f t="shared" si="95"/>
        <v>-1.1813102815683152E-4</v>
      </c>
      <c r="V181" s="29">
        <f t="shared" si="96"/>
        <v>5.3397785397102382E-4</v>
      </c>
      <c r="W181" s="29">
        <f t="shared" si="97"/>
        <v>1.3240910027578767E-3</v>
      </c>
      <c r="X181" s="29">
        <f t="shared" si="98"/>
        <v>-2.1913785688609799E-5</v>
      </c>
      <c r="Y181" s="29">
        <f t="shared" si="99"/>
        <v>1.1662141714381402E-3</v>
      </c>
      <c r="Z181" s="27">
        <f t="shared" si="100"/>
        <v>1.25E-4</v>
      </c>
      <c r="AA181" s="27">
        <f t="shared" si="101"/>
        <v>2.5683333333333331E-4</v>
      </c>
      <c r="AB181" s="27">
        <f t="shared" si="102"/>
        <v>4.1891666666666672E-4</v>
      </c>
      <c r="AC181" s="47">
        <f t="shared" si="103"/>
        <v>0</v>
      </c>
      <c r="AD181" s="63">
        <f t="shared" si="104"/>
        <v>1.388888888888884E-2</v>
      </c>
      <c r="AE181" s="63">
        <f t="shared" si="105"/>
        <v>1.6949152542372836E-2</v>
      </c>
      <c r="AF181" s="38">
        <f>SUMPRODUCT('Control Panel'!$C$31:$E$31,AC181:AE181)</f>
        <v>0</v>
      </c>
      <c r="AG181" s="43">
        <f t="shared" si="106"/>
        <v>1.2499999999993072E-4</v>
      </c>
      <c r="AH181" s="64">
        <f t="shared" si="107"/>
        <v>1.4091666666666613E-2</v>
      </c>
      <c r="AI181" s="64">
        <f t="shared" si="108"/>
        <v>1.7364406779661001E-2</v>
      </c>
      <c r="AJ181" s="29">
        <f t="shared" si="109"/>
        <v>1.9147964669552486E-4</v>
      </c>
      <c r="AK181" s="29">
        <f t="shared" si="110"/>
        <v>1.3769117152007571E-2</v>
      </c>
      <c r="AL181" s="29">
        <f t="shared" si="111"/>
        <v>1.7492180868445173E-2</v>
      </c>
      <c r="AM181" s="29">
        <f t="shared" si="112"/>
        <v>1.3240910027578767E-3</v>
      </c>
      <c r="AN181" s="29">
        <f t="shared" si="113"/>
        <v>1.3866670745065646E-2</v>
      </c>
      <c r="AO181" s="29">
        <f t="shared" si="114"/>
        <v>1.8135133055699804E-2</v>
      </c>
      <c r="AP181" s="27">
        <f t="shared" si="115"/>
        <v>1.2499999999993072E-4</v>
      </c>
      <c r="AQ181" s="27">
        <f t="shared" si="116"/>
        <v>1.4149289351851779E-2</v>
      </c>
      <c r="AR181" s="27">
        <f t="shared" si="117"/>
        <v>1.73751694915254E-2</v>
      </c>
      <c r="AS181" s="43">
        <f t="shared" si="118"/>
        <v>1.2499999999993072E-4</v>
      </c>
      <c r="AT181" s="27">
        <f t="shared" si="119"/>
        <v>1.4091666666666613E-2</v>
      </c>
      <c r="AU181" s="27">
        <f t="shared" si="120"/>
        <v>1.7364406779661001E-2</v>
      </c>
      <c r="AV181" s="29">
        <f t="shared" si="121"/>
        <v>1.9147964669552486E-4</v>
      </c>
      <c r="AW181" s="29">
        <f t="shared" si="122"/>
        <v>1.3769117152007571E-2</v>
      </c>
      <c r="AX181" s="29">
        <f t="shared" si="123"/>
        <v>1.7492180868445173E-2</v>
      </c>
      <c r="AY181" s="29">
        <f t="shared" si="124"/>
        <v>1.3240910027578767E-3</v>
      </c>
      <c r="AZ181" s="29">
        <f t="shared" si="125"/>
        <v>1.3866670745065646E-2</v>
      </c>
      <c r="BA181" s="29">
        <f t="shared" si="126"/>
        <v>1.8135133055699804E-2</v>
      </c>
      <c r="BB181" s="27">
        <f t="shared" si="128"/>
        <v>1.2499999999993072E-4</v>
      </c>
      <c r="BC181" s="27">
        <f t="shared" si="128"/>
        <v>1.4149289351851779E-2</v>
      </c>
      <c r="BD181" s="27">
        <f t="shared" si="128"/>
        <v>1.73751694915254E-2</v>
      </c>
    </row>
    <row r="182" spans="1:56" x14ac:dyDescent="0.35">
      <c r="A182" s="2">
        <v>41790</v>
      </c>
      <c r="B182" s="94">
        <v>0.15</v>
      </c>
      <c r="C182" s="94">
        <v>0.25</v>
      </c>
      <c r="D182" s="94">
        <v>0.49</v>
      </c>
      <c r="E182" s="94">
        <v>203.72499999999999</v>
      </c>
      <c r="F182" s="94">
        <v>143.96799999999999</v>
      </c>
      <c r="G182" s="94">
        <v>106.831</v>
      </c>
      <c r="H182" s="94">
        <v>1144.0129999999999</v>
      </c>
      <c r="I182" s="94">
        <v>365.72399999999999</v>
      </c>
      <c r="J182" s="94">
        <v>647.13599999999997</v>
      </c>
      <c r="K182" s="94">
        <v>0.15</v>
      </c>
      <c r="L182" s="94">
        <v>0.29780000000000001</v>
      </c>
      <c r="M182" s="94">
        <v>0.50860000000000005</v>
      </c>
      <c r="N182" s="94">
        <v>1</v>
      </c>
      <c r="O182" s="94">
        <v>0.73</v>
      </c>
      <c r="P182" s="94">
        <v>0.6</v>
      </c>
      <c r="Q182" s="27">
        <f t="shared" si="91"/>
        <v>1.25E-4</v>
      </c>
      <c r="R182" s="27">
        <f t="shared" si="92"/>
        <v>2.1666666666666668E-4</v>
      </c>
      <c r="S182" s="27">
        <f t="shared" si="93"/>
        <v>4.083333333333333E-4</v>
      </c>
      <c r="T182" s="29">
        <f t="shared" si="94"/>
        <v>4.4179151367451652E-5</v>
      </c>
      <c r="U182" s="29">
        <f t="shared" si="95"/>
        <v>5.3512728384674801E-4</v>
      </c>
      <c r="V182" s="29">
        <f t="shared" si="96"/>
        <v>2.6216492046104989E-4</v>
      </c>
      <c r="W182" s="29">
        <f t="shared" si="97"/>
        <v>1.8372645950004429E-3</v>
      </c>
      <c r="X182" s="29">
        <f t="shared" si="98"/>
        <v>1.8216233540331306E-3</v>
      </c>
      <c r="Y182" s="29">
        <f t="shared" si="99"/>
        <v>1.0890549972772945E-3</v>
      </c>
      <c r="Z182" s="27">
        <f t="shared" si="100"/>
        <v>1.25E-4</v>
      </c>
      <c r="AA182" s="27">
        <f t="shared" si="101"/>
        <v>2.555833333333333E-4</v>
      </c>
      <c r="AB182" s="27">
        <f t="shared" si="102"/>
        <v>4.2475000000000005E-4</v>
      </c>
      <c r="AC182" s="47">
        <f t="shared" si="103"/>
        <v>0</v>
      </c>
      <c r="AD182" s="63">
        <f t="shared" si="104"/>
        <v>-1.3698630136986356E-2</v>
      </c>
      <c r="AE182" s="63">
        <f t="shared" si="105"/>
        <v>-1.6666666666666718E-2</v>
      </c>
      <c r="AF182" s="38">
        <f>SUMPRODUCT('Control Panel'!$C$31:$E$31,AC182:AE182)</f>
        <v>0</v>
      </c>
      <c r="AG182" s="43">
        <f t="shared" si="106"/>
        <v>1.2499999999993072E-4</v>
      </c>
      <c r="AH182" s="64">
        <f t="shared" si="107"/>
        <v>-1.3484931506849263E-2</v>
      </c>
      <c r="AI182" s="64">
        <f t="shared" si="108"/>
        <v>-1.6265138888888919E-2</v>
      </c>
      <c r="AJ182" s="29">
        <f t="shared" si="109"/>
        <v>4.4179151367451652E-5</v>
      </c>
      <c r="AK182" s="29">
        <f t="shared" si="110"/>
        <v>-1.3170833363877255E-2</v>
      </c>
      <c r="AL182" s="29">
        <f t="shared" si="111"/>
        <v>-1.6408871161546656E-2</v>
      </c>
      <c r="AM182" s="29">
        <f t="shared" si="112"/>
        <v>1.8372645950004429E-3</v>
      </c>
      <c r="AN182" s="29">
        <f t="shared" si="113"/>
        <v>-1.190196052752901E-2</v>
      </c>
      <c r="AO182" s="29">
        <f t="shared" si="114"/>
        <v>-1.5595762586010697E-2</v>
      </c>
      <c r="AP182" s="27">
        <f t="shared" si="115"/>
        <v>1.2499999999993072E-4</v>
      </c>
      <c r="AQ182" s="27">
        <f t="shared" si="116"/>
        <v>-1.3446547945205611E-2</v>
      </c>
      <c r="AR182" s="27">
        <f t="shared" si="117"/>
        <v>-1.624899583333328E-2</v>
      </c>
      <c r="AS182" s="43">
        <f t="shared" si="118"/>
        <v>1.2499999999993072E-4</v>
      </c>
      <c r="AT182" s="27">
        <f t="shared" si="119"/>
        <v>-1.3484931506849263E-2</v>
      </c>
      <c r="AU182" s="27">
        <f t="shared" si="120"/>
        <v>-1.6265138888888919E-2</v>
      </c>
      <c r="AV182" s="29">
        <f t="shared" si="121"/>
        <v>4.4179151367451652E-5</v>
      </c>
      <c r="AW182" s="29">
        <f t="shared" si="122"/>
        <v>-1.3170833363877255E-2</v>
      </c>
      <c r="AX182" s="29">
        <f t="shared" si="123"/>
        <v>-1.6408871161546656E-2</v>
      </c>
      <c r="AY182" s="29">
        <f t="shared" si="124"/>
        <v>1.8372645950004429E-3</v>
      </c>
      <c r="AZ182" s="29">
        <f t="shared" si="125"/>
        <v>-1.190196052752901E-2</v>
      </c>
      <c r="BA182" s="29">
        <f t="shared" si="126"/>
        <v>-1.5595762586010697E-2</v>
      </c>
      <c r="BB182" s="27">
        <f t="shared" si="128"/>
        <v>1.2499999999993072E-4</v>
      </c>
      <c r="BC182" s="27">
        <f t="shared" si="128"/>
        <v>-1.3446547945205611E-2</v>
      </c>
      <c r="BD182" s="27">
        <f t="shared" si="128"/>
        <v>-1.624899583333328E-2</v>
      </c>
    </row>
    <row r="183" spans="1:56" x14ac:dyDescent="0.35">
      <c r="A183" s="2">
        <v>41820</v>
      </c>
      <c r="B183" s="94">
        <v>0.16</v>
      </c>
      <c r="C183" s="94">
        <v>0.1</v>
      </c>
      <c r="D183" s="94">
        <v>0.49</v>
      </c>
      <c r="E183" s="94">
        <v>203.744</v>
      </c>
      <c r="F183" s="94">
        <v>144.02600000000001</v>
      </c>
      <c r="G183" s="94">
        <v>106.834</v>
      </c>
      <c r="H183" s="94">
        <v>1143.5050000000001</v>
      </c>
      <c r="I183" s="94">
        <v>366.01900000000001</v>
      </c>
      <c r="J183" s="94">
        <v>645.30999999999995</v>
      </c>
      <c r="K183" s="94">
        <v>0.16</v>
      </c>
      <c r="L183" s="94">
        <v>9.69E-2</v>
      </c>
      <c r="M183" s="94">
        <v>0.51029999999999998</v>
      </c>
      <c r="N183" s="94">
        <v>1</v>
      </c>
      <c r="O183" s="94">
        <v>0.73</v>
      </c>
      <c r="P183" s="94">
        <v>0.57999999999999996</v>
      </c>
      <c r="Q183" s="27">
        <f t="shared" si="91"/>
        <v>1.25E-4</v>
      </c>
      <c r="R183" s="27">
        <f t="shared" si="92"/>
        <v>2.0833333333333335E-4</v>
      </c>
      <c r="S183" s="27">
        <f t="shared" si="93"/>
        <v>4.083333333333333E-4</v>
      </c>
      <c r="T183" s="29">
        <f t="shared" si="94"/>
        <v>9.3262977052477325E-5</v>
      </c>
      <c r="U183" s="29">
        <f t="shared" si="95"/>
        <v>4.0286730384542224E-4</v>
      </c>
      <c r="V183" s="29">
        <f t="shared" si="96"/>
        <v>2.808173657453672E-5</v>
      </c>
      <c r="W183" s="29">
        <f t="shared" si="97"/>
        <v>-4.440508980227964E-4</v>
      </c>
      <c r="X183" s="29">
        <f t="shared" si="98"/>
        <v>8.0661919917757174E-4</v>
      </c>
      <c r="Y183" s="29">
        <f t="shared" si="99"/>
        <v>-2.8216634525045636E-3</v>
      </c>
      <c r="Z183" s="27">
        <f t="shared" si="100"/>
        <v>1.25E-4</v>
      </c>
      <c r="AA183" s="27">
        <f t="shared" si="101"/>
        <v>2.4816666666666666E-4</v>
      </c>
      <c r="AB183" s="27">
        <f t="shared" si="102"/>
        <v>4.2383333333333335E-4</v>
      </c>
      <c r="AC183" s="47">
        <f t="shared" si="103"/>
        <v>0</v>
      </c>
      <c r="AD183" s="63">
        <f t="shared" si="104"/>
        <v>0</v>
      </c>
      <c r="AE183" s="63">
        <f t="shared" si="105"/>
        <v>3.4482758620689724E-2</v>
      </c>
      <c r="AF183" s="38">
        <f>SUMPRODUCT('Control Panel'!$C$31:$E$31,AC183:AE183)</f>
        <v>0</v>
      </c>
      <c r="AG183" s="43">
        <f t="shared" si="106"/>
        <v>1.2499999999993072E-4</v>
      </c>
      <c r="AH183" s="64">
        <f t="shared" si="107"/>
        <v>2.083333333333659E-4</v>
      </c>
      <c r="AI183" s="64">
        <f t="shared" si="108"/>
        <v>3.4905172413793206E-2</v>
      </c>
      <c r="AJ183" s="29">
        <f t="shared" si="109"/>
        <v>9.3262977052477325E-5</v>
      </c>
      <c r="AK183" s="29">
        <f t="shared" si="110"/>
        <v>4.0286730384542224E-4</v>
      </c>
      <c r="AL183" s="29">
        <f t="shared" si="111"/>
        <v>3.4511808693008295E-2</v>
      </c>
      <c r="AM183" s="29">
        <f t="shared" si="112"/>
        <v>-4.440508980227964E-4</v>
      </c>
      <c r="AN183" s="29">
        <f t="shared" si="113"/>
        <v>8.0661919917757174E-4</v>
      </c>
      <c r="AO183" s="29">
        <f t="shared" si="114"/>
        <v>3.1563796428443647E-2</v>
      </c>
      <c r="AP183" s="27">
        <f t="shared" si="115"/>
        <v>1.2499999999993072E-4</v>
      </c>
      <c r="AQ183" s="27">
        <f t="shared" si="116"/>
        <v>2.4816666666671594E-4</v>
      </c>
      <c r="AR183" s="27">
        <f t="shared" si="117"/>
        <v>3.4921206896551649E-2</v>
      </c>
      <c r="AS183" s="43">
        <f t="shared" si="118"/>
        <v>1.2499999999993072E-4</v>
      </c>
      <c r="AT183" s="27">
        <f t="shared" si="119"/>
        <v>2.083333333333659E-4</v>
      </c>
      <c r="AU183" s="27">
        <f t="shared" si="120"/>
        <v>3.4905172413793206E-2</v>
      </c>
      <c r="AV183" s="29">
        <f t="shared" si="121"/>
        <v>9.3262977052477325E-5</v>
      </c>
      <c r="AW183" s="29">
        <f t="shared" si="122"/>
        <v>4.0286730384542224E-4</v>
      </c>
      <c r="AX183" s="29">
        <f t="shared" si="123"/>
        <v>3.4511808693008295E-2</v>
      </c>
      <c r="AY183" s="29">
        <f t="shared" si="124"/>
        <v>-4.440508980227964E-4</v>
      </c>
      <c r="AZ183" s="29">
        <f t="shared" si="125"/>
        <v>8.0661919917757174E-4</v>
      </c>
      <c r="BA183" s="29">
        <f t="shared" si="126"/>
        <v>3.1563796428443647E-2</v>
      </c>
      <c r="BB183" s="27">
        <f t="shared" si="128"/>
        <v>1.2499999999993072E-4</v>
      </c>
      <c r="BC183" s="27">
        <f t="shared" si="128"/>
        <v>2.4816666666671594E-4</v>
      </c>
      <c r="BD183" s="27">
        <f t="shared" si="128"/>
        <v>3.4921206896551649E-2</v>
      </c>
    </row>
    <row r="184" spans="1:56" x14ac:dyDescent="0.35">
      <c r="A184" s="2">
        <v>41851</v>
      </c>
      <c r="B184" s="94">
        <v>0.16</v>
      </c>
      <c r="C184" s="94">
        <v>0.1</v>
      </c>
      <c r="D184" s="94">
        <v>0.5</v>
      </c>
      <c r="E184" s="94">
        <v>203.76300000000001</v>
      </c>
      <c r="F184" s="94">
        <v>144.012</v>
      </c>
      <c r="G184" s="94">
        <v>106.892</v>
      </c>
      <c r="H184" s="94">
        <v>1142.6120000000001</v>
      </c>
      <c r="I184" s="94">
        <v>366.01900000000001</v>
      </c>
      <c r="J184" s="94">
        <v>645.94299999999998</v>
      </c>
      <c r="K184" s="94">
        <v>0.16</v>
      </c>
      <c r="L184" s="94">
        <v>0.12809999999999999</v>
      </c>
      <c r="M184" s="94">
        <v>0.5343</v>
      </c>
      <c r="N184" s="94">
        <v>1</v>
      </c>
      <c r="O184" s="94">
        <v>0.75</v>
      </c>
      <c r="P184" s="94">
        <v>0.59</v>
      </c>
      <c r="Q184" s="27">
        <f t="shared" si="91"/>
        <v>1.3333333333333334E-4</v>
      </c>
      <c r="R184" s="27">
        <f t="shared" si="92"/>
        <v>8.3333333333333344E-5</v>
      </c>
      <c r="S184" s="27">
        <f t="shared" si="93"/>
        <v>4.083333333333333E-4</v>
      </c>
      <c r="T184" s="29">
        <f t="shared" si="94"/>
        <v>9.325427988060575E-5</v>
      </c>
      <c r="U184" s="29">
        <f t="shared" si="95"/>
        <v>-9.7204671378858798E-5</v>
      </c>
      <c r="V184" s="29">
        <f t="shared" si="96"/>
        <v>5.428983282473876E-4</v>
      </c>
      <c r="W184" s="29">
        <f t="shared" si="97"/>
        <v>-7.8093230899733967E-4</v>
      </c>
      <c r="X184" s="29">
        <f t="shared" si="98"/>
        <v>0</v>
      </c>
      <c r="Y184" s="29">
        <f t="shared" si="99"/>
        <v>9.809238970417411E-4</v>
      </c>
      <c r="Z184" s="27">
        <f t="shared" si="100"/>
        <v>1.3333333333333334E-4</v>
      </c>
      <c r="AA184" s="27">
        <f t="shared" si="101"/>
        <v>8.0749999999999998E-5</v>
      </c>
      <c r="AB184" s="27">
        <f t="shared" si="102"/>
        <v>4.2524999999999996E-4</v>
      </c>
      <c r="AC184" s="47">
        <f t="shared" si="103"/>
        <v>0</v>
      </c>
      <c r="AD184" s="63">
        <f t="shared" si="104"/>
        <v>-2.6666666666666727E-2</v>
      </c>
      <c r="AE184" s="63">
        <f t="shared" si="105"/>
        <v>-1.6949152542372947E-2</v>
      </c>
      <c r="AF184" s="38">
        <f>SUMPRODUCT('Control Panel'!$C$31:$E$31,AC184:AE184)</f>
        <v>0</v>
      </c>
      <c r="AG184" s="43">
        <f t="shared" si="106"/>
        <v>1.3333333333331865E-4</v>
      </c>
      <c r="AH184" s="64">
        <f t="shared" si="107"/>
        <v>-2.6585555555555529E-2</v>
      </c>
      <c r="AI184" s="64">
        <f t="shared" si="108"/>
        <v>-1.6547740112994425E-2</v>
      </c>
      <c r="AJ184" s="29">
        <f t="shared" si="109"/>
        <v>9.325427988060575E-5</v>
      </c>
      <c r="AK184" s="29">
        <f t="shared" si="110"/>
        <v>-2.6761279213475486E-2</v>
      </c>
      <c r="AL184" s="29">
        <f t="shared" si="111"/>
        <v>-1.6415455880706031E-2</v>
      </c>
      <c r="AM184" s="29">
        <f t="shared" si="112"/>
        <v>-7.8093230899733967E-4</v>
      </c>
      <c r="AN184" s="29">
        <f t="shared" si="113"/>
        <v>-2.6666666666666727E-2</v>
      </c>
      <c r="AO184" s="29">
        <f t="shared" si="114"/>
        <v>-1.598485447409459E-2</v>
      </c>
      <c r="AP184" s="27">
        <f t="shared" si="115"/>
        <v>1.3333333333331865E-4</v>
      </c>
      <c r="AQ184" s="27">
        <f t="shared" si="116"/>
        <v>-2.6588070000000075E-2</v>
      </c>
      <c r="AR184" s="27">
        <f t="shared" si="117"/>
        <v>-1.6531110169491603E-2</v>
      </c>
      <c r="AS184" s="43">
        <f t="shared" si="118"/>
        <v>1.3333333333331865E-4</v>
      </c>
      <c r="AT184" s="27">
        <f t="shared" si="119"/>
        <v>-2.6585555555555529E-2</v>
      </c>
      <c r="AU184" s="27">
        <f t="shared" si="120"/>
        <v>-1.6547740112994425E-2</v>
      </c>
      <c r="AV184" s="29">
        <f t="shared" si="121"/>
        <v>9.325427988060575E-5</v>
      </c>
      <c r="AW184" s="29">
        <f t="shared" si="122"/>
        <v>-2.6761279213475486E-2</v>
      </c>
      <c r="AX184" s="29">
        <f t="shared" si="123"/>
        <v>-1.6415455880706031E-2</v>
      </c>
      <c r="AY184" s="29">
        <f t="shared" si="124"/>
        <v>-7.8093230899733967E-4</v>
      </c>
      <c r="AZ184" s="29">
        <f t="shared" si="125"/>
        <v>-2.6666666666666727E-2</v>
      </c>
      <c r="BA184" s="29">
        <f t="shared" si="126"/>
        <v>-1.598485447409459E-2</v>
      </c>
      <c r="BB184" s="27">
        <f t="shared" si="128"/>
        <v>1.3333333333331865E-4</v>
      </c>
      <c r="BC184" s="27">
        <f t="shared" si="128"/>
        <v>-2.6588070000000075E-2</v>
      </c>
      <c r="BD184" s="27">
        <f t="shared" si="128"/>
        <v>-1.6531110169491603E-2</v>
      </c>
    </row>
    <row r="185" spans="1:56" x14ac:dyDescent="0.35">
      <c r="A185" s="2">
        <v>41882</v>
      </c>
      <c r="B185" s="94">
        <v>0.16</v>
      </c>
      <c r="C185" s="94">
        <v>7.0000000000000007E-2</v>
      </c>
      <c r="D185" s="94">
        <v>0.5</v>
      </c>
      <c r="E185" s="94">
        <v>203.79</v>
      </c>
      <c r="F185" s="94">
        <v>144.047</v>
      </c>
      <c r="G185" s="94">
        <v>106.977</v>
      </c>
      <c r="H185" s="94">
        <v>1144.5170000000001</v>
      </c>
      <c r="I185" s="94">
        <v>366.37200000000001</v>
      </c>
      <c r="J185" s="94">
        <v>648.28</v>
      </c>
      <c r="K185" s="94">
        <v>0.16</v>
      </c>
      <c r="L185" s="94">
        <v>3.3099999999999997E-2</v>
      </c>
      <c r="M185" s="94">
        <v>0.51880000000000004</v>
      </c>
      <c r="N185" s="94">
        <v>1</v>
      </c>
      <c r="O185" s="94">
        <v>0.76</v>
      </c>
      <c r="P185" s="94">
        <v>0.6</v>
      </c>
      <c r="Q185" s="27">
        <f t="shared" si="91"/>
        <v>1.3333333333333334E-4</v>
      </c>
      <c r="R185" s="27">
        <f t="shared" si="92"/>
        <v>8.3333333333333344E-5</v>
      </c>
      <c r="S185" s="27">
        <f t="shared" si="93"/>
        <v>4.1666666666666669E-4</v>
      </c>
      <c r="T185" s="29">
        <f t="shared" si="94"/>
        <v>1.325068829962639E-4</v>
      </c>
      <c r="U185" s="29">
        <f t="shared" si="95"/>
        <v>2.4303530261371442E-4</v>
      </c>
      <c r="V185" s="29">
        <f t="shared" si="96"/>
        <v>7.9519515024517595E-4</v>
      </c>
      <c r="W185" s="29">
        <f t="shared" si="97"/>
        <v>1.667232621397341E-3</v>
      </c>
      <c r="X185" s="29">
        <f t="shared" si="98"/>
        <v>9.6443080823682692E-4</v>
      </c>
      <c r="Y185" s="29">
        <f t="shared" si="99"/>
        <v>3.6179662911433041E-3</v>
      </c>
      <c r="Z185" s="27">
        <f t="shared" si="100"/>
        <v>1.3333333333333334E-4</v>
      </c>
      <c r="AA185" s="27">
        <f t="shared" si="101"/>
        <v>1.0674999999999999E-4</v>
      </c>
      <c r="AB185" s="27">
        <f t="shared" si="102"/>
        <v>4.4525000000000001E-4</v>
      </c>
      <c r="AC185" s="47">
        <f t="shared" si="103"/>
        <v>0</v>
      </c>
      <c r="AD185" s="63">
        <f t="shared" si="104"/>
        <v>-1.3157894736842146E-2</v>
      </c>
      <c r="AE185" s="63">
        <f t="shared" si="105"/>
        <v>-1.6666666666666718E-2</v>
      </c>
      <c r="AF185" s="38">
        <f>SUMPRODUCT('Control Panel'!$C$31:$E$31,AC185:AE185)</f>
        <v>0</v>
      </c>
      <c r="AG185" s="43">
        <f t="shared" si="106"/>
        <v>1.3333333333331865E-4</v>
      </c>
      <c r="AH185" s="64">
        <f t="shared" si="107"/>
        <v>-1.3075657894736747E-2</v>
      </c>
      <c r="AI185" s="64">
        <f t="shared" si="108"/>
        <v>-1.6256944444444477E-2</v>
      </c>
      <c r="AJ185" s="29">
        <f t="shared" si="109"/>
        <v>1.325068829962639E-4</v>
      </c>
      <c r="AK185" s="29">
        <f t="shared" si="110"/>
        <v>-1.2918057267157557E-2</v>
      </c>
      <c r="AL185" s="29">
        <f t="shared" si="111"/>
        <v>-1.5884724768925662E-2</v>
      </c>
      <c r="AM185" s="29">
        <f t="shared" si="112"/>
        <v>1.667232621397341E-3</v>
      </c>
      <c r="AN185" s="29">
        <f t="shared" si="113"/>
        <v>-1.2206153807661102E-2</v>
      </c>
      <c r="AO185" s="29">
        <f t="shared" si="114"/>
        <v>-1.3108999813709166E-2</v>
      </c>
      <c r="AP185" s="27">
        <f t="shared" si="115"/>
        <v>1.3333333333331865E-4</v>
      </c>
      <c r="AQ185" s="27">
        <f t="shared" si="116"/>
        <v>-1.3052549342105313E-2</v>
      </c>
      <c r="AR185" s="27">
        <f t="shared" si="117"/>
        <v>-1.6228837500000037E-2</v>
      </c>
      <c r="AS185" s="43">
        <f t="shared" si="118"/>
        <v>1.3333333333331865E-4</v>
      </c>
      <c r="AT185" s="27">
        <f t="shared" si="119"/>
        <v>-1.3075657894736747E-2</v>
      </c>
      <c r="AU185" s="27">
        <f t="shared" si="120"/>
        <v>-1.6256944444444477E-2</v>
      </c>
      <c r="AV185" s="29">
        <f t="shared" si="121"/>
        <v>1.325068829962639E-4</v>
      </c>
      <c r="AW185" s="29">
        <f t="shared" si="122"/>
        <v>-1.2918057267157557E-2</v>
      </c>
      <c r="AX185" s="29">
        <f t="shared" si="123"/>
        <v>-1.5884724768925662E-2</v>
      </c>
      <c r="AY185" s="29">
        <f t="shared" si="124"/>
        <v>1.667232621397341E-3</v>
      </c>
      <c r="AZ185" s="29">
        <f t="shared" si="125"/>
        <v>-1.2206153807661102E-2</v>
      </c>
      <c r="BA185" s="29">
        <f t="shared" si="126"/>
        <v>-1.3108999813709166E-2</v>
      </c>
      <c r="BB185" s="27">
        <f t="shared" si="128"/>
        <v>1.3333333333331865E-4</v>
      </c>
      <c r="BC185" s="27">
        <f t="shared" si="128"/>
        <v>-1.3052549342105313E-2</v>
      </c>
      <c r="BD185" s="27">
        <f t="shared" si="128"/>
        <v>-1.6228837500000037E-2</v>
      </c>
    </row>
    <row r="186" spans="1:56" x14ac:dyDescent="0.35">
      <c r="A186" s="2">
        <v>41912</v>
      </c>
      <c r="B186" s="94">
        <v>0.16</v>
      </c>
      <c r="C186" s="94">
        <v>0.01</v>
      </c>
      <c r="D186" s="94">
        <v>0.51</v>
      </c>
      <c r="E186" s="94">
        <v>203.816</v>
      </c>
      <c r="F186" s="94">
        <v>144.08000000000001</v>
      </c>
      <c r="G186" s="94">
        <v>106.971</v>
      </c>
      <c r="H186" s="94">
        <v>1143.877</v>
      </c>
      <c r="I186" s="94">
        <v>366.71199999999999</v>
      </c>
      <c r="J186" s="94">
        <v>648.65899999999999</v>
      </c>
      <c r="K186" s="94">
        <v>0.16</v>
      </c>
      <c r="L186" s="94">
        <v>5.7999999999999996E-3</v>
      </c>
      <c r="M186" s="94">
        <v>0.54949999999999999</v>
      </c>
      <c r="N186" s="94">
        <v>1</v>
      </c>
      <c r="O186" s="94">
        <v>0.79</v>
      </c>
      <c r="P186" s="94">
        <v>0.62</v>
      </c>
      <c r="Q186" s="27">
        <f t="shared" si="91"/>
        <v>1.3333333333333334E-4</v>
      </c>
      <c r="R186" s="27">
        <f t="shared" si="92"/>
        <v>5.833333333333334E-5</v>
      </c>
      <c r="S186" s="27">
        <f t="shared" si="93"/>
        <v>4.1666666666666669E-4</v>
      </c>
      <c r="T186" s="29">
        <f t="shared" si="94"/>
        <v>1.2758231512832729E-4</v>
      </c>
      <c r="U186" s="29">
        <f t="shared" si="95"/>
        <v>2.2909189361808302E-4</v>
      </c>
      <c r="V186" s="29">
        <f t="shared" si="96"/>
        <v>-5.608682240110241E-5</v>
      </c>
      <c r="W186" s="29">
        <f t="shared" si="97"/>
        <v>-5.5918784954711587E-4</v>
      </c>
      <c r="X186" s="29">
        <f t="shared" si="98"/>
        <v>9.280185166988808E-4</v>
      </c>
      <c r="Y186" s="29">
        <f t="shared" si="99"/>
        <v>5.8462392793234841E-4</v>
      </c>
      <c r="Z186" s="27">
        <f t="shared" si="100"/>
        <v>1.3333333333333334E-4</v>
      </c>
      <c r="AA186" s="27">
        <f t="shared" si="101"/>
        <v>2.7583333333333331E-5</v>
      </c>
      <c r="AB186" s="27">
        <f t="shared" si="102"/>
        <v>4.3233333333333334E-4</v>
      </c>
      <c r="AC186" s="47">
        <f t="shared" si="103"/>
        <v>0</v>
      </c>
      <c r="AD186" s="63">
        <f t="shared" si="104"/>
        <v>-3.7974683544303778E-2</v>
      </c>
      <c r="AE186" s="63">
        <f t="shared" si="105"/>
        <v>-3.2258064516129115E-2</v>
      </c>
      <c r="AF186" s="38">
        <f>SUMPRODUCT('Control Panel'!$C$31:$E$31,AC186:AE186)</f>
        <v>0</v>
      </c>
      <c r="AG186" s="43">
        <f t="shared" si="106"/>
        <v>1.3333333333331865E-4</v>
      </c>
      <c r="AH186" s="64">
        <f t="shared" si="107"/>
        <v>-3.7918565400843929E-2</v>
      </c>
      <c r="AI186" s="64">
        <f t="shared" si="108"/>
        <v>-3.1854838709677424E-2</v>
      </c>
      <c r="AJ186" s="29">
        <f t="shared" si="109"/>
        <v>1.2758231512832729E-4</v>
      </c>
      <c r="AK186" s="29">
        <f t="shared" si="110"/>
        <v>-3.7754291342848356E-2</v>
      </c>
      <c r="AL186" s="29">
        <f t="shared" si="111"/>
        <v>-3.2312342086194712E-2</v>
      </c>
      <c r="AM186" s="29">
        <f t="shared" si="112"/>
        <v>-5.5918784954711587E-4</v>
      </c>
      <c r="AN186" s="29">
        <f t="shared" si="113"/>
        <v>-3.7081906237099838E-2</v>
      </c>
      <c r="AO186" s="29">
        <f t="shared" si="114"/>
        <v>-3.1692299424581627E-2</v>
      </c>
      <c r="AP186" s="27">
        <f t="shared" si="115"/>
        <v>1.3333333333331865E-4</v>
      </c>
      <c r="AQ186" s="27">
        <f t="shared" si="116"/>
        <v>-3.7948147679324751E-2</v>
      </c>
      <c r="AR186" s="27">
        <f t="shared" si="117"/>
        <v>-3.1839677419354895E-2</v>
      </c>
      <c r="AS186" s="43">
        <f t="shared" si="118"/>
        <v>1.3333333333331865E-4</v>
      </c>
      <c r="AT186" s="27">
        <f t="shared" si="119"/>
        <v>-3.7918565400843929E-2</v>
      </c>
      <c r="AU186" s="27">
        <f t="shared" si="120"/>
        <v>-3.1854838709677424E-2</v>
      </c>
      <c r="AV186" s="29">
        <f t="shared" si="121"/>
        <v>1.2758231512832729E-4</v>
      </c>
      <c r="AW186" s="29">
        <f t="shared" si="122"/>
        <v>-3.7754291342848356E-2</v>
      </c>
      <c r="AX186" s="29">
        <f t="shared" si="123"/>
        <v>-3.2312342086194712E-2</v>
      </c>
      <c r="AY186" s="29">
        <f t="shared" si="124"/>
        <v>-5.5918784954711587E-4</v>
      </c>
      <c r="AZ186" s="29">
        <f t="shared" si="125"/>
        <v>-3.7081906237099838E-2</v>
      </c>
      <c r="BA186" s="29">
        <f t="shared" si="126"/>
        <v>-3.1692299424581627E-2</v>
      </c>
      <c r="BB186" s="27">
        <f t="shared" si="128"/>
        <v>1.3333333333331865E-4</v>
      </c>
      <c r="BC186" s="27">
        <f t="shared" si="128"/>
        <v>-3.7948147679324751E-2</v>
      </c>
      <c r="BD186" s="27">
        <f t="shared" si="128"/>
        <v>-3.1839677419354895E-2</v>
      </c>
    </row>
    <row r="187" spans="1:56" x14ac:dyDescent="0.35">
      <c r="A187" s="2">
        <v>41943</v>
      </c>
      <c r="B187" s="94">
        <v>0.16</v>
      </c>
      <c r="C187" s="94">
        <v>0.01</v>
      </c>
      <c r="D187" s="94">
        <v>0.51</v>
      </c>
      <c r="E187" s="94">
        <v>203.80199999999999</v>
      </c>
      <c r="F187" s="94">
        <v>144.05699999999999</v>
      </c>
      <c r="G187" s="94">
        <v>107.066</v>
      </c>
      <c r="H187" s="94">
        <v>1147.0170000000001</v>
      </c>
      <c r="I187" s="94">
        <v>366.56</v>
      </c>
      <c r="J187" s="94">
        <v>651.74099999999999</v>
      </c>
      <c r="K187" s="94">
        <v>0.16</v>
      </c>
      <c r="L187" s="94">
        <v>3.2000000000000002E-3</v>
      </c>
      <c r="M187" s="94">
        <v>0.5363</v>
      </c>
      <c r="N187" s="94">
        <v>1</v>
      </c>
      <c r="O187" s="94">
        <v>0.8</v>
      </c>
      <c r="P187" s="94">
        <v>0.63</v>
      </c>
      <c r="Q187" s="27">
        <f t="shared" si="91"/>
        <v>1.3333333333333334E-4</v>
      </c>
      <c r="R187" s="27">
        <f t="shared" si="92"/>
        <v>8.3333333333333337E-6</v>
      </c>
      <c r="S187" s="27">
        <f t="shared" si="93"/>
        <v>4.2500000000000003E-4</v>
      </c>
      <c r="T187" s="29">
        <f t="shared" si="94"/>
        <v>-6.8689406131028363E-5</v>
      </c>
      <c r="U187" s="29">
        <f t="shared" si="95"/>
        <v>-1.5963353692405313E-4</v>
      </c>
      <c r="V187" s="29">
        <f t="shared" si="96"/>
        <v>8.8809116489518836E-4</v>
      </c>
      <c r="W187" s="29">
        <f t="shared" si="97"/>
        <v>2.7450503856620845E-3</v>
      </c>
      <c r="X187" s="29">
        <f t="shared" si="98"/>
        <v>-4.1449420798878034E-4</v>
      </c>
      <c r="Y187" s="29">
        <f t="shared" si="99"/>
        <v>4.7513408431856252E-3</v>
      </c>
      <c r="Z187" s="27">
        <f t="shared" si="100"/>
        <v>1.3333333333333334E-4</v>
      </c>
      <c r="AA187" s="27">
        <f t="shared" si="101"/>
        <v>4.8333333333333334E-6</v>
      </c>
      <c r="AB187" s="27">
        <f t="shared" si="102"/>
        <v>4.5791666666666664E-4</v>
      </c>
      <c r="AC187" s="47">
        <f t="shared" si="103"/>
        <v>0</v>
      </c>
      <c r="AD187" s="63">
        <f t="shared" si="104"/>
        <v>-1.2499999999999956E-2</v>
      </c>
      <c r="AE187" s="63">
        <f t="shared" si="105"/>
        <v>-1.5873015873015928E-2</v>
      </c>
      <c r="AF187" s="38">
        <f>SUMPRODUCT('Control Panel'!$C$31:$E$31,AC187:AE187)</f>
        <v>0</v>
      </c>
      <c r="AG187" s="43">
        <f t="shared" si="106"/>
        <v>1.3333333333331865E-4</v>
      </c>
      <c r="AH187" s="64">
        <f t="shared" si="107"/>
        <v>-1.2491770833333193E-2</v>
      </c>
      <c r="AI187" s="64">
        <f t="shared" si="108"/>
        <v>-1.5454761904762027E-2</v>
      </c>
      <c r="AJ187" s="29">
        <f t="shared" si="109"/>
        <v>-6.8689406131028363E-5</v>
      </c>
      <c r="AK187" s="29">
        <f t="shared" si="110"/>
        <v>-1.2657638117712477E-2</v>
      </c>
      <c r="AL187" s="29">
        <f t="shared" si="111"/>
        <v>-1.49990213932778E-2</v>
      </c>
      <c r="AM187" s="29">
        <f t="shared" si="112"/>
        <v>2.7450503856620845E-3</v>
      </c>
      <c r="AN187" s="29">
        <f t="shared" si="113"/>
        <v>-1.2909313030388891E-2</v>
      </c>
      <c r="AO187" s="29">
        <f t="shared" si="114"/>
        <v>-1.1197093138452296E-2</v>
      </c>
      <c r="AP187" s="27">
        <f t="shared" si="115"/>
        <v>1.3333333333331865E-4</v>
      </c>
      <c r="AQ187" s="27">
        <f t="shared" si="116"/>
        <v>-1.2495227083333282E-2</v>
      </c>
      <c r="AR187" s="27">
        <f t="shared" si="117"/>
        <v>-1.5422367724867714E-2</v>
      </c>
      <c r="AS187" s="43">
        <f t="shared" si="118"/>
        <v>1.3333333333331865E-4</v>
      </c>
      <c r="AT187" s="27">
        <f t="shared" si="119"/>
        <v>-1.2491770833333193E-2</v>
      </c>
      <c r="AU187" s="27">
        <f t="shared" si="120"/>
        <v>-1.5454761904762027E-2</v>
      </c>
      <c r="AV187" s="29">
        <f t="shared" si="121"/>
        <v>-6.8689406131028363E-5</v>
      </c>
      <c r="AW187" s="29">
        <f t="shared" si="122"/>
        <v>-1.2657638117712477E-2</v>
      </c>
      <c r="AX187" s="29">
        <f t="shared" si="123"/>
        <v>-1.49990213932778E-2</v>
      </c>
      <c r="AY187" s="29">
        <f t="shared" si="124"/>
        <v>2.7450503856620845E-3</v>
      </c>
      <c r="AZ187" s="29">
        <f t="shared" si="125"/>
        <v>-1.2909313030388891E-2</v>
      </c>
      <c r="BA187" s="29">
        <f t="shared" si="126"/>
        <v>-1.1197093138452296E-2</v>
      </c>
      <c r="BB187" s="27">
        <f t="shared" si="128"/>
        <v>1.3333333333331865E-4</v>
      </c>
      <c r="BC187" s="27">
        <f t="shared" si="128"/>
        <v>-1.2495227083333282E-2</v>
      </c>
      <c r="BD187" s="27">
        <f t="shared" si="128"/>
        <v>-1.5422367724867714E-2</v>
      </c>
    </row>
    <row r="188" spans="1:56" x14ac:dyDescent="0.35">
      <c r="A188" s="2">
        <v>41973</v>
      </c>
      <c r="B188" s="94">
        <v>0.15</v>
      </c>
      <c r="C188" s="94">
        <v>0.02</v>
      </c>
      <c r="D188" s="94">
        <v>0.5</v>
      </c>
      <c r="E188" s="94">
        <v>203.81899999999999</v>
      </c>
      <c r="F188" s="94">
        <v>144.054</v>
      </c>
      <c r="G188" s="94">
        <v>107.124</v>
      </c>
      <c r="H188" s="94">
        <v>1148.673</v>
      </c>
      <c r="I188" s="94">
        <v>366.45600000000002</v>
      </c>
      <c r="J188" s="94">
        <v>654.29100000000005</v>
      </c>
      <c r="K188" s="94">
        <v>0.15</v>
      </c>
      <c r="L188" s="94">
        <v>5.04E-2</v>
      </c>
      <c r="M188" s="94">
        <v>0.45989999999999998</v>
      </c>
      <c r="N188" s="94">
        <v>1</v>
      </c>
      <c r="O188" s="94">
        <v>0.8</v>
      </c>
      <c r="P188" s="94">
        <v>0.64</v>
      </c>
      <c r="Q188" s="27">
        <f t="shared" si="91"/>
        <v>1.3333333333333334E-4</v>
      </c>
      <c r="R188" s="27">
        <f t="shared" si="92"/>
        <v>8.3333333333333337E-6</v>
      </c>
      <c r="S188" s="27">
        <f t="shared" si="93"/>
        <v>4.2500000000000003E-4</v>
      </c>
      <c r="T188" s="29">
        <f t="shared" si="94"/>
        <v>8.3414294266059841E-5</v>
      </c>
      <c r="U188" s="29">
        <f t="shared" si="95"/>
        <v>-2.0825090068399277E-5</v>
      </c>
      <c r="V188" s="29">
        <f t="shared" si="96"/>
        <v>5.4172192852997014E-4</v>
      </c>
      <c r="W188" s="29">
        <f t="shared" si="97"/>
        <v>1.443744948854242E-3</v>
      </c>
      <c r="X188" s="29">
        <f t="shared" si="98"/>
        <v>-2.8371890004363909E-4</v>
      </c>
      <c r="Y188" s="29">
        <f t="shared" si="99"/>
        <v>3.9125971820095362E-3</v>
      </c>
      <c r="Z188" s="27">
        <f t="shared" si="100"/>
        <v>1.3333333333333334E-4</v>
      </c>
      <c r="AA188" s="27">
        <f t="shared" si="101"/>
        <v>2.6666666666666668E-6</v>
      </c>
      <c r="AB188" s="27">
        <f t="shared" si="102"/>
        <v>4.4691666666666664E-4</v>
      </c>
      <c r="AC188" s="47">
        <f t="shared" si="103"/>
        <v>0</v>
      </c>
      <c r="AD188" s="63">
        <f t="shared" si="104"/>
        <v>0</v>
      </c>
      <c r="AE188" s="63">
        <f t="shared" si="105"/>
        <v>-1.5625E-2</v>
      </c>
      <c r="AF188" s="38">
        <f>SUMPRODUCT('Control Panel'!$C$31:$E$31,AC188:AE188)</f>
        <v>0</v>
      </c>
      <c r="AG188" s="43">
        <f t="shared" si="106"/>
        <v>1.3333333333331865E-4</v>
      </c>
      <c r="AH188" s="64">
        <f t="shared" si="107"/>
        <v>8.3333333333879267E-6</v>
      </c>
      <c r="AI188" s="64">
        <f t="shared" si="108"/>
        <v>-1.5206640625000101E-2</v>
      </c>
      <c r="AJ188" s="29">
        <f t="shared" si="109"/>
        <v>8.3414294266059841E-5</v>
      </c>
      <c r="AK188" s="29">
        <f t="shared" si="110"/>
        <v>-2.0825090068399277E-5</v>
      </c>
      <c r="AL188" s="29">
        <f t="shared" si="111"/>
        <v>-1.5091742476603276E-2</v>
      </c>
      <c r="AM188" s="29">
        <f t="shared" si="112"/>
        <v>1.443744948854242E-3</v>
      </c>
      <c r="AN188" s="29">
        <f t="shared" si="113"/>
        <v>-2.8371890004363909E-4</v>
      </c>
      <c r="AO188" s="29">
        <f t="shared" si="114"/>
        <v>-1.1773537148959345E-2</v>
      </c>
      <c r="AP188" s="27">
        <f t="shared" si="115"/>
        <v>1.3333333333331865E-4</v>
      </c>
      <c r="AQ188" s="27">
        <f t="shared" si="116"/>
        <v>2.6666666665953187E-6</v>
      </c>
      <c r="AR188" s="27">
        <f t="shared" si="117"/>
        <v>-1.5185066406249947E-2</v>
      </c>
      <c r="AS188" s="43">
        <f t="shared" si="118"/>
        <v>1.3333333333331865E-4</v>
      </c>
      <c r="AT188" s="27">
        <f t="shared" si="119"/>
        <v>8.3333333333879267E-6</v>
      </c>
      <c r="AU188" s="27">
        <f t="shared" si="120"/>
        <v>-1.5206640625000101E-2</v>
      </c>
      <c r="AV188" s="29">
        <f t="shared" si="121"/>
        <v>8.3414294266059841E-5</v>
      </c>
      <c r="AW188" s="29">
        <f t="shared" si="122"/>
        <v>-2.0825090068399277E-5</v>
      </c>
      <c r="AX188" s="29">
        <f t="shared" si="123"/>
        <v>-1.5091742476603276E-2</v>
      </c>
      <c r="AY188" s="29">
        <f t="shared" si="124"/>
        <v>1.443744948854242E-3</v>
      </c>
      <c r="AZ188" s="29">
        <f t="shared" si="125"/>
        <v>-2.8371890004363909E-4</v>
      </c>
      <c r="BA188" s="29">
        <f t="shared" si="126"/>
        <v>-1.1773537148959345E-2</v>
      </c>
      <c r="BB188" s="27">
        <f t="shared" si="128"/>
        <v>1.3333333333331865E-4</v>
      </c>
      <c r="BC188" s="27">
        <f t="shared" si="128"/>
        <v>2.6666666665953187E-6</v>
      </c>
      <c r="BD188" s="27">
        <f t="shared" si="128"/>
        <v>-1.5185066406249947E-2</v>
      </c>
    </row>
    <row r="189" spans="1:56" x14ac:dyDescent="0.35">
      <c r="A189" s="2">
        <v>42004</v>
      </c>
      <c r="B189" s="94">
        <v>0.17</v>
      </c>
      <c r="C189" s="94">
        <v>0.02</v>
      </c>
      <c r="D189" s="94">
        <v>0.5</v>
      </c>
      <c r="E189" s="94">
        <v>203.78899999999999</v>
      </c>
      <c r="F189" s="94">
        <v>144.06899999999999</v>
      </c>
      <c r="G189" s="94">
        <v>107.197</v>
      </c>
      <c r="H189" s="94">
        <v>1145.875</v>
      </c>
      <c r="I189" s="94">
        <v>366.6</v>
      </c>
      <c r="J189" s="94">
        <v>655.76900000000001</v>
      </c>
      <c r="K189" s="94">
        <v>0.17</v>
      </c>
      <c r="L189" s="94">
        <v>-0.126</v>
      </c>
      <c r="M189" s="94">
        <v>0.54369999999999996</v>
      </c>
      <c r="N189" s="94">
        <v>1</v>
      </c>
      <c r="O189" s="94">
        <v>0.83</v>
      </c>
      <c r="P189" s="94">
        <v>0.64</v>
      </c>
      <c r="Q189" s="27">
        <f t="shared" si="91"/>
        <v>1.25E-4</v>
      </c>
      <c r="R189" s="27">
        <f t="shared" si="92"/>
        <v>1.6666666666666667E-5</v>
      </c>
      <c r="S189" s="27">
        <f t="shared" si="93"/>
        <v>4.1666666666666669E-4</v>
      </c>
      <c r="T189" s="29">
        <f t="shared" si="94"/>
        <v>-1.4718941806213248E-4</v>
      </c>
      <c r="U189" s="29">
        <f t="shared" si="95"/>
        <v>1.0412761880962407E-4</v>
      </c>
      <c r="V189" s="29">
        <f t="shared" si="96"/>
        <v>6.8145326910884485E-4</v>
      </c>
      <c r="W189" s="29">
        <f t="shared" si="97"/>
        <v>-2.4358542422430185E-3</v>
      </c>
      <c r="X189" s="29">
        <f t="shared" si="98"/>
        <v>3.9295304211139914E-4</v>
      </c>
      <c r="Y189" s="29">
        <f t="shared" si="99"/>
        <v>2.2589337160376921E-3</v>
      </c>
      <c r="Z189" s="27">
        <f t="shared" si="100"/>
        <v>1.25E-4</v>
      </c>
      <c r="AA189" s="27">
        <f t="shared" si="101"/>
        <v>4.1999999999999998E-5</v>
      </c>
      <c r="AB189" s="27">
        <f t="shared" si="102"/>
        <v>3.8324999999999996E-4</v>
      </c>
      <c r="AC189" s="47">
        <f t="shared" si="103"/>
        <v>0</v>
      </c>
      <c r="AD189" s="63">
        <f t="shared" si="104"/>
        <v>-3.6144578313252906E-2</v>
      </c>
      <c r="AE189" s="63">
        <f t="shared" si="105"/>
        <v>0</v>
      </c>
      <c r="AF189" s="38">
        <f>SUMPRODUCT('Control Panel'!$C$31:$E$31,AC189:AE189)</f>
        <v>0</v>
      </c>
      <c r="AG189" s="43">
        <f t="shared" si="106"/>
        <v>1.2499999999993072E-4</v>
      </c>
      <c r="AH189" s="64">
        <f t="shared" si="107"/>
        <v>-3.6128514056224637E-2</v>
      </c>
      <c r="AI189" s="64">
        <f t="shared" si="108"/>
        <v>4.166666666667318E-4</v>
      </c>
      <c r="AJ189" s="29">
        <f t="shared" si="109"/>
        <v>-1.4718941806213248E-4</v>
      </c>
      <c r="AK189" s="29">
        <f t="shared" si="110"/>
        <v>-3.604421434331595E-2</v>
      </c>
      <c r="AL189" s="29">
        <f t="shared" si="111"/>
        <v>6.8145326910884485E-4</v>
      </c>
      <c r="AM189" s="29">
        <f t="shared" si="112"/>
        <v>-2.4358542422430185E-3</v>
      </c>
      <c r="AN189" s="29">
        <f t="shared" si="113"/>
        <v>-3.5765828393145571E-2</v>
      </c>
      <c r="AO189" s="29">
        <f t="shared" si="114"/>
        <v>2.2589337160376921E-3</v>
      </c>
      <c r="AP189" s="27">
        <f t="shared" si="115"/>
        <v>1.2499999999993072E-4</v>
      </c>
      <c r="AQ189" s="27">
        <f t="shared" si="116"/>
        <v>-3.6104096385542017E-2</v>
      </c>
      <c r="AR189" s="27">
        <f t="shared" si="117"/>
        <v>3.8325000000005716E-4</v>
      </c>
      <c r="AS189" s="43">
        <f t="shared" si="118"/>
        <v>1.2499999999993072E-4</v>
      </c>
      <c r="AT189" s="27">
        <f t="shared" si="119"/>
        <v>-3.6128514056224637E-2</v>
      </c>
      <c r="AU189" s="27">
        <f t="shared" si="120"/>
        <v>4.166666666667318E-4</v>
      </c>
      <c r="AV189" s="29">
        <f t="shared" si="121"/>
        <v>-1.4718941806213248E-4</v>
      </c>
      <c r="AW189" s="29">
        <f t="shared" si="122"/>
        <v>-3.604421434331595E-2</v>
      </c>
      <c r="AX189" s="29">
        <f t="shared" si="123"/>
        <v>6.8145326910884485E-4</v>
      </c>
      <c r="AY189" s="29">
        <f t="shared" si="124"/>
        <v>-2.4358542422430185E-3</v>
      </c>
      <c r="AZ189" s="29">
        <f t="shared" si="125"/>
        <v>-3.5765828393145571E-2</v>
      </c>
      <c r="BA189" s="29">
        <f t="shared" si="126"/>
        <v>2.2589337160376921E-3</v>
      </c>
      <c r="BB189" s="27">
        <f t="shared" ref="BB189:BD205" si="129">(1+AP189)/(1+$AF189)-1</f>
        <v>1.2499999999993072E-4</v>
      </c>
      <c r="BC189" s="27">
        <f t="shared" si="129"/>
        <v>-3.6104096385542017E-2</v>
      </c>
      <c r="BD189" s="27">
        <f t="shared" si="129"/>
        <v>3.8325000000005716E-4</v>
      </c>
    </row>
    <row r="190" spans="1:56" x14ac:dyDescent="0.35">
      <c r="A190" s="2">
        <v>42035</v>
      </c>
      <c r="B190" s="94">
        <v>0.17</v>
      </c>
      <c r="C190" s="94">
        <v>0</v>
      </c>
      <c r="D190" s="94">
        <v>0.5</v>
      </c>
      <c r="E190" s="94">
        <v>203.876</v>
      </c>
      <c r="F190" s="94">
        <v>144.08600000000001</v>
      </c>
      <c r="G190" s="94">
        <v>107.223</v>
      </c>
      <c r="H190" s="94">
        <v>1151.6590000000001</v>
      </c>
      <c r="I190" s="94">
        <v>367.197</v>
      </c>
      <c r="J190" s="94">
        <v>657.33100000000002</v>
      </c>
      <c r="K190" s="94">
        <v>0.17</v>
      </c>
      <c r="L190" s="94">
        <v>-6.3E-2</v>
      </c>
      <c r="M190" s="94">
        <v>0.4965</v>
      </c>
      <c r="N190" s="94">
        <v>1</v>
      </c>
      <c r="O190" s="94">
        <v>0.89</v>
      </c>
      <c r="P190" s="94">
        <v>0.67</v>
      </c>
      <c r="Q190" s="27">
        <f t="shared" si="91"/>
        <v>1.4166666666666668E-4</v>
      </c>
      <c r="R190" s="27">
        <f t="shared" si="92"/>
        <v>1.6666666666666667E-5</v>
      </c>
      <c r="S190" s="27">
        <f t="shared" si="93"/>
        <v>4.1666666666666669E-4</v>
      </c>
      <c r="T190" s="29">
        <f t="shared" si="94"/>
        <v>4.2691214933099353E-4</v>
      </c>
      <c r="U190" s="29">
        <f t="shared" si="95"/>
        <v>1.1799901436138072E-4</v>
      </c>
      <c r="V190" s="29">
        <f t="shared" si="96"/>
        <v>2.4254410104762592E-4</v>
      </c>
      <c r="W190" s="29">
        <f t="shared" si="97"/>
        <v>5.0476709937821163E-3</v>
      </c>
      <c r="X190" s="29">
        <f t="shared" si="98"/>
        <v>1.6284779050736997E-3</v>
      </c>
      <c r="Y190" s="29">
        <f t="shared" si="99"/>
        <v>2.38193632208894E-3</v>
      </c>
      <c r="Z190" s="27">
        <f t="shared" si="100"/>
        <v>1.4166666666666668E-4</v>
      </c>
      <c r="AA190" s="27">
        <f t="shared" si="101"/>
        <v>-1.05E-4</v>
      </c>
      <c r="AB190" s="27">
        <f t="shared" si="102"/>
        <v>4.5308333333333328E-4</v>
      </c>
      <c r="AC190" s="47">
        <f t="shared" si="103"/>
        <v>0</v>
      </c>
      <c r="AD190" s="63">
        <f t="shared" si="104"/>
        <v>-6.7415730337078705E-2</v>
      </c>
      <c r="AE190" s="63">
        <f t="shared" si="105"/>
        <v>-4.4776119402985093E-2</v>
      </c>
      <c r="AF190" s="38">
        <f>SUMPRODUCT('Control Panel'!$C$31:$E$31,AC190:AE190)</f>
        <v>0</v>
      </c>
      <c r="AG190" s="43">
        <f t="shared" si="106"/>
        <v>1.4166666666670658E-4</v>
      </c>
      <c r="AH190" s="64">
        <f t="shared" si="107"/>
        <v>-6.7400187265917566E-2</v>
      </c>
      <c r="AI190" s="64">
        <f t="shared" si="108"/>
        <v>-4.4378109452736236E-2</v>
      </c>
      <c r="AJ190" s="29">
        <f t="shared" si="109"/>
        <v>4.2691214933099353E-4</v>
      </c>
      <c r="AK190" s="29">
        <f t="shared" si="110"/>
        <v>-6.7305686312449597E-2</v>
      </c>
      <c r="AL190" s="29">
        <f t="shared" si="111"/>
        <v>-4.4544435485566414E-2</v>
      </c>
      <c r="AM190" s="29">
        <f t="shared" si="112"/>
        <v>5.0476709937821163E-3</v>
      </c>
      <c r="AN190" s="29">
        <f t="shared" si="113"/>
        <v>-6.5897037459313301E-2</v>
      </c>
      <c r="AO190" s="29">
        <f t="shared" si="114"/>
        <v>-4.2500836946064324E-2</v>
      </c>
      <c r="AP190" s="27">
        <f t="shared" si="115"/>
        <v>1.4166666666670658E-4</v>
      </c>
      <c r="AQ190" s="27">
        <f t="shared" si="116"/>
        <v>-6.7513651685393361E-2</v>
      </c>
      <c r="AR190" s="27">
        <f t="shared" si="117"/>
        <v>-4.4343323383084554E-2</v>
      </c>
      <c r="AS190" s="43">
        <f t="shared" si="118"/>
        <v>1.4166666666670658E-4</v>
      </c>
      <c r="AT190" s="27">
        <f t="shared" si="119"/>
        <v>-6.7400187265917566E-2</v>
      </c>
      <c r="AU190" s="27">
        <f t="shared" si="120"/>
        <v>-4.4378109452736236E-2</v>
      </c>
      <c r="AV190" s="29">
        <f t="shared" si="121"/>
        <v>4.2691214933099353E-4</v>
      </c>
      <c r="AW190" s="29">
        <f t="shared" si="122"/>
        <v>-6.7305686312449597E-2</v>
      </c>
      <c r="AX190" s="29">
        <f t="shared" si="123"/>
        <v>-4.4544435485566414E-2</v>
      </c>
      <c r="AY190" s="29">
        <f t="shared" si="124"/>
        <v>5.0476709937821163E-3</v>
      </c>
      <c r="AZ190" s="29">
        <f t="shared" si="125"/>
        <v>-6.5897037459313301E-2</v>
      </c>
      <c r="BA190" s="29">
        <f t="shared" si="126"/>
        <v>-4.2500836946064324E-2</v>
      </c>
      <c r="BB190" s="27">
        <f t="shared" si="129"/>
        <v>1.4166666666670658E-4</v>
      </c>
      <c r="BC190" s="27">
        <f t="shared" si="129"/>
        <v>-6.7513651685393361E-2</v>
      </c>
      <c r="BD190" s="27">
        <f t="shared" si="129"/>
        <v>-4.4343323383084554E-2</v>
      </c>
    </row>
    <row r="191" spans="1:56" x14ac:dyDescent="0.35">
      <c r="A191" s="2">
        <v>42063</v>
      </c>
      <c r="B191" s="94">
        <v>0.17</v>
      </c>
      <c r="C191" s="94">
        <v>0</v>
      </c>
      <c r="D191" s="94">
        <v>0.51</v>
      </c>
      <c r="E191" s="94">
        <v>203.88800000000001</v>
      </c>
      <c r="F191" s="94">
        <v>144.11000000000001</v>
      </c>
      <c r="G191" s="94">
        <v>107.214</v>
      </c>
      <c r="H191" s="94">
        <v>1149.174</v>
      </c>
      <c r="I191" s="94">
        <v>367.55200000000002</v>
      </c>
      <c r="J191" s="94">
        <v>655.52099999999996</v>
      </c>
      <c r="K191" s="94">
        <v>0.17</v>
      </c>
      <c r="L191" s="94">
        <v>-0.14149999999999999</v>
      </c>
      <c r="M191" s="94">
        <v>0.51770000000000005</v>
      </c>
      <c r="N191" s="94">
        <v>1</v>
      </c>
      <c r="O191" s="94">
        <v>0.89</v>
      </c>
      <c r="P191" s="94">
        <v>0.65</v>
      </c>
      <c r="Q191" s="27">
        <f t="shared" si="91"/>
        <v>1.4166666666666668E-4</v>
      </c>
      <c r="R191" s="27">
        <f t="shared" si="92"/>
        <v>0</v>
      </c>
      <c r="S191" s="27">
        <f t="shared" si="93"/>
        <v>4.1666666666666669E-4</v>
      </c>
      <c r="T191" s="29">
        <f t="shared" si="94"/>
        <v>5.8859306637293329E-5</v>
      </c>
      <c r="U191" s="29">
        <f t="shared" si="95"/>
        <v>1.6656718903984569E-4</v>
      </c>
      <c r="V191" s="29">
        <f t="shared" si="96"/>
        <v>-8.3937214963247797E-5</v>
      </c>
      <c r="W191" s="29">
        <f t="shared" si="97"/>
        <v>-2.1577567665429509E-3</v>
      </c>
      <c r="X191" s="29">
        <f t="shared" si="98"/>
        <v>9.6678349768652971E-4</v>
      </c>
      <c r="Y191" s="29">
        <f t="shared" si="99"/>
        <v>-2.7535594700387467E-3</v>
      </c>
      <c r="Z191" s="27">
        <f t="shared" si="100"/>
        <v>1.4166666666666668E-4</v>
      </c>
      <c r="AA191" s="27">
        <f t="shared" si="101"/>
        <v>-5.2500000000000002E-5</v>
      </c>
      <c r="AB191" s="27">
        <f t="shared" si="102"/>
        <v>4.1375E-4</v>
      </c>
      <c r="AC191" s="47">
        <f t="shared" si="103"/>
        <v>0</v>
      </c>
      <c r="AD191" s="63">
        <f t="shared" si="104"/>
        <v>0</v>
      </c>
      <c r="AE191" s="63">
        <f t="shared" si="105"/>
        <v>3.0769230769230882E-2</v>
      </c>
      <c r="AF191" s="38">
        <f>SUMPRODUCT('Control Panel'!$C$31:$E$31,AC191:AE191)</f>
        <v>0</v>
      </c>
      <c r="AG191" s="43">
        <f t="shared" si="106"/>
        <v>1.4166666666670658E-4</v>
      </c>
      <c r="AH191" s="64">
        <f t="shared" si="107"/>
        <v>0</v>
      </c>
      <c r="AI191" s="64">
        <f t="shared" si="108"/>
        <v>3.1198717948718091E-2</v>
      </c>
      <c r="AJ191" s="29">
        <f t="shared" si="109"/>
        <v>5.8859306637293329E-5</v>
      </c>
      <c r="AK191" s="29">
        <f t="shared" si="110"/>
        <v>1.6656718903984569E-4</v>
      </c>
      <c r="AL191" s="29">
        <f t="shared" si="111"/>
        <v>3.0682710870730379E-2</v>
      </c>
      <c r="AM191" s="29">
        <f t="shared" si="112"/>
        <v>-2.1577567665429509E-3</v>
      </c>
      <c r="AN191" s="29">
        <f t="shared" si="113"/>
        <v>9.6678349768652971E-4</v>
      </c>
      <c r="AO191" s="29">
        <f t="shared" si="114"/>
        <v>2.7930946392421774E-2</v>
      </c>
      <c r="AP191" s="27">
        <f t="shared" si="115"/>
        <v>1.4166666666670658E-4</v>
      </c>
      <c r="AQ191" s="27">
        <f t="shared" si="116"/>
        <v>-5.2500000000010871E-5</v>
      </c>
      <c r="AR191" s="27">
        <f t="shared" si="117"/>
        <v>3.119571153846179E-2</v>
      </c>
      <c r="AS191" s="43">
        <f t="shared" si="118"/>
        <v>1.4166666666670658E-4</v>
      </c>
      <c r="AT191" s="27">
        <f t="shared" si="119"/>
        <v>0</v>
      </c>
      <c r="AU191" s="27">
        <f t="shared" si="120"/>
        <v>3.1198717948718091E-2</v>
      </c>
      <c r="AV191" s="29">
        <f t="shared" si="121"/>
        <v>5.8859306637293329E-5</v>
      </c>
      <c r="AW191" s="29">
        <f t="shared" si="122"/>
        <v>1.6656718903984569E-4</v>
      </c>
      <c r="AX191" s="29">
        <f t="shared" si="123"/>
        <v>3.0682710870730379E-2</v>
      </c>
      <c r="AY191" s="29">
        <f t="shared" si="124"/>
        <v>-2.1577567665429509E-3</v>
      </c>
      <c r="AZ191" s="29">
        <f t="shared" si="125"/>
        <v>9.6678349768652971E-4</v>
      </c>
      <c r="BA191" s="29">
        <f t="shared" si="126"/>
        <v>2.7930946392421774E-2</v>
      </c>
      <c r="BB191" s="27">
        <f t="shared" si="129"/>
        <v>1.4166666666670658E-4</v>
      </c>
      <c r="BC191" s="27">
        <f t="shared" si="129"/>
        <v>-5.2500000000010871E-5</v>
      </c>
      <c r="BD191" s="27">
        <f t="shared" si="129"/>
        <v>3.119571153846179E-2</v>
      </c>
    </row>
    <row r="192" spans="1:56" x14ac:dyDescent="0.35">
      <c r="A192" s="2">
        <v>42094</v>
      </c>
      <c r="B192" s="94">
        <v>0.18</v>
      </c>
      <c r="C192" s="94">
        <v>-0.01</v>
      </c>
      <c r="D192" s="94">
        <v>0.5</v>
      </c>
      <c r="E192" s="94">
        <v>203.90100000000001</v>
      </c>
      <c r="F192" s="94">
        <v>144.12200000000001</v>
      </c>
      <c r="G192" s="94">
        <v>107.262</v>
      </c>
      <c r="H192" s="94">
        <v>1151.846</v>
      </c>
      <c r="I192" s="94">
        <v>367.67599999999999</v>
      </c>
      <c r="J192" s="94">
        <v>657.83299999999997</v>
      </c>
      <c r="K192" s="94">
        <v>0.18</v>
      </c>
      <c r="L192" s="94">
        <v>-0.1905</v>
      </c>
      <c r="M192" s="94">
        <v>0.5121</v>
      </c>
      <c r="N192" s="94">
        <v>1</v>
      </c>
      <c r="O192" s="94">
        <v>0.93</v>
      </c>
      <c r="P192" s="94">
        <v>0.67</v>
      </c>
      <c r="Q192" s="27">
        <f t="shared" si="91"/>
        <v>1.4166666666666668E-4</v>
      </c>
      <c r="R192" s="27">
        <f t="shared" si="92"/>
        <v>0</v>
      </c>
      <c r="S192" s="27">
        <f t="shared" si="93"/>
        <v>4.2500000000000003E-4</v>
      </c>
      <c r="T192" s="29">
        <f t="shared" si="94"/>
        <v>6.3760495958575802E-5</v>
      </c>
      <c r="U192" s="29">
        <f t="shared" si="95"/>
        <v>8.3269724515888655E-5</v>
      </c>
      <c r="V192" s="29">
        <f t="shared" si="96"/>
        <v>4.4770272539040867E-4</v>
      </c>
      <c r="W192" s="29">
        <f t="shared" si="97"/>
        <v>2.3251483239266069E-3</v>
      </c>
      <c r="X192" s="29">
        <f t="shared" si="98"/>
        <v>3.3736722967070421E-4</v>
      </c>
      <c r="Y192" s="29">
        <f t="shared" si="99"/>
        <v>3.5269655739480488E-3</v>
      </c>
      <c r="Z192" s="27">
        <f t="shared" si="100"/>
        <v>1.4166666666666668E-4</v>
      </c>
      <c r="AA192" s="27">
        <f t="shared" si="101"/>
        <v>-1.1791666666666666E-4</v>
      </c>
      <c r="AB192" s="27">
        <f t="shared" si="102"/>
        <v>4.314166666666667E-4</v>
      </c>
      <c r="AC192" s="47">
        <f t="shared" si="103"/>
        <v>0</v>
      </c>
      <c r="AD192" s="63">
        <f t="shared" si="104"/>
        <v>-4.3010752688172116E-2</v>
      </c>
      <c r="AE192" s="63">
        <f t="shared" si="105"/>
        <v>-2.9850746268656692E-2</v>
      </c>
      <c r="AF192" s="38">
        <f>SUMPRODUCT('Control Panel'!$C$31:$E$31,AC192:AE192)</f>
        <v>0</v>
      </c>
      <c r="AG192" s="43">
        <f t="shared" si="106"/>
        <v>1.4166666666670658E-4</v>
      </c>
      <c r="AH192" s="64">
        <f t="shared" si="107"/>
        <v>-4.3010752688172116E-2</v>
      </c>
      <c r="AI192" s="64">
        <f t="shared" si="108"/>
        <v>-2.9438432835820927E-2</v>
      </c>
      <c r="AJ192" s="29">
        <f t="shared" si="109"/>
        <v>6.3760495958575802E-5</v>
      </c>
      <c r="AK192" s="29">
        <f t="shared" si="110"/>
        <v>-4.2931064457183754E-2</v>
      </c>
      <c r="AL192" s="29">
        <f t="shared" si="111"/>
        <v>-2.9416407803725675E-2</v>
      </c>
      <c r="AM192" s="29">
        <f t="shared" si="112"/>
        <v>2.3251483239266069E-3</v>
      </c>
      <c r="AN192" s="29">
        <f t="shared" si="113"/>
        <v>-4.2687895876981852E-2</v>
      </c>
      <c r="AO192" s="29">
        <f t="shared" si="114"/>
        <v>-2.6429063249154838E-2</v>
      </c>
      <c r="AP192" s="27">
        <f t="shared" si="115"/>
        <v>1.4166666666670658E-4</v>
      </c>
      <c r="AQ192" s="27">
        <f t="shared" si="116"/>
        <v>-4.3123597670250979E-2</v>
      </c>
      <c r="AR192" s="27">
        <f t="shared" si="117"/>
        <v>-2.9432207711442837E-2</v>
      </c>
      <c r="AS192" s="43">
        <f t="shared" si="118"/>
        <v>1.4166666666670658E-4</v>
      </c>
      <c r="AT192" s="27">
        <f t="shared" si="119"/>
        <v>-4.3010752688172116E-2</v>
      </c>
      <c r="AU192" s="27">
        <f t="shared" si="120"/>
        <v>-2.9438432835820927E-2</v>
      </c>
      <c r="AV192" s="29">
        <f t="shared" si="121"/>
        <v>6.3760495958575802E-5</v>
      </c>
      <c r="AW192" s="29">
        <f t="shared" si="122"/>
        <v>-4.2931064457183754E-2</v>
      </c>
      <c r="AX192" s="29">
        <f t="shared" si="123"/>
        <v>-2.9416407803725675E-2</v>
      </c>
      <c r="AY192" s="29">
        <f t="shared" si="124"/>
        <v>2.3251483239266069E-3</v>
      </c>
      <c r="AZ192" s="29">
        <f t="shared" si="125"/>
        <v>-4.2687895876981852E-2</v>
      </c>
      <c r="BA192" s="29">
        <f t="shared" si="126"/>
        <v>-2.6429063249154838E-2</v>
      </c>
      <c r="BB192" s="27">
        <f t="shared" si="129"/>
        <v>1.4166666666670658E-4</v>
      </c>
      <c r="BC192" s="27">
        <f t="shared" si="129"/>
        <v>-4.3123597670250979E-2</v>
      </c>
      <c r="BD192" s="27">
        <f t="shared" si="129"/>
        <v>-2.9432207711442837E-2</v>
      </c>
    </row>
    <row r="193" spans="1:56" x14ac:dyDescent="0.35">
      <c r="A193" s="2">
        <v>42124</v>
      </c>
      <c r="B193" s="94">
        <v>0.18</v>
      </c>
      <c r="C193" s="94">
        <v>-0.04</v>
      </c>
      <c r="D193" s="94">
        <v>0.51</v>
      </c>
      <c r="E193" s="94">
        <v>203.976</v>
      </c>
      <c r="F193" s="94">
        <v>144.071</v>
      </c>
      <c r="G193" s="94">
        <v>107.261</v>
      </c>
      <c r="H193" s="94">
        <v>1152.3720000000001</v>
      </c>
      <c r="I193" s="94">
        <v>367.34100000000001</v>
      </c>
      <c r="J193" s="94">
        <v>656.34699999999998</v>
      </c>
      <c r="K193" s="94">
        <v>0.18</v>
      </c>
      <c r="L193" s="94">
        <v>-0.16619999999999999</v>
      </c>
      <c r="M193" s="94">
        <v>0.54420000000000002</v>
      </c>
      <c r="N193" s="94">
        <v>1</v>
      </c>
      <c r="O193" s="94">
        <v>0.89</v>
      </c>
      <c r="P193" s="94">
        <v>0.65</v>
      </c>
      <c r="Q193" s="27">
        <f t="shared" si="91"/>
        <v>1.4999999999999999E-4</v>
      </c>
      <c r="R193" s="27">
        <f t="shared" si="92"/>
        <v>-8.3333333333333337E-6</v>
      </c>
      <c r="S193" s="27">
        <f t="shared" si="93"/>
        <v>4.1666666666666669E-4</v>
      </c>
      <c r="T193" s="29">
        <f t="shared" si="94"/>
        <v>3.6782556240533282E-4</v>
      </c>
      <c r="U193" s="29">
        <f t="shared" si="95"/>
        <v>-3.5386686279692547E-4</v>
      </c>
      <c r="V193" s="29">
        <f t="shared" si="96"/>
        <v>-9.3229661949356668E-6</v>
      </c>
      <c r="W193" s="29">
        <f t="shared" si="97"/>
        <v>4.5665826855323388E-4</v>
      </c>
      <c r="X193" s="29">
        <f t="shared" si="98"/>
        <v>-9.1112827598205381E-4</v>
      </c>
      <c r="Y193" s="29">
        <f t="shared" si="99"/>
        <v>-2.2589319781768369E-3</v>
      </c>
      <c r="Z193" s="27">
        <f t="shared" si="100"/>
        <v>1.4999999999999999E-4</v>
      </c>
      <c r="AA193" s="27">
        <f t="shared" si="101"/>
        <v>-1.5875000000000001E-4</v>
      </c>
      <c r="AB193" s="27">
        <f t="shared" si="102"/>
        <v>4.2674999999999999E-4</v>
      </c>
      <c r="AC193" s="47">
        <f t="shared" si="103"/>
        <v>0</v>
      </c>
      <c r="AD193" s="63">
        <f t="shared" si="104"/>
        <v>4.4943820224719211E-2</v>
      </c>
      <c r="AE193" s="63">
        <f t="shared" si="105"/>
        <v>3.0769230769230882E-2</v>
      </c>
      <c r="AF193" s="38">
        <f>SUMPRODUCT('Control Panel'!$C$31:$E$31,AC193:AE193)</f>
        <v>0</v>
      </c>
      <c r="AG193" s="43">
        <f t="shared" si="106"/>
        <v>1.500000000000945E-4</v>
      </c>
      <c r="AH193" s="64">
        <f t="shared" si="107"/>
        <v>4.4935112359550722E-2</v>
      </c>
      <c r="AI193" s="64">
        <f t="shared" si="108"/>
        <v>3.1198717948718091E-2</v>
      </c>
      <c r="AJ193" s="29">
        <f t="shared" si="109"/>
        <v>3.6782556240533282E-4</v>
      </c>
      <c r="AK193" s="29">
        <f t="shared" si="110"/>
        <v>4.4574049233257362E-2</v>
      </c>
      <c r="AL193" s="29">
        <f t="shared" si="111"/>
        <v>3.0759620942537591E-2</v>
      </c>
      <c r="AM193" s="29">
        <f t="shared" si="112"/>
        <v>4.5665826855323388E-4</v>
      </c>
      <c r="AN193" s="29">
        <f t="shared" si="113"/>
        <v>4.3991742363299835E-2</v>
      </c>
      <c r="AO193" s="29">
        <f t="shared" si="114"/>
        <v>2.8440793191725433E-2</v>
      </c>
      <c r="AP193" s="27">
        <f t="shared" si="115"/>
        <v>1.500000000000945E-4</v>
      </c>
      <c r="AQ193" s="27">
        <f t="shared" si="116"/>
        <v>4.4777935393258472E-2</v>
      </c>
      <c r="AR193" s="27">
        <f t="shared" si="117"/>
        <v>3.120911153846162E-2</v>
      </c>
      <c r="AS193" s="43">
        <f t="shared" si="118"/>
        <v>1.500000000000945E-4</v>
      </c>
      <c r="AT193" s="27">
        <f t="shared" si="119"/>
        <v>4.4935112359550722E-2</v>
      </c>
      <c r="AU193" s="27">
        <f t="shared" si="120"/>
        <v>3.1198717948718091E-2</v>
      </c>
      <c r="AV193" s="29">
        <f t="shared" si="121"/>
        <v>3.6782556240533282E-4</v>
      </c>
      <c r="AW193" s="29">
        <f t="shared" si="122"/>
        <v>4.4574049233257362E-2</v>
      </c>
      <c r="AX193" s="29">
        <f t="shared" si="123"/>
        <v>3.0759620942537591E-2</v>
      </c>
      <c r="AY193" s="29">
        <f t="shared" si="124"/>
        <v>4.5665826855323388E-4</v>
      </c>
      <c r="AZ193" s="29">
        <f t="shared" si="125"/>
        <v>4.3991742363299835E-2</v>
      </c>
      <c r="BA193" s="29">
        <f t="shared" si="126"/>
        <v>2.8440793191725433E-2</v>
      </c>
      <c r="BB193" s="27">
        <f t="shared" si="129"/>
        <v>1.500000000000945E-4</v>
      </c>
      <c r="BC193" s="27">
        <f t="shared" si="129"/>
        <v>4.4777935393258472E-2</v>
      </c>
      <c r="BD193" s="27">
        <f t="shared" si="129"/>
        <v>3.120911153846162E-2</v>
      </c>
    </row>
    <row r="194" spans="1:56" x14ac:dyDescent="0.35">
      <c r="A194" s="2">
        <v>42155</v>
      </c>
      <c r="B194" s="94">
        <v>0.18</v>
      </c>
      <c r="C194" s="94">
        <v>-0.06</v>
      </c>
      <c r="D194" s="94">
        <v>0.51</v>
      </c>
      <c r="E194" s="94">
        <v>204.006</v>
      </c>
      <c r="F194" s="94">
        <v>144.04599999999999</v>
      </c>
      <c r="G194" s="94">
        <v>107.273</v>
      </c>
      <c r="H194" s="94">
        <v>1153.2280000000001</v>
      </c>
      <c r="I194" s="94">
        <v>367.41199999999998</v>
      </c>
      <c r="J194" s="94">
        <v>657.23</v>
      </c>
      <c r="K194" s="94">
        <v>0.18</v>
      </c>
      <c r="L194" s="94">
        <v>-0.1794</v>
      </c>
      <c r="M194" s="94">
        <v>0.54900000000000004</v>
      </c>
      <c r="N194" s="94">
        <v>1</v>
      </c>
      <c r="O194" s="94">
        <v>0.91</v>
      </c>
      <c r="P194" s="94">
        <v>0.66</v>
      </c>
      <c r="Q194" s="27">
        <f t="shared" si="91"/>
        <v>1.4999999999999999E-4</v>
      </c>
      <c r="R194" s="27">
        <f t="shared" si="92"/>
        <v>-3.3333333333333335E-5</v>
      </c>
      <c r="S194" s="27">
        <f t="shared" si="93"/>
        <v>4.2500000000000003E-4</v>
      </c>
      <c r="T194" s="29">
        <f t="shared" si="94"/>
        <v>1.4707612660314062E-4</v>
      </c>
      <c r="U194" s="29">
        <f t="shared" si="95"/>
        <v>-1.7352555337302178E-4</v>
      </c>
      <c r="V194" s="29">
        <f t="shared" si="96"/>
        <v>1.1187663736111908E-4</v>
      </c>
      <c r="W194" s="29">
        <f t="shared" si="97"/>
        <v>7.428156879896175E-4</v>
      </c>
      <c r="X194" s="29">
        <f t="shared" si="98"/>
        <v>1.9328090248560414E-4</v>
      </c>
      <c r="Y194" s="29">
        <f t="shared" si="99"/>
        <v>1.34532495768247E-3</v>
      </c>
      <c r="Z194" s="27">
        <f t="shared" si="100"/>
        <v>1.4999999999999999E-4</v>
      </c>
      <c r="AA194" s="27">
        <f t="shared" si="101"/>
        <v>-1.3849999999999998E-4</v>
      </c>
      <c r="AB194" s="27">
        <f t="shared" si="102"/>
        <v>4.5350000000000002E-4</v>
      </c>
      <c r="AC194" s="47">
        <f t="shared" si="103"/>
        <v>0</v>
      </c>
      <c r="AD194" s="63">
        <f t="shared" si="104"/>
        <v>-2.1978021978022011E-2</v>
      </c>
      <c r="AE194" s="63">
        <f t="shared" si="105"/>
        <v>-1.5151515151515138E-2</v>
      </c>
      <c r="AF194" s="38">
        <f>SUMPRODUCT('Control Panel'!$C$31:$E$31,AC194:AE194)</f>
        <v>0</v>
      </c>
      <c r="AG194" s="43">
        <f t="shared" si="106"/>
        <v>1.500000000000945E-4</v>
      </c>
      <c r="AH194" s="64">
        <f t="shared" si="107"/>
        <v>-2.2010622710622707E-2</v>
      </c>
      <c r="AI194" s="64">
        <f t="shared" si="108"/>
        <v>-1.4732954545454646E-2</v>
      </c>
      <c r="AJ194" s="29">
        <f t="shared" si="109"/>
        <v>1.4707612660314062E-4</v>
      </c>
      <c r="AK194" s="29">
        <f t="shared" si="110"/>
        <v>-2.2147733782969303E-2</v>
      </c>
      <c r="AL194" s="29">
        <f t="shared" si="111"/>
        <v>-1.5041333614720043E-2</v>
      </c>
      <c r="AM194" s="29">
        <f t="shared" si="112"/>
        <v>7.428156879896175E-4</v>
      </c>
      <c r="AN194" s="29">
        <f t="shared" si="113"/>
        <v>-2.1788989007459181E-2</v>
      </c>
      <c r="AO194" s="29">
        <f t="shared" si="114"/>
        <v>-1.3826573905312722E-2</v>
      </c>
      <c r="AP194" s="27">
        <f t="shared" si="115"/>
        <v>1.500000000000945E-4</v>
      </c>
      <c r="AQ194" s="27">
        <f t="shared" si="116"/>
        <v>-2.211347802197805E-2</v>
      </c>
      <c r="AR194" s="27">
        <f t="shared" si="117"/>
        <v>-1.4704886363636205E-2</v>
      </c>
      <c r="AS194" s="43">
        <f t="shared" si="118"/>
        <v>1.500000000000945E-4</v>
      </c>
      <c r="AT194" s="27">
        <f t="shared" si="119"/>
        <v>-2.2010622710622707E-2</v>
      </c>
      <c r="AU194" s="27">
        <f t="shared" si="120"/>
        <v>-1.4732954545454646E-2</v>
      </c>
      <c r="AV194" s="29">
        <f t="shared" si="121"/>
        <v>1.4707612660314062E-4</v>
      </c>
      <c r="AW194" s="29">
        <f t="shared" si="122"/>
        <v>-2.2147733782969303E-2</v>
      </c>
      <c r="AX194" s="29">
        <f t="shared" si="123"/>
        <v>-1.5041333614720043E-2</v>
      </c>
      <c r="AY194" s="29">
        <f t="shared" si="124"/>
        <v>7.428156879896175E-4</v>
      </c>
      <c r="AZ194" s="29">
        <f t="shared" si="125"/>
        <v>-2.1788989007459181E-2</v>
      </c>
      <c r="BA194" s="29">
        <f t="shared" si="126"/>
        <v>-1.3826573905312722E-2</v>
      </c>
      <c r="BB194" s="27">
        <f t="shared" si="129"/>
        <v>1.500000000000945E-4</v>
      </c>
      <c r="BC194" s="27">
        <f t="shared" si="129"/>
        <v>-2.211347802197805E-2</v>
      </c>
      <c r="BD194" s="27">
        <f t="shared" si="129"/>
        <v>-1.4704886363636205E-2</v>
      </c>
    </row>
    <row r="195" spans="1:56" x14ac:dyDescent="0.35">
      <c r="A195" s="2">
        <v>42185</v>
      </c>
      <c r="B195" s="94">
        <v>0.19</v>
      </c>
      <c r="C195" s="94">
        <v>-0.06</v>
      </c>
      <c r="D195" s="94">
        <v>0.51</v>
      </c>
      <c r="E195" s="94">
        <v>204.042</v>
      </c>
      <c r="F195" s="94">
        <v>144.048</v>
      </c>
      <c r="G195" s="94">
        <v>107.31100000000001</v>
      </c>
      <c r="H195" s="94">
        <v>1153.52</v>
      </c>
      <c r="I195" s="94">
        <v>367.42700000000002</v>
      </c>
      <c r="J195" s="94">
        <v>656.50199999999995</v>
      </c>
      <c r="K195" s="94">
        <v>0.19</v>
      </c>
      <c r="L195" s="94">
        <v>-0.17199999999999999</v>
      </c>
      <c r="M195" s="94">
        <v>0.53069999999999995</v>
      </c>
      <c r="N195" s="94">
        <v>1</v>
      </c>
      <c r="O195" s="94">
        <v>0.9</v>
      </c>
      <c r="P195" s="94">
        <v>0.64</v>
      </c>
      <c r="Q195" s="27">
        <f t="shared" si="91"/>
        <v>1.4999999999999999E-4</v>
      </c>
      <c r="R195" s="27">
        <f t="shared" si="92"/>
        <v>-4.9999999999999996E-5</v>
      </c>
      <c r="S195" s="27">
        <f t="shared" si="93"/>
        <v>4.2500000000000003E-4</v>
      </c>
      <c r="T195" s="29">
        <f t="shared" si="94"/>
        <v>1.7646539807647521E-4</v>
      </c>
      <c r="U195" s="29">
        <f t="shared" si="95"/>
        <v>1.3884453577306388E-5</v>
      </c>
      <c r="V195" s="29">
        <f t="shared" si="96"/>
        <v>3.5423638753462328E-4</v>
      </c>
      <c r="W195" s="29">
        <f t="shared" si="97"/>
        <v>2.5320231558723094E-4</v>
      </c>
      <c r="X195" s="29">
        <f t="shared" si="98"/>
        <v>4.082610257705177E-5</v>
      </c>
      <c r="Y195" s="29">
        <f t="shared" si="99"/>
        <v>-1.1076791990628498E-3</v>
      </c>
      <c r="Z195" s="27">
        <f t="shared" si="100"/>
        <v>1.4999999999999999E-4</v>
      </c>
      <c r="AA195" s="27">
        <f t="shared" si="101"/>
        <v>-1.495E-4</v>
      </c>
      <c r="AB195" s="27">
        <f t="shared" si="102"/>
        <v>4.5750000000000006E-4</v>
      </c>
      <c r="AC195" s="47">
        <f t="shared" si="103"/>
        <v>0</v>
      </c>
      <c r="AD195" s="63">
        <f t="shared" si="104"/>
        <v>1.1111111111111072E-2</v>
      </c>
      <c r="AE195" s="63">
        <f t="shared" si="105"/>
        <v>3.125E-2</v>
      </c>
      <c r="AF195" s="38">
        <f>SUMPRODUCT('Control Panel'!$C$31:$E$31,AC195:AE195)</f>
        <v>0</v>
      </c>
      <c r="AG195" s="43">
        <f t="shared" si="106"/>
        <v>1.500000000000945E-4</v>
      </c>
      <c r="AH195" s="64">
        <f t="shared" si="107"/>
        <v>1.1060555555555629E-2</v>
      </c>
      <c r="AI195" s="64">
        <f t="shared" si="108"/>
        <v>3.1688281249999894E-2</v>
      </c>
      <c r="AJ195" s="29">
        <f t="shared" si="109"/>
        <v>1.7646539807647521E-4</v>
      </c>
      <c r="AK195" s="29">
        <f t="shared" si="110"/>
        <v>1.1125149836394899E-2</v>
      </c>
      <c r="AL195" s="29">
        <f t="shared" si="111"/>
        <v>3.161530627464515E-2</v>
      </c>
      <c r="AM195" s="29">
        <f t="shared" si="112"/>
        <v>2.5320231558723094E-4</v>
      </c>
      <c r="AN195" s="29">
        <f t="shared" si="113"/>
        <v>1.1152390837050108E-2</v>
      </c>
      <c r="AO195" s="29">
        <f t="shared" si="114"/>
        <v>3.0107705825966447E-2</v>
      </c>
      <c r="AP195" s="27">
        <f t="shared" si="115"/>
        <v>1.500000000000945E-4</v>
      </c>
      <c r="AQ195" s="27">
        <f t="shared" si="116"/>
        <v>1.0959949999999941E-2</v>
      </c>
      <c r="AR195" s="27">
        <f t="shared" si="117"/>
        <v>3.1721796875000097E-2</v>
      </c>
      <c r="AS195" s="43">
        <f t="shared" si="118"/>
        <v>1.500000000000945E-4</v>
      </c>
      <c r="AT195" s="27">
        <f t="shared" si="119"/>
        <v>1.1060555555555629E-2</v>
      </c>
      <c r="AU195" s="27">
        <f t="shared" si="120"/>
        <v>3.1688281249999894E-2</v>
      </c>
      <c r="AV195" s="29">
        <f t="shared" si="121"/>
        <v>1.7646539807647521E-4</v>
      </c>
      <c r="AW195" s="29">
        <f t="shared" si="122"/>
        <v>1.1125149836394899E-2</v>
      </c>
      <c r="AX195" s="29">
        <f t="shared" si="123"/>
        <v>3.161530627464515E-2</v>
      </c>
      <c r="AY195" s="29">
        <f t="shared" si="124"/>
        <v>2.5320231558723094E-4</v>
      </c>
      <c r="AZ195" s="29">
        <f t="shared" si="125"/>
        <v>1.1152390837050108E-2</v>
      </c>
      <c r="BA195" s="29">
        <f t="shared" si="126"/>
        <v>3.0107705825966447E-2</v>
      </c>
      <c r="BB195" s="27">
        <f t="shared" si="129"/>
        <v>1.500000000000945E-4</v>
      </c>
      <c r="BC195" s="27">
        <f t="shared" si="129"/>
        <v>1.0959949999999941E-2</v>
      </c>
      <c r="BD195" s="27">
        <f t="shared" si="129"/>
        <v>3.1721796875000097E-2</v>
      </c>
    </row>
    <row r="196" spans="1:56" x14ac:dyDescent="0.35">
      <c r="A196" s="2">
        <v>42216</v>
      </c>
      <c r="B196" s="94">
        <v>0.19</v>
      </c>
      <c r="C196" s="94">
        <v>-0.08</v>
      </c>
      <c r="D196" s="94">
        <v>0.51</v>
      </c>
      <c r="E196" s="94">
        <v>204.04</v>
      </c>
      <c r="F196" s="94">
        <v>143.98699999999999</v>
      </c>
      <c r="G196" s="94">
        <v>107.32599999999999</v>
      </c>
      <c r="H196" s="94">
        <v>1154.1199999999999</v>
      </c>
      <c r="I196" s="94">
        <v>367.45699999999999</v>
      </c>
      <c r="J196" s="94">
        <v>656.79899999999998</v>
      </c>
      <c r="K196" s="94">
        <v>0.19</v>
      </c>
      <c r="L196" s="94">
        <v>-0.13919999999999999</v>
      </c>
      <c r="M196" s="94">
        <v>0.57330000000000003</v>
      </c>
      <c r="N196" s="94">
        <v>1</v>
      </c>
      <c r="O196" s="94">
        <v>0.91</v>
      </c>
      <c r="P196" s="94">
        <v>0.64</v>
      </c>
      <c r="Q196" s="27">
        <f t="shared" si="91"/>
        <v>1.5833333333333332E-4</v>
      </c>
      <c r="R196" s="27">
        <f t="shared" si="92"/>
        <v>-4.9999999999999996E-5</v>
      </c>
      <c r="S196" s="27">
        <f t="shared" si="93"/>
        <v>4.2500000000000003E-4</v>
      </c>
      <c r="T196" s="29">
        <f t="shared" si="94"/>
        <v>-9.8019035297269852E-6</v>
      </c>
      <c r="U196" s="29">
        <f t="shared" si="95"/>
        <v>-4.2346995445963209E-4</v>
      </c>
      <c r="V196" s="29">
        <f t="shared" si="96"/>
        <v>1.3978063758601778E-4</v>
      </c>
      <c r="W196" s="29">
        <f t="shared" si="97"/>
        <v>5.2014702822655856E-4</v>
      </c>
      <c r="X196" s="29">
        <f t="shared" si="98"/>
        <v>8.1648871748551954E-5</v>
      </c>
      <c r="Y196" s="29">
        <f t="shared" si="99"/>
        <v>4.5239770785165945E-4</v>
      </c>
      <c r="Z196" s="27">
        <f t="shared" si="100"/>
        <v>1.5833333333333332E-4</v>
      </c>
      <c r="AA196" s="27">
        <f t="shared" si="101"/>
        <v>-1.4333333333333331E-4</v>
      </c>
      <c r="AB196" s="27">
        <f t="shared" si="102"/>
        <v>4.4224999999999993E-4</v>
      </c>
      <c r="AC196" s="47">
        <f t="shared" si="103"/>
        <v>0</v>
      </c>
      <c r="AD196" s="63">
        <f t="shared" si="104"/>
        <v>-1.098901098901095E-2</v>
      </c>
      <c r="AE196" s="63">
        <f t="shared" si="105"/>
        <v>0</v>
      </c>
      <c r="AF196" s="38">
        <f>SUMPRODUCT('Control Panel'!$C$31:$E$31,AC196:AE196)</f>
        <v>0</v>
      </c>
      <c r="AG196" s="43">
        <f t="shared" si="106"/>
        <v>1.5833333333326038E-4</v>
      </c>
      <c r="AH196" s="64">
        <f t="shared" si="107"/>
        <v>-1.1038461538461442E-2</v>
      </c>
      <c r="AI196" s="64">
        <f t="shared" si="108"/>
        <v>4.2499999999989768E-4</v>
      </c>
      <c r="AJ196" s="29">
        <f t="shared" si="109"/>
        <v>-9.8019035297269852E-6</v>
      </c>
      <c r="AK196" s="29">
        <f t="shared" si="110"/>
        <v>-1.1407827427487471E-2</v>
      </c>
      <c r="AL196" s="29">
        <f t="shared" si="111"/>
        <v>1.3978063758601778E-4</v>
      </c>
      <c r="AM196" s="29">
        <f t="shared" si="112"/>
        <v>5.2014702822655856E-4</v>
      </c>
      <c r="AN196" s="29">
        <f t="shared" si="113"/>
        <v>-1.0908259357611305E-2</v>
      </c>
      <c r="AO196" s="29">
        <f t="shared" si="114"/>
        <v>4.5239770785165945E-4</v>
      </c>
      <c r="AP196" s="27">
        <f t="shared" si="115"/>
        <v>1.5833333333326038E-4</v>
      </c>
      <c r="AQ196" s="27">
        <f t="shared" si="116"/>
        <v>-1.1130769230769277E-2</v>
      </c>
      <c r="AR196" s="27">
        <f t="shared" si="117"/>
        <v>4.4225000000008841E-4</v>
      </c>
      <c r="AS196" s="43">
        <f t="shared" si="118"/>
        <v>1.5833333333326038E-4</v>
      </c>
      <c r="AT196" s="27">
        <f t="shared" si="119"/>
        <v>-1.1038461538461442E-2</v>
      </c>
      <c r="AU196" s="27">
        <f t="shared" si="120"/>
        <v>4.2499999999989768E-4</v>
      </c>
      <c r="AV196" s="29">
        <f t="shared" si="121"/>
        <v>-9.8019035297269852E-6</v>
      </c>
      <c r="AW196" s="29">
        <f t="shared" si="122"/>
        <v>-1.1407827427487471E-2</v>
      </c>
      <c r="AX196" s="29">
        <f t="shared" si="123"/>
        <v>1.3978063758601778E-4</v>
      </c>
      <c r="AY196" s="29">
        <f t="shared" si="124"/>
        <v>5.2014702822655856E-4</v>
      </c>
      <c r="AZ196" s="29">
        <f t="shared" si="125"/>
        <v>-1.0908259357611305E-2</v>
      </c>
      <c r="BA196" s="29">
        <f t="shared" si="126"/>
        <v>4.5239770785165945E-4</v>
      </c>
      <c r="BB196" s="27">
        <f t="shared" si="129"/>
        <v>1.5833333333326038E-4</v>
      </c>
      <c r="BC196" s="27">
        <f t="shared" si="129"/>
        <v>-1.1130769230769277E-2</v>
      </c>
      <c r="BD196" s="27">
        <f t="shared" si="129"/>
        <v>4.4225000000008841E-4</v>
      </c>
    </row>
    <row r="197" spans="1:56" x14ac:dyDescent="0.35">
      <c r="A197" s="2">
        <v>42247</v>
      </c>
      <c r="B197" s="94">
        <v>0.2</v>
      </c>
      <c r="C197" s="94">
        <v>-0.1</v>
      </c>
      <c r="D197" s="94">
        <v>0.51</v>
      </c>
      <c r="E197" s="94">
        <v>204.05199999999999</v>
      </c>
      <c r="F197" s="94">
        <v>143.971</v>
      </c>
      <c r="G197" s="94">
        <v>107.35899999999999</v>
      </c>
      <c r="H197" s="94">
        <v>1153.6300000000001</v>
      </c>
      <c r="I197" s="94">
        <v>367.03300000000002</v>
      </c>
      <c r="J197" s="94">
        <v>658.03599999999994</v>
      </c>
      <c r="K197" s="94">
        <v>0.2</v>
      </c>
      <c r="L197" s="94">
        <v>-0.19450000000000001</v>
      </c>
      <c r="M197" s="94">
        <v>0.52429999999999999</v>
      </c>
      <c r="N197" s="94">
        <v>1</v>
      </c>
      <c r="O197" s="94">
        <v>0.89</v>
      </c>
      <c r="P197" s="94">
        <v>0.65</v>
      </c>
      <c r="Q197" s="27">
        <f t="shared" si="91"/>
        <v>1.5833333333333332E-4</v>
      </c>
      <c r="R197" s="27">
        <f t="shared" si="92"/>
        <v>-6.666666666666667E-5</v>
      </c>
      <c r="S197" s="27">
        <f t="shared" si="93"/>
        <v>4.2500000000000003E-4</v>
      </c>
      <c r="T197" s="29">
        <f t="shared" si="94"/>
        <v>5.8811997647456593E-5</v>
      </c>
      <c r="U197" s="29">
        <f t="shared" si="95"/>
        <v>-1.1112114288092112E-4</v>
      </c>
      <c r="V197" s="29">
        <f t="shared" si="96"/>
        <v>3.0747442371836797E-4</v>
      </c>
      <c r="W197" s="29">
        <f t="shared" si="97"/>
        <v>-4.245659030255311E-4</v>
      </c>
      <c r="X197" s="29">
        <f t="shared" si="98"/>
        <v>-1.1538765079994739E-3</v>
      </c>
      <c r="Y197" s="29">
        <f t="shared" si="99"/>
        <v>1.883376801730785E-3</v>
      </c>
      <c r="Z197" s="27">
        <f t="shared" si="100"/>
        <v>1.5833333333333332E-4</v>
      </c>
      <c r="AA197" s="27">
        <f t="shared" si="101"/>
        <v>-1.1599999999999999E-4</v>
      </c>
      <c r="AB197" s="27">
        <f t="shared" si="102"/>
        <v>4.7775000000000004E-4</v>
      </c>
      <c r="AC197" s="47">
        <f t="shared" si="103"/>
        <v>0</v>
      </c>
      <c r="AD197" s="63">
        <f t="shared" si="104"/>
        <v>2.2471910112359605E-2</v>
      </c>
      <c r="AE197" s="63">
        <f t="shared" si="105"/>
        <v>-1.5384615384615441E-2</v>
      </c>
      <c r="AF197" s="38">
        <f>SUMPRODUCT('Control Panel'!$C$31:$E$31,AC197:AE197)</f>
        <v>0</v>
      </c>
      <c r="AG197" s="43">
        <f t="shared" si="106"/>
        <v>1.5833333333326038E-4</v>
      </c>
      <c r="AH197" s="64">
        <f t="shared" si="107"/>
        <v>2.2403745318352097E-2</v>
      </c>
      <c r="AI197" s="64">
        <f t="shared" si="108"/>
        <v>-1.4966153846153962E-2</v>
      </c>
      <c r="AJ197" s="29">
        <f t="shared" si="109"/>
        <v>5.8811997647456593E-5</v>
      </c>
      <c r="AK197" s="29">
        <f t="shared" si="110"/>
        <v>2.2358291865144375E-2</v>
      </c>
      <c r="AL197" s="29">
        <f t="shared" si="111"/>
        <v>-1.5081871336646624E-2</v>
      </c>
      <c r="AM197" s="29">
        <f t="shared" si="112"/>
        <v>-4.245659030255311E-4</v>
      </c>
      <c r="AN197" s="29">
        <f t="shared" si="113"/>
        <v>2.1292103795191641E-2</v>
      </c>
      <c r="AO197" s="29">
        <f t="shared" si="114"/>
        <v>-1.3530213610603581E-2</v>
      </c>
      <c r="AP197" s="27">
        <f t="shared" si="115"/>
        <v>1.5833333333326038E-4</v>
      </c>
      <c r="AQ197" s="27">
        <f t="shared" si="116"/>
        <v>2.2353303370786559E-2</v>
      </c>
      <c r="AR197" s="27">
        <f t="shared" si="117"/>
        <v>-1.4914215384615459E-2</v>
      </c>
      <c r="AS197" s="43">
        <f t="shared" si="118"/>
        <v>1.5833333333326038E-4</v>
      </c>
      <c r="AT197" s="27">
        <f t="shared" si="119"/>
        <v>2.2403745318352097E-2</v>
      </c>
      <c r="AU197" s="27">
        <f t="shared" si="120"/>
        <v>-1.4966153846153962E-2</v>
      </c>
      <c r="AV197" s="29">
        <f t="shared" si="121"/>
        <v>5.8811997647456593E-5</v>
      </c>
      <c r="AW197" s="29">
        <f t="shared" si="122"/>
        <v>2.2358291865144375E-2</v>
      </c>
      <c r="AX197" s="29">
        <f t="shared" si="123"/>
        <v>-1.5081871336646624E-2</v>
      </c>
      <c r="AY197" s="29">
        <f t="shared" si="124"/>
        <v>-4.245659030255311E-4</v>
      </c>
      <c r="AZ197" s="29">
        <f t="shared" si="125"/>
        <v>2.1292103795191641E-2</v>
      </c>
      <c r="BA197" s="29">
        <f t="shared" si="126"/>
        <v>-1.3530213610603581E-2</v>
      </c>
      <c r="BB197" s="27">
        <f t="shared" si="129"/>
        <v>1.5833333333326038E-4</v>
      </c>
      <c r="BC197" s="27">
        <f t="shared" si="129"/>
        <v>2.2353303370786559E-2</v>
      </c>
      <c r="BD197" s="27">
        <f t="shared" si="129"/>
        <v>-1.4914215384615459E-2</v>
      </c>
    </row>
    <row r="198" spans="1:56" x14ac:dyDescent="0.35">
      <c r="A198" s="2">
        <v>42277</v>
      </c>
      <c r="B198" s="94">
        <v>0.19</v>
      </c>
      <c r="C198" s="94">
        <v>-0.11</v>
      </c>
      <c r="D198" s="94">
        <v>0.51</v>
      </c>
      <c r="E198" s="94">
        <v>204.19300000000001</v>
      </c>
      <c r="F198" s="94">
        <v>143.95699999999999</v>
      </c>
      <c r="G198" s="94">
        <v>107.402</v>
      </c>
      <c r="H198" s="94">
        <v>1157.1199999999999</v>
      </c>
      <c r="I198" s="94">
        <v>367.31299999999999</v>
      </c>
      <c r="J198" s="94">
        <v>659.77300000000002</v>
      </c>
      <c r="K198" s="94">
        <v>0.19</v>
      </c>
      <c r="L198" s="94">
        <v>-0.2112</v>
      </c>
      <c r="M198" s="94">
        <v>0.49669999999999997</v>
      </c>
      <c r="N198" s="94">
        <v>1</v>
      </c>
      <c r="O198" s="94">
        <v>0.9</v>
      </c>
      <c r="P198" s="94">
        <v>0.66</v>
      </c>
      <c r="Q198" s="27">
        <f t="shared" si="91"/>
        <v>1.6666666666666669E-4</v>
      </c>
      <c r="R198" s="27">
        <f t="shared" si="92"/>
        <v>-8.3333333333333344E-5</v>
      </c>
      <c r="S198" s="27">
        <f t="shared" si="93"/>
        <v>4.2500000000000003E-4</v>
      </c>
      <c r="T198" s="29">
        <f t="shared" si="94"/>
        <v>6.9100033324853705E-4</v>
      </c>
      <c r="U198" s="29">
        <f t="shared" si="95"/>
        <v>-9.7241805641523626E-5</v>
      </c>
      <c r="V198" s="29">
        <f t="shared" si="96"/>
        <v>4.0052534021373098E-4</v>
      </c>
      <c r="W198" s="29">
        <f t="shared" si="97"/>
        <v>3.025233393722182E-3</v>
      </c>
      <c r="X198" s="29">
        <f t="shared" si="98"/>
        <v>7.6287418297527054E-4</v>
      </c>
      <c r="Y198" s="29">
        <f t="shared" si="99"/>
        <v>2.6396732093685316E-3</v>
      </c>
      <c r="Z198" s="27">
        <f t="shared" si="100"/>
        <v>1.6666666666666669E-4</v>
      </c>
      <c r="AA198" s="27">
        <f t="shared" si="101"/>
        <v>-1.6208333333333333E-4</v>
      </c>
      <c r="AB198" s="27">
        <f t="shared" si="102"/>
        <v>4.3691666666666667E-4</v>
      </c>
      <c r="AC198" s="47">
        <f t="shared" si="103"/>
        <v>0</v>
      </c>
      <c r="AD198" s="63">
        <f t="shared" si="104"/>
        <v>-1.1111111111111072E-2</v>
      </c>
      <c r="AE198" s="63">
        <f t="shared" si="105"/>
        <v>-1.5151515151515138E-2</v>
      </c>
      <c r="AF198" s="38">
        <f>SUMPRODUCT('Control Panel'!$C$31:$E$31,AC198:AE198)</f>
        <v>0</v>
      </c>
      <c r="AG198" s="43">
        <f t="shared" si="106"/>
        <v>1.6666666666664831E-4</v>
      </c>
      <c r="AH198" s="64">
        <f t="shared" si="107"/>
        <v>-1.1193518518518464E-2</v>
      </c>
      <c r="AI198" s="64">
        <f t="shared" si="108"/>
        <v>-1.4732954545454646E-2</v>
      </c>
      <c r="AJ198" s="29">
        <f t="shared" si="109"/>
        <v>6.9100033324853705E-4</v>
      </c>
      <c r="AK198" s="29">
        <f t="shared" si="110"/>
        <v>-1.1207272452245509E-2</v>
      </c>
      <c r="AL198" s="29">
        <f t="shared" si="111"/>
        <v>-1.4757058377062204E-2</v>
      </c>
      <c r="AM198" s="29">
        <f t="shared" si="112"/>
        <v>3.025233393722182E-3</v>
      </c>
      <c r="AN198" s="29">
        <f t="shared" si="113"/>
        <v>-1.035671330794663E-2</v>
      </c>
      <c r="AO198" s="29">
        <f t="shared" si="114"/>
        <v>-1.2551836990773446E-2</v>
      </c>
      <c r="AP198" s="27">
        <f t="shared" si="115"/>
        <v>1.6666666666664831E-4</v>
      </c>
      <c r="AQ198" s="27">
        <f t="shared" si="116"/>
        <v>-1.1271393518518469E-2</v>
      </c>
      <c r="AR198" s="27">
        <f t="shared" si="117"/>
        <v>-1.4721218434343375E-2</v>
      </c>
      <c r="AS198" s="43">
        <f t="shared" si="118"/>
        <v>1.6666666666664831E-4</v>
      </c>
      <c r="AT198" s="27">
        <f t="shared" si="119"/>
        <v>-1.1193518518518464E-2</v>
      </c>
      <c r="AU198" s="27">
        <f t="shared" si="120"/>
        <v>-1.4732954545454646E-2</v>
      </c>
      <c r="AV198" s="29">
        <f t="shared" si="121"/>
        <v>6.9100033324853705E-4</v>
      </c>
      <c r="AW198" s="29">
        <f t="shared" si="122"/>
        <v>-1.1207272452245509E-2</v>
      </c>
      <c r="AX198" s="29">
        <f t="shared" si="123"/>
        <v>-1.4757058377062204E-2</v>
      </c>
      <c r="AY198" s="29">
        <f t="shared" si="124"/>
        <v>3.025233393722182E-3</v>
      </c>
      <c r="AZ198" s="29">
        <f t="shared" si="125"/>
        <v>-1.035671330794663E-2</v>
      </c>
      <c r="BA198" s="29">
        <f t="shared" si="126"/>
        <v>-1.2551836990773446E-2</v>
      </c>
      <c r="BB198" s="27">
        <f t="shared" si="129"/>
        <v>1.6666666666664831E-4</v>
      </c>
      <c r="BC198" s="27">
        <f t="shared" si="129"/>
        <v>-1.1271393518518469E-2</v>
      </c>
      <c r="BD198" s="27">
        <f t="shared" si="129"/>
        <v>-1.4721218434343375E-2</v>
      </c>
    </row>
    <row r="199" spans="1:56" x14ac:dyDescent="0.35">
      <c r="A199" s="2">
        <v>42308</v>
      </c>
      <c r="B199" s="94">
        <v>0.19</v>
      </c>
      <c r="C199" s="94">
        <v>-0.12</v>
      </c>
      <c r="D199" s="94">
        <v>0.51</v>
      </c>
      <c r="E199" s="94">
        <v>204.16800000000001</v>
      </c>
      <c r="F199" s="94">
        <v>143.94999999999999</v>
      </c>
      <c r="G199" s="94">
        <v>107.42700000000001</v>
      </c>
      <c r="H199" s="94">
        <v>1155.989</v>
      </c>
      <c r="I199" s="94">
        <v>367.63600000000002</v>
      </c>
      <c r="J199" s="94">
        <v>659.45899999999995</v>
      </c>
      <c r="K199" s="94">
        <v>0.19</v>
      </c>
      <c r="L199" s="94">
        <v>-0.1119</v>
      </c>
      <c r="M199" s="94">
        <v>0.55610000000000004</v>
      </c>
      <c r="N199" s="94">
        <v>1</v>
      </c>
      <c r="O199" s="94">
        <v>0.91</v>
      </c>
      <c r="P199" s="94">
        <v>0.65</v>
      </c>
      <c r="Q199" s="27">
        <f t="shared" si="91"/>
        <v>1.5833333333333332E-4</v>
      </c>
      <c r="R199" s="27">
        <f t="shared" si="92"/>
        <v>-9.1666666666666668E-5</v>
      </c>
      <c r="S199" s="27">
        <f t="shared" si="93"/>
        <v>4.2500000000000003E-4</v>
      </c>
      <c r="T199" s="29">
        <f t="shared" si="94"/>
        <v>-1.2243318820925886E-4</v>
      </c>
      <c r="U199" s="29">
        <f t="shared" si="95"/>
        <v>-4.8625631264953562E-5</v>
      </c>
      <c r="V199" s="29">
        <f t="shared" si="96"/>
        <v>2.3277033947222137E-4</v>
      </c>
      <c r="W199" s="29">
        <f t="shared" si="97"/>
        <v>-9.7742671460165909E-4</v>
      </c>
      <c r="X199" s="29">
        <f t="shared" si="98"/>
        <v>8.7935902078073447E-4</v>
      </c>
      <c r="Y199" s="29">
        <f t="shared" si="99"/>
        <v>-4.7592126382878241E-4</v>
      </c>
      <c r="Z199" s="27">
        <f t="shared" si="100"/>
        <v>1.5833333333333332E-4</v>
      </c>
      <c r="AA199" s="27">
        <f t="shared" si="101"/>
        <v>-1.76E-4</v>
      </c>
      <c r="AB199" s="27">
        <f t="shared" si="102"/>
        <v>4.1391666666666665E-4</v>
      </c>
      <c r="AC199" s="47">
        <f t="shared" si="103"/>
        <v>0</v>
      </c>
      <c r="AD199" s="63">
        <f t="shared" si="104"/>
        <v>-1.098901098901095E-2</v>
      </c>
      <c r="AE199" s="63">
        <f t="shared" si="105"/>
        <v>1.538461538461533E-2</v>
      </c>
      <c r="AF199" s="38">
        <f>SUMPRODUCT('Control Panel'!$C$31:$E$31,AC199:AE199)</f>
        <v>0</v>
      </c>
      <c r="AG199" s="43">
        <f t="shared" si="106"/>
        <v>1.5833333333326038E-4</v>
      </c>
      <c r="AH199" s="64">
        <f t="shared" si="107"/>
        <v>-1.1079670329670388E-2</v>
      </c>
      <c r="AI199" s="64">
        <f t="shared" si="108"/>
        <v>1.5816153846153647E-2</v>
      </c>
      <c r="AJ199" s="29">
        <f t="shared" si="109"/>
        <v>-1.2243318820925886E-4</v>
      </c>
      <c r="AK199" s="29">
        <f t="shared" si="110"/>
        <v>-1.1037102272679622E-2</v>
      </c>
      <c r="AL199" s="29">
        <f t="shared" si="111"/>
        <v>1.5620966806233261E-2</v>
      </c>
      <c r="AM199" s="29">
        <f t="shared" si="112"/>
        <v>-9.7742671460165909E-4</v>
      </c>
      <c r="AN199" s="29">
        <f t="shared" si="113"/>
        <v>-1.0119315254172867E-2</v>
      </c>
      <c r="AO199" s="29">
        <f t="shared" si="114"/>
        <v>1.4901372255189171E-2</v>
      </c>
      <c r="AP199" s="27">
        <f t="shared" si="115"/>
        <v>1.5833333333326038E-4</v>
      </c>
      <c r="AQ199" s="27">
        <f t="shared" si="116"/>
        <v>-1.1163076923076831E-2</v>
      </c>
      <c r="AR199" s="27">
        <f t="shared" si="117"/>
        <v>1.5804899999999789E-2</v>
      </c>
      <c r="AS199" s="43">
        <f t="shared" si="118"/>
        <v>1.5833333333326038E-4</v>
      </c>
      <c r="AT199" s="27">
        <f t="shared" si="119"/>
        <v>-1.1079670329670388E-2</v>
      </c>
      <c r="AU199" s="27">
        <f t="shared" si="120"/>
        <v>1.5816153846153647E-2</v>
      </c>
      <c r="AV199" s="29">
        <f t="shared" si="121"/>
        <v>-1.2243318820925886E-4</v>
      </c>
      <c r="AW199" s="29">
        <f t="shared" si="122"/>
        <v>-1.1037102272679622E-2</v>
      </c>
      <c r="AX199" s="29">
        <f t="shared" si="123"/>
        <v>1.5620966806233261E-2</v>
      </c>
      <c r="AY199" s="29">
        <f t="shared" si="124"/>
        <v>-9.7742671460165909E-4</v>
      </c>
      <c r="AZ199" s="29">
        <f t="shared" si="125"/>
        <v>-1.0119315254172867E-2</v>
      </c>
      <c r="BA199" s="29">
        <f t="shared" si="126"/>
        <v>1.4901372255189171E-2</v>
      </c>
      <c r="BB199" s="27">
        <f t="shared" si="129"/>
        <v>1.5833333333326038E-4</v>
      </c>
      <c r="BC199" s="27">
        <f t="shared" si="129"/>
        <v>-1.1163076923076831E-2</v>
      </c>
      <c r="BD199" s="27">
        <f t="shared" si="129"/>
        <v>1.5804899999999789E-2</v>
      </c>
    </row>
    <row r="200" spans="1:56" x14ac:dyDescent="0.35">
      <c r="A200" s="2">
        <v>42338</v>
      </c>
      <c r="B200" s="94">
        <v>0.24</v>
      </c>
      <c r="C200" s="94">
        <v>-0.16</v>
      </c>
      <c r="D200" s="94">
        <v>0.5</v>
      </c>
      <c r="E200" s="94">
        <v>204.08799999999999</v>
      </c>
      <c r="F200" s="94">
        <v>143.96600000000001</v>
      </c>
      <c r="G200" s="94">
        <v>107.501</v>
      </c>
      <c r="H200" s="94">
        <v>1153.1510000000001</v>
      </c>
      <c r="I200" s="94">
        <v>368.21300000000002</v>
      </c>
      <c r="J200" s="94">
        <v>660.02300000000002</v>
      </c>
      <c r="K200" s="94">
        <v>0.24</v>
      </c>
      <c r="L200" s="94">
        <v>-0.78659999999999997</v>
      </c>
      <c r="M200" s="94">
        <v>0.30990000000000001</v>
      </c>
      <c r="N200" s="94">
        <v>1</v>
      </c>
      <c r="O200" s="94">
        <v>0.95</v>
      </c>
      <c r="P200" s="94">
        <v>0.66</v>
      </c>
      <c r="Q200" s="27">
        <f t="shared" si="91"/>
        <v>1.5833333333333332E-4</v>
      </c>
      <c r="R200" s="27">
        <f t="shared" si="92"/>
        <v>-9.9999999999999991E-5</v>
      </c>
      <c r="S200" s="27">
        <f t="shared" si="93"/>
        <v>4.2500000000000003E-4</v>
      </c>
      <c r="T200" s="29">
        <f t="shared" si="94"/>
        <v>-3.9183417577681734E-4</v>
      </c>
      <c r="U200" s="29">
        <f t="shared" si="95"/>
        <v>1.1114970475878394E-4</v>
      </c>
      <c r="V200" s="29">
        <f t="shared" si="96"/>
        <v>6.8883986334911107E-4</v>
      </c>
      <c r="W200" s="29">
        <f t="shared" si="97"/>
        <v>-2.4550406621516307E-3</v>
      </c>
      <c r="X200" s="29">
        <f t="shared" si="98"/>
        <v>1.5694872101752466E-3</v>
      </c>
      <c r="Y200" s="29">
        <f t="shared" si="99"/>
        <v>8.5524649750801096E-4</v>
      </c>
      <c r="Z200" s="27">
        <f t="shared" si="100"/>
        <v>1.5833333333333332E-4</v>
      </c>
      <c r="AA200" s="27">
        <f t="shared" si="101"/>
        <v>-9.3250000000000003E-5</v>
      </c>
      <c r="AB200" s="27">
        <f t="shared" si="102"/>
        <v>4.6341666666666672E-4</v>
      </c>
      <c r="AC200" s="47">
        <f t="shared" si="103"/>
        <v>0</v>
      </c>
      <c r="AD200" s="63">
        <f t="shared" si="104"/>
        <v>-4.2105263157894646E-2</v>
      </c>
      <c r="AE200" s="63">
        <f t="shared" si="105"/>
        <v>-1.5151515151515138E-2</v>
      </c>
      <c r="AF200" s="38">
        <f>SUMPRODUCT('Control Panel'!$C$31:$E$31,AC200:AE200)</f>
        <v>0</v>
      </c>
      <c r="AG200" s="43">
        <f t="shared" si="106"/>
        <v>1.5833333333326038E-4</v>
      </c>
      <c r="AH200" s="64">
        <f t="shared" si="107"/>
        <v>-4.2201052631578806E-2</v>
      </c>
      <c r="AI200" s="64">
        <f t="shared" si="108"/>
        <v>-1.4732954545454646E-2</v>
      </c>
      <c r="AJ200" s="29">
        <f t="shared" si="109"/>
        <v>-3.9183417577681734E-4</v>
      </c>
      <c r="AK200" s="29">
        <f t="shared" si="110"/>
        <v>-4.1998793440704674E-2</v>
      </c>
      <c r="AL200" s="29">
        <f t="shared" si="111"/>
        <v>-1.4473112255792508E-2</v>
      </c>
      <c r="AM200" s="29">
        <f t="shared" si="112"/>
        <v>-2.4550406621516307E-3</v>
      </c>
      <c r="AN200" s="29">
        <f t="shared" si="113"/>
        <v>-4.0601859619726732E-2</v>
      </c>
      <c r="AO200" s="29">
        <f t="shared" si="114"/>
        <v>-1.430922693427239E-2</v>
      </c>
      <c r="AP200" s="27">
        <f t="shared" si="115"/>
        <v>1.5833333333326038E-4</v>
      </c>
      <c r="AQ200" s="27">
        <f t="shared" si="116"/>
        <v>-4.2194586842105197E-2</v>
      </c>
      <c r="AR200" s="27">
        <f t="shared" si="117"/>
        <v>-1.4695119949495017E-2</v>
      </c>
      <c r="AS200" s="43">
        <f t="shared" si="118"/>
        <v>1.5833333333326038E-4</v>
      </c>
      <c r="AT200" s="27">
        <f t="shared" si="119"/>
        <v>-4.2201052631578806E-2</v>
      </c>
      <c r="AU200" s="27">
        <f t="shared" si="120"/>
        <v>-1.4732954545454646E-2</v>
      </c>
      <c r="AV200" s="29">
        <f t="shared" si="121"/>
        <v>-3.9183417577681734E-4</v>
      </c>
      <c r="AW200" s="29">
        <f t="shared" si="122"/>
        <v>-4.1998793440704674E-2</v>
      </c>
      <c r="AX200" s="29">
        <f t="shared" si="123"/>
        <v>-1.4473112255792508E-2</v>
      </c>
      <c r="AY200" s="29">
        <f t="shared" si="124"/>
        <v>-2.4550406621516307E-3</v>
      </c>
      <c r="AZ200" s="29">
        <f t="shared" si="125"/>
        <v>-4.0601859619726732E-2</v>
      </c>
      <c r="BA200" s="29">
        <f t="shared" si="126"/>
        <v>-1.430922693427239E-2</v>
      </c>
      <c r="BB200" s="27">
        <f t="shared" si="129"/>
        <v>1.5833333333326038E-4</v>
      </c>
      <c r="BC200" s="27">
        <f t="shared" si="129"/>
        <v>-4.2194586842105197E-2</v>
      </c>
      <c r="BD200" s="27">
        <f t="shared" si="129"/>
        <v>-1.4695119949495017E-2</v>
      </c>
    </row>
    <row r="201" spans="1:56" x14ac:dyDescent="0.35">
      <c r="A201" s="2">
        <v>42369</v>
      </c>
      <c r="B201" s="94">
        <v>0.43</v>
      </c>
      <c r="C201" s="94">
        <v>-0.2</v>
      </c>
      <c r="D201" s="94">
        <v>0.5</v>
      </c>
      <c r="E201" s="94">
        <v>204.10599999999999</v>
      </c>
      <c r="F201" s="94">
        <v>143.89599999999999</v>
      </c>
      <c r="G201" s="94">
        <v>107.60599999999999</v>
      </c>
      <c r="H201" s="94">
        <v>1152.0709999999999</v>
      </c>
      <c r="I201" s="94">
        <v>367.60300000000001</v>
      </c>
      <c r="J201" s="94">
        <v>659.60199999999998</v>
      </c>
      <c r="K201" s="94">
        <v>0.43</v>
      </c>
      <c r="L201" s="94">
        <v>-0.26679999999999998</v>
      </c>
      <c r="M201" s="94">
        <v>0.52959999999999996</v>
      </c>
      <c r="N201" s="94">
        <v>1</v>
      </c>
      <c r="O201" s="94">
        <v>0.92</v>
      </c>
      <c r="P201" s="94">
        <v>0.68</v>
      </c>
      <c r="Q201" s="27">
        <f t="shared" si="91"/>
        <v>1.9999999999999998E-4</v>
      </c>
      <c r="R201" s="27">
        <f t="shared" si="92"/>
        <v>-1.3333333333333334E-4</v>
      </c>
      <c r="S201" s="27">
        <f t="shared" si="93"/>
        <v>4.1666666666666669E-4</v>
      </c>
      <c r="T201" s="29">
        <f t="shared" si="94"/>
        <v>8.8197248245824866E-5</v>
      </c>
      <c r="U201" s="29">
        <f t="shared" si="95"/>
        <v>-4.8622591445213192E-4</v>
      </c>
      <c r="V201" s="29">
        <f t="shared" si="96"/>
        <v>9.7673510013840392E-4</v>
      </c>
      <c r="W201" s="29">
        <f t="shared" si="97"/>
        <v>-9.365642487412229E-4</v>
      </c>
      <c r="X201" s="29">
        <f t="shared" si="98"/>
        <v>-1.6566498195338397E-3</v>
      </c>
      <c r="Y201" s="29">
        <f t="shared" si="99"/>
        <v>-6.3785655954418097E-4</v>
      </c>
      <c r="Z201" s="27">
        <f t="shared" si="100"/>
        <v>1.9999999999999998E-4</v>
      </c>
      <c r="AA201" s="27">
        <f t="shared" si="101"/>
        <v>-6.5549999999999994E-4</v>
      </c>
      <c r="AB201" s="27">
        <f t="shared" si="102"/>
        <v>2.5825000000000002E-4</v>
      </c>
      <c r="AC201" s="47">
        <f t="shared" si="103"/>
        <v>0</v>
      </c>
      <c r="AD201" s="63">
        <f t="shared" si="104"/>
        <v>3.2608695652173836E-2</v>
      </c>
      <c r="AE201" s="63">
        <f t="shared" si="105"/>
        <v>-2.9411764705882359E-2</v>
      </c>
      <c r="AF201" s="38">
        <f>SUMPRODUCT('Control Panel'!$C$31:$E$31,AC201:AE201)</f>
        <v>0</v>
      </c>
      <c r="AG201" s="43">
        <f t="shared" si="106"/>
        <v>1.9999999999997797E-4</v>
      </c>
      <c r="AH201" s="64">
        <f t="shared" si="107"/>
        <v>3.247101449275358E-2</v>
      </c>
      <c r="AI201" s="64">
        <f t="shared" si="108"/>
        <v>-2.9007352941176401E-2</v>
      </c>
      <c r="AJ201" s="29">
        <f t="shared" si="109"/>
        <v>8.8197248245824866E-5</v>
      </c>
      <c r="AK201" s="29">
        <f t="shared" si="110"/>
        <v>3.2106614544859191E-2</v>
      </c>
      <c r="AL201" s="29">
        <f t="shared" si="111"/>
        <v>-2.8463757108689203E-2</v>
      </c>
      <c r="AM201" s="29">
        <f t="shared" si="112"/>
        <v>-9.365642487412229E-4</v>
      </c>
      <c r="AN201" s="29">
        <f t="shared" si="113"/>
        <v>3.0898024642872501E-2</v>
      </c>
      <c r="AO201" s="29">
        <f t="shared" si="114"/>
        <v>-3.003086077838113E-2</v>
      </c>
      <c r="AP201" s="27">
        <f t="shared" si="115"/>
        <v>1.9999999999997797E-4</v>
      </c>
      <c r="AQ201" s="27">
        <f t="shared" si="116"/>
        <v>3.1931820652173704E-2</v>
      </c>
      <c r="AR201" s="27">
        <f t="shared" si="117"/>
        <v>-2.916111029411772E-2</v>
      </c>
      <c r="AS201" s="43">
        <f t="shared" si="118"/>
        <v>1.9999999999997797E-4</v>
      </c>
      <c r="AT201" s="27">
        <f t="shared" si="119"/>
        <v>3.247101449275358E-2</v>
      </c>
      <c r="AU201" s="27">
        <f t="shared" si="120"/>
        <v>-2.9007352941176401E-2</v>
      </c>
      <c r="AV201" s="29">
        <f t="shared" si="121"/>
        <v>8.8197248245824866E-5</v>
      </c>
      <c r="AW201" s="29">
        <f t="shared" si="122"/>
        <v>3.2106614544859191E-2</v>
      </c>
      <c r="AX201" s="29">
        <f t="shared" si="123"/>
        <v>-2.8463757108689203E-2</v>
      </c>
      <c r="AY201" s="29">
        <f t="shared" si="124"/>
        <v>-9.365642487412229E-4</v>
      </c>
      <c r="AZ201" s="29">
        <f t="shared" si="125"/>
        <v>3.0898024642872501E-2</v>
      </c>
      <c r="BA201" s="29">
        <f t="shared" si="126"/>
        <v>-3.003086077838113E-2</v>
      </c>
      <c r="BB201" s="27">
        <f t="shared" si="129"/>
        <v>1.9999999999997797E-4</v>
      </c>
      <c r="BC201" s="27">
        <f t="shared" si="129"/>
        <v>3.1931820652173704E-2</v>
      </c>
      <c r="BD201" s="27">
        <f t="shared" si="129"/>
        <v>-2.916111029411772E-2</v>
      </c>
    </row>
    <row r="202" spans="1:56" x14ac:dyDescent="0.35">
      <c r="A202" s="2">
        <v>42400</v>
      </c>
      <c r="B202" s="94">
        <v>0.43</v>
      </c>
      <c r="C202" s="94">
        <v>-0.23</v>
      </c>
      <c r="D202" s="94">
        <v>0.51</v>
      </c>
      <c r="E202" s="94">
        <v>204.297</v>
      </c>
      <c r="F202" s="94">
        <v>143.89599999999999</v>
      </c>
      <c r="G202" s="94">
        <v>107.607</v>
      </c>
      <c r="H202" s="94">
        <v>1159.0899999999999</v>
      </c>
      <c r="I202" s="94">
        <v>368.39600000000002</v>
      </c>
      <c r="J202" s="94">
        <v>663.86400000000003</v>
      </c>
      <c r="K202" s="94">
        <v>0.43</v>
      </c>
      <c r="L202" s="94">
        <v>-0.2334</v>
      </c>
      <c r="M202" s="94">
        <v>0.58189999999999997</v>
      </c>
      <c r="N202" s="94">
        <v>1</v>
      </c>
      <c r="O202" s="94">
        <v>0.92</v>
      </c>
      <c r="P202" s="94">
        <v>0.7</v>
      </c>
      <c r="Q202" s="27">
        <f t="shared" si="91"/>
        <v>3.5833333333333333E-4</v>
      </c>
      <c r="R202" s="27">
        <f t="shared" si="92"/>
        <v>-1.6666666666666669E-4</v>
      </c>
      <c r="S202" s="27">
        <f t="shared" si="93"/>
        <v>4.1666666666666669E-4</v>
      </c>
      <c r="T202" s="29">
        <f t="shared" si="94"/>
        <v>9.3578826688101024E-4</v>
      </c>
      <c r="U202" s="29">
        <f t="shared" si="95"/>
        <v>0</v>
      </c>
      <c r="V202" s="29">
        <f t="shared" si="96"/>
        <v>9.2931620914171731E-6</v>
      </c>
      <c r="W202" s="29">
        <f t="shared" si="97"/>
        <v>6.0925064514252281E-3</v>
      </c>
      <c r="X202" s="29">
        <f t="shared" si="98"/>
        <v>2.1572185210676498E-3</v>
      </c>
      <c r="Y202" s="29">
        <f t="shared" si="99"/>
        <v>6.4614722211273623E-3</v>
      </c>
      <c r="Z202" s="27">
        <f t="shared" si="100"/>
        <v>3.5833333333333333E-4</v>
      </c>
      <c r="AA202" s="27">
        <f t="shared" si="101"/>
        <v>-2.2233333333333331E-4</v>
      </c>
      <c r="AB202" s="27">
        <f t="shared" si="102"/>
        <v>4.4133333333333329E-4</v>
      </c>
      <c r="AC202" s="47">
        <f t="shared" si="103"/>
        <v>0</v>
      </c>
      <c r="AD202" s="63">
        <f t="shared" si="104"/>
        <v>0</v>
      </c>
      <c r="AE202" s="63">
        <f t="shared" si="105"/>
        <v>-2.857142857142847E-2</v>
      </c>
      <c r="AF202" s="38">
        <f>SUMPRODUCT('Control Panel'!$C$31:$E$31,AC202:AE202)</f>
        <v>0</v>
      </c>
      <c r="AG202" s="43">
        <f t="shared" si="106"/>
        <v>3.5833333333323836E-4</v>
      </c>
      <c r="AH202" s="64">
        <f t="shared" si="107"/>
        <v>-1.6666666666664831E-4</v>
      </c>
      <c r="AI202" s="64">
        <f t="shared" si="108"/>
        <v>-2.8166666666666451E-2</v>
      </c>
      <c r="AJ202" s="29">
        <f t="shared" si="109"/>
        <v>9.3578826688101024E-4</v>
      </c>
      <c r="AK202" s="29">
        <f t="shared" si="110"/>
        <v>0</v>
      </c>
      <c r="AL202" s="29">
        <f t="shared" si="111"/>
        <v>-2.8562400928253906E-2</v>
      </c>
      <c r="AM202" s="29">
        <f t="shared" si="112"/>
        <v>6.0925064514252281E-3</v>
      </c>
      <c r="AN202" s="29">
        <f t="shared" si="113"/>
        <v>2.1572185210676498E-3</v>
      </c>
      <c r="AO202" s="29">
        <f t="shared" si="114"/>
        <v>-2.2294569842333356E-2</v>
      </c>
      <c r="AP202" s="27">
        <f t="shared" si="115"/>
        <v>3.5833333333323836E-4</v>
      </c>
      <c r="AQ202" s="27">
        <f t="shared" si="116"/>
        <v>-2.2233333333332439E-4</v>
      </c>
      <c r="AR202" s="27">
        <f t="shared" si="117"/>
        <v>-2.8142704761904724E-2</v>
      </c>
      <c r="AS202" s="43">
        <f t="shared" si="118"/>
        <v>3.5833333333323836E-4</v>
      </c>
      <c r="AT202" s="27">
        <f t="shared" si="119"/>
        <v>-1.6666666666664831E-4</v>
      </c>
      <c r="AU202" s="27">
        <f t="shared" si="120"/>
        <v>-2.8166666666666451E-2</v>
      </c>
      <c r="AV202" s="29">
        <f t="shared" si="121"/>
        <v>9.3578826688101024E-4</v>
      </c>
      <c r="AW202" s="29">
        <f t="shared" si="122"/>
        <v>0</v>
      </c>
      <c r="AX202" s="29">
        <f t="shared" si="123"/>
        <v>-2.8562400928253906E-2</v>
      </c>
      <c r="AY202" s="29">
        <f t="shared" si="124"/>
        <v>6.0925064514252281E-3</v>
      </c>
      <c r="AZ202" s="29">
        <f t="shared" si="125"/>
        <v>2.1572185210676498E-3</v>
      </c>
      <c r="BA202" s="29">
        <f t="shared" si="126"/>
        <v>-2.2294569842333356E-2</v>
      </c>
      <c r="BB202" s="27">
        <f t="shared" si="129"/>
        <v>3.5833333333323836E-4</v>
      </c>
      <c r="BC202" s="27">
        <f t="shared" si="129"/>
        <v>-2.2233333333332439E-4</v>
      </c>
      <c r="BD202" s="27">
        <f t="shared" si="129"/>
        <v>-2.8142704761904724E-2</v>
      </c>
    </row>
    <row r="203" spans="1:56" x14ac:dyDescent="0.35">
      <c r="A203" s="2">
        <v>42429</v>
      </c>
      <c r="B203" s="94">
        <v>0.44</v>
      </c>
      <c r="C203" s="94">
        <v>-0.26</v>
      </c>
      <c r="D203" s="94">
        <v>0.51</v>
      </c>
      <c r="E203" s="94">
        <v>204.38800000000001</v>
      </c>
      <c r="F203" s="94">
        <v>143.90100000000001</v>
      </c>
      <c r="G203" s="94">
        <v>107.627</v>
      </c>
      <c r="H203" s="94">
        <v>1160.4259999999999</v>
      </c>
      <c r="I203" s="94">
        <v>368.82299999999998</v>
      </c>
      <c r="J203" s="94">
        <v>665.18299999999999</v>
      </c>
      <c r="K203" s="94">
        <v>0.44</v>
      </c>
      <c r="L203" s="94">
        <v>-0.4229</v>
      </c>
      <c r="M203" s="94">
        <v>0.52300000000000002</v>
      </c>
      <c r="N203" s="94">
        <v>1</v>
      </c>
      <c r="O203" s="94">
        <v>0.92</v>
      </c>
      <c r="P203" s="94">
        <v>0.72</v>
      </c>
      <c r="Q203" s="27">
        <f t="shared" si="91"/>
        <v>3.5833333333333333E-4</v>
      </c>
      <c r="R203" s="27">
        <f t="shared" si="92"/>
        <v>-1.9166666666666667E-4</v>
      </c>
      <c r="S203" s="27">
        <f t="shared" si="93"/>
        <v>4.2500000000000003E-4</v>
      </c>
      <c r="T203" s="29">
        <f t="shared" si="94"/>
        <v>4.4542993778673434E-4</v>
      </c>
      <c r="U203" s="29">
        <f t="shared" si="95"/>
        <v>3.4747317507299869E-5</v>
      </c>
      <c r="V203" s="29">
        <f t="shared" si="96"/>
        <v>1.8586151458555022E-4</v>
      </c>
      <c r="W203" s="29">
        <f t="shared" si="97"/>
        <v>1.1526283550027383E-3</v>
      </c>
      <c r="X203" s="29">
        <f t="shared" si="98"/>
        <v>1.159078817359438E-3</v>
      </c>
      <c r="Y203" s="29">
        <f t="shared" si="99"/>
        <v>1.9868527288722238E-3</v>
      </c>
      <c r="Z203" s="27">
        <f t="shared" si="100"/>
        <v>3.5833333333333333E-4</v>
      </c>
      <c r="AA203" s="27">
        <f t="shared" si="101"/>
        <v>-1.9449999999999998E-4</v>
      </c>
      <c r="AB203" s="27">
        <f t="shared" si="102"/>
        <v>4.8491666666666664E-4</v>
      </c>
      <c r="AC203" s="47">
        <f t="shared" si="103"/>
        <v>0</v>
      </c>
      <c r="AD203" s="63">
        <f t="shared" si="104"/>
        <v>0</v>
      </c>
      <c r="AE203" s="63">
        <f t="shared" si="105"/>
        <v>-2.777777777777779E-2</v>
      </c>
      <c r="AF203" s="38">
        <f>SUMPRODUCT('Control Panel'!$C$31:$E$31,AC203:AE203)</f>
        <v>0</v>
      </c>
      <c r="AG203" s="43">
        <f t="shared" si="106"/>
        <v>3.5833333333323836E-4</v>
      </c>
      <c r="AH203" s="64">
        <f t="shared" si="107"/>
        <v>-1.9166666666670107E-4</v>
      </c>
      <c r="AI203" s="64">
        <f t="shared" si="108"/>
        <v>-2.736458333333347E-2</v>
      </c>
      <c r="AJ203" s="29">
        <f t="shared" si="109"/>
        <v>4.4542993778673434E-4</v>
      </c>
      <c r="AK203" s="29">
        <f t="shared" si="110"/>
        <v>3.4747317507299869E-5</v>
      </c>
      <c r="AL203" s="29">
        <f t="shared" si="111"/>
        <v>-2.7597079083041876E-2</v>
      </c>
      <c r="AM203" s="29">
        <f t="shared" si="112"/>
        <v>1.1526283550027383E-3</v>
      </c>
      <c r="AN203" s="29">
        <f t="shared" si="113"/>
        <v>1.159078817359438E-3</v>
      </c>
      <c r="AO203" s="29">
        <f t="shared" si="114"/>
        <v>-2.5846115402485381E-2</v>
      </c>
      <c r="AP203" s="27">
        <f t="shared" si="115"/>
        <v>3.5833333333323836E-4</v>
      </c>
      <c r="AQ203" s="27">
        <f t="shared" si="116"/>
        <v>-1.9449999999998635E-4</v>
      </c>
      <c r="AR203" s="27">
        <f t="shared" si="117"/>
        <v>-2.7306331018518426E-2</v>
      </c>
      <c r="AS203" s="43">
        <f t="shared" si="118"/>
        <v>3.5833333333323836E-4</v>
      </c>
      <c r="AT203" s="27">
        <f t="shared" si="119"/>
        <v>-1.9166666666670107E-4</v>
      </c>
      <c r="AU203" s="27">
        <f t="shared" si="120"/>
        <v>-2.736458333333347E-2</v>
      </c>
      <c r="AV203" s="29">
        <f t="shared" si="121"/>
        <v>4.4542993778673434E-4</v>
      </c>
      <c r="AW203" s="29">
        <f t="shared" si="122"/>
        <v>3.4747317507299869E-5</v>
      </c>
      <c r="AX203" s="29">
        <f t="shared" si="123"/>
        <v>-2.7597079083041876E-2</v>
      </c>
      <c r="AY203" s="29">
        <f t="shared" si="124"/>
        <v>1.1526283550027383E-3</v>
      </c>
      <c r="AZ203" s="29">
        <f t="shared" si="125"/>
        <v>1.159078817359438E-3</v>
      </c>
      <c r="BA203" s="29">
        <f t="shared" si="126"/>
        <v>-2.5846115402485381E-2</v>
      </c>
      <c r="BB203" s="27">
        <f t="shared" si="129"/>
        <v>3.5833333333323836E-4</v>
      </c>
      <c r="BC203" s="27">
        <f t="shared" si="129"/>
        <v>-1.9449999999998635E-4</v>
      </c>
      <c r="BD203" s="27">
        <f t="shared" si="129"/>
        <v>-2.7306331018518426E-2</v>
      </c>
    </row>
    <row r="204" spans="1:56" x14ac:dyDescent="0.35">
      <c r="A204" s="2">
        <v>42460</v>
      </c>
      <c r="B204" s="94">
        <v>0.44</v>
      </c>
      <c r="C204" s="94">
        <v>-0.33</v>
      </c>
      <c r="D204" s="94">
        <v>0.51</v>
      </c>
      <c r="E204" s="94">
        <v>204.571</v>
      </c>
      <c r="F204" s="94">
        <v>143.76300000000001</v>
      </c>
      <c r="G204" s="94">
        <v>107.613</v>
      </c>
      <c r="H204" s="94">
        <v>1162.451</v>
      </c>
      <c r="I204" s="94">
        <v>368.13</v>
      </c>
      <c r="J204" s="94">
        <v>664.44299999999998</v>
      </c>
      <c r="K204" s="94">
        <v>0.44</v>
      </c>
      <c r="L204" s="94">
        <v>-0.4405</v>
      </c>
      <c r="M204" s="94">
        <v>0.53269999999999995</v>
      </c>
      <c r="N204" s="94">
        <v>1</v>
      </c>
      <c r="O204" s="94">
        <v>0.88</v>
      </c>
      <c r="P204" s="94">
        <v>0.7</v>
      </c>
      <c r="Q204" s="27">
        <f t="shared" si="91"/>
        <v>3.6666666666666667E-4</v>
      </c>
      <c r="R204" s="27">
        <f t="shared" si="92"/>
        <v>-2.1666666666666668E-4</v>
      </c>
      <c r="S204" s="27">
        <f t="shared" si="93"/>
        <v>4.2500000000000003E-4</v>
      </c>
      <c r="T204" s="29">
        <f t="shared" si="94"/>
        <v>8.9535589173528329E-4</v>
      </c>
      <c r="U204" s="29">
        <f t="shared" si="95"/>
        <v>-9.5899264077392576E-4</v>
      </c>
      <c r="V204" s="29">
        <f t="shared" si="96"/>
        <v>-1.3007888355143216E-4</v>
      </c>
      <c r="W204" s="29">
        <f t="shared" si="97"/>
        <v>1.7450488010437581E-3</v>
      </c>
      <c r="X204" s="29">
        <f t="shared" si="98"/>
        <v>-1.8789500654785574E-3</v>
      </c>
      <c r="Y204" s="29">
        <f t="shared" si="99"/>
        <v>-1.1124758149261282E-3</v>
      </c>
      <c r="Z204" s="27">
        <f t="shared" si="100"/>
        <v>3.6666666666666667E-4</v>
      </c>
      <c r="AA204" s="27">
        <f t="shared" si="101"/>
        <v>-3.5241666666666668E-4</v>
      </c>
      <c r="AB204" s="27">
        <f t="shared" si="102"/>
        <v>4.3583333333333337E-4</v>
      </c>
      <c r="AC204" s="47">
        <f t="shared" si="103"/>
        <v>0</v>
      </c>
      <c r="AD204" s="63">
        <f t="shared" si="104"/>
        <v>4.5454545454545414E-2</v>
      </c>
      <c r="AE204" s="63">
        <f t="shared" si="105"/>
        <v>2.8571428571428692E-2</v>
      </c>
      <c r="AF204" s="38">
        <f>SUMPRODUCT('Control Panel'!$C$31:$E$31,AC204:AE204)</f>
        <v>0</v>
      </c>
      <c r="AG204" s="43">
        <f t="shared" si="106"/>
        <v>3.6666666666662628E-4</v>
      </c>
      <c r="AH204" s="64">
        <f t="shared" si="107"/>
        <v>4.5228030303030353E-2</v>
      </c>
      <c r="AI204" s="64">
        <f t="shared" si="108"/>
        <v>2.9008571428571495E-2</v>
      </c>
      <c r="AJ204" s="29">
        <f t="shared" si="109"/>
        <v>8.9535589173528329E-4</v>
      </c>
      <c r="AK204" s="29">
        <f t="shared" si="110"/>
        <v>4.445196223919079E-2</v>
      </c>
      <c r="AL204" s="29">
        <f t="shared" si="111"/>
        <v>2.843763314834713E-2</v>
      </c>
      <c r="AM204" s="29">
        <f t="shared" si="112"/>
        <v>1.7450488010437581E-3</v>
      </c>
      <c r="AN204" s="29">
        <f t="shared" si="113"/>
        <v>4.349018856790865E-2</v>
      </c>
      <c r="AO204" s="29">
        <f t="shared" si="114"/>
        <v>2.742716773321896E-2</v>
      </c>
      <c r="AP204" s="27">
        <f t="shared" si="115"/>
        <v>3.6666666666662628E-4</v>
      </c>
      <c r="AQ204" s="27">
        <f t="shared" si="116"/>
        <v>4.5086109848484934E-2</v>
      </c>
      <c r="AR204" s="27">
        <f t="shared" si="117"/>
        <v>2.9019714285714482E-2</v>
      </c>
      <c r="AS204" s="43">
        <f t="shared" si="118"/>
        <v>3.6666666666662628E-4</v>
      </c>
      <c r="AT204" s="27">
        <f t="shared" si="119"/>
        <v>4.5228030303030353E-2</v>
      </c>
      <c r="AU204" s="27">
        <f t="shared" si="120"/>
        <v>2.9008571428571495E-2</v>
      </c>
      <c r="AV204" s="29">
        <f t="shared" si="121"/>
        <v>8.9535589173528329E-4</v>
      </c>
      <c r="AW204" s="29">
        <f t="shared" si="122"/>
        <v>4.445196223919079E-2</v>
      </c>
      <c r="AX204" s="29">
        <f t="shared" si="123"/>
        <v>2.843763314834713E-2</v>
      </c>
      <c r="AY204" s="29">
        <f t="shared" si="124"/>
        <v>1.7450488010437581E-3</v>
      </c>
      <c r="AZ204" s="29">
        <f t="shared" si="125"/>
        <v>4.349018856790865E-2</v>
      </c>
      <c r="BA204" s="29">
        <f t="shared" si="126"/>
        <v>2.742716773321896E-2</v>
      </c>
      <c r="BB204" s="27">
        <f t="shared" si="129"/>
        <v>3.6666666666662628E-4</v>
      </c>
      <c r="BC204" s="27">
        <f t="shared" si="129"/>
        <v>4.5086109848484934E-2</v>
      </c>
      <c r="BD204" s="27">
        <f t="shared" si="129"/>
        <v>2.9019714285714482E-2</v>
      </c>
    </row>
    <row r="205" spans="1:56" x14ac:dyDescent="0.35">
      <c r="A205" s="2">
        <v>42490</v>
      </c>
      <c r="B205" s="94">
        <v>0.44</v>
      </c>
      <c r="C205" s="94">
        <v>-0.34</v>
      </c>
      <c r="D205" s="94">
        <v>0.51</v>
      </c>
      <c r="E205" s="94">
        <v>204.68600000000001</v>
      </c>
      <c r="F205" s="94">
        <v>143.75299999999999</v>
      </c>
      <c r="G205" s="94">
        <v>107.62</v>
      </c>
      <c r="H205" s="94">
        <v>1162.8720000000001</v>
      </c>
      <c r="I205" s="94">
        <v>367.97300000000001</v>
      </c>
      <c r="J205" s="94">
        <v>663.13699999999994</v>
      </c>
      <c r="K205" s="94">
        <v>0.44</v>
      </c>
      <c r="L205" s="94">
        <v>-0.39329999999999998</v>
      </c>
      <c r="M205" s="94">
        <v>0.56169999999999998</v>
      </c>
      <c r="N205" s="94">
        <v>1</v>
      </c>
      <c r="O205" s="94">
        <v>0.87</v>
      </c>
      <c r="P205" s="94">
        <v>0.68</v>
      </c>
      <c r="Q205" s="27">
        <f t="shared" si="91"/>
        <v>3.6666666666666667E-4</v>
      </c>
      <c r="R205" s="27">
        <f t="shared" si="92"/>
        <v>-2.7500000000000002E-4</v>
      </c>
      <c r="S205" s="27">
        <f t="shared" si="93"/>
        <v>4.2500000000000003E-4</v>
      </c>
      <c r="T205" s="29">
        <f t="shared" si="94"/>
        <v>5.621520156815496E-4</v>
      </c>
      <c r="U205" s="29">
        <f t="shared" si="95"/>
        <v>-6.9558926845014746E-5</v>
      </c>
      <c r="V205" s="29">
        <f t="shared" si="96"/>
        <v>6.5047903134329843E-5</v>
      </c>
      <c r="W205" s="29">
        <f t="shared" si="97"/>
        <v>3.6216580311787538E-4</v>
      </c>
      <c r="X205" s="29">
        <f t="shared" si="98"/>
        <v>-4.2647977616594446E-4</v>
      </c>
      <c r="Y205" s="29">
        <f t="shared" si="99"/>
        <v>-1.9655561124130028E-3</v>
      </c>
      <c r="Z205" s="27">
        <f t="shared" si="100"/>
        <v>3.6666666666666667E-4</v>
      </c>
      <c r="AA205" s="27">
        <f t="shared" si="101"/>
        <v>-3.6708333333333336E-4</v>
      </c>
      <c r="AB205" s="27">
        <f t="shared" si="102"/>
        <v>4.4391666666666662E-4</v>
      </c>
      <c r="AC205" s="47">
        <f t="shared" si="103"/>
        <v>0</v>
      </c>
      <c r="AD205" s="63">
        <f t="shared" si="104"/>
        <v>1.1494252873563315E-2</v>
      </c>
      <c r="AE205" s="63">
        <f t="shared" si="105"/>
        <v>2.9411764705882248E-2</v>
      </c>
      <c r="AF205" s="38">
        <f>SUMPRODUCT('Control Panel'!$C$31:$E$31,AC205:AE205)</f>
        <v>0</v>
      </c>
      <c r="AG205" s="43">
        <f t="shared" si="106"/>
        <v>3.6666666666662628E-4</v>
      </c>
      <c r="AH205" s="64">
        <f t="shared" si="107"/>
        <v>1.1216091954022955E-2</v>
      </c>
      <c r="AI205" s="64">
        <f t="shared" si="108"/>
        <v>2.9849264705882117E-2</v>
      </c>
      <c r="AJ205" s="29">
        <f t="shared" si="109"/>
        <v>5.621520156815496E-4</v>
      </c>
      <c r="AK205" s="29">
        <f t="shared" si="110"/>
        <v>1.1423894418823632E-2</v>
      </c>
      <c r="AL205" s="29">
        <f t="shared" si="111"/>
        <v>2.9478725782638104E-2</v>
      </c>
      <c r="AM205" s="29">
        <f t="shared" si="112"/>
        <v>3.6216580311787538E-4</v>
      </c>
      <c r="AN205" s="29">
        <f t="shared" si="113"/>
        <v>1.1062871031004562E-2</v>
      </c>
      <c r="AO205" s="29">
        <f t="shared" si="114"/>
        <v>2.7388398119574831E-2</v>
      </c>
      <c r="AP205" s="27">
        <f t="shared" si="115"/>
        <v>3.6666666666662628E-4</v>
      </c>
      <c r="AQ205" s="27">
        <f t="shared" si="116"/>
        <v>1.1122950191571057E-2</v>
      </c>
      <c r="AR205" s="27">
        <f t="shared" si="117"/>
        <v>2.9868737745098128E-2</v>
      </c>
      <c r="AS205" s="43">
        <f t="shared" si="118"/>
        <v>3.6666666666662628E-4</v>
      </c>
      <c r="AT205" s="27">
        <f t="shared" si="119"/>
        <v>1.1216091954022955E-2</v>
      </c>
      <c r="AU205" s="27">
        <f t="shared" si="120"/>
        <v>2.9849264705882117E-2</v>
      </c>
      <c r="AV205" s="29">
        <f t="shared" si="121"/>
        <v>5.621520156815496E-4</v>
      </c>
      <c r="AW205" s="29">
        <f t="shared" si="122"/>
        <v>1.1423894418823632E-2</v>
      </c>
      <c r="AX205" s="29">
        <f t="shared" si="123"/>
        <v>2.9478725782638104E-2</v>
      </c>
      <c r="AY205" s="29">
        <f t="shared" si="124"/>
        <v>3.6216580311787538E-4</v>
      </c>
      <c r="AZ205" s="29">
        <f t="shared" si="125"/>
        <v>1.1062871031004562E-2</v>
      </c>
      <c r="BA205" s="29">
        <f t="shared" si="126"/>
        <v>2.7388398119574831E-2</v>
      </c>
      <c r="BB205" s="27">
        <f t="shared" si="129"/>
        <v>3.6666666666662628E-4</v>
      </c>
      <c r="BC205" s="27">
        <f t="shared" si="129"/>
        <v>1.1122950191571057E-2</v>
      </c>
      <c r="BD205" s="27">
        <f t="shared" si="129"/>
        <v>2.9868737745098128E-2</v>
      </c>
    </row>
    <row r="206" spans="1:56" x14ac:dyDescent="0.35">
      <c r="A206" s="2">
        <v>42521</v>
      </c>
      <c r="B206" s="94">
        <v>0.47</v>
      </c>
      <c r="C206" s="94">
        <v>-0.35</v>
      </c>
      <c r="D206" s="94">
        <v>0.52</v>
      </c>
      <c r="E206" s="94">
        <v>204.685</v>
      </c>
      <c r="F206" s="94">
        <v>143.714</v>
      </c>
      <c r="G206" s="94">
        <v>107.69499999999999</v>
      </c>
      <c r="H206" s="94">
        <v>1161.636</v>
      </c>
      <c r="I206" s="94">
        <v>368.13900000000001</v>
      </c>
      <c r="J206" s="94">
        <v>664.43899999999996</v>
      </c>
      <c r="K206" s="94">
        <v>0.47</v>
      </c>
      <c r="L206" s="94">
        <v>-0.56210000000000004</v>
      </c>
      <c r="M206" s="94">
        <v>0.46710000000000002</v>
      </c>
      <c r="N206" s="94">
        <v>1</v>
      </c>
      <c r="O206" s="94">
        <v>0.9</v>
      </c>
      <c r="P206" s="94">
        <v>0.69</v>
      </c>
      <c r="Q206" s="27">
        <f t="shared" si="91"/>
        <v>3.6666666666666667E-4</v>
      </c>
      <c r="R206" s="27">
        <f t="shared" si="92"/>
        <v>-2.8333333333333335E-4</v>
      </c>
      <c r="S206" s="27">
        <f t="shared" si="93"/>
        <v>4.2500000000000003E-4</v>
      </c>
      <c r="T206" s="29">
        <f t="shared" si="94"/>
        <v>-4.885531985632241E-6</v>
      </c>
      <c r="U206" s="29">
        <f t="shared" si="95"/>
        <v>-2.7129868594033546E-4</v>
      </c>
      <c r="V206" s="29">
        <f t="shared" si="96"/>
        <v>6.968964876417072E-4</v>
      </c>
      <c r="W206" s="29">
        <f t="shared" si="97"/>
        <v>-1.0628856830331435E-3</v>
      </c>
      <c r="X206" s="29">
        <f t="shared" si="98"/>
        <v>4.5112005500391739E-4</v>
      </c>
      <c r="Y206" s="29">
        <f t="shared" si="99"/>
        <v>1.9633951958646367E-3</v>
      </c>
      <c r="Z206" s="27">
        <f t="shared" si="100"/>
        <v>3.6666666666666667E-4</v>
      </c>
      <c r="AA206" s="27">
        <f t="shared" si="101"/>
        <v>-3.2774999999999997E-4</v>
      </c>
      <c r="AB206" s="27">
        <f t="shared" si="102"/>
        <v>4.6808333333333332E-4</v>
      </c>
      <c r="AC206" s="47">
        <f t="shared" si="103"/>
        <v>0</v>
      </c>
      <c r="AD206" s="63">
        <f t="shared" si="104"/>
        <v>-3.3333333333333326E-2</v>
      </c>
      <c r="AE206" s="63">
        <f t="shared" si="105"/>
        <v>-1.4492753623188248E-2</v>
      </c>
      <c r="AF206" s="38">
        <f>SUMPRODUCT('Control Panel'!$C$31:$E$31,AC206:AE206)</f>
        <v>0</v>
      </c>
      <c r="AG206" s="43">
        <f t="shared" si="106"/>
        <v>3.6666666666662628E-4</v>
      </c>
      <c r="AH206" s="64">
        <f t="shared" si="107"/>
        <v>-3.3607222222222233E-2</v>
      </c>
      <c r="AI206" s="64">
        <f t="shared" si="108"/>
        <v>-1.4073913043478159E-2</v>
      </c>
      <c r="AJ206" s="29">
        <f t="shared" si="109"/>
        <v>-4.885531985632241E-6</v>
      </c>
      <c r="AK206" s="29">
        <f t="shared" si="110"/>
        <v>-3.3595588729742332E-2</v>
      </c>
      <c r="AL206" s="29">
        <f t="shared" si="111"/>
        <v>-1.3805957084642828E-2</v>
      </c>
      <c r="AM206" s="29">
        <f t="shared" si="112"/>
        <v>-1.0628856830331435E-3</v>
      </c>
      <c r="AN206" s="29">
        <f t="shared" si="113"/>
        <v>-3.2897250613496243E-2</v>
      </c>
      <c r="AO206" s="29">
        <f t="shared" si="114"/>
        <v>-1.2557813430162268E-2</v>
      </c>
      <c r="AP206" s="27">
        <f t="shared" si="115"/>
        <v>3.6666666666662628E-4</v>
      </c>
      <c r="AQ206" s="27">
        <f t="shared" si="116"/>
        <v>-3.3650158333333291E-2</v>
      </c>
      <c r="AR206" s="27">
        <f t="shared" si="117"/>
        <v>-1.403145410628015E-2</v>
      </c>
      <c r="AS206" s="43">
        <f t="shared" si="118"/>
        <v>3.6666666666662628E-4</v>
      </c>
      <c r="AT206" s="27">
        <f t="shared" si="119"/>
        <v>-3.3607222222222233E-2</v>
      </c>
      <c r="AU206" s="27">
        <f t="shared" si="120"/>
        <v>-1.4073913043478159E-2</v>
      </c>
      <c r="AV206" s="29">
        <f t="shared" si="121"/>
        <v>-4.885531985632241E-6</v>
      </c>
      <c r="AW206" s="29">
        <f t="shared" si="122"/>
        <v>-3.3595588729742332E-2</v>
      </c>
      <c r="AX206" s="29">
        <f t="shared" si="123"/>
        <v>-1.3805957084642828E-2</v>
      </c>
      <c r="AY206" s="29">
        <f t="shared" si="124"/>
        <v>-1.0628856830331435E-3</v>
      </c>
      <c r="AZ206" s="29">
        <f t="shared" si="125"/>
        <v>-3.2897250613496243E-2</v>
      </c>
      <c r="BA206" s="29">
        <f t="shared" si="126"/>
        <v>-1.2557813430162268E-2</v>
      </c>
      <c r="BB206" s="27">
        <f t="shared" ref="BB206:BD222" si="130">(1+AP206)/(1+$AF206)-1</f>
        <v>3.6666666666662628E-4</v>
      </c>
      <c r="BC206" s="27">
        <f t="shared" si="130"/>
        <v>-3.3650158333333291E-2</v>
      </c>
      <c r="BD206" s="27">
        <f t="shared" si="130"/>
        <v>-1.403145410628015E-2</v>
      </c>
    </row>
    <row r="207" spans="1:56" x14ac:dyDescent="0.35">
      <c r="A207" s="2">
        <v>42551</v>
      </c>
      <c r="B207" s="94">
        <v>0.47</v>
      </c>
      <c r="C207" s="94">
        <v>-0.36</v>
      </c>
      <c r="D207" s="94">
        <v>0.51</v>
      </c>
      <c r="E207" s="94">
        <v>204.95</v>
      </c>
      <c r="F207" s="94">
        <v>143.714</v>
      </c>
      <c r="G207" s="94">
        <v>107.78100000000001</v>
      </c>
      <c r="H207" s="94">
        <v>1168.595</v>
      </c>
      <c r="I207" s="94">
        <v>368.87099999999998</v>
      </c>
      <c r="J207" s="94">
        <v>668.39400000000001</v>
      </c>
      <c r="K207" s="94">
        <v>0.47</v>
      </c>
      <c r="L207" s="94">
        <v>-0.66210000000000002</v>
      </c>
      <c r="M207" s="94">
        <v>0.36170000000000002</v>
      </c>
      <c r="N207" s="94">
        <v>1</v>
      </c>
      <c r="O207" s="94">
        <v>0.9</v>
      </c>
      <c r="P207" s="94">
        <v>0.75</v>
      </c>
      <c r="Q207" s="27">
        <f t="shared" si="91"/>
        <v>3.9166666666666663E-4</v>
      </c>
      <c r="R207" s="27">
        <f t="shared" si="92"/>
        <v>-2.9166666666666664E-4</v>
      </c>
      <c r="S207" s="27">
        <f t="shared" si="93"/>
        <v>4.3333333333333337E-4</v>
      </c>
      <c r="T207" s="29">
        <f t="shared" si="94"/>
        <v>1.2946723013409489E-3</v>
      </c>
      <c r="U207" s="29">
        <f t="shared" si="95"/>
        <v>0</v>
      </c>
      <c r="V207" s="29">
        <f t="shared" si="96"/>
        <v>7.9855146478502448E-4</v>
      </c>
      <c r="W207" s="29">
        <f t="shared" si="97"/>
        <v>5.9906889937983987E-3</v>
      </c>
      <c r="X207" s="29">
        <f t="shared" si="98"/>
        <v>1.9883793893067381E-3</v>
      </c>
      <c r="Y207" s="29">
        <f t="shared" si="99"/>
        <v>5.9523899108873124E-3</v>
      </c>
      <c r="Z207" s="27">
        <f t="shared" si="100"/>
        <v>3.9166666666666663E-4</v>
      </c>
      <c r="AA207" s="27">
        <f t="shared" si="101"/>
        <v>-4.6841666666666668E-4</v>
      </c>
      <c r="AB207" s="27">
        <f t="shared" si="102"/>
        <v>3.8925E-4</v>
      </c>
      <c r="AC207" s="47">
        <f t="shared" si="103"/>
        <v>0</v>
      </c>
      <c r="AD207" s="63">
        <f t="shared" si="104"/>
        <v>0</v>
      </c>
      <c r="AE207" s="63">
        <f t="shared" si="105"/>
        <v>-8.0000000000000071E-2</v>
      </c>
      <c r="AF207" s="38">
        <f>SUMPRODUCT('Control Panel'!$C$31:$E$31,AC207:AE207)</f>
        <v>0</v>
      </c>
      <c r="AG207" s="43">
        <f t="shared" si="106"/>
        <v>3.9166666666656802E-4</v>
      </c>
      <c r="AH207" s="64">
        <f t="shared" si="107"/>
        <v>-2.9166666666669006E-4</v>
      </c>
      <c r="AI207" s="64">
        <f t="shared" si="108"/>
        <v>-7.9601333333333413E-2</v>
      </c>
      <c r="AJ207" s="29">
        <f t="shared" si="109"/>
        <v>1.2946723013409489E-3</v>
      </c>
      <c r="AK207" s="29">
        <f t="shared" si="110"/>
        <v>0</v>
      </c>
      <c r="AL207" s="29">
        <f t="shared" si="111"/>
        <v>-7.926533265239788E-2</v>
      </c>
      <c r="AM207" s="29">
        <f t="shared" si="112"/>
        <v>5.9906889937983987E-3</v>
      </c>
      <c r="AN207" s="29">
        <f t="shared" si="113"/>
        <v>1.9883793893067381E-3</v>
      </c>
      <c r="AO207" s="29">
        <f t="shared" si="114"/>
        <v>-7.452380128198377E-2</v>
      </c>
      <c r="AP207" s="27">
        <f t="shared" si="115"/>
        <v>3.9166666666656802E-4</v>
      </c>
      <c r="AQ207" s="27">
        <f t="shared" si="116"/>
        <v>-4.6841666666663784E-4</v>
      </c>
      <c r="AR207" s="27">
        <f t="shared" si="117"/>
        <v>-7.9641890000000104E-2</v>
      </c>
      <c r="AS207" s="43">
        <f t="shared" si="118"/>
        <v>3.9166666666656802E-4</v>
      </c>
      <c r="AT207" s="27">
        <f t="shared" si="119"/>
        <v>-2.9166666666669006E-4</v>
      </c>
      <c r="AU207" s="27">
        <f t="shared" si="120"/>
        <v>-7.9601333333333413E-2</v>
      </c>
      <c r="AV207" s="29">
        <f t="shared" si="121"/>
        <v>1.2946723013409489E-3</v>
      </c>
      <c r="AW207" s="29">
        <f t="shared" si="122"/>
        <v>0</v>
      </c>
      <c r="AX207" s="29">
        <f t="shared" si="123"/>
        <v>-7.926533265239788E-2</v>
      </c>
      <c r="AY207" s="29">
        <f t="shared" si="124"/>
        <v>5.9906889937983987E-3</v>
      </c>
      <c r="AZ207" s="29">
        <f t="shared" si="125"/>
        <v>1.9883793893067381E-3</v>
      </c>
      <c r="BA207" s="29">
        <f t="shared" si="126"/>
        <v>-7.452380128198377E-2</v>
      </c>
      <c r="BB207" s="27">
        <f t="shared" si="130"/>
        <v>3.9166666666656802E-4</v>
      </c>
      <c r="BC207" s="27">
        <f t="shared" si="130"/>
        <v>-4.6841666666663784E-4</v>
      </c>
      <c r="BD207" s="27">
        <f t="shared" si="130"/>
        <v>-7.9641890000000104E-2</v>
      </c>
    </row>
    <row r="208" spans="1:56" x14ac:dyDescent="0.35">
      <c r="A208" s="2">
        <v>42582</v>
      </c>
      <c r="B208" s="94">
        <v>0.5</v>
      </c>
      <c r="C208" s="94">
        <v>-0.37</v>
      </c>
      <c r="D208" s="94">
        <v>0.43</v>
      </c>
      <c r="E208" s="94">
        <v>204.999</v>
      </c>
      <c r="F208" s="94">
        <v>143.625</v>
      </c>
      <c r="G208" s="94">
        <v>107.837</v>
      </c>
      <c r="H208" s="94">
        <v>1167.9280000000001</v>
      </c>
      <c r="I208" s="94">
        <v>368.649</v>
      </c>
      <c r="J208" s="94">
        <v>668.88499999999999</v>
      </c>
      <c r="K208" s="94">
        <v>0.5</v>
      </c>
      <c r="L208" s="94">
        <v>-0.61870000000000003</v>
      </c>
      <c r="M208" s="94">
        <v>0.22509999999999999</v>
      </c>
      <c r="N208" s="94">
        <v>1</v>
      </c>
      <c r="O208" s="94">
        <v>0.89</v>
      </c>
      <c r="P208" s="94">
        <v>0.75</v>
      </c>
      <c r="Q208" s="27">
        <f t="shared" si="91"/>
        <v>3.9166666666666663E-4</v>
      </c>
      <c r="R208" s="27">
        <f t="shared" si="92"/>
        <v>-2.9999999999999997E-4</v>
      </c>
      <c r="S208" s="27">
        <f t="shared" si="93"/>
        <v>4.2500000000000003E-4</v>
      </c>
      <c r="T208" s="29">
        <f t="shared" si="94"/>
        <v>2.3908270309824786E-4</v>
      </c>
      <c r="U208" s="29">
        <f t="shared" si="95"/>
        <v>-6.1928552541856696E-4</v>
      </c>
      <c r="V208" s="29">
        <f t="shared" si="96"/>
        <v>5.1957209526731774E-4</v>
      </c>
      <c r="W208" s="29">
        <f t="shared" si="97"/>
        <v>-5.7077088298329581E-4</v>
      </c>
      <c r="X208" s="29">
        <f t="shared" si="98"/>
        <v>-6.0183641435618274E-4</v>
      </c>
      <c r="Y208" s="29">
        <f t="shared" si="99"/>
        <v>7.3459666005382118E-4</v>
      </c>
      <c r="Z208" s="27">
        <f t="shared" si="100"/>
        <v>3.9166666666666663E-4</v>
      </c>
      <c r="AA208" s="27">
        <f t="shared" si="101"/>
        <v>-5.5175000000000005E-4</v>
      </c>
      <c r="AB208" s="27">
        <f t="shared" si="102"/>
        <v>3.0141666666666668E-4</v>
      </c>
      <c r="AC208" s="47">
        <f t="shared" si="103"/>
        <v>0</v>
      </c>
      <c r="AD208" s="63">
        <f t="shared" si="104"/>
        <v>1.1235955056179803E-2</v>
      </c>
      <c r="AE208" s="63">
        <f t="shared" si="105"/>
        <v>0</v>
      </c>
      <c r="AF208" s="38">
        <f>SUMPRODUCT('Control Panel'!$C$31:$E$31,AC208:AE208)</f>
        <v>0</v>
      </c>
      <c r="AG208" s="43">
        <f t="shared" si="106"/>
        <v>3.9166666666656802E-4</v>
      </c>
      <c r="AH208" s="64">
        <f t="shared" si="107"/>
        <v>1.0932584269663037E-2</v>
      </c>
      <c r="AI208" s="64">
        <f t="shared" si="108"/>
        <v>4.2499999999989768E-4</v>
      </c>
      <c r="AJ208" s="29">
        <f t="shared" si="109"/>
        <v>2.3908270309824786E-4</v>
      </c>
      <c r="AK208" s="29">
        <f t="shared" si="110"/>
        <v>1.0609711266430732E-2</v>
      </c>
      <c r="AL208" s="29">
        <f t="shared" si="111"/>
        <v>5.1957209526731774E-4</v>
      </c>
      <c r="AM208" s="29">
        <f t="shared" si="112"/>
        <v>-5.7077088298329581E-4</v>
      </c>
      <c r="AN208" s="29">
        <f t="shared" si="113"/>
        <v>1.0627356434920632E-2</v>
      </c>
      <c r="AO208" s="29">
        <f t="shared" si="114"/>
        <v>7.3459666005382118E-4</v>
      </c>
      <c r="AP208" s="27">
        <f t="shared" si="115"/>
        <v>3.9166666666656802E-4</v>
      </c>
      <c r="AQ208" s="27">
        <f t="shared" si="116"/>
        <v>1.0678005617977604E-2</v>
      </c>
      <c r="AR208" s="27">
        <f t="shared" si="117"/>
        <v>3.014166666666096E-4</v>
      </c>
      <c r="AS208" s="43">
        <f t="shared" si="118"/>
        <v>3.9166666666656802E-4</v>
      </c>
      <c r="AT208" s="27">
        <f t="shared" si="119"/>
        <v>1.0932584269663037E-2</v>
      </c>
      <c r="AU208" s="27">
        <f t="shared" si="120"/>
        <v>4.2499999999989768E-4</v>
      </c>
      <c r="AV208" s="29">
        <f t="shared" si="121"/>
        <v>2.3908270309824786E-4</v>
      </c>
      <c r="AW208" s="29">
        <f t="shared" si="122"/>
        <v>1.0609711266430732E-2</v>
      </c>
      <c r="AX208" s="29">
        <f t="shared" si="123"/>
        <v>5.1957209526731774E-4</v>
      </c>
      <c r="AY208" s="29">
        <f t="shared" si="124"/>
        <v>-5.7077088298329581E-4</v>
      </c>
      <c r="AZ208" s="29">
        <f t="shared" si="125"/>
        <v>1.0627356434920632E-2</v>
      </c>
      <c r="BA208" s="29">
        <f t="shared" si="126"/>
        <v>7.3459666005382118E-4</v>
      </c>
      <c r="BB208" s="27">
        <f t="shared" si="130"/>
        <v>3.9166666666656802E-4</v>
      </c>
      <c r="BC208" s="27">
        <f t="shared" si="130"/>
        <v>1.0678005617977604E-2</v>
      </c>
      <c r="BD208" s="27">
        <f t="shared" si="130"/>
        <v>3.014166666666096E-4</v>
      </c>
    </row>
    <row r="209" spans="1:56" x14ac:dyDescent="0.35">
      <c r="A209" s="2">
        <v>42613</v>
      </c>
      <c r="B209" s="94">
        <v>0.52</v>
      </c>
      <c r="C209" s="94">
        <v>-0.37</v>
      </c>
      <c r="D209" s="94">
        <v>0.27</v>
      </c>
      <c r="E209" s="94">
        <v>205.04900000000001</v>
      </c>
      <c r="F209" s="94">
        <v>143.54300000000001</v>
      </c>
      <c r="G209" s="94">
        <v>107.849</v>
      </c>
      <c r="H209" s="94">
        <v>1165.989</v>
      </c>
      <c r="I209" s="94">
        <v>368.3</v>
      </c>
      <c r="J209" s="94">
        <v>668.46699999999998</v>
      </c>
      <c r="K209" s="94">
        <v>0.52</v>
      </c>
      <c r="L209" s="94">
        <v>-0.73029999999999995</v>
      </c>
      <c r="M209" s="94">
        <v>1.7899999999999999E-2</v>
      </c>
      <c r="N209" s="94">
        <v>1</v>
      </c>
      <c r="O209" s="94">
        <v>0.9</v>
      </c>
      <c r="P209" s="94">
        <v>0.76</v>
      </c>
      <c r="Q209" s="27">
        <f t="shared" si="91"/>
        <v>4.1666666666666669E-4</v>
      </c>
      <c r="R209" s="27">
        <f t="shared" si="92"/>
        <v>-3.0833333333333331E-4</v>
      </c>
      <c r="S209" s="27">
        <f t="shared" si="93"/>
        <v>3.5833333333333333E-4</v>
      </c>
      <c r="T209" s="29">
        <f t="shared" si="94"/>
        <v>2.4390362879822547E-4</v>
      </c>
      <c r="U209" s="29">
        <f t="shared" si="95"/>
        <v>-5.7093124456042421E-4</v>
      </c>
      <c r="V209" s="29">
        <f t="shared" si="96"/>
        <v>1.1127906006280774E-4</v>
      </c>
      <c r="W209" s="29">
        <f t="shared" si="97"/>
        <v>-1.6602050811351798E-3</v>
      </c>
      <c r="X209" s="29">
        <f t="shared" si="98"/>
        <v>-9.4669997748531021E-4</v>
      </c>
      <c r="Y209" s="29">
        <f t="shared" si="99"/>
        <v>-6.2492057678076307E-4</v>
      </c>
      <c r="Z209" s="27">
        <f t="shared" si="100"/>
        <v>4.1666666666666669E-4</v>
      </c>
      <c r="AA209" s="27">
        <f t="shared" si="101"/>
        <v>-5.1558333333333339E-4</v>
      </c>
      <c r="AB209" s="27">
        <f t="shared" si="102"/>
        <v>1.8758333333333333E-4</v>
      </c>
      <c r="AC209" s="47">
        <f t="shared" si="103"/>
        <v>0</v>
      </c>
      <c r="AD209" s="63">
        <f t="shared" si="104"/>
        <v>-1.1111111111111072E-2</v>
      </c>
      <c r="AE209" s="63">
        <f t="shared" si="105"/>
        <v>-1.3157894736842146E-2</v>
      </c>
      <c r="AF209" s="38">
        <f>SUMPRODUCT('Control Panel'!$C$31:$E$31,AC209:AE209)</f>
        <v>0</v>
      </c>
      <c r="AG209" s="43">
        <f t="shared" si="106"/>
        <v>4.166666666667318E-4</v>
      </c>
      <c r="AH209" s="64">
        <f t="shared" si="107"/>
        <v>-1.1416018518518478E-2</v>
      </c>
      <c r="AI209" s="64">
        <f t="shared" si="108"/>
        <v>-1.280427631578962E-2</v>
      </c>
      <c r="AJ209" s="29">
        <f t="shared" si="109"/>
        <v>2.4390362879822547E-4</v>
      </c>
      <c r="AK209" s="29">
        <f t="shared" si="110"/>
        <v>-1.1675698675176371E-2</v>
      </c>
      <c r="AL209" s="29">
        <f t="shared" si="111"/>
        <v>-1.3048079874938057E-2</v>
      </c>
      <c r="AM209" s="29">
        <f t="shared" si="112"/>
        <v>-1.6602050811351798E-3</v>
      </c>
      <c r="AN209" s="29">
        <f t="shared" si="113"/>
        <v>-1.2047292199957704E-2</v>
      </c>
      <c r="AO209" s="29">
        <f t="shared" si="114"/>
        <v>-1.3774592674454689E-2</v>
      </c>
      <c r="AP209" s="27">
        <f t="shared" si="115"/>
        <v>4.166666666667318E-4</v>
      </c>
      <c r="AQ209" s="27">
        <f t="shared" si="116"/>
        <v>-1.1620965740740674E-2</v>
      </c>
      <c r="AR209" s="27">
        <f t="shared" si="117"/>
        <v>-1.2972779605263218E-2</v>
      </c>
      <c r="AS209" s="43">
        <f t="shared" si="118"/>
        <v>4.166666666667318E-4</v>
      </c>
      <c r="AT209" s="27">
        <f t="shared" si="119"/>
        <v>-1.1416018518518478E-2</v>
      </c>
      <c r="AU209" s="27">
        <f t="shared" si="120"/>
        <v>-1.280427631578962E-2</v>
      </c>
      <c r="AV209" s="29">
        <f t="shared" si="121"/>
        <v>2.4390362879822547E-4</v>
      </c>
      <c r="AW209" s="29">
        <f t="shared" si="122"/>
        <v>-1.1675698675176371E-2</v>
      </c>
      <c r="AX209" s="29">
        <f t="shared" si="123"/>
        <v>-1.3048079874938057E-2</v>
      </c>
      <c r="AY209" s="29">
        <f t="shared" si="124"/>
        <v>-1.6602050811351798E-3</v>
      </c>
      <c r="AZ209" s="29">
        <f t="shared" si="125"/>
        <v>-1.2047292199957704E-2</v>
      </c>
      <c r="BA209" s="29">
        <f t="shared" si="126"/>
        <v>-1.3774592674454689E-2</v>
      </c>
      <c r="BB209" s="27">
        <f t="shared" si="130"/>
        <v>4.166666666667318E-4</v>
      </c>
      <c r="BC209" s="27">
        <f t="shared" si="130"/>
        <v>-1.1620965740740674E-2</v>
      </c>
      <c r="BD209" s="27">
        <f t="shared" si="130"/>
        <v>-1.2972779605263218E-2</v>
      </c>
    </row>
    <row r="210" spans="1:56" x14ac:dyDescent="0.35">
      <c r="A210" s="2">
        <v>42643</v>
      </c>
      <c r="B210" s="94">
        <v>0.53</v>
      </c>
      <c r="C210" s="94">
        <v>-0.37</v>
      </c>
      <c r="D210" s="94">
        <v>0.27</v>
      </c>
      <c r="E210" s="94">
        <v>205.16300000000001</v>
      </c>
      <c r="F210" s="94">
        <v>143.49799999999999</v>
      </c>
      <c r="G210" s="94">
        <v>107.833</v>
      </c>
      <c r="H210" s="94">
        <v>1167.3440000000001</v>
      </c>
      <c r="I210" s="94">
        <v>368.50400000000002</v>
      </c>
      <c r="J210" s="94">
        <v>668.57299999999998</v>
      </c>
      <c r="K210" s="94">
        <v>0.53</v>
      </c>
      <c r="L210" s="94">
        <v>-0.80159999999999998</v>
      </c>
      <c r="M210" s="94">
        <v>0.1265</v>
      </c>
      <c r="N210" s="94">
        <v>1</v>
      </c>
      <c r="O210" s="94">
        <v>0.89</v>
      </c>
      <c r="P210" s="94">
        <v>0.77</v>
      </c>
      <c r="Q210" s="27">
        <f t="shared" ref="Q210:Q273" si="131">B209/1200</f>
        <v>4.3333333333333337E-4</v>
      </c>
      <c r="R210" s="27">
        <f t="shared" ref="R210:R273" si="132">C209/1200</f>
        <v>-3.0833333333333331E-4</v>
      </c>
      <c r="S210" s="27">
        <f t="shared" ref="S210:S273" si="133">D209/1200</f>
        <v>2.2500000000000002E-4</v>
      </c>
      <c r="T210" s="29">
        <f t="shared" ref="T210:T273" si="134">E210/E209-1</f>
        <v>5.5596467185892173E-4</v>
      </c>
      <c r="U210" s="29">
        <f t="shared" ref="U210:U273" si="135">F210/F209-1</f>
        <v>-3.1349491093268789E-4</v>
      </c>
      <c r="V210" s="29">
        <f t="shared" ref="V210:V273" si="136">G210/G209-1</f>
        <v>-1.4835557121539722E-4</v>
      </c>
      <c r="W210" s="29">
        <f t="shared" ref="W210:W273" si="137">H210/H209-1</f>
        <v>1.1621035875981622E-3</v>
      </c>
      <c r="X210" s="29">
        <f t="shared" ref="X210:X273" si="138">I210/I209-1</f>
        <v>5.5389628020630077E-4</v>
      </c>
      <c r="Y210" s="29">
        <f t="shared" ref="Y210:Y273" si="139">J210/J209-1</f>
        <v>1.5857177691636082E-4</v>
      </c>
      <c r="Z210" s="27">
        <f t="shared" ref="Z210:Z273" si="140">K209/1200</f>
        <v>4.3333333333333337E-4</v>
      </c>
      <c r="AA210" s="27">
        <f t="shared" ref="AA210:AA273" si="141">L209/1200</f>
        <v>-6.0858333333333326E-4</v>
      </c>
      <c r="AB210" s="27">
        <f t="shared" ref="AB210:AB273" si="142">M209/1200</f>
        <v>1.4916666666666666E-5</v>
      </c>
      <c r="AC210" s="47">
        <f t="shared" ref="AC210:AC273" si="143">N209/N210-1</f>
        <v>0</v>
      </c>
      <c r="AD210" s="63">
        <f t="shared" ref="AD210:AD273" si="144">O209/O210-1</f>
        <v>1.1235955056179803E-2</v>
      </c>
      <c r="AE210" s="63">
        <f t="shared" ref="AE210:AE273" si="145">P209/P210-1</f>
        <v>-1.2987012987012991E-2</v>
      </c>
      <c r="AF210" s="38">
        <f>SUMPRODUCT('Control Panel'!$C$31:$E$31,AC210:AE210)</f>
        <v>0</v>
      </c>
      <c r="AG210" s="43">
        <f t="shared" ref="AG210:AG273" si="146">((1+Q210)*(1+$AC210))-1</f>
        <v>4.3333333333328561E-4</v>
      </c>
      <c r="AH210" s="64">
        <f t="shared" ref="AH210:AH273" si="147">((1+R210)*(1+$AD210))-1</f>
        <v>1.0924157303370707E-2</v>
      </c>
      <c r="AI210" s="64">
        <f t="shared" ref="AI210:AI273" si="148">((1+S210)*(1+$AE210))-1</f>
        <v>-1.2764935064935146E-2</v>
      </c>
      <c r="AJ210" s="29">
        <f t="shared" ref="AJ210:AJ273" si="149">((1+T210)*(1+$AC210))-1</f>
        <v>5.5596467185892173E-4</v>
      </c>
      <c r="AK210" s="29">
        <f t="shared" ref="AK210:AK273" si="150">((1+U210)*(1+$AD210))-1</f>
        <v>1.0918937730517442E-2</v>
      </c>
      <c r="AL210" s="29">
        <f t="shared" ref="AL210:AL273" si="151">((1+V210)*(1+$AE210))-1</f>
        <v>-1.3133441862498318E-2</v>
      </c>
      <c r="AM210" s="29">
        <f t="shared" ref="AM210:AM273" si="152">((1+W210)*(1+$AC210))-1</f>
        <v>1.1621035875981622E-3</v>
      </c>
      <c r="AN210" s="29">
        <f t="shared" ref="AN210:AN273" si="153">((1+X210)*(1+$AD210))-1</f>
        <v>1.1796074890096264E-2</v>
      </c>
      <c r="AO210" s="29">
        <f t="shared" ref="AO210:AO273" si="154">((1+Y210)*(1+$AE210))-1</f>
        <v>-1.2830500583822846E-2</v>
      </c>
      <c r="AP210" s="27">
        <f t="shared" ref="AP210:AP273" si="155">((1+Z210)*(1+$AC210))-1</f>
        <v>4.3333333333328561E-4</v>
      </c>
      <c r="AQ210" s="27">
        <f t="shared" ref="AQ210:AQ273" si="156">((1+AA210)*(1+$AD210))-1</f>
        <v>1.0620533707865087E-2</v>
      </c>
      <c r="AR210" s="27">
        <f t="shared" ref="AR210:AR273" si="157">((1+AB210)*(1+$AE210))-1</f>
        <v>-1.2972290043289925E-2</v>
      </c>
      <c r="AS210" s="43">
        <f t="shared" ref="AS210:AS273" si="158">(1+AG210)/(1+$AF210)-1</f>
        <v>4.3333333333328561E-4</v>
      </c>
      <c r="AT210" s="27">
        <f t="shared" ref="AT210:AT273" si="159">(1+AH210)/(1+$AF210)-1</f>
        <v>1.0924157303370707E-2</v>
      </c>
      <c r="AU210" s="27">
        <f t="shared" ref="AU210:AU273" si="160">(1+AI210)/(1+$AF210)-1</f>
        <v>-1.2764935064935146E-2</v>
      </c>
      <c r="AV210" s="29">
        <f t="shared" ref="AV210:AV273" si="161">(1+AJ210)/(1+$AF210)-1</f>
        <v>5.5596467185892173E-4</v>
      </c>
      <c r="AW210" s="29">
        <f t="shared" ref="AW210:AW273" si="162">(1+AK210)/(1+$AF210)-1</f>
        <v>1.0918937730517442E-2</v>
      </c>
      <c r="AX210" s="29">
        <f t="shared" ref="AX210:AX273" si="163">(1+AL210)/(1+$AF210)-1</f>
        <v>-1.3133441862498318E-2</v>
      </c>
      <c r="AY210" s="29">
        <f t="shared" ref="AY210:AY273" si="164">(1+AM210)/(1+$AF210)-1</f>
        <v>1.1621035875981622E-3</v>
      </c>
      <c r="AZ210" s="29">
        <f t="shared" ref="AZ210:AZ273" si="165">(1+AN210)/(1+$AF210)-1</f>
        <v>1.1796074890096264E-2</v>
      </c>
      <c r="BA210" s="29">
        <f t="shared" ref="BA210:BA273" si="166">(1+AO210)/(1+$AF210)-1</f>
        <v>-1.2830500583822846E-2</v>
      </c>
      <c r="BB210" s="27">
        <f t="shared" si="130"/>
        <v>4.3333333333328561E-4</v>
      </c>
      <c r="BC210" s="27">
        <f t="shared" si="130"/>
        <v>1.0620533707865087E-2</v>
      </c>
      <c r="BD210" s="27">
        <f t="shared" si="130"/>
        <v>-1.2972290043289925E-2</v>
      </c>
    </row>
    <row r="211" spans="1:56" x14ac:dyDescent="0.35">
      <c r="A211" s="2">
        <v>42674</v>
      </c>
      <c r="B211" s="94">
        <v>0.53</v>
      </c>
      <c r="C211" s="94">
        <v>-0.37</v>
      </c>
      <c r="D211" s="94">
        <v>0.26</v>
      </c>
      <c r="E211" s="94">
        <v>205.25800000000001</v>
      </c>
      <c r="F211" s="94">
        <v>143.43799999999999</v>
      </c>
      <c r="G211" s="94">
        <v>107.836</v>
      </c>
      <c r="H211" s="94">
        <v>1166.5630000000001</v>
      </c>
      <c r="I211" s="94">
        <v>367.91399999999999</v>
      </c>
      <c r="J211" s="94">
        <v>666.30799999999999</v>
      </c>
      <c r="K211" s="94">
        <v>0.53</v>
      </c>
      <c r="L211" s="94">
        <v>-0.55820000000000003</v>
      </c>
      <c r="M211" s="94">
        <v>0.20050000000000001</v>
      </c>
      <c r="N211" s="94">
        <v>1</v>
      </c>
      <c r="O211" s="94">
        <v>0.91</v>
      </c>
      <c r="P211" s="94">
        <v>0.82</v>
      </c>
      <c r="Q211" s="27">
        <f t="shared" si="131"/>
        <v>4.416666666666667E-4</v>
      </c>
      <c r="R211" s="27">
        <f t="shared" si="132"/>
        <v>-3.0833333333333331E-4</v>
      </c>
      <c r="S211" s="27">
        <f t="shared" si="133"/>
        <v>2.2500000000000002E-4</v>
      </c>
      <c r="T211" s="29">
        <f t="shared" si="134"/>
        <v>4.6304645574490877E-4</v>
      </c>
      <c r="U211" s="29">
        <f t="shared" si="135"/>
        <v>-4.1812429441523413E-4</v>
      </c>
      <c r="V211" s="29">
        <f t="shared" si="136"/>
        <v>2.782079697305484E-5</v>
      </c>
      <c r="W211" s="29">
        <f t="shared" si="137"/>
        <v>-6.6904014583524241E-4</v>
      </c>
      <c r="X211" s="29">
        <f t="shared" si="138"/>
        <v>-1.6010681023815865E-3</v>
      </c>
      <c r="Y211" s="29">
        <f t="shared" si="139"/>
        <v>-3.3878125500131917E-3</v>
      </c>
      <c r="Z211" s="27">
        <f t="shared" si="140"/>
        <v>4.416666666666667E-4</v>
      </c>
      <c r="AA211" s="27">
        <f t="shared" si="141"/>
        <v>-6.6799999999999997E-4</v>
      </c>
      <c r="AB211" s="27">
        <f t="shared" si="142"/>
        <v>1.0541666666666666E-4</v>
      </c>
      <c r="AC211" s="47">
        <f t="shared" si="143"/>
        <v>0</v>
      </c>
      <c r="AD211" s="63">
        <f t="shared" si="144"/>
        <v>-2.1978021978022011E-2</v>
      </c>
      <c r="AE211" s="63">
        <f t="shared" si="145"/>
        <v>-6.0975609756097504E-2</v>
      </c>
      <c r="AF211" s="38">
        <f>SUMPRODUCT('Control Panel'!$C$31:$E$31,AC211:AE211)</f>
        <v>0</v>
      </c>
      <c r="AG211" s="43">
        <f t="shared" si="146"/>
        <v>4.4166666666667354E-4</v>
      </c>
      <c r="AH211" s="64">
        <f t="shared" si="147"/>
        <v>-2.2279578754578755E-2</v>
      </c>
      <c r="AI211" s="64">
        <f t="shared" si="148"/>
        <v>-6.0764329268292672E-2</v>
      </c>
      <c r="AJ211" s="29">
        <f t="shared" si="149"/>
        <v>4.6304645574490877E-4</v>
      </c>
      <c r="AK211" s="29">
        <f t="shared" si="150"/>
        <v>-2.2386956727505014E-2</v>
      </c>
      <c r="AL211" s="29">
        <f t="shared" si="151"/>
        <v>-6.0949485349183763E-2</v>
      </c>
      <c r="AM211" s="29">
        <f t="shared" si="152"/>
        <v>-6.6904014583524241E-4</v>
      </c>
      <c r="AN211" s="29">
        <f t="shared" si="153"/>
        <v>-2.3543901770461173E-2</v>
      </c>
      <c r="AO211" s="29">
        <f t="shared" si="154"/>
        <v>-6.4156848370134245E-2</v>
      </c>
      <c r="AP211" s="27">
        <f t="shared" si="155"/>
        <v>4.4166666666667354E-4</v>
      </c>
      <c r="AQ211" s="27">
        <f t="shared" si="156"/>
        <v>-2.2631340659340693E-2</v>
      </c>
      <c r="AR211" s="27">
        <f t="shared" si="157"/>
        <v>-6.0876620934959269E-2</v>
      </c>
      <c r="AS211" s="43">
        <f t="shared" si="158"/>
        <v>4.4166666666667354E-4</v>
      </c>
      <c r="AT211" s="27">
        <f t="shared" si="159"/>
        <v>-2.2279578754578755E-2</v>
      </c>
      <c r="AU211" s="27">
        <f t="shared" si="160"/>
        <v>-6.0764329268292672E-2</v>
      </c>
      <c r="AV211" s="29">
        <f t="shared" si="161"/>
        <v>4.6304645574490877E-4</v>
      </c>
      <c r="AW211" s="29">
        <f t="shared" si="162"/>
        <v>-2.2386956727505014E-2</v>
      </c>
      <c r="AX211" s="29">
        <f t="shared" si="163"/>
        <v>-6.0949485349183763E-2</v>
      </c>
      <c r="AY211" s="29">
        <f t="shared" si="164"/>
        <v>-6.6904014583524241E-4</v>
      </c>
      <c r="AZ211" s="29">
        <f t="shared" si="165"/>
        <v>-2.3543901770461173E-2</v>
      </c>
      <c r="BA211" s="29">
        <f t="shared" si="166"/>
        <v>-6.4156848370134245E-2</v>
      </c>
      <c r="BB211" s="27">
        <f t="shared" si="130"/>
        <v>4.4166666666667354E-4</v>
      </c>
      <c r="BC211" s="27">
        <f t="shared" si="130"/>
        <v>-2.2631340659340693E-2</v>
      </c>
      <c r="BD211" s="27">
        <f t="shared" si="130"/>
        <v>-6.0876620934959269E-2</v>
      </c>
    </row>
    <row r="212" spans="1:56" x14ac:dyDescent="0.35">
      <c r="A212" s="2">
        <v>42704</v>
      </c>
      <c r="B212" s="94">
        <v>0.62</v>
      </c>
      <c r="C212" s="94">
        <v>-0.37</v>
      </c>
      <c r="D212" s="94">
        <v>0.26</v>
      </c>
      <c r="E212" s="94">
        <v>205.249</v>
      </c>
      <c r="F212" s="94">
        <v>143.428</v>
      </c>
      <c r="G212" s="94">
        <v>107.90600000000001</v>
      </c>
      <c r="H212" s="94">
        <v>1161.934</v>
      </c>
      <c r="I212" s="94">
        <v>368.61399999999998</v>
      </c>
      <c r="J212" s="94">
        <v>667.90899999999999</v>
      </c>
      <c r="K212" s="94">
        <v>0.62</v>
      </c>
      <c r="L212" s="94">
        <v>-1.0765</v>
      </c>
      <c r="M212" s="94">
        <v>-0.1017</v>
      </c>
      <c r="N212" s="94">
        <v>1</v>
      </c>
      <c r="O212" s="94">
        <v>0.94</v>
      </c>
      <c r="P212" s="94">
        <v>0.8</v>
      </c>
      <c r="Q212" s="27">
        <f t="shared" si="131"/>
        <v>4.416666666666667E-4</v>
      </c>
      <c r="R212" s="27">
        <f t="shared" si="132"/>
        <v>-3.0833333333333331E-4</v>
      </c>
      <c r="S212" s="27">
        <f t="shared" si="133"/>
        <v>2.1666666666666668E-4</v>
      </c>
      <c r="T212" s="29">
        <f t="shared" si="134"/>
        <v>-4.3847255649098749E-5</v>
      </c>
      <c r="U212" s="29">
        <f t="shared" si="135"/>
        <v>-6.9716532578478763E-5</v>
      </c>
      <c r="V212" s="29">
        <f t="shared" si="136"/>
        <v>6.4913386995080202E-4</v>
      </c>
      <c r="W212" s="29">
        <f t="shared" si="137"/>
        <v>-3.9680668767997362E-3</v>
      </c>
      <c r="X212" s="29">
        <f t="shared" si="138"/>
        <v>1.9026185467254653E-3</v>
      </c>
      <c r="Y212" s="29">
        <f t="shared" si="139"/>
        <v>2.4027927024738993E-3</v>
      </c>
      <c r="Z212" s="27">
        <f t="shared" si="140"/>
        <v>4.416666666666667E-4</v>
      </c>
      <c r="AA212" s="27">
        <f t="shared" si="141"/>
        <v>-4.6516666666666668E-4</v>
      </c>
      <c r="AB212" s="27">
        <f t="shared" si="142"/>
        <v>1.6708333333333335E-4</v>
      </c>
      <c r="AC212" s="47">
        <f t="shared" si="143"/>
        <v>0</v>
      </c>
      <c r="AD212" s="63">
        <f t="shared" si="144"/>
        <v>-3.1914893617021156E-2</v>
      </c>
      <c r="AE212" s="63">
        <f t="shared" si="145"/>
        <v>2.4999999999999911E-2</v>
      </c>
      <c r="AF212" s="38">
        <f>SUMPRODUCT('Control Panel'!$C$31:$E$31,AC212:AE212)</f>
        <v>0</v>
      </c>
      <c r="AG212" s="43">
        <f t="shared" si="146"/>
        <v>4.4166666666667354E-4</v>
      </c>
      <c r="AH212" s="64">
        <f t="shared" si="147"/>
        <v>-3.221338652482264E-2</v>
      </c>
      <c r="AI212" s="64">
        <f t="shared" si="148"/>
        <v>2.5222083333333423E-2</v>
      </c>
      <c r="AJ212" s="29">
        <f t="shared" si="149"/>
        <v>-4.3847255649098749E-5</v>
      </c>
      <c r="AK212" s="29">
        <f t="shared" si="150"/>
        <v>-3.1982385153879078E-2</v>
      </c>
      <c r="AL212" s="29">
        <f t="shared" si="151"/>
        <v>2.5665362216699572E-2</v>
      </c>
      <c r="AM212" s="29">
        <f t="shared" si="152"/>
        <v>-3.9680668767997362E-3</v>
      </c>
      <c r="AN212" s="29">
        <f t="shared" si="153"/>
        <v>-3.0072996938808161E-2</v>
      </c>
      <c r="AO212" s="29">
        <f t="shared" si="154"/>
        <v>2.7462862520035713E-2</v>
      </c>
      <c r="AP212" s="27">
        <f t="shared" si="155"/>
        <v>4.4166666666667354E-4</v>
      </c>
      <c r="AQ212" s="27">
        <f t="shared" si="156"/>
        <v>-3.2365214539006981E-2</v>
      </c>
      <c r="AR212" s="27">
        <f t="shared" si="157"/>
        <v>2.517126041666673E-2</v>
      </c>
      <c r="AS212" s="43">
        <f t="shared" si="158"/>
        <v>4.4166666666667354E-4</v>
      </c>
      <c r="AT212" s="27">
        <f t="shared" si="159"/>
        <v>-3.221338652482264E-2</v>
      </c>
      <c r="AU212" s="27">
        <f t="shared" si="160"/>
        <v>2.5222083333333423E-2</v>
      </c>
      <c r="AV212" s="29">
        <f t="shared" si="161"/>
        <v>-4.3847255649098749E-5</v>
      </c>
      <c r="AW212" s="29">
        <f t="shared" si="162"/>
        <v>-3.1982385153879078E-2</v>
      </c>
      <c r="AX212" s="29">
        <f t="shared" si="163"/>
        <v>2.5665362216699572E-2</v>
      </c>
      <c r="AY212" s="29">
        <f t="shared" si="164"/>
        <v>-3.9680668767997362E-3</v>
      </c>
      <c r="AZ212" s="29">
        <f t="shared" si="165"/>
        <v>-3.0072996938808161E-2</v>
      </c>
      <c r="BA212" s="29">
        <f t="shared" si="166"/>
        <v>2.7462862520035713E-2</v>
      </c>
      <c r="BB212" s="27">
        <f t="shared" si="130"/>
        <v>4.4166666666667354E-4</v>
      </c>
      <c r="BC212" s="27">
        <f t="shared" si="130"/>
        <v>-3.2365214539006981E-2</v>
      </c>
      <c r="BD212" s="27">
        <f t="shared" si="130"/>
        <v>2.517126041666673E-2</v>
      </c>
    </row>
    <row r="213" spans="1:56" x14ac:dyDescent="0.35">
      <c r="A213" s="2">
        <v>42735</v>
      </c>
      <c r="B213" s="94">
        <v>0.77</v>
      </c>
      <c r="C213" s="94">
        <v>-0.37</v>
      </c>
      <c r="D213" s="94">
        <v>0.26</v>
      </c>
      <c r="E213" s="94">
        <v>205.35400000000001</v>
      </c>
      <c r="F213" s="94">
        <v>143.34200000000001</v>
      </c>
      <c r="G213" s="94">
        <v>107.94499999999999</v>
      </c>
      <c r="H213" s="94">
        <v>1162.279</v>
      </c>
      <c r="I213" s="94">
        <v>368.54899999999998</v>
      </c>
      <c r="J213" s="94">
        <v>669.14400000000001</v>
      </c>
      <c r="K213" s="94">
        <v>0.77</v>
      </c>
      <c r="L213" s="94">
        <v>-0.93700000000000006</v>
      </c>
      <c r="M213" s="94">
        <v>3.3500000000000002E-2</v>
      </c>
      <c r="N213" s="94">
        <v>1</v>
      </c>
      <c r="O213" s="94">
        <v>0.95</v>
      </c>
      <c r="P213" s="94">
        <v>0.81</v>
      </c>
      <c r="Q213" s="27">
        <f t="shared" si="131"/>
        <v>5.1666666666666668E-4</v>
      </c>
      <c r="R213" s="27">
        <f t="shared" si="132"/>
        <v>-3.0833333333333331E-4</v>
      </c>
      <c r="S213" s="27">
        <f t="shared" si="133"/>
        <v>2.1666666666666668E-4</v>
      </c>
      <c r="T213" s="29">
        <f t="shared" si="134"/>
        <v>5.1157374700983027E-4</v>
      </c>
      <c r="U213" s="29">
        <f t="shared" si="135"/>
        <v>-5.9960398248593005E-4</v>
      </c>
      <c r="V213" s="29">
        <f t="shared" si="136"/>
        <v>3.6142568531860597E-4</v>
      </c>
      <c r="W213" s="29">
        <f t="shared" si="137"/>
        <v>2.9691875786408417E-4</v>
      </c>
      <c r="X213" s="29">
        <f t="shared" si="138"/>
        <v>-1.7633622163015783E-4</v>
      </c>
      <c r="Y213" s="29">
        <f t="shared" si="139"/>
        <v>1.8490542873355054E-3</v>
      </c>
      <c r="Z213" s="27">
        <f t="shared" si="140"/>
        <v>5.1666666666666668E-4</v>
      </c>
      <c r="AA213" s="27">
        <f t="shared" si="141"/>
        <v>-8.9708333333333339E-4</v>
      </c>
      <c r="AB213" s="27">
        <f t="shared" si="142"/>
        <v>-8.475E-5</v>
      </c>
      <c r="AC213" s="47">
        <f t="shared" si="143"/>
        <v>0</v>
      </c>
      <c r="AD213" s="63">
        <f t="shared" si="144"/>
        <v>-1.0526315789473717E-2</v>
      </c>
      <c r="AE213" s="63">
        <f t="shared" si="145"/>
        <v>-1.2345679012345734E-2</v>
      </c>
      <c r="AF213" s="38">
        <f>SUMPRODUCT('Control Panel'!$C$31:$E$31,AC213:AE213)</f>
        <v>0</v>
      </c>
      <c r="AG213" s="43">
        <f t="shared" si="146"/>
        <v>5.1666666666672079E-4</v>
      </c>
      <c r="AH213" s="64">
        <f t="shared" si="147"/>
        <v>-1.0831403508771986E-2</v>
      </c>
      <c r="AI213" s="64">
        <f t="shared" si="148"/>
        <v>-1.2131687242798339E-2</v>
      </c>
      <c r="AJ213" s="29">
        <f t="shared" si="149"/>
        <v>5.1157374700983027E-4</v>
      </c>
      <c r="AK213" s="29">
        <f t="shared" si="150"/>
        <v>-1.1119608151091365E-2</v>
      </c>
      <c r="AL213" s="29">
        <f t="shared" si="151"/>
        <v>-1.1988715372524883E-2</v>
      </c>
      <c r="AM213" s="29">
        <f t="shared" si="152"/>
        <v>2.9691875786408417E-4</v>
      </c>
      <c r="AN213" s="29">
        <f t="shared" si="153"/>
        <v>-1.0700795840349886E-2</v>
      </c>
      <c r="AO213" s="29">
        <f t="shared" si="154"/>
        <v>-1.0519452555718067E-2</v>
      </c>
      <c r="AP213" s="27">
        <f t="shared" si="155"/>
        <v>5.1666666666672079E-4</v>
      </c>
      <c r="AQ213" s="27">
        <f t="shared" si="156"/>
        <v>-1.1413956140351011E-2</v>
      </c>
      <c r="AR213" s="27">
        <f t="shared" si="157"/>
        <v>-1.2429382716049431E-2</v>
      </c>
      <c r="AS213" s="43">
        <f t="shared" si="158"/>
        <v>5.1666666666672079E-4</v>
      </c>
      <c r="AT213" s="27">
        <f t="shared" si="159"/>
        <v>-1.0831403508771986E-2</v>
      </c>
      <c r="AU213" s="27">
        <f t="shared" si="160"/>
        <v>-1.2131687242798339E-2</v>
      </c>
      <c r="AV213" s="29">
        <f t="shared" si="161"/>
        <v>5.1157374700983027E-4</v>
      </c>
      <c r="AW213" s="29">
        <f t="shared" si="162"/>
        <v>-1.1119608151091365E-2</v>
      </c>
      <c r="AX213" s="29">
        <f t="shared" si="163"/>
        <v>-1.1988715372524883E-2</v>
      </c>
      <c r="AY213" s="29">
        <f t="shared" si="164"/>
        <v>2.9691875786408417E-4</v>
      </c>
      <c r="AZ213" s="29">
        <f t="shared" si="165"/>
        <v>-1.0700795840349886E-2</v>
      </c>
      <c r="BA213" s="29">
        <f t="shared" si="166"/>
        <v>-1.0519452555718067E-2</v>
      </c>
      <c r="BB213" s="27">
        <f t="shared" si="130"/>
        <v>5.1666666666672079E-4</v>
      </c>
      <c r="BC213" s="27">
        <f t="shared" si="130"/>
        <v>-1.1413956140351011E-2</v>
      </c>
      <c r="BD213" s="27">
        <f t="shared" si="130"/>
        <v>-1.2429382716049431E-2</v>
      </c>
    </row>
    <row r="214" spans="1:56" x14ac:dyDescent="0.35">
      <c r="A214" s="2">
        <v>42766</v>
      </c>
      <c r="B214" s="94">
        <v>0.78</v>
      </c>
      <c r="C214" s="94">
        <v>-0.37</v>
      </c>
      <c r="D214" s="94">
        <v>0.26</v>
      </c>
      <c r="E214" s="94">
        <v>205.542</v>
      </c>
      <c r="F214" s="94">
        <v>143.13800000000001</v>
      </c>
      <c r="G214" s="94">
        <v>107.925</v>
      </c>
      <c r="H214" s="94">
        <v>1163.7429999999999</v>
      </c>
      <c r="I214" s="94">
        <v>367.85899999999998</v>
      </c>
      <c r="J214" s="94">
        <v>667.721</v>
      </c>
      <c r="K214" s="94">
        <v>0.78</v>
      </c>
      <c r="L214" s="94">
        <v>-0.28299999999999997</v>
      </c>
      <c r="M214" s="94">
        <v>0.42009999999999997</v>
      </c>
      <c r="N214" s="94">
        <v>1</v>
      </c>
      <c r="O214" s="94">
        <v>0.93</v>
      </c>
      <c r="P214" s="94">
        <v>0.79</v>
      </c>
      <c r="Q214" s="27">
        <f t="shared" si="131"/>
        <v>6.4166666666666669E-4</v>
      </c>
      <c r="R214" s="27">
        <f t="shared" si="132"/>
        <v>-3.0833333333333331E-4</v>
      </c>
      <c r="S214" s="27">
        <f t="shared" si="133"/>
        <v>2.1666666666666668E-4</v>
      </c>
      <c r="T214" s="29">
        <f t="shared" si="134"/>
        <v>9.1549227188170157E-4</v>
      </c>
      <c r="U214" s="29">
        <f t="shared" si="135"/>
        <v>-1.4231697618284356E-3</v>
      </c>
      <c r="V214" s="29">
        <f t="shared" si="136"/>
        <v>-1.8527954050673312E-4</v>
      </c>
      <c r="W214" s="29">
        <f t="shared" si="137"/>
        <v>1.2595942970663465E-3</v>
      </c>
      <c r="X214" s="29">
        <f t="shared" si="138"/>
        <v>-1.8722069521285301E-3</v>
      </c>
      <c r="Y214" s="29">
        <f t="shared" si="139"/>
        <v>-2.1265975634542356E-3</v>
      </c>
      <c r="Z214" s="27">
        <f t="shared" si="140"/>
        <v>6.4166666666666669E-4</v>
      </c>
      <c r="AA214" s="27">
        <f t="shared" si="141"/>
        <v>-7.8083333333333336E-4</v>
      </c>
      <c r="AB214" s="27">
        <f t="shared" si="142"/>
        <v>2.791666666666667E-5</v>
      </c>
      <c r="AC214" s="47">
        <f t="shared" si="143"/>
        <v>0</v>
      </c>
      <c r="AD214" s="63">
        <f t="shared" si="144"/>
        <v>2.1505376344086002E-2</v>
      </c>
      <c r="AE214" s="63">
        <f t="shared" si="145"/>
        <v>2.5316455696202445E-2</v>
      </c>
      <c r="AF214" s="38">
        <f>SUMPRODUCT('Control Panel'!$C$31:$E$31,AC214:AE214)</f>
        <v>0</v>
      </c>
      <c r="AG214" s="43">
        <f t="shared" si="146"/>
        <v>6.4166666666665151E-4</v>
      </c>
      <c r="AH214" s="64">
        <f t="shared" si="147"/>
        <v>2.1190412186379959E-2</v>
      </c>
      <c r="AI214" s="64">
        <f t="shared" si="148"/>
        <v>2.5538607594936646E-2</v>
      </c>
      <c r="AJ214" s="29">
        <f t="shared" si="149"/>
        <v>9.1549227188170157E-4</v>
      </c>
      <c r="AK214" s="29">
        <f t="shared" si="150"/>
        <v>2.0051600780927936E-2</v>
      </c>
      <c r="AL214" s="29">
        <f t="shared" si="151"/>
        <v>2.5126485534417098E-2</v>
      </c>
      <c r="AM214" s="29">
        <f t="shared" si="152"/>
        <v>1.2595942970663465E-3</v>
      </c>
      <c r="AN214" s="29">
        <f t="shared" si="153"/>
        <v>1.9592906876857885E-2</v>
      </c>
      <c r="AO214" s="29">
        <f t="shared" si="154"/>
        <v>2.3136020219749476E-2</v>
      </c>
      <c r="AP214" s="27">
        <f t="shared" si="155"/>
        <v>6.4166666666665151E-4</v>
      </c>
      <c r="AQ214" s="27">
        <f t="shared" si="156"/>
        <v>2.0707750896057364E-2</v>
      </c>
      <c r="AR214" s="27">
        <f t="shared" si="157"/>
        <v>2.5345079113923807E-2</v>
      </c>
      <c r="AS214" s="43">
        <f t="shared" si="158"/>
        <v>6.4166666666665151E-4</v>
      </c>
      <c r="AT214" s="27">
        <f t="shared" si="159"/>
        <v>2.1190412186379959E-2</v>
      </c>
      <c r="AU214" s="27">
        <f t="shared" si="160"/>
        <v>2.5538607594936646E-2</v>
      </c>
      <c r="AV214" s="29">
        <f t="shared" si="161"/>
        <v>9.1549227188170157E-4</v>
      </c>
      <c r="AW214" s="29">
        <f t="shared" si="162"/>
        <v>2.0051600780927936E-2</v>
      </c>
      <c r="AX214" s="29">
        <f t="shared" si="163"/>
        <v>2.5126485534417098E-2</v>
      </c>
      <c r="AY214" s="29">
        <f t="shared" si="164"/>
        <v>1.2595942970663465E-3</v>
      </c>
      <c r="AZ214" s="29">
        <f t="shared" si="165"/>
        <v>1.9592906876857885E-2</v>
      </c>
      <c r="BA214" s="29">
        <f t="shared" si="166"/>
        <v>2.3136020219749476E-2</v>
      </c>
      <c r="BB214" s="27">
        <f t="shared" si="130"/>
        <v>6.4166666666665151E-4</v>
      </c>
      <c r="BC214" s="27">
        <f t="shared" si="130"/>
        <v>2.0707750896057364E-2</v>
      </c>
      <c r="BD214" s="27">
        <f t="shared" si="130"/>
        <v>2.5345079113923807E-2</v>
      </c>
    </row>
    <row r="215" spans="1:56" x14ac:dyDescent="0.35">
      <c r="A215" s="2">
        <v>42794</v>
      </c>
      <c r="B215" s="94">
        <v>0.79</v>
      </c>
      <c r="C215" s="94">
        <v>-0.37</v>
      </c>
      <c r="D215" s="94">
        <v>0.26</v>
      </c>
      <c r="E215" s="94">
        <v>205.65199999999999</v>
      </c>
      <c r="F215" s="94">
        <v>143.20099999999999</v>
      </c>
      <c r="G215" s="94">
        <v>107.946</v>
      </c>
      <c r="H215" s="94">
        <v>1164.93</v>
      </c>
      <c r="I215" s="94">
        <v>368.94200000000001</v>
      </c>
      <c r="J215" s="94">
        <v>669.31299999999999</v>
      </c>
      <c r="K215" s="94">
        <v>0.79</v>
      </c>
      <c r="L215" s="94">
        <v>-0.61990000000000001</v>
      </c>
      <c r="M215" s="94">
        <v>0.19059999999999999</v>
      </c>
      <c r="N215" s="94">
        <v>1</v>
      </c>
      <c r="O215" s="94">
        <v>0.94</v>
      </c>
      <c r="P215" s="94">
        <v>0.8</v>
      </c>
      <c r="Q215" s="27">
        <f t="shared" si="131"/>
        <v>6.4999999999999997E-4</v>
      </c>
      <c r="R215" s="27">
        <f t="shared" si="132"/>
        <v>-3.0833333333333331E-4</v>
      </c>
      <c r="S215" s="27">
        <f t="shared" si="133"/>
        <v>2.1666666666666668E-4</v>
      </c>
      <c r="T215" s="29">
        <f t="shared" si="134"/>
        <v>5.3517042745521159E-4</v>
      </c>
      <c r="U215" s="29">
        <f t="shared" si="135"/>
        <v>4.4013469518922044E-4</v>
      </c>
      <c r="V215" s="29">
        <f t="shared" si="136"/>
        <v>1.9457956914514796E-4</v>
      </c>
      <c r="W215" s="29">
        <f t="shared" si="137"/>
        <v>1.0199846529690415E-3</v>
      </c>
      <c r="X215" s="29">
        <f t="shared" si="138"/>
        <v>2.9440628066732533E-3</v>
      </c>
      <c r="Y215" s="29">
        <f t="shared" si="139"/>
        <v>2.3842293412967841E-3</v>
      </c>
      <c r="Z215" s="27">
        <f t="shared" si="140"/>
        <v>6.4999999999999997E-4</v>
      </c>
      <c r="AA215" s="27">
        <f t="shared" si="141"/>
        <v>-2.3583333333333331E-4</v>
      </c>
      <c r="AB215" s="27">
        <f t="shared" si="142"/>
        <v>3.5008333333333332E-4</v>
      </c>
      <c r="AC215" s="47">
        <f t="shared" si="143"/>
        <v>0</v>
      </c>
      <c r="AD215" s="63">
        <f t="shared" si="144"/>
        <v>-1.0638297872340274E-2</v>
      </c>
      <c r="AE215" s="63">
        <f t="shared" si="145"/>
        <v>-1.2499999999999956E-2</v>
      </c>
      <c r="AF215" s="38">
        <f>SUMPRODUCT('Control Panel'!$C$31:$E$31,AC215:AE215)</f>
        <v>0</v>
      </c>
      <c r="AG215" s="43">
        <f t="shared" si="146"/>
        <v>6.5000000000003944E-4</v>
      </c>
      <c r="AH215" s="64">
        <f t="shared" si="147"/>
        <v>-1.0943351063829709E-2</v>
      </c>
      <c r="AI215" s="64">
        <f t="shared" si="148"/>
        <v>-1.2286041666666581E-2</v>
      </c>
      <c r="AJ215" s="29">
        <f t="shared" si="149"/>
        <v>5.3517042745521159E-4</v>
      </c>
      <c r="AK215" s="29">
        <f t="shared" si="150"/>
        <v>-1.0202845461142473E-2</v>
      </c>
      <c r="AL215" s="29">
        <f t="shared" si="151"/>
        <v>-1.2307852675469078E-2</v>
      </c>
      <c r="AM215" s="29">
        <f t="shared" si="152"/>
        <v>1.0199846529690415E-3</v>
      </c>
      <c r="AN215" s="29">
        <f t="shared" si="153"/>
        <v>-7.7255548827592779E-3</v>
      </c>
      <c r="AO215" s="29">
        <f t="shared" si="154"/>
        <v>-1.0145573525469409E-2</v>
      </c>
      <c r="AP215" s="27">
        <f t="shared" si="155"/>
        <v>6.5000000000003944E-4</v>
      </c>
      <c r="AQ215" s="27">
        <f t="shared" si="156"/>
        <v>-1.087162234042538E-2</v>
      </c>
      <c r="AR215" s="27">
        <f t="shared" si="157"/>
        <v>-1.2154292708333236E-2</v>
      </c>
      <c r="AS215" s="43">
        <f t="shared" si="158"/>
        <v>6.5000000000003944E-4</v>
      </c>
      <c r="AT215" s="27">
        <f t="shared" si="159"/>
        <v>-1.0943351063829709E-2</v>
      </c>
      <c r="AU215" s="27">
        <f t="shared" si="160"/>
        <v>-1.2286041666666581E-2</v>
      </c>
      <c r="AV215" s="29">
        <f t="shared" si="161"/>
        <v>5.3517042745521159E-4</v>
      </c>
      <c r="AW215" s="29">
        <f t="shared" si="162"/>
        <v>-1.0202845461142473E-2</v>
      </c>
      <c r="AX215" s="29">
        <f t="shared" si="163"/>
        <v>-1.2307852675469078E-2</v>
      </c>
      <c r="AY215" s="29">
        <f t="shared" si="164"/>
        <v>1.0199846529690415E-3</v>
      </c>
      <c r="AZ215" s="29">
        <f t="shared" si="165"/>
        <v>-7.7255548827592779E-3</v>
      </c>
      <c r="BA215" s="29">
        <f t="shared" si="166"/>
        <v>-1.0145573525469409E-2</v>
      </c>
      <c r="BB215" s="27">
        <f t="shared" si="130"/>
        <v>6.5000000000003944E-4</v>
      </c>
      <c r="BC215" s="27">
        <f t="shared" si="130"/>
        <v>-1.087162234042538E-2</v>
      </c>
      <c r="BD215" s="27">
        <f t="shared" si="130"/>
        <v>-1.2154292708333236E-2</v>
      </c>
    </row>
    <row r="216" spans="1:56" x14ac:dyDescent="0.35">
      <c r="A216" s="2">
        <v>42825</v>
      </c>
      <c r="B216" s="94">
        <v>0.98</v>
      </c>
      <c r="C216" s="94">
        <v>-0.37</v>
      </c>
      <c r="D216" s="94">
        <v>0.26</v>
      </c>
      <c r="E216" s="94">
        <v>205.60499999999999</v>
      </c>
      <c r="F216" s="94">
        <v>142.96299999999999</v>
      </c>
      <c r="G216" s="94">
        <v>107.917</v>
      </c>
      <c r="H216" s="94">
        <v>1165.3040000000001</v>
      </c>
      <c r="I216" s="94">
        <v>367.59899999999999</v>
      </c>
      <c r="J216" s="94">
        <v>668.74300000000005</v>
      </c>
      <c r="K216" s="94">
        <v>0.98</v>
      </c>
      <c r="L216" s="94">
        <v>-0.46810000000000002</v>
      </c>
      <c r="M216" s="94">
        <v>0.31340000000000001</v>
      </c>
      <c r="N216" s="94">
        <v>1</v>
      </c>
      <c r="O216" s="94">
        <v>0.93</v>
      </c>
      <c r="P216" s="94">
        <v>0.8</v>
      </c>
      <c r="Q216" s="27">
        <f t="shared" si="131"/>
        <v>6.5833333333333336E-4</v>
      </c>
      <c r="R216" s="27">
        <f t="shared" si="132"/>
        <v>-3.0833333333333331E-4</v>
      </c>
      <c r="S216" s="27">
        <f t="shared" si="133"/>
        <v>2.1666666666666668E-4</v>
      </c>
      <c r="T216" s="29">
        <f t="shared" si="134"/>
        <v>-2.2854141948536189E-4</v>
      </c>
      <c r="U216" s="29">
        <f t="shared" si="135"/>
        <v>-1.6619995670421606E-3</v>
      </c>
      <c r="V216" s="29">
        <f t="shared" si="136"/>
        <v>-2.6865284494093089E-4</v>
      </c>
      <c r="W216" s="29">
        <f t="shared" si="137"/>
        <v>3.210493334364628E-4</v>
      </c>
      <c r="X216" s="29">
        <f t="shared" si="138"/>
        <v>-3.6401385583642032E-3</v>
      </c>
      <c r="Y216" s="29">
        <f t="shared" si="139"/>
        <v>-8.5161949640888412E-4</v>
      </c>
      <c r="Z216" s="27">
        <f t="shared" si="140"/>
        <v>6.5833333333333336E-4</v>
      </c>
      <c r="AA216" s="27">
        <f t="shared" si="141"/>
        <v>-5.165833333333333E-4</v>
      </c>
      <c r="AB216" s="27">
        <f t="shared" si="142"/>
        <v>1.5883333333333334E-4</v>
      </c>
      <c r="AC216" s="47">
        <f t="shared" si="143"/>
        <v>0</v>
      </c>
      <c r="AD216" s="63">
        <f t="shared" si="144"/>
        <v>1.0752688172043001E-2</v>
      </c>
      <c r="AE216" s="63">
        <f t="shared" si="145"/>
        <v>0</v>
      </c>
      <c r="AF216" s="38">
        <f>SUMPRODUCT('Control Panel'!$C$31:$E$31,AC216:AE216)</f>
        <v>0</v>
      </c>
      <c r="AG216" s="43">
        <f t="shared" si="146"/>
        <v>6.5833333333342736E-4</v>
      </c>
      <c r="AH216" s="64">
        <f t="shared" si="147"/>
        <v>1.0441039426523302E-2</v>
      </c>
      <c r="AI216" s="64">
        <f t="shared" si="148"/>
        <v>2.1666666666675383E-4</v>
      </c>
      <c r="AJ216" s="29">
        <f t="shared" si="149"/>
        <v>-2.2854141948536189E-4</v>
      </c>
      <c r="AK216" s="29">
        <f t="shared" si="150"/>
        <v>9.0728176419143658E-3</v>
      </c>
      <c r="AL216" s="29">
        <f t="shared" si="151"/>
        <v>-2.6865284494093089E-4</v>
      </c>
      <c r="AM216" s="29">
        <f t="shared" si="152"/>
        <v>3.210493334364628E-4</v>
      </c>
      <c r="AN216" s="29">
        <f t="shared" si="153"/>
        <v>7.0734083388577229E-3</v>
      </c>
      <c r="AO216" s="29">
        <f t="shared" si="154"/>
        <v>-8.5161949640888412E-4</v>
      </c>
      <c r="AP216" s="27">
        <f t="shared" si="155"/>
        <v>6.5833333333342736E-4</v>
      </c>
      <c r="AQ216" s="27">
        <f t="shared" si="156"/>
        <v>1.0230550179211484E-2</v>
      </c>
      <c r="AR216" s="27">
        <f t="shared" si="157"/>
        <v>1.5883333333333027E-4</v>
      </c>
      <c r="AS216" s="43">
        <f t="shared" si="158"/>
        <v>6.5833333333342736E-4</v>
      </c>
      <c r="AT216" s="27">
        <f t="shared" si="159"/>
        <v>1.0441039426523302E-2</v>
      </c>
      <c r="AU216" s="27">
        <f t="shared" si="160"/>
        <v>2.1666666666675383E-4</v>
      </c>
      <c r="AV216" s="29">
        <f t="shared" si="161"/>
        <v>-2.2854141948536189E-4</v>
      </c>
      <c r="AW216" s="29">
        <f t="shared" si="162"/>
        <v>9.0728176419143658E-3</v>
      </c>
      <c r="AX216" s="29">
        <f t="shared" si="163"/>
        <v>-2.6865284494093089E-4</v>
      </c>
      <c r="AY216" s="29">
        <f t="shared" si="164"/>
        <v>3.210493334364628E-4</v>
      </c>
      <c r="AZ216" s="29">
        <f t="shared" si="165"/>
        <v>7.0734083388577229E-3</v>
      </c>
      <c r="BA216" s="29">
        <f t="shared" si="166"/>
        <v>-8.5161949640888412E-4</v>
      </c>
      <c r="BB216" s="27">
        <f t="shared" si="130"/>
        <v>6.5833333333342736E-4</v>
      </c>
      <c r="BC216" s="27">
        <f t="shared" si="130"/>
        <v>1.0230550179211484E-2</v>
      </c>
      <c r="BD216" s="27">
        <f t="shared" si="130"/>
        <v>1.5883333333333027E-4</v>
      </c>
    </row>
    <row r="217" spans="1:56" x14ac:dyDescent="0.35">
      <c r="A217" s="2">
        <v>42855</v>
      </c>
      <c r="B217" s="94">
        <v>1</v>
      </c>
      <c r="C217" s="94">
        <v>-0.37</v>
      </c>
      <c r="D217" s="94">
        <v>0.26</v>
      </c>
      <c r="E217" s="94">
        <v>205.74799999999999</v>
      </c>
      <c r="F217" s="94">
        <v>142.88</v>
      </c>
      <c r="G217" s="94">
        <v>107.96</v>
      </c>
      <c r="H217" s="94">
        <v>1166.9190000000001</v>
      </c>
      <c r="I217" s="94">
        <v>367.45299999999997</v>
      </c>
      <c r="J217" s="94">
        <v>669.49199999999996</v>
      </c>
      <c r="K217" s="94">
        <v>1</v>
      </c>
      <c r="L217" s="94">
        <v>-0.54930000000000001</v>
      </c>
      <c r="M217" s="94">
        <v>0.2029</v>
      </c>
      <c r="N217" s="94">
        <v>1</v>
      </c>
      <c r="O217" s="94">
        <v>0.92</v>
      </c>
      <c r="P217" s="94">
        <v>0.77</v>
      </c>
      <c r="Q217" s="27">
        <f t="shared" si="131"/>
        <v>8.166666666666666E-4</v>
      </c>
      <c r="R217" s="27">
        <f t="shared" si="132"/>
        <v>-3.0833333333333331E-4</v>
      </c>
      <c r="S217" s="27">
        <f t="shared" si="133"/>
        <v>2.1666666666666668E-4</v>
      </c>
      <c r="T217" s="29">
        <f t="shared" si="134"/>
        <v>6.9550837771448215E-4</v>
      </c>
      <c r="U217" s="29">
        <f t="shared" si="135"/>
        <v>-5.8056979777987294E-4</v>
      </c>
      <c r="V217" s="29">
        <f t="shared" si="136"/>
        <v>3.9845436770846732E-4</v>
      </c>
      <c r="W217" s="29">
        <f t="shared" si="137"/>
        <v>1.3859044506840945E-3</v>
      </c>
      <c r="X217" s="29">
        <f t="shared" si="138"/>
        <v>-3.9717191831323273E-4</v>
      </c>
      <c r="Y217" s="29">
        <f t="shared" si="139"/>
        <v>1.1200117234870799E-3</v>
      </c>
      <c r="Z217" s="27">
        <f t="shared" si="140"/>
        <v>8.166666666666666E-4</v>
      </c>
      <c r="AA217" s="27">
        <f t="shared" si="141"/>
        <v>-3.9008333333333337E-4</v>
      </c>
      <c r="AB217" s="27">
        <f t="shared" si="142"/>
        <v>2.6116666666666665E-4</v>
      </c>
      <c r="AC217" s="47">
        <f t="shared" si="143"/>
        <v>0</v>
      </c>
      <c r="AD217" s="63">
        <f t="shared" si="144"/>
        <v>1.0869565217391353E-2</v>
      </c>
      <c r="AE217" s="63">
        <f t="shared" si="145"/>
        <v>3.8961038961039085E-2</v>
      </c>
      <c r="AF217" s="38">
        <f>SUMPRODUCT('Control Panel'!$C$31:$E$31,AC217:AE217)</f>
        <v>0</v>
      </c>
      <c r="AG217" s="43">
        <f t="shared" si="146"/>
        <v>8.1666666666668775E-4</v>
      </c>
      <c r="AH217" s="64">
        <f t="shared" si="147"/>
        <v>1.0557880434782563E-2</v>
      </c>
      <c r="AI217" s="64">
        <f t="shared" si="148"/>
        <v>3.9186147186147435E-2</v>
      </c>
      <c r="AJ217" s="29">
        <f t="shared" si="149"/>
        <v>6.9550837771448215E-4</v>
      </c>
      <c r="AK217" s="29">
        <f t="shared" si="150"/>
        <v>1.0282684878331283E-2</v>
      </c>
      <c r="AL217" s="29">
        <f t="shared" si="151"/>
        <v>3.9375017524892142E-2</v>
      </c>
      <c r="AM217" s="29">
        <f t="shared" si="152"/>
        <v>1.3859044506840945E-3</v>
      </c>
      <c r="AN217" s="29">
        <f t="shared" si="153"/>
        <v>1.0468076213009603E-2</v>
      </c>
      <c r="AO217" s="29">
        <f t="shared" si="154"/>
        <v>4.0124687504921708E-2</v>
      </c>
      <c r="AP217" s="27">
        <f t="shared" si="155"/>
        <v>8.1666666666668775E-4</v>
      </c>
      <c r="AQ217" s="27">
        <f t="shared" si="156"/>
        <v>1.0475241847826222E-2</v>
      </c>
      <c r="AR217" s="27">
        <f t="shared" si="157"/>
        <v>3.923238095238113E-2</v>
      </c>
      <c r="AS217" s="43">
        <f t="shared" si="158"/>
        <v>8.1666666666668775E-4</v>
      </c>
      <c r="AT217" s="27">
        <f t="shared" si="159"/>
        <v>1.0557880434782563E-2</v>
      </c>
      <c r="AU217" s="27">
        <f t="shared" si="160"/>
        <v>3.9186147186147435E-2</v>
      </c>
      <c r="AV217" s="29">
        <f t="shared" si="161"/>
        <v>6.9550837771448215E-4</v>
      </c>
      <c r="AW217" s="29">
        <f t="shared" si="162"/>
        <v>1.0282684878331283E-2</v>
      </c>
      <c r="AX217" s="29">
        <f t="shared" si="163"/>
        <v>3.9375017524892142E-2</v>
      </c>
      <c r="AY217" s="29">
        <f t="shared" si="164"/>
        <v>1.3859044506840945E-3</v>
      </c>
      <c r="AZ217" s="29">
        <f t="shared" si="165"/>
        <v>1.0468076213009603E-2</v>
      </c>
      <c r="BA217" s="29">
        <f t="shared" si="166"/>
        <v>4.0124687504921708E-2</v>
      </c>
      <c r="BB217" s="27">
        <f t="shared" si="130"/>
        <v>8.1666666666668775E-4</v>
      </c>
      <c r="BC217" s="27">
        <f t="shared" si="130"/>
        <v>1.0475241847826222E-2</v>
      </c>
      <c r="BD217" s="27">
        <f t="shared" si="130"/>
        <v>3.923238095238113E-2</v>
      </c>
    </row>
    <row r="218" spans="1:56" x14ac:dyDescent="0.35">
      <c r="A218" s="2">
        <v>42886</v>
      </c>
      <c r="B218" s="94">
        <v>1.06</v>
      </c>
      <c r="C218" s="94">
        <v>-0.37</v>
      </c>
      <c r="D218" s="94">
        <v>0.25</v>
      </c>
      <c r="E218" s="94">
        <v>205.83500000000001</v>
      </c>
      <c r="F218" s="94">
        <v>142.78800000000001</v>
      </c>
      <c r="G218" s="94">
        <v>107.93300000000001</v>
      </c>
      <c r="H218" s="94">
        <v>1168.269</v>
      </c>
      <c r="I218" s="94">
        <v>367.20600000000002</v>
      </c>
      <c r="J218" s="94">
        <v>669.10400000000004</v>
      </c>
      <c r="K218" s="94">
        <v>1.06</v>
      </c>
      <c r="L218" s="94">
        <v>-0.72970000000000002</v>
      </c>
      <c r="M218" s="94">
        <v>9.2200000000000004E-2</v>
      </c>
      <c r="N218" s="94">
        <v>1</v>
      </c>
      <c r="O218" s="94">
        <v>0.89</v>
      </c>
      <c r="P218" s="94">
        <v>0.77</v>
      </c>
      <c r="Q218" s="27">
        <f t="shared" si="131"/>
        <v>8.3333333333333339E-4</v>
      </c>
      <c r="R218" s="27">
        <f t="shared" si="132"/>
        <v>-3.0833333333333331E-4</v>
      </c>
      <c r="S218" s="27">
        <f t="shared" si="133"/>
        <v>2.1666666666666668E-4</v>
      </c>
      <c r="T218" s="29">
        <f t="shared" si="134"/>
        <v>4.2284736668163347E-4</v>
      </c>
      <c r="U218" s="29">
        <f t="shared" si="135"/>
        <v>-6.4389697648370436E-4</v>
      </c>
      <c r="V218" s="29">
        <f t="shared" si="136"/>
        <v>-2.5009262689867917E-4</v>
      </c>
      <c r="W218" s="29">
        <f t="shared" si="137"/>
        <v>1.1568926377922839E-3</v>
      </c>
      <c r="X218" s="29">
        <f t="shared" si="138"/>
        <v>-6.7219481130909031E-4</v>
      </c>
      <c r="Y218" s="29">
        <f t="shared" si="139"/>
        <v>-5.7954389298142672E-4</v>
      </c>
      <c r="Z218" s="27">
        <f t="shared" si="140"/>
        <v>8.3333333333333339E-4</v>
      </c>
      <c r="AA218" s="27">
        <f t="shared" si="141"/>
        <v>-4.5774999999999999E-4</v>
      </c>
      <c r="AB218" s="27">
        <f t="shared" si="142"/>
        <v>1.6908333333333334E-4</v>
      </c>
      <c r="AC218" s="47">
        <f t="shared" si="143"/>
        <v>0</v>
      </c>
      <c r="AD218" s="63">
        <f t="shared" si="144"/>
        <v>3.3707865168539408E-2</v>
      </c>
      <c r="AE218" s="63">
        <f t="shared" si="145"/>
        <v>0</v>
      </c>
      <c r="AF218" s="38">
        <f>SUMPRODUCT('Control Panel'!$C$31:$E$31,AC218:AE218)</f>
        <v>0</v>
      </c>
      <c r="AG218" s="43">
        <f t="shared" si="146"/>
        <v>8.3333333333324155E-4</v>
      </c>
      <c r="AH218" s="64">
        <f t="shared" si="147"/>
        <v>3.3389138576779054E-2</v>
      </c>
      <c r="AI218" s="64">
        <f t="shared" si="148"/>
        <v>2.1666666666675383E-4</v>
      </c>
      <c r="AJ218" s="29">
        <f t="shared" si="149"/>
        <v>4.2284736668163347E-4</v>
      </c>
      <c r="AK218" s="29">
        <f t="shared" si="150"/>
        <v>3.3042263799589966E-2</v>
      </c>
      <c r="AL218" s="29">
        <f t="shared" si="151"/>
        <v>-2.5009262689867917E-4</v>
      </c>
      <c r="AM218" s="29">
        <f t="shared" si="152"/>
        <v>1.1568926377922839E-3</v>
      </c>
      <c r="AN218" s="29">
        <f t="shared" si="153"/>
        <v>3.3013012105163719E-2</v>
      </c>
      <c r="AO218" s="29">
        <f t="shared" si="154"/>
        <v>-5.7954389298142672E-4</v>
      </c>
      <c r="AP218" s="27">
        <f t="shared" si="155"/>
        <v>8.3333333333324155E-4</v>
      </c>
      <c r="AQ218" s="27">
        <f t="shared" si="156"/>
        <v>3.3234685393258578E-2</v>
      </c>
      <c r="AR218" s="27">
        <f t="shared" si="157"/>
        <v>1.6908333333343073E-4</v>
      </c>
      <c r="AS218" s="43">
        <f t="shared" si="158"/>
        <v>8.3333333333324155E-4</v>
      </c>
      <c r="AT218" s="27">
        <f t="shared" si="159"/>
        <v>3.3389138576779054E-2</v>
      </c>
      <c r="AU218" s="27">
        <f t="shared" si="160"/>
        <v>2.1666666666675383E-4</v>
      </c>
      <c r="AV218" s="29">
        <f t="shared" si="161"/>
        <v>4.2284736668163347E-4</v>
      </c>
      <c r="AW218" s="29">
        <f t="shared" si="162"/>
        <v>3.3042263799589966E-2</v>
      </c>
      <c r="AX218" s="29">
        <f t="shared" si="163"/>
        <v>-2.5009262689867917E-4</v>
      </c>
      <c r="AY218" s="29">
        <f t="shared" si="164"/>
        <v>1.1568926377922839E-3</v>
      </c>
      <c r="AZ218" s="29">
        <f t="shared" si="165"/>
        <v>3.3013012105163719E-2</v>
      </c>
      <c r="BA218" s="29">
        <f t="shared" si="166"/>
        <v>-5.7954389298142672E-4</v>
      </c>
      <c r="BB218" s="27">
        <f t="shared" si="130"/>
        <v>8.3333333333324155E-4</v>
      </c>
      <c r="BC218" s="27">
        <f t="shared" si="130"/>
        <v>3.3234685393258578E-2</v>
      </c>
      <c r="BD218" s="27">
        <f t="shared" si="130"/>
        <v>1.6908333333343073E-4</v>
      </c>
    </row>
    <row r="219" spans="1:56" x14ac:dyDescent="0.35">
      <c r="A219" s="2">
        <v>42916</v>
      </c>
      <c r="B219" s="94">
        <v>1.22</v>
      </c>
      <c r="C219" s="94">
        <v>-0.37</v>
      </c>
      <c r="D219" s="94">
        <v>0.25</v>
      </c>
      <c r="E219" s="94">
        <v>205.99</v>
      </c>
      <c r="F219" s="94">
        <v>142.642</v>
      </c>
      <c r="G219" s="94">
        <v>107.85899999999999</v>
      </c>
      <c r="H219" s="94">
        <v>1167.3320000000001</v>
      </c>
      <c r="I219" s="94">
        <v>365.98700000000002</v>
      </c>
      <c r="J219" s="94">
        <v>666.21900000000005</v>
      </c>
      <c r="K219" s="94">
        <v>1.22</v>
      </c>
      <c r="L219" s="94">
        <v>-0.53879999999999995</v>
      </c>
      <c r="M219" s="94">
        <v>0.16819999999999999</v>
      </c>
      <c r="N219" s="94">
        <v>1</v>
      </c>
      <c r="O219" s="94">
        <v>0.88</v>
      </c>
      <c r="P219" s="94">
        <v>0.77</v>
      </c>
      <c r="Q219" s="27">
        <f t="shared" si="131"/>
        <v>8.8333333333333341E-4</v>
      </c>
      <c r="R219" s="27">
        <f t="shared" si="132"/>
        <v>-3.0833333333333331E-4</v>
      </c>
      <c r="S219" s="27">
        <f t="shared" si="133"/>
        <v>2.0833333333333335E-4</v>
      </c>
      <c r="T219" s="29">
        <f t="shared" si="134"/>
        <v>7.5303033983531442E-4</v>
      </c>
      <c r="U219" s="29">
        <f t="shared" si="135"/>
        <v>-1.0224948875257045E-3</v>
      </c>
      <c r="V219" s="29">
        <f t="shared" si="136"/>
        <v>-6.856105176360483E-4</v>
      </c>
      <c r="W219" s="29">
        <f t="shared" si="137"/>
        <v>-8.0204131069117057E-4</v>
      </c>
      <c r="X219" s="29">
        <f t="shared" si="138"/>
        <v>-3.3196625327472917E-3</v>
      </c>
      <c r="Y219" s="29">
        <f t="shared" si="139"/>
        <v>-4.3117362921160085E-3</v>
      </c>
      <c r="Z219" s="27">
        <f t="shared" si="140"/>
        <v>8.8333333333333341E-4</v>
      </c>
      <c r="AA219" s="27">
        <f t="shared" si="141"/>
        <v>-6.0808333333333331E-4</v>
      </c>
      <c r="AB219" s="27">
        <f t="shared" si="142"/>
        <v>7.6833333333333335E-5</v>
      </c>
      <c r="AC219" s="47">
        <f t="shared" si="143"/>
        <v>0</v>
      </c>
      <c r="AD219" s="63">
        <f t="shared" si="144"/>
        <v>1.1363636363636465E-2</v>
      </c>
      <c r="AE219" s="63">
        <f t="shared" si="145"/>
        <v>0</v>
      </c>
      <c r="AF219" s="38">
        <f>SUMPRODUCT('Control Panel'!$C$31:$E$31,AC219:AE219)</f>
        <v>0</v>
      </c>
      <c r="AG219" s="43">
        <f t="shared" si="146"/>
        <v>8.8333333333334707E-4</v>
      </c>
      <c r="AH219" s="64">
        <f t="shared" si="147"/>
        <v>1.1051799242424387E-2</v>
      </c>
      <c r="AI219" s="64">
        <f t="shared" si="148"/>
        <v>2.083333333333659E-4</v>
      </c>
      <c r="AJ219" s="29">
        <f t="shared" si="149"/>
        <v>7.5303033983531442E-4</v>
      </c>
      <c r="AK219" s="29">
        <f t="shared" si="150"/>
        <v>1.0329522216025344E-2</v>
      </c>
      <c r="AL219" s="29">
        <f t="shared" si="151"/>
        <v>-6.856105176360483E-4</v>
      </c>
      <c r="AM219" s="29">
        <f t="shared" si="152"/>
        <v>-8.0204131069117057E-4</v>
      </c>
      <c r="AN219" s="29">
        <f t="shared" si="153"/>
        <v>8.0062503930169449E-3</v>
      </c>
      <c r="AO219" s="29">
        <f t="shared" si="154"/>
        <v>-4.3117362921160085E-3</v>
      </c>
      <c r="AP219" s="27">
        <f t="shared" si="155"/>
        <v>8.8333333333334707E-4</v>
      </c>
      <c r="AQ219" s="27">
        <f t="shared" si="156"/>
        <v>1.0748642992424395E-2</v>
      </c>
      <c r="AR219" s="27">
        <f t="shared" si="157"/>
        <v>7.6833333333414799E-5</v>
      </c>
      <c r="AS219" s="43">
        <f t="shared" si="158"/>
        <v>8.8333333333334707E-4</v>
      </c>
      <c r="AT219" s="27">
        <f t="shared" si="159"/>
        <v>1.1051799242424387E-2</v>
      </c>
      <c r="AU219" s="27">
        <f t="shared" si="160"/>
        <v>2.083333333333659E-4</v>
      </c>
      <c r="AV219" s="29">
        <f t="shared" si="161"/>
        <v>7.5303033983531442E-4</v>
      </c>
      <c r="AW219" s="29">
        <f t="shared" si="162"/>
        <v>1.0329522216025344E-2</v>
      </c>
      <c r="AX219" s="29">
        <f t="shared" si="163"/>
        <v>-6.856105176360483E-4</v>
      </c>
      <c r="AY219" s="29">
        <f t="shared" si="164"/>
        <v>-8.0204131069117057E-4</v>
      </c>
      <c r="AZ219" s="29">
        <f t="shared" si="165"/>
        <v>8.0062503930169449E-3</v>
      </c>
      <c r="BA219" s="29">
        <f t="shared" si="166"/>
        <v>-4.3117362921160085E-3</v>
      </c>
      <c r="BB219" s="27">
        <f t="shared" si="130"/>
        <v>8.8333333333334707E-4</v>
      </c>
      <c r="BC219" s="27">
        <f t="shared" si="130"/>
        <v>1.0748642992424395E-2</v>
      </c>
      <c r="BD219" s="27">
        <f t="shared" si="130"/>
        <v>7.6833333333414799E-5</v>
      </c>
    </row>
    <row r="220" spans="1:56" x14ac:dyDescent="0.35">
      <c r="A220" s="2">
        <v>42947</v>
      </c>
      <c r="B220" s="94">
        <v>1.23</v>
      </c>
      <c r="C220" s="94">
        <v>-0.37</v>
      </c>
      <c r="D220" s="94">
        <v>0.25</v>
      </c>
      <c r="E220" s="94">
        <v>206.23099999999999</v>
      </c>
      <c r="F220" s="94">
        <v>142.571</v>
      </c>
      <c r="G220" s="94">
        <v>107.917</v>
      </c>
      <c r="H220" s="94">
        <v>1169.818</v>
      </c>
      <c r="I220" s="94">
        <v>366.43900000000002</v>
      </c>
      <c r="J220" s="94">
        <v>667.48</v>
      </c>
      <c r="K220" s="94">
        <v>1.23</v>
      </c>
      <c r="L220" s="94">
        <v>-0.5544</v>
      </c>
      <c r="M220" s="94">
        <v>0.13519999999999999</v>
      </c>
      <c r="N220" s="94">
        <v>1</v>
      </c>
      <c r="O220" s="94">
        <v>0.85</v>
      </c>
      <c r="P220" s="94">
        <v>0.76</v>
      </c>
      <c r="Q220" s="27">
        <f t="shared" si="131"/>
        <v>1.0166666666666666E-3</v>
      </c>
      <c r="R220" s="27">
        <f t="shared" si="132"/>
        <v>-3.0833333333333331E-4</v>
      </c>
      <c r="S220" s="27">
        <f t="shared" si="133"/>
        <v>2.0833333333333335E-4</v>
      </c>
      <c r="T220" s="29">
        <f t="shared" si="134"/>
        <v>1.1699597067817979E-3</v>
      </c>
      <c r="U220" s="29">
        <f t="shared" si="135"/>
        <v>-4.9774961091397785E-4</v>
      </c>
      <c r="V220" s="29">
        <f t="shared" si="136"/>
        <v>5.3773908528742531E-4</v>
      </c>
      <c r="W220" s="29">
        <f t="shared" si="137"/>
        <v>2.1296426380839062E-3</v>
      </c>
      <c r="X220" s="29">
        <f t="shared" si="138"/>
        <v>1.2350165443035799E-3</v>
      </c>
      <c r="Y220" s="29">
        <f t="shared" si="139"/>
        <v>1.8927709957234917E-3</v>
      </c>
      <c r="Z220" s="27">
        <f t="shared" si="140"/>
        <v>1.0166666666666666E-3</v>
      </c>
      <c r="AA220" s="27">
        <f t="shared" si="141"/>
        <v>-4.4899999999999996E-4</v>
      </c>
      <c r="AB220" s="27">
        <f t="shared" si="142"/>
        <v>1.4016666666666667E-4</v>
      </c>
      <c r="AC220" s="47">
        <f t="shared" si="143"/>
        <v>0</v>
      </c>
      <c r="AD220" s="63">
        <f t="shared" si="144"/>
        <v>3.529411764705892E-2</v>
      </c>
      <c r="AE220" s="63">
        <f t="shared" si="145"/>
        <v>1.3157894736842035E-2</v>
      </c>
      <c r="AF220" s="38">
        <f>SUMPRODUCT('Control Panel'!$C$31:$E$31,AC220:AE220)</f>
        <v>0</v>
      </c>
      <c r="AG220" s="43">
        <f t="shared" si="146"/>
        <v>1.0166666666666657E-3</v>
      </c>
      <c r="AH220" s="64">
        <f t="shared" si="147"/>
        <v>3.4974901960784344E-2</v>
      </c>
      <c r="AI220" s="64">
        <f t="shared" si="148"/>
        <v>1.3368969298245492E-2</v>
      </c>
      <c r="AJ220" s="29">
        <f t="shared" si="149"/>
        <v>1.1699597067817979E-3</v>
      </c>
      <c r="AK220" s="29">
        <f t="shared" si="150"/>
        <v>3.4778800402818666E-2</v>
      </c>
      <c r="AL220" s="29">
        <f t="shared" si="151"/>
        <v>1.3702709336409491E-2</v>
      </c>
      <c r="AM220" s="29">
        <f t="shared" si="152"/>
        <v>2.1296426380839062E-3</v>
      </c>
      <c r="AN220" s="29">
        <f t="shared" si="153"/>
        <v>3.6572723010573238E-2</v>
      </c>
      <c r="AO220" s="29">
        <f t="shared" si="154"/>
        <v>1.5075570614088152E-2</v>
      </c>
      <c r="AP220" s="27">
        <f t="shared" si="155"/>
        <v>1.0166666666666657E-3</v>
      </c>
      <c r="AQ220" s="27">
        <f t="shared" si="156"/>
        <v>3.4829270588235373E-2</v>
      </c>
      <c r="AR220" s="27">
        <f t="shared" si="157"/>
        <v>1.3299905701754433E-2</v>
      </c>
      <c r="AS220" s="43">
        <f t="shared" si="158"/>
        <v>1.0166666666666657E-3</v>
      </c>
      <c r="AT220" s="27">
        <f t="shared" si="159"/>
        <v>3.4974901960784344E-2</v>
      </c>
      <c r="AU220" s="27">
        <f t="shared" si="160"/>
        <v>1.3368969298245492E-2</v>
      </c>
      <c r="AV220" s="29">
        <f t="shared" si="161"/>
        <v>1.1699597067817979E-3</v>
      </c>
      <c r="AW220" s="29">
        <f t="shared" si="162"/>
        <v>3.4778800402818666E-2</v>
      </c>
      <c r="AX220" s="29">
        <f t="shared" si="163"/>
        <v>1.3702709336409491E-2</v>
      </c>
      <c r="AY220" s="29">
        <f t="shared" si="164"/>
        <v>2.1296426380839062E-3</v>
      </c>
      <c r="AZ220" s="29">
        <f t="shared" si="165"/>
        <v>3.6572723010573238E-2</v>
      </c>
      <c r="BA220" s="29">
        <f t="shared" si="166"/>
        <v>1.5075570614088152E-2</v>
      </c>
      <c r="BB220" s="27">
        <f t="shared" si="130"/>
        <v>1.0166666666666657E-3</v>
      </c>
      <c r="BC220" s="27">
        <f t="shared" si="130"/>
        <v>3.4829270588235373E-2</v>
      </c>
      <c r="BD220" s="27">
        <f t="shared" si="130"/>
        <v>1.3299905701754433E-2</v>
      </c>
    </row>
    <row r="221" spans="1:56" x14ac:dyDescent="0.35">
      <c r="A221" s="2">
        <v>42978</v>
      </c>
      <c r="B221" s="94">
        <v>1.23</v>
      </c>
      <c r="C221" s="94">
        <v>-0.37</v>
      </c>
      <c r="D221" s="94">
        <v>0.25</v>
      </c>
      <c r="E221" s="94">
        <v>206.446</v>
      </c>
      <c r="F221" s="94">
        <v>142.51599999999999</v>
      </c>
      <c r="G221" s="94">
        <v>108.00700000000001</v>
      </c>
      <c r="H221" s="94">
        <v>1172.0340000000001</v>
      </c>
      <c r="I221" s="94">
        <v>366.66800000000001</v>
      </c>
      <c r="J221" s="94">
        <v>669.04899999999998</v>
      </c>
      <c r="K221" s="94">
        <v>1.23</v>
      </c>
      <c r="L221" s="94">
        <v>-0.61170000000000002</v>
      </c>
      <c r="M221" s="94">
        <v>0.13239999999999999</v>
      </c>
      <c r="N221" s="94">
        <v>1</v>
      </c>
      <c r="O221" s="94">
        <v>0.84</v>
      </c>
      <c r="P221" s="94">
        <v>0.78</v>
      </c>
      <c r="Q221" s="27">
        <f t="shared" si="131"/>
        <v>1.0250000000000001E-3</v>
      </c>
      <c r="R221" s="27">
        <f t="shared" si="132"/>
        <v>-3.0833333333333331E-4</v>
      </c>
      <c r="S221" s="27">
        <f t="shared" si="133"/>
        <v>2.0833333333333335E-4</v>
      </c>
      <c r="T221" s="29">
        <f t="shared" si="134"/>
        <v>1.0425202806561007E-3</v>
      </c>
      <c r="U221" s="29">
        <f t="shared" si="135"/>
        <v>-3.8577270272355246E-4</v>
      </c>
      <c r="V221" s="29">
        <f t="shared" si="136"/>
        <v>8.3397425799458524E-4</v>
      </c>
      <c r="W221" s="29">
        <f t="shared" si="137"/>
        <v>1.8943117647360896E-3</v>
      </c>
      <c r="X221" s="29">
        <f t="shared" si="138"/>
        <v>6.249334814252272E-4</v>
      </c>
      <c r="Y221" s="29">
        <f t="shared" si="139"/>
        <v>2.3506322286810377E-3</v>
      </c>
      <c r="Z221" s="27">
        <f t="shared" si="140"/>
        <v>1.0250000000000001E-3</v>
      </c>
      <c r="AA221" s="27">
        <f t="shared" si="141"/>
        <v>-4.6200000000000001E-4</v>
      </c>
      <c r="AB221" s="27">
        <f t="shared" si="142"/>
        <v>1.1266666666666665E-4</v>
      </c>
      <c r="AC221" s="47">
        <f t="shared" si="143"/>
        <v>0</v>
      </c>
      <c r="AD221" s="63">
        <f t="shared" si="144"/>
        <v>1.1904761904761862E-2</v>
      </c>
      <c r="AE221" s="63">
        <f t="shared" si="145"/>
        <v>-2.5641025641025661E-2</v>
      </c>
      <c r="AF221" s="38">
        <f>SUMPRODUCT('Control Panel'!$C$31:$E$31,AC221:AE221)</f>
        <v>0</v>
      </c>
      <c r="AG221" s="43">
        <f t="shared" si="146"/>
        <v>1.0250000000000536E-3</v>
      </c>
      <c r="AH221" s="64">
        <f t="shared" si="147"/>
        <v>1.1592757936507825E-2</v>
      </c>
      <c r="AI221" s="64">
        <f t="shared" si="148"/>
        <v>-2.5438034188034142E-2</v>
      </c>
      <c r="AJ221" s="29">
        <f t="shared" si="149"/>
        <v>1.0425202806561007E-3</v>
      </c>
      <c r="AK221" s="29">
        <f t="shared" si="150"/>
        <v>1.1514396669862981E-2</v>
      </c>
      <c r="AL221" s="29">
        <f t="shared" si="151"/>
        <v>-2.4828435338364319E-2</v>
      </c>
      <c r="AM221" s="29">
        <f t="shared" si="152"/>
        <v>1.8943117647360896E-3</v>
      </c>
      <c r="AN221" s="29">
        <f t="shared" si="153"/>
        <v>1.2537135070489702E-2</v>
      </c>
      <c r="AO221" s="29">
        <f t="shared" si="154"/>
        <v>-2.3350666033592815E-2</v>
      </c>
      <c r="AP221" s="27">
        <f t="shared" si="155"/>
        <v>1.0250000000000536E-3</v>
      </c>
      <c r="AQ221" s="27">
        <f t="shared" si="156"/>
        <v>1.1437261904761797E-2</v>
      </c>
      <c r="AR221" s="27">
        <f t="shared" si="157"/>
        <v>-2.5531247863247897E-2</v>
      </c>
      <c r="AS221" s="43">
        <f t="shared" si="158"/>
        <v>1.0250000000000536E-3</v>
      </c>
      <c r="AT221" s="27">
        <f t="shared" si="159"/>
        <v>1.1592757936507825E-2</v>
      </c>
      <c r="AU221" s="27">
        <f t="shared" si="160"/>
        <v>-2.5438034188034142E-2</v>
      </c>
      <c r="AV221" s="29">
        <f t="shared" si="161"/>
        <v>1.0425202806561007E-3</v>
      </c>
      <c r="AW221" s="29">
        <f t="shared" si="162"/>
        <v>1.1514396669862981E-2</v>
      </c>
      <c r="AX221" s="29">
        <f t="shared" si="163"/>
        <v>-2.4828435338364319E-2</v>
      </c>
      <c r="AY221" s="29">
        <f t="shared" si="164"/>
        <v>1.8943117647360896E-3</v>
      </c>
      <c r="AZ221" s="29">
        <f t="shared" si="165"/>
        <v>1.2537135070489702E-2</v>
      </c>
      <c r="BA221" s="29">
        <f t="shared" si="166"/>
        <v>-2.3350666033592815E-2</v>
      </c>
      <c r="BB221" s="27">
        <f t="shared" si="130"/>
        <v>1.0250000000000536E-3</v>
      </c>
      <c r="BC221" s="27">
        <f t="shared" si="130"/>
        <v>1.1437261904761797E-2</v>
      </c>
      <c r="BD221" s="27">
        <f t="shared" si="130"/>
        <v>-2.5531247863247897E-2</v>
      </c>
    </row>
    <row r="222" spans="1:56" x14ac:dyDescent="0.35">
      <c r="A222" s="2">
        <v>43008</v>
      </c>
      <c r="B222" s="94">
        <v>1.23</v>
      </c>
      <c r="C222" s="94">
        <v>-0.37</v>
      </c>
      <c r="D222" s="94">
        <v>0.25</v>
      </c>
      <c r="E222" s="94">
        <v>206.6</v>
      </c>
      <c r="F222" s="94">
        <v>142.43600000000001</v>
      </c>
      <c r="G222" s="94">
        <v>107.875</v>
      </c>
      <c r="H222" s="94">
        <v>1170.116</v>
      </c>
      <c r="I222" s="94">
        <v>366.28399999999999</v>
      </c>
      <c r="J222" s="94">
        <v>665.05899999999997</v>
      </c>
      <c r="K222" s="94">
        <v>1.23</v>
      </c>
      <c r="L222" s="94">
        <v>-0.58040000000000003</v>
      </c>
      <c r="M222" s="94">
        <v>0.16309999999999999</v>
      </c>
      <c r="N222" s="94">
        <v>1</v>
      </c>
      <c r="O222" s="94">
        <v>0.85</v>
      </c>
      <c r="P222" s="94">
        <v>0.75</v>
      </c>
      <c r="Q222" s="27">
        <f t="shared" si="131"/>
        <v>1.0250000000000001E-3</v>
      </c>
      <c r="R222" s="27">
        <f t="shared" si="132"/>
        <v>-3.0833333333333331E-4</v>
      </c>
      <c r="S222" s="27">
        <f t="shared" si="133"/>
        <v>2.0833333333333335E-4</v>
      </c>
      <c r="T222" s="29">
        <f t="shared" si="134"/>
        <v>7.459577807271689E-4</v>
      </c>
      <c r="U222" s="29">
        <f t="shared" si="135"/>
        <v>-5.6134048106870615E-4</v>
      </c>
      <c r="V222" s="29">
        <f t="shared" si="136"/>
        <v>-1.2221430092494989E-3</v>
      </c>
      <c r="W222" s="29">
        <f t="shared" si="137"/>
        <v>-1.6364712969079154E-3</v>
      </c>
      <c r="X222" s="29">
        <f t="shared" si="138"/>
        <v>-1.0472689190221818E-3</v>
      </c>
      <c r="Y222" s="29">
        <f t="shared" si="139"/>
        <v>-5.9636887582225073E-3</v>
      </c>
      <c r="Z222" s="27">
        <f t="shared" si="140"/>
        <v>1.0250000000000001E-3</v>
      </c>
      <c r="AA222" s="27">
        <f t="shared" si="141"/>
        <v>-5.0975E-4</v>
      </c>
      <c r="AB222" s="27">
        <f t="shared" si="142"/>
        <v>1.1033333333333332E-4</v>
      </c>
      <c r="AC222" s="47">
        <f t="shared" si="143"/>
        <v>0</v>
      </c>
      <c r="AD222" s="63">
        <f t="shared" si="144"/>
        <v>-1.1764705882352899E-2</v>
      </c>
      <c r="AE222" s="63">
        <f t="shared" si="145"/>
        <v>4.0000000000000036E-2</v>
      </c>
      <c r="AF222" s="38">
        <f>SUMPRODUCT('Control Panel'!$C$31:$E$31,AC222:AE222)</f>
        <v>0</v>
      </c>
      <c r="AG222" s="43">
        <f t="shared" si="146"/>
        <v>1.0250000000000536E-3</v>
      </c>
      <c r="AH222" s="64">
        <f t="shared" si="147"/>
        <v>-1.2069411764705884E-2</v>
      </c>
      <c r="AI222" s="64">
        <f t="shared" si="148"/>
        <v>4.0216666666666789E-2</v>
      </c>
      <c r="AJ222" s="29">
        <f t="shared" si="149"/>
        <v>7.459577807271689E-4</v>
      </c>
      <c r="AK222" s="29">
        <f t="shared" si="150"/>
        <v>-1.2319442357761945E-2</v>
      </c>
      <c r="AL222" s="29">
        <f t="shared" si="151"/>
        <v>3.8728971270380663E-2</v>
      </c>
      <c r="AM222" s="29">
        <f t="shared" si="152"/>
        <v>-1.6364712969079154E-3</v>
      </c>
      <c r="AN222" s="29">
        <f t="shared" si="153"/>
        <v>-1.2799653990563042E-2</v>
      </c>
      <c r="AO222" s="29">
        <f t="shared" si="154"/>
        <v>3.3797763691448601E-2</v>
      </c>
      <c r="AP222" s="27">
        <f t="shared" si="155"/>
        <v>1.0250000000000536E-3</v>
      </c>
      <c r="AQ222" s="27">
        <f t="shared" si="156"/>
        <v>-1.2268458823529338E-2</v>
      </c>
      <c r="AR222" s="27">
        <f t="shared" si="157"/>
        <v>4.0114746666666701E-2</v>
      </c>
      <c r="AS222" s="43">
        <f t="shared" si="158"/>
        <v>1.0250000000000536E-3</v>
      </c>
      <c r="AT222" s="27">
        <f t="shared" si="159"/>
        <v>-1.2069411764705884E-2</v>
      </c>
      <c r="AU222" s="27">
        <f t="shared" si="160"/>
        <v>4.0216666666666789E-2</v>
      </c>
      <c r="AV222" s="29">
        <f t="shared" si="161"/>
        <v>7.459577807271689E-4</v>
      </c>
      <c r="AW222" s="29">
        <f t="shared" si="162"/>
        <v>-1.2319442357761945E-2</v>
      </c>
      <c r="AX222" s="29">
        <f t="shared" si="163"/>
        <v>3.8728971270380663E-2</v>
      </c>
      <c r="AY222" s="29">
        <f t="shared" si="164"/>
        <v>-1.6364712969079154E-3</v>
      </c>
      <c r="AZ222" s="29">
        <f t="shared" si="165"/>
        <v>-1.2799653990563042E-2</v>
      </c>
      <c r="BA222" s="29">
        <f t="shared" si="166"/>
        <v>3.3797763691448601E-2</v>
      </c>
      <c r="BB222" s="27">
        <f t="shared" si="130"/>
        <v>1.0250000000000536E-3</v>
      </c>
      <c r="BC222" s="27">
        <f t="shared" si="130"/>
        <v>-1.2268458823529338E-2</v>
      </c>
      <c r="BD222" s="27">
        <f t="shared" si="130"/>
        <v>4.0114746666666701E-2</v>
      </c>
    </row>
    <row r="223" spans="1:56" x14ac:dyDescent="0.35">
      <c r="A223" s="2">
        <v>43039</v>
      </c>
      <c r="B223" s="94">
        <v>1.24</v>
      </c>
      <c r="C223" s="94">
        <v>-0.37</v>
      </c>
      <c r="D223" s="94">
        <v>0.4</v>
      </c>
      <c r="E223" s="94">
        <v>206.762</v>
      </c>
      <c r="F223" s="94">
        <v>142.35599999999999</v>
      </c>
      <c r="G223" s="94">
        <v>107.889</v>
      </c>
      <c r="H223" s="94">
        <v>1169.405</v>
      </c>
      <c r="I223" s="94">
        <v>366.42</v>
      </c>
      <c r="J223" s="94">
        <v>665.255</v>
      </c>
      <c r="K223" s="94">
        <v>1.24</v>
      </c>
      <c r="L223" s="94">
        <v>-0.48549999999999999</v>
      </c>
      <c r="M223" s="94">
        <v>0.40329999999999999</v>
      </c>
      <c r="N223" s="94">
        <v>1</v>
      </c>
      <c r="O223" s="94">
        <v>0.86</v>
      </c>
      <c r="P223" s="94">
        <v>0.75</v>
      </c>
      <c r="Q223" s="27">
        <f t="shared" si="131"/>
        <v>1.0250000000000001E-3</v>
      </c>
      <c r="R223" s="27">
        <f t="shared" si="132"/>
        <v>-3.0833333333333331E-4</v>
      </c>
      <c r="S223" s="27">
        <f t="shared" si="133"/>
        <v>2.0833333333333335E-4</v>
      </c>
      <c r="T223" s="29">
        <f t="shared" si="134"/>
        <v>7.8412391093896083E-4</v>
      </c>
      <c r="U223" s="29">
        <f t="shared" si="135"/>
        <v>-5.6165576118405447E-4</v>
      </c>
      <c r="V223" s="29">
        <f t="shared" si="136"/>
        <v>1.2977983777506807E-4</v>
      </c>
      <c r="W223" s="29">
        <f t="shared" si="137"/>
        <v>-6.0763206382963286E-4</v>
      </c>
      <c r="X223" s="29">
        <f t="shared" si="138"/>
        <v>3.7129658953172218E-4</v>
      </c>
      <c r="Y223" s="29">
        <f t="shared" si="139"/>
        <v>2.9471069484054979E-4</v>
      </c>
      <c r="Z223" s="27">
        <f t="shared" si="140"/>
        <v>1.0250000000000001E-3</v>
      </c>
      <c r="AA223" s="27">
        <f t="shared" si="141"/>
        <v>-4.836666666666667E-4</v>
      </c>
      <c r="AB223" s="27">
        <f t="shared" si="142"/>
        <v>1.3591666666666667E-4</v>
      </c>
      <c r="AC223" s="47">
        <f t="shared" si="143"/>
        <v>0</v>
      </c>
      <c r="AD223" s="63">
        <f t="shared" si="144"/>
        <v>-1.1627906976744207E-2</v>
      </c>
      <c r="AE223" s="63">
        <f t="shared" si="145"/>
        <v>0</v>
      </c>
      <c r="AF223" s="38">
        <f>SUMPRODUCT('Control Panel'!$C$31:$E$31,AC223:AE223)</f>
        <v>0</v>
      </c>
      <c r="AG223" s="43">
        <f t="shared" si="146"/>
        <v>1.0250000000000536E-3</v>
      </c>
      <c r="AH223" s="64">
        <f t="shared" si="147"/>
        <v>-1.1932655038759732E-2</v>
      </c>
      <c r="AI223" s="64">
        <f t="shared" si="148"/>
        <v>2.083333333333659E-4</v>
      </c>
      <c r="AJ223" s="29">
        <f t="shared" si="149"/>
        <v>7.8412391093896083E-4</v>
      </c>
      <c r="AK223" s="29">
        <f t="shared" si="150"/>
        <v>-1.2183031856984217E-2</v>
      </c>
      <c r="AL223" s="29">
        <f t="shared" si="151"/>
        <v>1.2977983777506807E-4</v>
      </c>
      <c r="AM223" s="29">
        <f t="shared" si="152"/>
        <v>-6.0763206382963286E-4</v>
      </c>
      <c r="AN223" s="29">
        <f t="shared" si="153"/>
        <v>-1.1260927789416342E-2</v>
      </c>
      <c r="AO223" s="29">
        <f t="shared" si="154"/>
        <v>2.9471069484054979E-4</v>
      </c>
      <c r="AP223" s="27">
        <f t="shared" si="155"/>
        <v>1.0250000000000536E-3</v>
      </c>
      <c r="AQ223" s="27">
        <f t="shared" si="156"/>
        <v>-1.2105949612403077E-2</v>
      </c>
      <c r="AR223" s="27">
        <f t="shared" si="157"/>
        <v>1.3591666666656899E-4</v>
      </c>
      <c r="AS223" s="43">
        <f t="shared" si="158"/>
        <v>1.0250000000000536E-3</v>
      </c>
      <c r="AT223" s="27">
        <f t="shared" si="159"/>
        <v>-1.1932655038759732E-2</v>
      </c>
      <c r="AU223" s="27">
        <f t="shared" si="160"/>
        <v>2.083333333333659E-4</v>
      </c>
      <c r="AV223" s="29">
        <f t="shared" si="161"/>
        <v>7.8412391093896083E-4</v>
      </c>
      <c r="AW223" s="29">
        <f t="shared" si="162"/>
        <v>-1.2183031856984217E-2</v>
      </c>
      <c r="AX223" s="29">
        <f t="shared" si="163"/>
        <v>1.2977983777506807E-4</v>
      </c>
      <c r="AY223" s="29">
        <f t="shared" si="164"/>
        <v>-6.0763206382963286E-4</v>
      </c>
      <c r="AZ223" s="29">
        <f t="shared" si="165"/>
        <v>-1.1260927789416342E-2</v>
      </c>
      <c r="BA223" s="29">
        <f t="shared" si="166"/>
        <v>2.9471069484054979E-4</v>
      </c>
      <c r="BB223" s="27">
        <f t="shared" ref="BB223:BD239" si="167">(1+AP223)/(1+$AF223)-1</f>
        <v>1.0250000000000536E-3</v>
      </c>
      <c r="BC223" s="27">
        <f t="shared" si="167"/>
        <v>-1.2105949612403077E-2</v>
      </c>
      <c r="BD223" s="27">
        <f t="shared" si="167"/>
        <v>1.3591666666656899E-4</v>
      </c>
    </row>
    <row r="224" spans="1:56" x14ac:dyDescent="0.35">
      <c r="A224" s="2">
        <v>43069</v>
      </c>
      <c r="B224" s="94">
        <v>1.37</v>
      </c>
      <c r="C224" s="94">
        <v>-0.37</v>
      </c>
      <c r="D224" s="94">
        <v>0.49</v>
      </c>
      <c r="E224" s="94">
        <v>206.858</v>
      </c>
      <c r="F224" s="94">
        <v>142.25</v>
      </c>
      <c r="G224" s="94">
        <v>107.90900000000001</v>
      </c>
      <c r="H224" s="94">
        <v>1167.049</v>
      </c>
      <c r="I224" s="94">
        <v>365.87400000000002</v>
      </c>
      <c r="J224" s="94">
        <v>665.05</v>
      </c>
      <c r="K224" s="94">
        <v>1.37</v>
      </c>
      <c r="L224" s="94">
        <v>-1.1326000000000001</v>
      </c>
      <c r="M224" s="94">
        <v>0.27200000000000002</v>
      </c>
      <c r="N224" s="94">
        <v>1</v>
      </c>
      <c r="O224" s="94">
        <v>0.84</v>
      </c>
      <c r="P224" s="94">
        <v>0.74</v>
      </c>
      <c r="Q224" s="27">
        <f t="shared" si="131"/>
        <v>1.0333333333333334E-3</v>
      </c>
      <c r="R224" s="27">
        <f t="shared" si="132"/>
        <v>-3.0833333333333331E-4</v>
      </c>
      <c r="S224" s="27">
        <f t="shared" si="133"/>
        <v>3.3333333333333338E-4</v>
      </c>
      <c r="T224" s="29">
        <f t="shared" si="134"/>
        <v>4.643019510355284E-4</v>
      </c>
      <c r="U224" s="29">
        <f t="shared" si="135"/>
        <v>-7.4461209924414629E-4</v>
      </c>
      <c r="V224" s="29">
        <f t="shared" si="136"/>
        <v>1.8537571022081423E-4</v>
      </c>
      <c r="W224" s="29">
        <f t="shared" si="137"/>
        <v>-2.0146997832231062E-3</v>
      </c>
      <c r="X224" s="29">
        <f t="shared" si="138"/>
        <v>-1.4900933355166401E-3</v>
      </c>
      <c r="Y224" s="29">
        <f t="shared" si="139"/>
        <v>-3.0815251294624701E-4</v>
      </c>
      <c r="Z224" s="27">
        <f t="shared" si="140"/>
        <v>1.0333333333333334E-3</v>
      </c>
      <c r="AA224" s="27">
        <f t="shared" si="141"/>
        <v>-4.0458333333333335E-4</v>
      </c>
      <c r="AB224" s="27">
        <f t="shared" si="142"/>
        <v>3.3608333333333331E-4</v>
      </c>
      <c r="AC224" s="47">
        <f t="shared" si="143"/>
        <v>0</v>
      </c>
      <c r="AD224" s="63">
        <f t="shared" si="144"/>
        <v>2.3809523809523725E-2</v>
      </c>
      <c r="AE224" s="63">
        <f t="shared" si="145"/>
        <v>1.3513513513513598E-2</v>
      </c>
      <c r="AF224" s="38">
        <f>SUMPRODUCT('Control Panel'!$C$31:$E$31,AC224:AE224)</f>
        <v>0</v>
      </c>
      <c r="AG224" s="43">
        <f t="shared" si="146"/>
        <v>1.0333333333334416E-3</v>
      </c>
      <c r="AH224" s="64">
        <f t="shared" si="147"/>
        <v>2.3493849206349005E-2</v>
      </c>
      <c r="AI224" s="64">
        <f t="shared" si="148"/>
        <v>1.3851351351351404E-2</v>
      </c>
      <c r="AJ224" s="29">
        <f t="shared" si="149"/>
        <v>4.643019510355284E-4</v>
      </c>
      <c r="AK224" s="29">
        <f t="shared" si="150"/>
        <v>2.3047182850773673E-2</v>
      </c>
      <c r="AL224" s="29">
        <f t="shared" si="151"/>
        <v>1.370139430089945E-2</v>
      </c>
      <c r="AM224" s="29">
        <f t="shared" si="152"/>
        <v>-2.0146997832231062E-3</v>
      </c>
      <c r="AN224" s="29">
        <f t="shared" si="153"/>
        <v>2.2283952061256773E-2</v>
      </c>
      <c r="AO224" s="29">
        <f t="shared" si="154"/>
        <v>1.3201196777419488E-2</v>
      </c>
      <c r="AP224" s="27">
        <f t="shared" si="155"/>
        <v>1.0333333333334416E-3</v>
      </c>
      <c r="AQ224" s="27">
        <f t="shared" si="156"/>
        <v>2.3395307539682442E-2</v>
      </c>
      <c r="AR224" s="27">
        <f t="shared" si="157"/>
        <v>1.3854138513513581E-2</v>
      </c>
      <c r="AS224" s="43">
        <f t="shared" si="158"/>
        <v>1.0333333333334416E-3</v>
      </c>
      <c r="AT224" s="27">
        <f t="shared" si="159"/>
        <v>2.3493849206349005E-2</v>
      </c>
      <c r="AU224" s="27">
        <f t="shared" si="160"/>
        <v>1.3851351351351404E-2</v>
      </c>
      <c r="AV224" s="29">
        <f t="shared" si="161"/>
        <v>4.643019510355284E-4</v>
      </c>
      <c r="AW224" s="29">
        <f t="shared" si="162"/>
        <v>2.3047182850773673E-2</v>
      </c>
      <c r="AX224" s="29">
        <f t="shared" si="163"/>
        <v>1.370139430089945E-2</v>
      </c>
      <c r="AY224" s="29">
        <f t="shared" si="164"/>
        <v>-2.0146997832231062E-3</v>
      </c>
      <c r="AZ224" s="29">
        <f t="shared" si="165"/>
        <v>2.2283952061256773E-2</v>
      </c>
      <c r="BA224" s="29">
        <f t="shared" si="166"/>
        <v>1.3201196777419488E-2</v>
      </c>
      <c r="BB224" s="27">
        <f t="shared" si="167"/>
        <v>1.0333333333334416E-3</v>
      </c>
      <c r="BC224" s="27">
        <f t="shared" si="167"/>
        <v>2.3395307539682442E-2</v>
      </c>
      <c r="BD224" s="27">
        <f t="shared" si="167"/>
        <v>1.3854138513513581E-2</v>
      </c>
    </row>
    <row r="225" spans="1:56" x14ac:dyDescent="0.35">
      <c r="A225" s="2">
        <v>43100</v>
      </c>
      <c r="B225" s="94">
        <v>1.56</v>
      </c>
      <c r="C225" s="94">
        <v>-0.37</v>
      </c>
      <c r="D225" s="94">
        <v>0.5</v>
      </c>
      <c r="E225" s="94">
        <v>207.06399999999999</v>
      </c>
      <c r="F225" s="94">
        <v>142.136</v>
      </c>
      <c r="G225" s="94">
        <v>107.98</v>
      </c>
      <c r="H225" s="94">
        <v>1167.1890000000001</v>
      </c>
      <c r="I225" s="94">
        <v>365.22199999999998</v>
      </c>
      <c r="J225" s="94">
        <v>666.221</v>
      </c>
      <c r="K225" s="94">
        <v>1.56</v>
      </c>
      <c r="L225" s="94">
        <v>-0.38450000000000001</v>
      </c>
      <c r="M225" s="94">
        <v>0.54090000000000005</v>
      </c>
      <c r="N225" s="94">
        <v>1</v>
      </c>
      <c r="O225" s="94">
        <v>0.83</v>
      </c>
      <c r="P225" s="94">
        <v>0.74</v>
      </c>
      <c r="Q225" s="27">
        <f t="shared" si="131"/>
        <v>1.1416666666666667E-3</v>
      </c>
      <c r="R225" s="27">
        <f t="shared" si="132"/>
        <v>-3.0833333333333331E-4</v>
      </c>
      <c r="S225" s="27">
        <f t="shared" si="133"/>
        <v>4.083333333333333E-4</v>
      </c>
      <c r="T225" s="29">
        <f t="shared" si="134"/>
        <v>9.9585222713161059E-4</v>
      </c>
      <c r="U225" s="29">
        <f t="shared" si="135"/>
        <v>-8.0140597539546388E-4</v>
      </c>
      <c r="V225" s="29">
        <f t="shared" si="136"/>
        <v>6.5796180114729985E-4</v>
      </c>
      <c r="W225" s="29">
        <f t="shared" si="137"/>
        <v>1.1996068716912944E-4</v>
      </c>
      <c r="X225" s="29">
        <f t="shared" si="138"/>
        <v>-1.7820342522290034E-3</v>
      </c>
      <c r="Y225" s="29">
        <f t="shared" si="139"/>
        <v>1.7607698669273031E-3</v>
      </c>
      <c r="Z225" s="27">
        <f t="shared" si="140"/>
        <v>1.1416666666666667E-3</v>
      </c>
      <c r="AA225" s="27">
        <f t="shared" si="141"/>
        <v>-9.4383333333333342E-4</v>
      </c>
      <c r="AB225" s="27">
        <f t="shared" si="142"/>
        <v>2.2666666666666668E-4</v>
      </c>
      <c r="AC225" s="47">
        <f t="shared" si="143"/>
        <v>0</v>
      </c>
      <c r="AD225" s="63">
        <f t="shared" si="144"/>
        <v>1.2048192771084265E-2</v>
      </c>
      <c r="AE225" s="63">
        <f t="shared" si="145"/>
        <v>0</v>
      </c>
      <c r="AF225" s="38">
        <f>SUMPRODUCT('Control Panel'!$C$31:$E$31,AC225:AE225)</f>
        <v>0</v>
      </c>
      <c r="AG225" s="43">
        <f t="shared" si="146"/>
        <v>1.1416666666665964E-3</v>
      </c>
      <c r="AH225" s="64">
        <f t="shared" si="147"/>
        <v>1.1736144578313068E-2</v>
      </c>
      <c r="AI225" s="64">
        <f t="shared" si="148"/>
        <v>4.0833333333334387E-4</v>
      </c>
      <c r="AJ225" s="29">
        <f t="shared" si="149"/>
        <v>9.9585222713161059E-4</v>
      </c>
      <c r="AK225" s="29">
        <f t="shared" si="150"/>
        <v>1.1237131302009429E-2</v>
      </c>
      <c r="AL225" s="29">
        <f t="shared" si="151"/>
        <v>6.5796180114729985E-4</v>
      </c>
      <c r="AM225" s="29">
        <f t="shared" si="152"/>
        <v>1.1996068716912944E-4</v>
      </c>
      <c r="AN225" s="29">
        <f t="shared" si="153"/>
        <v>1.0244688226659804E-2</v>
      </c>
      <c r="AO225" s="29">
        <f t="shared" si="154"/>
        <v>1.7607698669273031E-3</v>
      </c>
      <c r="AP225" s="27">
        <f t="shared" si="155"/>
        <v>1.1416666666665964E-3</v>
      </c>
      <c r="AQ225" s="27">
        <f t="shared" si="156"/>
        <v>1.1092987951807132E-2</v>
      </c>
      <c r="AR225" s="27">
        <f t="shared" si="157"/>
        <v>2.2666666666659729E-4</v>
      </c>
      <c r="AS225" s="43">
        <f t="shared" si="158"/>
        <v>1.1416666666665964E-3</v>
      </c>
      <c r="AT225" s="27">
        <f t="shared" si="159"/>
        <v>1.1736144578313068E-2</v>
      </c>
      <c r="AU225" s="27">
        <f t="shared" si="160"/>
        <v>4.0833333333334387E-4</v>
      </c>
      <c r="AV225" s="29">
        <f t="shared" si="161"/>
        <v>9.9585222713161059E-4</v>
      </c>
      <c r="AW225" s="29">
        <f t="shared" si="162"/>
        <v>1.1237131302009429E-2</v>
      </c>
      <c r="AX225" s="29">
        <f t="shared" si="163"/>
        <v>6.5796180114729985E-4</v>
      </c>
      <c r="AY225" s="29">
        <f t="shared" si="164"/>
        <v>1.1996068716912944E-4</v>
      </c>
      <c r="AZ225" s="29">
        <f t="shared" si="165"/>
        <v>1.0244688226659804E-2</v>
      </c>
      <c r="BA225" s="29">
        <f t="shared" si="166"/>
        <v>1.7607698669273031E-3</v>
      </c>
      <c r="BB225" s="27">
        <f t="shared" si="167"/>
        <v>1.1416666666665964E-3</v>
      </c>
      <c r="BC225" s="27">
        <f t="shared" si="167"/>
        <v>1.1092987951807132E-2</v>
      </c>
      <c r="BD225" s="27">
        <f t="shared" si="167"/>
        <v>2.2666666666659729E-4</v>
      </c>
    </row>
    <row r="226" spans="1:56" x14ac:dyDescent="0.35">
      <c r="A226" s="2">
        <v>43131</v>
      </c>
      <c r="B226" s="94">
        <v>1.58</v>
      </c>
      <c r="C226" s="94">
        <v>-0.37</v>
      </c>
      <c r="D226" s="94">
        <v>0.49</v>
      </c>
      <c r="E226" s="94">
        <v>207.274</v>
      </c>
      <c r="F226" s="94">
        <v>142.011</v>
      </c>
      <c r="G226" s="94">
        <v>107.999</v>
      </c>
      <c r="H226" s="94">
        <v>1163.8340000000001</v>
      </c>
      <c r="I226" s="94">
        <v>364.435</v>
      </c>
      <c r="J226" s="94">
        <v>663.55200000000002</v>
      </c>
      <c r="K226" s="94">
        <v>1.58</v>
      </c>
      <c r="L226" s="94">
        <v>-0.49390000000000001</v>
      </c>
      <c r="M226" s="94">
        <v>0.46239999999999998</v>
      </c>
      <c r="N226" s="94">
        <v>1</v>
      </c>
      <c r="O226" s="94">
        <v>0.8</v>
      </c>
      <c r="P226" s="94">
        <v>0.7</v>
      </c>
      <c r="Q226" s="27">
        <f t="shared" si="131"/>
        <v>1.2999999999999999E-3</v>
      </c>
      <c r="R226" s="27">
        <f t="shared" si="132"/>
        <v>-3.0833333333333331E-4</v>
      </c>
      <c r="S226" s="27">
        <f t="shared" si="133"/>
        <v>4.1666666666666669E-4</v>
      </c>
      <c r="T226" s="29">
        <f t="shared" si="134"/>
        <v>1.0141791909747955E-3</v>
      </c>
      <c r="U226" s="29">
        <f t="shared" si="135"/>
        <v>-8.7943941014234639E-4</v>
      </c>
      <c r="V226" s="29">
        <f t="shared" si="136"/>
        <v>1.7595851083518355E-4</v>
      </c>
      <c r="W226" s="29">
        <f t="shared" si="137"/>
        <v>-2.8744273635203932E-3</v>
      </c>
      <c r="X226" s="29">
        <f t="shared" si="138"/>
        <v>-2.1548537601786544E-3</v>
      </c>
      <c r="Y226" s="29">
        <f t="shared" si="139"/>
        <v>-4.0061781300799737E-3</v>
      </c>
      <c r="Z226" s="27">
        <f t="shared" si="140"/>
        <v>1.2999999999999999E-3</v>
      </c>
      <c r="AA226" s="27">
        <f t="shared" si="141"/>
        <v>-3.2041666666666666E-4</v>
      </c>
      <c r="AB226" s="27">
        <f t="shared" si="142"/>
        <v>4.5075000000000003E-4</v>
      </c>
      <c r="AC226" s="47">
        <f t="shared" si="143"/>
        <v>0</v>
      </c>
      <c r="AD226" s="63">
        <f t="shared" si="144"/>
        <v>3.7499999999999867E-2</v>
      </c>
      <c r="AE226" s="63">
        <f t="shared" si="145"/>
        <v>5.7142857142857162E-2</v>
      </c>
      <c r="AF226" s="38">
        <f>SUMPRODUCT('Control Panel'!$C$31:$E$31,AC226:AE226)</f>
        <v>0</v>
      </c>
      <c r="AG226" s="43">
        <f t="shared" si="146"/>
        <v>1.3000000000000789E-3</v>
      </c>
      <c r="AH226" s="64">
        <f t="shared" si="147"/>
        <v>3.7180104166666617E-2</v>
      </c>
      <c r="AI226" s="64">
        <f t="shared" si="148"/>
        <v>5.758333333333332E-2</v>
      </c>
      <c r="AJ226" s="29">
        <f t="shared" si="149"/>
        <v>1.0141791909747955E-3</v>
      </c>
      <c r="AK226" s="29">
        <f t="shared" si="150"/>
        <v>3.6587581611977171E-2</v>
      </c>
      <c r="AL226" s="29">
        <f t="shared" si="151"/>
        <v>5.7328870425739975E-2</v>
      </c>
      <c r="AM226" s="29">
        <f t="shared" si="152"/>
        <v>-2.8744273635203932E-3</v>
      </c>
      <c r="AN226" s="29">
        <f t="shared" si="153"/>
        <v>3.5264339223814556E-2</v>
      </c>
      <c r="AO226" s="29">
        <f t="shared" si="154"/>
        <v>5.2907754548201291E-2</v>
      </c>
      <c r="AP226" s="27">
        <f t="shared" si="155"/>
        <v>1.3000000000000789E-3</v>
      </c>
      <c r="AQ226" s="27">
        <f t="shared" si="156"/>
        <v>3.7167567708333182E-2</v>
      </c>
      <c r="AR226" s="27">
        <f t="shared" si="157"/>
        <v>5.7619364285714347E-2</v>
      </c>
      <c r="AS226" s="43">
        <f t="shared" si="158"/>
        <v>1.3000000000000789E-3</v>
      </c>
      <c r="AT226" s="27">
        <f t="shared" si="159"/>
        <v>3.7180104166666617E-2</v>
      </c>
      <c r="AU226" s="27">
        <f t="shared" si="160"/>
        <v>5.758333333333332E-2</v>
      </c>
      <c r="AV226" s="29">
        <f t="shared" si="161"/>
        <v>1.0141791909747955E-3</v>
      </c>
      <c r="AW226" s="29">
        <f t="shared" si="162"/>
        <v>3.6587581611977171E-2</v>
      </c>
      <c r="AX226" s="29">
        <f t="shared" si="163"/>
        <v>5.7328870425739975E-2</v>
      </c>
      <c r="AY226" s="29">
        <f t="shared" si="164"/>
        <v>-2.8744273635203932E-3</v>
      </c>
      <c r="AZ226" s="29">
        <f t="shared" si="165"/>
        <v>3.5264339223814556E-2</v>
      </c>
      <c r="BA226" s="29">
        <f t="shared" si="166"/>
        <v>5.2907754548201291E-2</v>
      </c>
      <c r="BB226" s="27">
        <f t="shared" si="167"/>
        <v>1.3000000000000789E-3</v>
      </c>
      <c r="BC226" s="27">
        <f t="shared" si="167"/>
        <v>3.7167567708333182E-2</v>
      </c>
      <c r="BD226" s="27">
        <f t="shared" si="167"/>
        <v>5.7619364285714347E-2</v>
      </c>
    </row>
    <row r="227" spans="1:56" x14ac:dyDescent="0.35">
      <c r="A227" s="2">
        <v>43159</v>
      </c>
      <c r="B227" s="94">
        <v>1.67</v>
      </c>
      <c r="C227" s="94">
        <v>-0.37</v>
      </c>
      <c r="D227" s="94">
        <v>0.5</v>
      </c>
      <c r="E227" s="94">
        <v>207.41399999999999</v>
      </c>
      <c r="F227" s="94">
        <v>141.96899999999999</v>
      </c>
      <c r="G227" s="94">
        <v>108.02500000000001</v>
      </c>
      <c r="H227" s="94">
        <v>1163.3920000000001</v>
      </c>
      <c r="I227" s="94">
        <v>364.69799999999998</v>
      </c>
      <c r="J227" s="94">
        <v>663.52200000000005</v>
      </c>
      <c r="K227" s="94">
        <v>1.67</v>
      </c>
      <c r="L227" s="94">
        <v>-0.79830000000000001</v>
      </c>
      <c r="M227" s="94">
        <v>0.4778</v>
      </c>
      <c r="N227" s="94">
        <v>1</v>
      </c>
      <c r="O227" s="94">
        <v>0.82</v>
      </c>
      <c r="P227" s="94">
        <v>0.73</v>
      </c>
      <c r="Q227" s="27">
        <f t="shared" si="131"/>
        <v>1.3166666666666667E-3</v>
      </c>
      <c r="R227" s="27">
        <f t="shared" si="132"/>
        <v>-3.0833333333333331E-4</v>
      </c>
      <c r="S227" s="27">
        <f t="shared" si="133"/>
        <v>4.083333333333333E-4</v>
      </c>
      <c r="T227" s="29">
        <f t="shared" si="134"/>
        <v>6.7543444908668704E-4</v>
      </c>
      <c r="U227" s="29">
        <f t="shared" si="135"/>
        <v>-2.957517375414831E-4</v>
      </c>
      <c r="V227" s="29">
        <f t="shared" si="136"/>
        <v>2.4074296984233357E-4</v>
      </c>
      <c r="W227" s="29">
        <f t="shared" si="137"/>
        <v>-3.7977924686849462E-4</v>
      </c>
      <c r="X227" s="29">
        <f t="shared" si="138"/>
        <v>7.2166504314896684E-4</v>
      </c>
      <c r="Y227" s="29">
        <f t="shared" si="139"/>
        <v>-4.5211226851860076E-5</v>
      </c>
      <c r="Z227" s="27">
        <f t="shared" si="140"/>
        <v>1.3166666666666667E-3</v>
      </c>
      <c r="AA227" s="27">
        <f t="shared" si="141"/>
        <v>-4.1158333333333335E-4</v>
      </c>
      <c r="AB227" s="27">
        <f t="shared" si="142"/>
        <v>3.8533333333333334E-4</v>
      </c>
      <c r="AC227" s="47">
        <f t="shared" si="143"/>
        <v>0</v>
      </c>
      <c r="AD227" s="63">
        <f t="shared" si="144"/>
        <v>-2.4390243902438935E-2</v>
      </c>
      <c r="AE227" s="63">
        <f t="shared" si="145"/>
        <v>-4.1095890410958957E-2</v>
      </c>
      <c r="AF227" s="38">
        <f>SUMPRODUCT('Control Panel'!$C$31:$E$31,AC227:AE227)</f>
        <v>0</v>
      </c>
      <c r="AG227" s="43">
        <f t="shared" si="146"/>
        <v>1.3166666666666327E-3</v>
      </c>
      <c r="AH227" s="64">
        <f t="shared" si="147"/>
        <v>-2.4691056910569054E-2</v>
      </c>
      <c r="AI227" s="64">
        <f t="shared" si="148"/>
        <v>-4.0704337899543419E-2</v>
      </c>
      <c r="AJ227" s="29">
        <f t="shared" si="149"/>
        <v>6.7543444908668704E-4</v>
      </c>
      <c r="AK227" s="29">
        <f t="shared" si="150"/>
        <v>-2.4678782182967263E-2</v>
      </c>
      <c r="AL227" s="29">
        <f t="shared" si="151"/>
        <v>-4.086504098782251E-2</v>
      </c>
      <c r="AM227" s="29">
        <f t="shared" si="152"/>
        <v>-3.7977924686849462E-4</v>
      </c>
      <c r="AN227" s="29">
        <f t="shared" si="153"/>
        <v>-2.3686180445708249E-2</v>
      </c>
      <c r="AO227" s="29">
        <f t="shared" si="154"/>
        <v>-4.1139243642186796E-2</v>
      </c>
      <c r="AP227" s="27">
        <f t="shared" si="155"/>
        <v>1.3166666666666327E-3</v>
      </c>
      <c r="AQ227" s="27">
        <f t="shared" si="156"/>
        <v>-2.4791788617886112E-2</v>
      </c>
      <c r="AR227" s="27">
        <f t="shared" si="157"/>
        <v>-4.0726392694064084E-2</v>
      </c>
      <c r="AS227" s="43">
        <f t="shared" si="158"/>
        <v>1.3166666666666327E-3</v>
      </c>
      <c r="AT227" s="27">
        <f t="shared" si="159"/>
        <v>-2.4691056910569054E-2</v>
      </c>
      <c r="AU227" s="27">
        <f t="shared" si="160"/>
        <v>-4.0704337899543419E-2</v>
      </c>
      <c r="AV227" s="29">
        <f t="shared" si="161"/>
        <v>6.7543444908668704E-4</v>
      </c>
      <c r="AW227" s="29">
        <f t="shared" si="162"/>
        <v>-2.4678782182967263E-2</v>
      </c>
      <c r="AX227" s="29">
        <f t="shared" si="163"/>
        <v>-4.086504098782251E-2</v>
      </c>
      <c r="AY227" s="29">
        <f t="shared" si="164"/>
        <v>-3.7977924686849462E-4</v>
      </c>
      <c r="AZ227" s="29">
        <f t="shared" si="165"/>
        <v>-2.3686180445708249E-2</v>
      </c>
      <c r="BA227" s="29">
        <f t="shared" si="166"/>
        <v>-4.1139243642186796E-2</v>
      </c>
      <c r="BB227" s="27">
        <f t="shared" si="167"/>
        <v>1.3166666666666327E-3</v>
      </c>
      <c r="BC227" s="27">
        <f t="shared" si="167"/>
        <v>-2.4791788617886112E-2</v>
      </c>
      <c r="BD227" s="27">
        <f t="shared" si="167"/>
        <v>-4.0726392694064084E-2</v>
      </c>
    </row>
    <row r="228" spans="1:56" x14ac:dyDescent="0.35">
      <c r="A228" s="2">
        <v>43190</v>
      </c>
      <c r="B228" s="94">
        <v>1.88</v>
      </c>
      <c r="C228" s="94">
        <v>-0.37</v>
      </c>
      <c r="D228" s="94">
        <v>0.51</v>
      </c>
      <c r="E228" s="94">
        <v>207.72800000000001</v>
      </c>
      <c r="F228" s="94">
        <v>141.88</v>
      </c>
      <c r="G228" s="94">
        <v>107.985</v>
      </c>
      <c r="H228" s="94">
        <v>1165.673</v>
      </c>
      <c r="I228" s="94">
        <v>364.79700000000003</v>
      </c>
      <c r="J228" s="94">
        <v>663.44100000000003</v>
      </c>
      <c r="K228" s="94">
        <v>1.88</v>
      </c>
      <c r="L228" s="94">
        <v>-0.253</v>
      </c>
      <c r="M228" s="94">
        <v>0.79039999999999999</v>
      </c>
      <c r="N228" s="94">
        <v>1</v>
      </c>
      <c r="O228" s="94">
        <v>0.81</v>
      </c>
      <c r="P228" s="94">
        <v>0.71</v>
      </c>
      <c r="Q228" s="27">
        <f t="shared" si="131"/>
        <v>1.3916666666666667E-3</v>
      </c>
      <c r="R228" s="27">
        <f t="shared" si="132"/>
        <v>-3.0833333333333331E-4</v>
      </c>
      <c r="S228" s="27">
        <f t="shared" si="133"/>
        <v>4.1666666666666669E-4</v>
      </c>
      <c r="T228" s="29">
        <f t="shared" si="134"/>
        <v>1.5138804516572346E-3</v>
      </c>
      <c r="U228" s="29">
        <f t="shared" si="135"/>
        <v>-6.2689742126798009E-4</v>
      </c>
      <c r="V228" s="29">
        <f t="shared" si="136"/>
        <v>-3.7028465632960028E-4</v>
      </c>
      <c r="W228" s="29">
        <f t="shared" si="137"/>
        <v>1.9606461106831397E-3</v>
      </c>
      <c r="X228" s="29">
        <f t="shared" si="138"/>
        <v>2.7145747988766011E-4</v>
      </c>
      <c r="Y228" s="29">
        <f t="shared" si="139"/>
        <v>-1.2207583169809855E-4</v>
      </c>
      <c r="Z228" s="27">
        <f t="shared" si="140"/>
        <v>1.3916666666666667E-3</v>
      </c>
      <c r="AA228" s="27">
        <f t="shared" si="141"/>
        <v>-6.6525000000000004E-4</v>
      </c>
      <c r="AB228" s="27">
        <f t="shared" si="142"/>
        <v>3.9816666666666668E-4</v>
      </c>
      <c r="AC228" s="47">
        <f t="shared" si="143"/>
        <v>0</v>
      </c>
      <c r="AD228" s="63">
        <f t="shared" si="144"/>
        <v>1.2345679012345512E-2</v>
      </c>
      <c r="AE228" s="63">
        <f t="shared" si="145"/>
        <v>2.8169014084507005E-2</v>
      </c>
      <c r="AF228" s="38">
        <f>SUMPRODUCT('Control Panel'!$C$31:$E$31,AC228:AE228)</f>
        <v>0</v>
      </c>
      <c r="AG228" s="43">
        <f t="shared" si="146"/>
        <v>1.3916666666666799E-3</v>
      </c>
      <c r="AH228" s="64">
        <f t="shared" si="147"/>
        <v>1.2033539094649992E-2</v>
      </c>
      <c r="AI228" s="64">
        <f t="shared" si="148"/>
        <v>2.8597417840375616E-2</v>
      </c>
      <c r="AJ228" s="29">
        <f t="shared" si="149"/>
        <v>1.5138804516572346E-3</v>
      </c>
      <c r="AK228" s="29">
        <f t="shared" si="150"/>
        <v>1.1711042116740789E-2</v>
      </c>
      <c r="AL228" s="29">
        <f t="shared" si="151"/>
        <v>2.7788298874477979E-2</v>
      </c>
      <c r="AM228" s="29">
        <f t="shared" si="152"/>
        <v>1.9606461106831397E-3</v>
      </c>
      <c r="AN228" s="29">
        <f t="shared" si="153"/>
        <v>1.2620487819145376E-2</v>
      </c>
      <c r="AO228" s="29">
        <f t="shared" si="154"/>
        <v>2.8043499496986479E-2</v>
      </c>
      <c r="AP228" s="27">
        <f t="shared" si="155"/>
        <v>1.3916666666666799E-3</v>
      </c>
      <c r="AQ228" s="27">
        <f t="shared" si="156"/>
        <v>1.1672216049382511E-2</v>
      </c>
      <c r="AR228" s="27">
        <f t="shared" si="157"/>
        <v>2.857839671361484E-2</v>
      </c>
      <c r="AS228" s="43">
        <f t="shared" si="158"/>
        <v>1.3916666666666799E-3</v>
      </c>
      <c r="AT228" s="27">
        <f t="shared" si="159"/>
        <v>1.2033539094649992E-2</v>
      </c>
      <c r="AU228" s="27">
        <f t="shared" si="160"/>
        <v>2.8597417840375616E-2</v>
      </c>
      <c r="AV228" s="29">
        <f t="shared" si="161"/>
        <v>1.5138804516572346E-3</v>
      </c>
      <c r="AW228" s="29">
        <f t="shared" si="162"/>
        <v>1.1711042116740789E-2</v>
      </c>
      <c r="AX228" s="29">
        <f t="shared" si="163"/>
        <v>2.7788298874477979E-2</v>
      </c>
      <c r="AY228" s="29">
        <f t="shared" si="164"/>
        <v>1.9606461106831397E-3</v>
      </c>
      <c r="AZ228" s="29">
        <f t="shared" si="165"/>
        <v>1.2620487819145376E-2</v>
      </c>
      <c r="BA228" s="29">
        <f t="shared" si="166"/>
        <v>2.8043499496986479E-2</v>
      </c>
      <c r="BB228" s="27">
        <f t="shared" si="167"/>
        <v>1.3916666666666799E-3</v>
      </c>
      <c r="BC228" s="27">
        <f t="shared" si="167"/>
        <v>1.1672216049382511E-2</v>
      </c>
      <c r="BD228" s="27">
        <f t="shared" si="167"/>
        <v>2.857839671361484E-2</v>
      </c>
    </row>
    <row r="229" spans="1:56" x14ac:dyDescent="0.35">
      <c r="A229" s="2">
        <v>43220</v>
      </c>
      <c r="B229" s="94">
        <v>1.91</v>
      </c>
      <c r="C229" s="94">
        <v>-0.37</v>
      </c>
      <c r="D229" s="94">
        <v>0.52</v>
      </c>
      <c r="E229" s="94">
        <v>207.97900000000001</v>
      </c>
      <c r="F229" s="94">
        <v>141.78299999999999</v>
      </c>
      <c r="G229" s="94">
        <v>108.08499999999999</v>
      </c>
      <c r="H229" s="94">
        <v>1163.8620000000001</v>
      </c>
      <c r="I229" s="94">
        <v>364.464</v>
      </c>
      <c r="J229" s="94">
        <v>664.56700000000001</v>
      </c>
      <c r="K229" s="94">
        <v>1.91</v>
      </c>
      <c r="L229" s="94">
        <v>-0.20780000000000001</v>
      </c>
      <c r="M229" s="94">
        <v>0.78859999999999997</v>
      </c>
      <c r="N229" s="94">
        <v>1</v>
      </c>
      <c r="O229" s="94">
        <v>0.83</v>
      </c>
      <c r="P229" s="94">
        <v>0.73</v>
      </c>
      <c r="Q229" s="27">
        <f t="shared" si="131"/>
        <v>1.5666666666666665E-3</v>
      </c>
      <c r="R229" s="27">
        <f t="shared" si="132"/>
        <v>-3.0833333333333331E-4</v>
      </c>
      <c r="S229" s="27">
        <f t="shared" si="133"/>
        <v>4.2500000000000003E-4</v>
      </c>
      <c r="T229" s="29">
        <f t="shared" si="134"/>
        <v>1.2083108680582821E-3</v>
      </c>
      <c r="U229" s="29">
        <f t="shared" si="135"/>
        <v>-6.8367634620813966E-4</v>
      </c>
      <c r="V229" s="29">
        <f t="shared" si="136"/>
        <v>9.2605454461258674E-4</v>
      </c>
      <c r="W229" s="29">
        <f t="shared" si="137"/>
        <v>-1.5536089452187207E-3</v>
      </c>
      <c r="X229" s="29">
        <f t="shared" si="138"/>
        <v>-9.1283645424722337E-4</v>
      </c>
      <c r="Y229" s="29">
        <f t="shared" si="139"/>
        <v>1.6972119600686675E-3</v>
      </c>
      <c r="Z229" s="27">
        <f t="shared" si="140"/>
        <v>1.5666666666666665E-3</v>
      </c>
      <c r="AA229" s="27">
        <f t="shared" si="141"/>
        <v>-2.1083333333333333E-4</v>
      </c>
      <c r="AB229" s="27">
        <f t="shared" si="142"/>
        <v>6.5866666666666667E-4</v>
      </c>
      <c r="AC229" s="47">
        <f t="shared" si="143"/>
        <v>0</v>
      </c>
      <c r="AD229" s="63">
        <f t="shared" si="144"/>
        <v>-2.409638554216853E-2</v>
      </c>
      <c r="AE229" s="63">
        <f t="shared" si="145"/>
        <v>-2.7397260273972601E-2</v>
      </c>
      <c r="AF229" s="38">
        <f>SUMPRODUCT('Control Panel'!$C$31:$E$31,AC229:AE229)</f>
        <v>0</v>
      </c>
      <c r="AG229" s="43">
        <f t="shared" si="146"/>
        <v>1.5666666666667162E-3</v>
      </c>
      <c r="AH229" s="64">
        <f t="shared" si="147"/>
        <v>-2.4397289156626423E-2</v>
      </c>
      <c r="AI229" s="64">
        <f t="shared" si="148"/>
        <v>-2.6983904109589174E-2</v>
      </c>
      <c r="AJ229" s="29">
        <f t="shared" si="149"/>
        <v>1.2083108680582821E-3</v>
      </c>
      <c r="AK229" s="29">
        <f t="shared" si="150"/>
        <v>-2.4763587759552341E-2</v>
      </c>
      <c r="AL229" s="29">
        <f t="shared" si="151"/>
        <v>-2.6496577086746687E-2</v>
      </c>
      <c r="AM229" s="29">
        <f t="shared" si="152"/>
        <v>-1.5536089452187207E-3</v>
      </c>
      <c r="AN229" s="29">
        <f t="shared" si="153"/>
        <v>-2.4987225937277313E-2</v>
      </c>
      <c r="AO229" s="29">
        <f t="shared" si="154"/>
        <v>-2.5746547271713993E-2</v>
      </c>
      <c r="AP229" s="27">
        <f t="shared" si="155"/>
        <v>1.5666666666667162E-3</v>
      </c>
      <c r="AQ229" s="27">
        <f t="shared" si="156"/>
        <v>-2.4302138554216812E-2</v>
      </c>
      <c r="AR229" s="27">
        <f t="shared" si="157"/>
        <v>-2.6756639269406524E-2</v>
      </c>
      <c r="AS229" s="43">
        <f t="shared" si="158"/>
        <v>1.5666666666667162E-3</v>
      </c>
      <c r="AT229" s="27">
        <f t="shared" si="159"/>
        <v>-2.4397289156626423E-2</v>
      </c>
      <c r="AU229" s="27">
        <f t="shared" si="160"/>
        <v>-2.6983904109589174E-2</v>
      </c>
      <c r="AV229" s="29">
        <f t="shared" si="161"/>
        <v>1.2083108680582821E-3</v>
      </c>
      <c r="AW229" s="29">
        <f t="shared" si="162"/>
        <v>-2.4763587759552341E-2</v>
      </c>
      <c r="AX229" s="29">
        <f t="shared" si="163"/>
        <v>-2.6496577086746687E-2</v>
      </c>
      <c r="AY229" s="29">
        <f t="shared" si="164"/>
        <v>-1.5536089452187207E-3</v>
      </c>
      <c r="AZ229" s="29">
        <f t="shared" si="165"/>
        <v>-2.4987225937277313E-2</v>
      </c>
      <c r="BA229" s="29">
        <f t="shared" si="166"/>
        <v>-2.5746547271713993E-2</v>
      </c>
      <c r="BB229" s="27">
        <f t="shared" si="167"/>
        <v>1.5666666666667162E-3</v>
      </c>
      <c r="BC229" s="27">
        <f t="shared" si="167"/>
        <v>-2.4302138554216812E-2</v>
      </c>
      <c r="BD229" s="27">
        <f t="shared" si="167"/>
        <v>-2.6756639269406524E-2</v>
      </c>
    </row>
    <row r="230" spans="1:56" x14ac:dyDescent="0.35">
      <c r="A230" s="2">
        <v>43251</v>
      </c>
      <c r="B230" s="94">
        <v>2</v>
      </c>
      <c r="C230" s="94">
        <v>-0.37</v>
      </c>
      <c r="D230" s="94">
        <v>0.5</v>
      </c>
      <c r="E230" s="94">
        <v>208.357</v>
      </c>
      <c r="F230" s="94">
        <v>141.70500000000001</v>
      </c>
      <c r="G230" s="94">
        <v>108.22</v>
      </c>
      <c r="H230" s="94">
        <v>1168.078</v>
      </c>
      <c r="I230" s="94">
        <v>365.11700000000002</v>
      </c>
      <c r="J230" s="94">
        <v>667.07899999999995</v>
      </c>
      <c r="K230" s="94">
        <v>2</v>
      </c>
      <c r="L230" s="94">
        <v>-0.49320000000000003</v>
      </c>
      <c r="M230" s="94">
        <v>0.62019999999999997</v>
      </c>
      <c r="N230" s="94">
        <v>1</v>
      </c>
      <c r="O230" s="94">
        <v>0.86</v>
      </c>
      <c r="P230" s="94">
        <v>0.75</v>
      </c>
      <c r="Q230" s="27">
        <f t="shared" si="131"/>
        <v>1.5916666666666666E-3</v>
      </c>
      <c r="R230" s="27">
        <f t="shared" si="132"/>
        <v>-3.0833333333333331E-4</v>
      </c>
      <c r="S230" s="27">
        <f t="shared" si="133"/>
        <v>4.3333333333333337E-4</v>
      </c>
      <c r="T230" s="29">
        <f t="shared" si="134"/>
        <v>1.8174911890143086E-3</v>
      </c>
      <c r="U230" s="29">
        <f t="shared" si="135"/>
        <v>-5.5013647616408701E-4</v>
      </c>
      <c r="V230" s="29">
        <f t="shared" si="136"/>
        <v>1.2490169773788917E-3</v>
      </c>
      <c r="W230" s="29">
        <f t="shared" si="137"/>
        <v>3.6224225896195339E-3</v>
      </c>
      <c r="X230" s="29">
        <f t="shared" si="138"/>
        <v>1.7916721541770819E-3</v>
      </c>
      <c r="Y230" s="29">
        <f t="shared" si="139"/>
        <v>3.7799048101996302E-3</v>
      </c>
      <c r="Z230" s="27">
        <f t="shared" si="140"/>
        <v>1.5916666666666666E-3</v>
      </c>
      <c r="AA230" s="27">
        <f t="shared" si="141"/>
        <v>-1.7316666666666668E-4</v>
      </c>
      <c r="AB230" s="27">
        <f t="shared" si="142"/>
        <v>6.5716666666666668E-4</v>
      </c>
      <c r="AC230" s="47">
        <f t="shared" si="143"/>
        <v>0</v>
      </c>
      <c r="AD230" s="63">
        <f t="shared" si="144"/>
        <v>-3.488372093023262E-2</v>
      </c>
      <c r="AE230" s="63">
        <f t="shared" si="145"/>
        <v>-2.6666666666666727E-2</v>
      </c>
      <c r="AF230" s="38">
        <f>SUMPRODUCT('Control Panel'!$C$31:$E$31,AC230:AE230)</f>
        <v>0</v>
      </c>
      <c r="AG230" s="43">
        <f t="shared" si="146"/>
        <v>1.5916666666666579E-3</v>
      </c>
      <c r="AH230" s="64">
        <f t="shared" si="147"/>
        <v>-3.5181298449612486E-2</v>
      </c>
      <c r="AI230" s="64">
        <f t="shared" si="148"/>
        <v>-2.6244888888888984E-2</v>
      </c>
      <c r="AJ230" s="29">
        <f t="shared" si="149"/>
        <v>1.8174911890143086E-3</v>
      </c>
      <c r="AK230" s="29">
        <f t="shared" si="150"/>
        <v>-3.5414666599088651E-2</v>
      </c>
      <c r="AL230" s="29">
        <f t="shared" si="151"/>
        <v>-2.5450956808684588E-2</v>
      </c>
      <c r="AM230" s="29">
        <f t="shared" si="152"/>
        <v>3.6224225896195339E-3</v>
      </c>
      <c r="AN230" s="29">
        <f t="shared" si="153"/>
        <v>-3.3154548967480268E-2</v>
      </c>
      <c r="AO230" s="29">
        <f t="shared" si="154"/>
        <v>-2.2987559318072393E-2</v>
      </c>
      <c r="AP230" s="27">
        <f t="shared" si="155"/>
        <v>1.5916666666666579E-3</v>
      </c>
      <c r="AQ230" s="27">
        <f t="shared" si="156"/>
        <v>-3.5050846899224886E-2</v>
      </c>
      <c r="AR230" s="27">
        <f t="shared" si="157"/>
        <v>-2.6027024444444602E-2</v>
      </c>
      <c r="AS230" s="43">
        <f t="shared" si="158"/>
        <v>1.5916666666666579E-3</v>
      </c>
      <c r="AT230" s="27">
        <f t="shared" si="159"/>
        <v>-3.5181298449612486E-2</v>
      </c>
      <c r="AU230" s="27">
        <f t="shared" si="160"/>
        <v>-2.6244888888888984E-2</v>
      </c>
      <c r="AV230" s="29">
        <f t="shared" si="161"/>
        <v>1.8174911890143086E-3</v>
      </c>
      <c r="AW230" s="29">
        <f t="shared" si="162"/>
        <v>-3.5414666599088651E-2</v>
      </c>
      <c r="AX230" s="29">
        <f t="shared" si="163"/>
        <v>-2.5450956808684588E-2</v>
      </c>
      <c r="AY230" s="29">
        <f t="shared" si="164"/>
        <v>3.6224225896195339E-3</v>
      </c>
      <c r="AZ230" s="29">
        <f t="shared" si="165"/>
        <v>-3.3154548967480268E-2</v>
      </c>
      <c r="BA230" s="29">
        <f t="shared" si="166"/>
        <v>-2.2987559318072393E-2</v>
      </c>
      <c r="BB230" s="27">
        <f t="shared" si="167"/>
        <v>1.5916666666666579E-3</v>
      </c>
      <c r="BC230" s="27">
        <f t="shared" si="167"/>
        <v>-3.5050846899224886E-2</v>
      </c>
      <c r="BD230" s="27">
        <f t="shared" si="167"/>
        <v>-2.6027024444444602E-2</v>
      </c>
    </row>
    <row r="231" spans="1:56" x14ac:dyDescent="0.35">
      <c r="A231" s="2">
        <v>43281</v>
      </c>
      <c r="B231" s="94">
        <v>2.09</v>
      </c>
      <c r="C231" s="94">
        <v>-0.37</v>
      </c>
      <c r="D231" s="94">
        <v>0.5</v>
      </c>
      <c r="E231" s="94">
        <v>208.68700000000001</v>
      </c>
      <c r="F231" s="94">
        <v>141.636</v>
      </c>
      <c r="G231" s="94">
        <v>108.22</v>
      </c>
      <c r="H231" s="94">
        <v>1168.259</v>
      </c>
      <c r="I231" s="94">
        <v>364.846</v>
      </c>
      <c r="J231" s="94">
        <v>665.91600000000005</v>
      </c>
      <c r="K231" s="94">
        <v>2.09</v>
      </c>
      <c r="L231" s="94">
        <v>-0.26879999999999998</v>
      </c>
      <c r="M231" s="94">
        <v>0.71440000000000003</v>
      </c>
      <c r="N231" s="94">
        <v>1</v>
      </c>
      <c r="O231" s="94">
        <v>0.86</v>
      </c>
      <c r="P231" s="94">
        <v>0.76</v>
      </c>
      <c r="Q231" s="27">
        <f t="shared" si="131"/>
        <v>1.6666666666666668E-3</v>
      </c>
      <c r="R231" s="27">
        <f t="shared" si="132"/>
        <v>-3.0833333333333331E-4</v>
      </c>
      <c r="S231" s="27">
        <f t="shared" si="133"/>
        <v>4.1666666666666669E-4</v>
      </c>
      <c r="T231" s="29">
        <f t="shared" si="134"/>
        <v>1.5838200780391443E-3</v>
      </c>
      <c r="U231" s="29">
        <f t="shared" si="135"/>
        <v>-4.8692706679376307E-4</v>
      </c>
      <c r="V231" s="29">
        <f t="shared" si="136"/>
        <v>0</v>
      </c>
      <c r="W231" s="29">
        <f t="shared" si="137"/>
        <v>1.5495540537546759E-4</v>
      </c>
      <c r="X231" s="29">
        <f t="shared" si="138"/>
        <v>-7.4222783381772128E-4</v>
      </c>
      <c r="Y231" s="29">
        <f t="shared" si="139"/>
        <v>-1.7434216936823566E-3</v>
      </c>
      <c r="Z231" s="27">
        <f t="shared" si="140"/>
        <v>1.6666666666666668E-3</v>
      </c>
      <c r="AA231" s="27">
        <f t="shared" si="141"/>
        <v>-4.1100000000000002E-4</v>
      </c>
      <c r="AB231" s="27">
        <f t="shared" si="142"/>
        <v>5.1683333333333334E-4</v>
      </c>
      <c r="AC231" s="47">
        <f t="shared" si="143"/>
        <v>0</v>
      </c>
      <c r="AD231" s="63">
        <f t="shared" si="144"/>
        <v>0</v>
      </c>
      <c r="AE231" s="63">
        <f t="shared" si="145"/>
        <v>-1.3157894736842146E-2</v>
      </c>
      <c r="AF231" s="38">
        <f>SUMPRODUCT('Control Panel'!$C$31:$E$31,AC231:AE231)</f>
        <v>0</v>
      </c>
      <c r="AG231" s="43">
        <f t="shared" si="146"/>
        <v>1.6666666666667052E-3</v>
      </c>
      <c r="AH231" s="64">
        <f t="shared" si="147"/>
        <v>-3.0833333333335489E-4</v>
      </c>
      <c r="AI231" s="64">
        <f t="shared" si="148"/>
        <v>-1.2746710526315819E-2</v>
      </c>
      <c r="AJ231" s="29">
        <f t="shared" si="149"/>
        <v>1.5838200780391443E-3</v>
      </c>
      <c r="AK231" s="29">
        <f t="shared" si="150"/>
        <v>-4.8692706679376307E-4</v>
      </c>
      <c r="AL231" s="29">
        <f t="shared" si="151"/>
        <v>-1.3157894736842146E-2</v>
      </c>
      <c r="AM231" s="29">
        <f t="shared" si="152"/>
        <v>1.5495540537546759E-4</v>
      </c>
      <c r="AN231" s="29">
        <f t="shared" si="153"/>
        <v>-7.4222783381772128E-4</v>
      </c>
      <c r="AO231" s="29">
        <f t="shared" si="154"/>
        <v>-1.4878376671397131E-2</v>
      </c>
      <c r="AP231" s="27">
        <f t="shared" si="155"/>
        <v>1.6666666666667052E-3</v>
      </c>
      <c r="AQ231" s="27">
        <f t="shared" si="156"/>
        <v>-4.1100000000005021E-4</v>
      </c>
      <c r="AR231" s="27">
        <f t="shared" si="157"/>
        <v>-1.2647861842105201E-2</v>
      </c>
      <c r="AS231" s="43">
        <f t="shared" si="158"/>
        <v>1.6666666666667052E-3</v>
      </c>
      <c r="AT231" s="27">
        <f t="shared" si="159"/>
        <v>-3.0833333333335489E-4</v>
      </c>
      <c r="AU231" s="27">
        <f t="shared" si="160"/>
        <v>-1.2746710526315819E-2</v>
      </c>
      <c r="AV231" s="29">
        <f t="shared" si="161"/>
        <v>1.5838200780391443E-3</v>
      </c>
      <c r="AW231" s="29">
        <f t="shared" si="162"/>
        <v>-4.8692706679376307E-4</v>
      </c>
      <c r="AX231" s="29">
        <f t="shared" si="163"/>
        <v>-1.3157894736842146E-2</v>
      </c>
      <c r="AY231" s="29">
        <f t="shared" si="164"/>
        <v>1.5495540537546759E-4</v>
      </c>
      <c r="AZ231" s="29">
        <f t="shared" si="165"/>
        <v>-7.4222783381772128E-4</v>
      </c>
      <c r="BA231" s="29">
        <f t="shared" si="166"/>
        <v>-1.4878376671397131E-2</v>
      </c>
      <c r="BB231" s="27">
        <f t="shared" si="167"/>
        <v>1.6666666666667052E-3</v>
      </c>
      <c r="BC231" s="27">
        <f t="shared" si="167"/>
        <v>-4.1100000000005021E-4</v>
      </c>
      <c r="BD231" s="27">
        <f t="shared" si="167"/>
        <v>-1.2647861842105201E-2</v>
      </c>
    </row>
    <row r="232" spans="1:56" x14ac:dyDescent="0.35">
      <c r="A232" s="2">
        <v>43312</v>
      </c>
      <c r="B232" s="94">
        <v>2.08</v>
      </c>
      <c r="C232" s="94">
        <v>-0.37</v>
      </c>
      <c r="D232" s="94">
        <v>0.68</v>
      </c>
      <c r="E232" s="94">
        <v>209.04</v>
      </c>
      <c r="F232" s="94">
        <v>141.554</v>
      </c>
      <c r="G232" s="94">
        <v>108.22199999999999</v>
      </c>
      <c r="H232" s="94">
        <v>1168.2049999999999</v>
      </c>
      <c r="I232" s="94">
        <v>364.173</v>
      </c>
      <c r="J232" s="94">
        <v>665.73800000000006</v>
      </c>
      <c r="K232" s="94">
        <v>2.08</v>
      </c>
      <c r="L232" s="94">
        <v>-0.24460000000000001</v>
      </c>
      <c r="M232" s="94">
        <v>0.90600000000000003</v>
      </c>
      <c r="N232" s="94">
        <v>1</v>
      </c>
      <c r="O232" s="94">
        <v>0.85</v>
      </c>
      <c r="P232" s="94">
        <v>0.76</v>
      </c>
      <c r="Q232" s="27">
        <f t="shared" si="131"/>
        <v>1.7416666666666665E-3</v>
      </c>
      <c r="R232" s="27">
        <f t="shared" si="132"/>
        <v>-3.0833333333333331E-4</v>
      </c>
      <c r="S232" s="27">
        <f t="shared" si="133"/>
        <v>4.1666666666666669E-4</v>
      </c>
      <c r="T232" s="29">
        <f t="shared" si="134"/>
        <v>1.6915284612839532E-3</v>
      </c>
      <c r="U232" s="29">
        <f t="shared" si="135"/>
        <v>-5.7894885481091229E-4</v>
      </c>
      <c r="V232" s="29">
        <f t="shared" si="136"/>
        <v>1.8480872297166329E-5</v>
      </c>
      <c r="W232" s="29">
        <f t="shared" si="137"/>
        <v>-4.6222627003156269E-5</v>
      </c>
      <c r="X232" s="29">
        <f t="shared" si="138"/>
        <v>-1.8446138918886135E-3</v>
      </c>
      <c r="Y232" s="29">
        <f t="shared" si="139"/>
        <v>-2.673009809044391E-4</v>
      </c>
      <c r="Z232" s="27">
        <f t="shared" si="140"/>
        <v>1.7416666666666665E-3</v>
      </c>
      <c r="AA232" s="27">
        <f t="shared" si="141"/>
        <v>-2.24E-4</v>
      </c>
      <c r="AB232" s="27">
        <f t="shared" si="142"/>
        <v>5.9533333333333335E-4</v>
      </c>
      <c r="AC232" s="47">
        <f t="shared" si="143"/>
        <v>0</v>
      </c>
      <c r="AD232" s="63">
        <f t="shared" si="144"/>
        <v>1.1764705882352899E-2</v>
      </c>
      <c r="AE232" s="63">
        <f t="shared" si="145"/>
        <v>0</v>
      </c>
      <c r="AF232" s="38">
        <f>SUMPRODUCT('Control Panel'!$C$31:$E$31,AC232:AE232)</f>
        <v>0</v>
      </c>
      <c r="AG232" s="43">
        <f t="shared" si="146"/>
        <v>1.7416666666667524E-3</v>
      </c>
      <c r="AH232" s="64">
        <f t="shared" si="147"/>
        <v>1.1452745098039063E-2</v>
      </c>
      <c r="AI232" s="64">
        <f t="shared" si="148"/>
        <v>4.166666666667318E-4</v>
      </c>
      <c r="AJ232" s="29">
        <f t="shared" si="149"/>
        <v>1.6915284612839532E-3</v>
      </c>
      <c r="AK232" s="29">
        <f t="shared" si="150"/>
        <v>1.1178945864544154E-2</v>
      </c>
      <c r="AL232" s="29">
        <f t="shared" si="151"/>
        <v>1.8480872297166329E-5</v>
      </c>
      <c r="AM232" s="29">
        <f t="shared" si="152"/>
        <v>-4.6222627003156269E-5</v>
      </c>
      <c r="AN232" s="29">
        <f t="shared" si="153"/>
        <v>9.8983906505596408E-3</v>
      </c>
      <c r="AO232" s="29">
        <f t="shared" si="154"/>
        <v>-2.673009809044391E-4</v>
      </c>
      <c r="AP232" s="27">
        <f t="shared" si="155"/>
        <v>1.7416666666667524E-3</v>
      </c>
      <c r="AQ232" s="27">
        <f t="shared" si="156"/>
        <v>1.1538070588235305E-2</v>
      </c>
      <c r="AR232" s="27">
        <f t="shared" si="157"/>
        <v>5.9533333333328109E-4</v>
      </c>
      <c r="AS232" s="43">
        <f t="shared" si="158"/>
        <v>1.7416666666667524E-3</v>
      </c>
      <c r="AT232" s="27">
        <f t="shared" si="159"/>
        <v>1.1452745098039063E-2</v>
      </c>
      <c r="AU232" s="27">
        <f t="shared" si="160"/>
        <v>4.166666666667318E-4</v>
      </c>
      <c r="AV232" s="29">
        <f t="shared" si="161"/>
        <v>1.6915284612839532E-3</v>
      </c>
      <c r="AW232" s="29">
        <f t="shared" si="162"/>
        <v>1.1178945864544154E-2</v>
      </c>
      <c r="AX232" s="29">
        <f t="shared" si="163"/>
        <v>1.8480872297166329E-5</v>
      </c>
      <c r="AY232" s="29">
        <f t="shared" si="164"/>
        <v>-4.6222627003156269E-5</v>
      </c>
      <c r="AZ232" s="29">
        <f t="shared" si="165"/>
        <v>9.8983906505596408E-3</v>
      </c>
      <c r="BA232" s="29">
        <f t="shared" si="166"/>
        <v>-2.673009809044391E-4</v>
      </c>
      <c r="BB232" s="27">
        <f t="shared" si="167"/>
        <v>1.7416666666667524E-3</v>
      </c>
      <c r="BC232" s="27">
        <f t="shared" si="167"/>
        <v>1.1538070588235305E-2</v>
      </c>
      <c r="BD232" s="27">
        <f t="shared" si="167"/>
        <v>5.9533333333328109E-4</v>
      </c>
    </row>
    <row r="233" spans="1:56" x14ac:dyDescent="0.35">
      <c r="A233" s="2">
        <v>43343</v>
      </c>
      <c r="B233" s="94">
        <v>2.11</v>
      </c>
      <c r="C233" s="94">
        <v>-0.37</v>
      </c>
      <c r="D233" s="94">
        <v>0.72</v>
      </c>
      <c r="E233" s="94">
        <v>209.43899999999999</v>
      </c>
      <c r="F233" s="94">
        <v>141.45699999999999</v>
      </c>
      <c r="G233" s="94">
        <v>108.258</v>
      </c>
      <c r="H233" s="94">
        <v>1171.922</v>
      </c>
      <c r="I233" s="94">
        <v>364.27100000000002</v>
      </c>
      <c r="J233" s="94">
        <v>666.23500000000001</v>
      </c>
      <c r="K233" s="94">
        <v>2.11</v>
      </c>
      <c r="L233" s="94">
        <v>-0.35470000000000002</v>
      </c>
      <c r="M233" s="94">
        <v>0.93479999999999996</v>
      </c>
      <c r="N233" s="94">
        <v>1</v>
      </c>
      <c r="O233" s="94">
        <v>0.86</v>
      </c>
      <c r="P233" s="94">
        <v>0.77</v>
      </c>
      <c r="Q233" s="27">
        <f t="shared" si="131"/>
        <v>1.7333333333333335E-3</v>
      </c>
      <c r="R233" s="27">
        <f t="shared" si="132"/>
        <v>-3.0833333333333331E-4</v>
      </c>
      <c r="S233" s="27">
        <f t="shared" si="133"/>
        <v>5.6666666666666671E-4</v>
      </c>
      <c r="T233" s="29">
        <f t="shared" si="134"/>
        <v>1.9087256027554567E-3</v>
      </c>
      <c r="U233" s="29">
        <f t="shared" si="135"/>
        <v>-6.8525085832971122E-4</v>
      </c>
      <c r="V233" s="29">
        <f t="shared" si="136"/>
        <v>3.3264955369527449E-4</v>
      </c>
      <c r="W233" s="29">
        <f t="shared" si="137"/>
        <v>3.1818045634115499E-3</v>
      </c>
      <c r="X233" s="29">
        <f t="shared" si="138"/>
        <v>2.6910287143744327E-4</v>
      </c>
      <c r="Y233" s="29">
        <f t="shared" si="139"/>
        <v>7.4653993012252506E-4</v>
      </c>
      <c r="Z233" s="27">
        <f t="shared" si="140"/>
        <v>1.7333333333333335E-3</v>
      </c>
      <c r="AA233" s="27">
        <f t="shared" si="141"/>
        <v>-2.0383333333333335E-4</v>
      </c>
      <c r="AB233" s="27">
        <f t="shared" si="142"/>
        <v>7.5500000000000003E-4</v>
      </c>
      <c r="AC233" s="47">
        <f t="shared" si="143"/>
        <v>0</v>
      </c>
      <c r="AD233" s="63">
        <f t="shared" si="144"/>
        <v>-1.1627906976744207E-2</v>
      </c>
      <c r="AE233" s="63">
        <f t="shared" si="145"/>
        <v>-1.2987012987012991E-2</v>
      </c>
      <c r="AF233" s="38">
        <f>SUMPRODUCT('Control Panel'!$C$31:$E$31,AC233:AE233)</f>
        <v>0</v>
      </c>
      <c r="AG233" s="43">
        <f t="shared" si="146"/>
        <v>1.7333333333333645E-3</v>
      </c>
      <c r="AH233" s="64">
        <f t="shared" si="147"/>
        <v>-1.1932655038759732E-2</v>
      </c>
      <c r="AI233" s="64">
        <f t="shared" si="148"/>
        <v>-1.2427705627705676E-2</v>
      </c>
      <c r="AJ233" s="29">
        <f t="shared" si="149"/>
        <v>1.9087256027554567E-3</v>
      </c>
      <c r="AK233" s="29">
        <f t="shared" si="150"/>
        <v>-1.2305189801837479E-2</v>
      </c>
      <c r="AL233" s="29">
        <f t="shared" si="151"/>
        <v>-1.2658683557391637E-2</v>
      </c>
      <c r="AM233" s="29">
        <f t="shared" si="152"/>
        <v>3.1818045634115499E-3</v>
      </c>
      <c r="AN233" s="29">
        <f t="shared" si="153"/>
        <v>-1.1361933208463015E-2</v>
      </c>
      <c r="AO233" s="29">
        <f t="shared" si="154"/>
        <v>-1.2250168380658288E-2</v>
      </c>
      <c r="AP233" s="27">
        <f t="shared" si="155"/>
        <v>1.7333333333333645E-3</v>
      </c>
      <c r="AQ233" s="27">
        <f t="shared" si="156"/>
        <v>-1.182937015503871E-2</v>
      </c>
      <c r="AR233" s="27">
        <f t="shared" si="157"/>
        <v>-1.2241818181818132E-2</v>
      </c>
      <c r="AS233" s="43">
        <f t="shared" si="158"/>
        <v>1.7333333333333645E-3</v>
      </c>
      <c r="AT233" s="27">
        <f t="shared" si="159"/>
        <v>-1.1932655038759732E-2</v>
      </c>
      <c r="AU233" s="27">
        <f t="shared" si="160"/>
        <v>-1.2427705627705676E-2</v>
      </c>
      <c r="AV233" s="29">
        <f t="shared" si="161"/>
        <v>1.9087256027554567E-3</v>
      </c>
      <c r="AW233" s="29">
        <f t="shared" si="162"/>
        <v>-1.2305189801837479E-2</v>
      </c>
      <c r="AX233" s="29">
        <f t="shared" si="163"/>
        <v>-1.2658683557391637E-2</v>
      </c>
      <c r="AY233" s="29">
        <f t="shared" si="164"/>
        <v>3.1818045634115499E-3</v>
      </c>
      <c r="AZ233" s="29">
        <f t="shared" si="165"/>
        <v>-1.1361933208463015E-2</v>
      </c>
      <c r="BA233" s="29">
        <f t="shared" si="166"/>
        <v>-1.2250168380658288E-2</v>
      </c>
      <c r="BB233" s="27">
        <f t="shared" si="167"/>
        <v>1.7333333333333645E-3</v>
      </c>
      <c r="BC233" s="27">
        <f t="shared" si="167"/>
        <v>-1.182937015503871E-2</v>
      </c>
      <c r="BD233" s="27">
        <f t="shared" si="167"/>
        <v>-1.2241818181818132E-2</v>
      </c>
    </row>
    <row r="234" spans="1:56" x14ac:dyDescent="0.35">
      <c r="A234" s="2">
        <v>43373</v>
      </c>
      <c r="B234" s="94">
        <v>2.2599999999999998</v>
      </c>
      <c r="C234" s="94">
        <v>-0.37</v>
      </c>
      <c r="D234" s="94">
        <v>0.72</v>
      </c>
      <c r="E234" s="94">
        <v>209.71199999999999</v>
      </c>
      <c r="F234" s="94">
        <v>141.38800000000001</v>
      </c>
      <c r="G234" s="94">
        <v>108.28</v>
      </c>
      <c r="H234" s="94">
        <v>1170.5350000000001</v>
      </c>
      <c r="I234" s="94">
        <v>363.64800000000002</v>
      </c>
      <c r="J234" s="94">
        <v>665.55399999999997</v>
      </c>
      <c r="K234" s="94">
        <v>2.2599999999999998</v>
      </c>
      <c r="L234" s="94">
        <v>-0.41560000000000002</v>
      </c>
      <c r="M234" s="94">
        <v>0.82369999999999999</v>
      </c>
      <c r="N234" s="94">
        <v>1</v>
      </c>
      <c r="O234" s="94">
        <v>0.86</v>
      </c>
      <c r="P234" s="94">
        <v>0.77</v>
      </c>
      <c r="Q234" s="27">
        <f t="shared" si="131"/>
        <v>1.7583333333333333E-3</v>
      </c>
      <c r="R234" s="27">
        <f t="shared" si="132"/>
        <v>-3.0833333333333331E-4</v>
      </c>
      <c r="S234" s="27">
        <f t="shared" si="133"/>
        <v>5.9999999999999995E-4</v>
      </c>
      <c r="T234" s="29">
        <f t="shared" si="134"/>
        <v>1.3034821594832824E-3</v>
      </c>
      <c r="U234" s="29">
        <f t="shared" si="135"/>
        <v>-4.877807390231137E-4</v>
      </c>
      <c r="V234" s="29">
        <f t="shared" si="136"/>
        <v>2.0321823791324967E-4</v>
      </c>
      <c r="W234" s="29">
        <f t="shared" si="137"/>
        <v>-1.1835258660558567E-3</v>
      </c>
      <c r="X234" s="29">
        <f t="shared" si="138"/>
        <v>-1.7102651597299401E-3</v>
      </c>
      <c r="Y234" s="29">
        <f t="shared" si="139"/>
        <v>-1.0221618497977536E-3</v>
      </c>
      <c r="Z234" s="27">
        <f t="shared" si="140"/>
        <v>1.7583333333333333E-3</v>
      </c>
      <c r="AA234" s="27">
        <f t="shared" si="141"/>
        <v>-2.9558333333333335E-4</v>
      </c>
      <c r="AB234" s="27">
        <f t="shared" si="142"/>
        <v>7.7899999999999996E-4</v>
      </c>
      <c r="AC234" s="47">
        <f t="shared" si="143"/>
        <v>0</v>
      </c>
      <c r="AD234" s="63">
        <f t="shared" si="144"/>
        <v>0</v>
      </c>
      <c r="AE234" s="63">
        <f t="shared" si="145"/>
        <v>0</v>
      </c>
      <c r="AF234" s="38">
        <f>SUMPRODUCT('Control Panel'!$C$31:$E$31,AC234:AE234)</f>
        <v>0</v>
      </c>
      <c r="AG234" s="43">
        <f t="shared" si="146"/>
        <v>1.7583333333333062E-3</v>
      </c>
      <c r="AH234" s="64">
        <f t="shared" si="147"/>
        <v>-3.0833333333335489E-4</v>
      </c>
      <c r="AI234" s="64">
        <f t="shared" si="148"/>
        <v>5.9999999999993392E-4</v>
      </c>
      <c r="AJ234" s="29">
        <f t="shared" si="149"/>
        <v>1.3034821594832824E-3</v>
      </c>
      <c r="AK234" s="29">
        <f t="shared" si="150"/>
        <v>-4.877807390231137E-4</v>
      </c>
      <c r="AL234" s="29">
        <f t="shared" si="151"/>
        <v>2.0321823791324967E-4</v>
      </c>
      <c r="AM234" s="29">
        <f t="shared" si="152"/>
        <v>-1.1835258660558567E-3</v>
      </c>
      <c r="AN234" s="29">
        <f t="shared" si="153"/>
        <v>-1.7102651597299401E-3</v>
      </c>
      <c r="AO234" s="29">
        <f t="shared" si="154"/>
        <v>-1.0221618497977536E-3</v>
      </c>
      <c r="AP234" s="27">
        <f t="shared" si="155"/>
        <v>1.7583333333333062E-3</v>
      </c>
      <c r="AQ234" s="27">
        <f t="shared" si="156"/>
        <v>-2.9558333333334907E-4</v>
      </c>
      <c r="AR234" s="27">
        <f t="shared" si="157"/>
        <v>7.7900000000008518E-4</v>
      </c>
      <c r="AS234" s="43">
        <f t="shared" si="158"/>
        <v>1.7583333333333062E-3</v>
      </c>
      <c r="AT234" s="27">
        <f t="shared" si="159"/>
        <v>-3.0833333333335489E-4</v>
      </c>
      <c r="AU234" s="27">
        <f t="shared" si="160"/>
        <v>5.9999999999993392E-4</v>
      </c>
      <c r="AV234" s="29">
        <f t="shared" si="161"/>
        <v>1.3034821594832824E-3</v>
      </c>
      <c r="AW234" s="29">
        <f t="shared" si="162"/>
        <v>-4.877807390231137E-4</v>
      </c>
      <c r="AX234" s="29">
        <f t="shared" si="163"/>
        <v>2.0321823791324967E-4</v>
      </c>
      <c r="AY234" s="29">
        <f t="shared" si="164"/>
        <v>-1.1835258660558567E-3</v>
      </c>
      <c r="AZ234" s="29">
        <f t="shared" si="165"/>
        <v>-1.7102651597299401E-3</v>
      </c>
      <c r="BA234" s="29">
        <f t="shared" si="166"/>
        <v>-1.0221618497977536E-3</v>
      </c>
      <c r="BB234" s="27">
        <f t="shared" si="167"/>
        <v>1.7583333333333062E-3</v>
      </c>
      <c r="BC234" s="27">
        <f t="shared" si="167"/>
        <v>-2.9558333333334907E-4</v>
      </c>
      <c r="BD234" s="27">
        <f t="shared" si="167"/>
        <v>7.7900000000008518E-4</v>
      </c>
    </row>
    <row r="235" spans="1:56" x14ac:dyDescent="0.35">
      <c r="A235" s="2">
        <v>43404</v>
      </c>
      <c r="B235" s="94">
        <v>2.31</v>
      </c>
      <c r="C235" s="94">
        <v>-0.37</v>
      </c>
      <c r="D235" s="94">
        <v>0.73</v>
      </c>
      <c r="E235" s="94">
        <v>210.108</v>
      </c>
      <c r="F235" s="94">
        <v>141.36099999999999</v>
      </c>
      <c r="G235" s="94">
        <v>108.377</v>
      </c>
      <c r="H235" s="94">
        <v>1172.31</v>
      </c>
      <c r="I235" s="94">
        <v>364.16899999999998</v>
      </c>
      <c r="J235" s="94">
        <v>667.33399999999995</v>
      </c>
      <c r="K235" s="94">
        <v>2.31</v>
      </c>
      <c r="L235" s="94">
        <v>-0.2185</v>
      </c>
      <c r="M235" s="94">
        <v>1.0347</v>
      </c>
      <c r="N235" s="94">
        <v>1</v>
      </c>
      <c r="O235" s="94">
        <v>0.88</v>
      </c>
      <c r="P235" s="94">
        <v>0.78</v>
      </c>
      <c r="Q235" s="27">
        <f t="shared" si="131"/>
        <v>1.8833333333333332E-3</v>
      </c>
      <c r="R235" s="27">
        <f t="shared" si="132"/>
        <v>-3.0833333333333331E-4</v>
      </c>
      <c r="S235" s="27">
        <f t="shared" si="133"/>
        <v>5.9999999999999995E-4</v>
      </c>
      <c r="T235" s="29">
        <f t="shared" si="134"/>
        <v>1.8883039597161755E-3</v>
      </c>
      <c r="U235" s="29">
        <f t="shared" si="135"/>
        <v>-1.909638724645335E-4</v>
      </c>
      <c r="V235" s="29">
        <f t="shared" si="136"/>
        <v>8.9582563723666908E-4</v>
      </c>
      <c r="W235" s="29">
        <f t="shared" si="137"/>
        <v>1.5164006202290636E-3</v>
      </c>
      <c r="X235" s="29">
        <f t="shared" si="138"/>
        <v>1.4327041534669682E-3</v>
      </c>
      <c r="Y235" s="29">
        <f t="shared" si="139"/>
        <v>2.6744636798816668E-3</v>
      </c>
      <c r="Z235" s="27">
        <f t="shared" si="140"/>
        <v>1.8833333333333332E-3</v>
      </c>
      <c r="AA235" s="27">
        <f t="shared" si="141"/>
        <v>-3.4633333333333337E-4</v>
      </c>
      <c r="AB235" s="27">
        <f t="shared" si="142"/>
        <v>6.8641666666666666E-4</v>
      </c>
      <c r="AC235" s="47">
        <f t="shared" si="143"/>
        <v>0</v>
      </c>
      <c r="AD235" s="63">
        <f t="shared" si="144"/>
        <v>-2.2727272727272707E-2</v>
      </c>
      <c r="AE235" s="63">
        <f t="shared" si="145"/>
        <v>-1.2820512820512886E-2</v>
      </c>
      <c r="AF235" s="38">
        <f>SUMPRODUCT('Control Panel'!$C$31:$E$31,AC235:AE235)</f>
        <v>0</v>
      </c>
      <c r="AG235" s="43">
        <f t="shared" si="146"/>
        <v>1.8833333333332369E-3</v>
      </c>
      <c r="AH235" s="64">
        <f t="shared" si="147"/>
        <v>-2.3028598484848506E-2</v>
      </c>
      <c r="AI235" s="64">
        <f t="shared" si="148"/>
        <v>-1.2228205128205216E-2</v>
      </c>
      <c r="AJ235" s="29">
        <f t="shared" si="149"/>
        <v>1.8883039597161755E-3</v>
      </c>
      <c r="AK235" s="29">
        <f t="shared" si="150"/>
        <v>-2.2913896511726706E-2</v>
      </c>
      <c r="AL235" s="29">
        <f t="shared" si="151"/>
        <v>-1.1936172127343325E-2</v>
      </c>
      <c r="AM235" s="29">
        <f t="shared" si="152"/>
        <v>1.5164006202290636E-3</v>
      </c>
      <c r="AN235" s="29">
        <f t="shared" si="153"/>
        <v>-2.1327130031839059E-2</v>
      </c>
      <c r="AO235" s="29">
        <f t="shared" si="154"/>
        <v>-1.0180337136527107E-2</v>
      </c>
      <c r="AP235" s="27">
        <f t="shared" si="155"/>
        <v>1.8833333333332369E-3</v>
      </c>
      <c r="AQ235" s="27">
        <f t="shared" si="156"/>
        <v>-2.3065734848484842E-2</v>
      </c>
      <c r="AR235" s="27">
        <f t="shared" si="157"/>
        <v>-1.2142896367521416E-2</v>
      </c>
      <c r="AS235" s="43">
        <f t="shared" si="158"/>
        <v>1.8833333333332369E-3</v>
      </c>
      <c r="AT235" s="27">
        <f t="shared" si="159"/>
        <v>-2.3028598484848506E-2</v>
      </c>
      <c r="AU235" s="27">
        <f t="shared" si="160"/>
        <v>-1.2228205128205216E-2</v>
      </c>
      <c r="AV235" s="29">
        <f t="shared" si="161"/>
        <v>1.8883039597161755E-3</v>
      </c>
      <c r="AW235" s="29">
        <f t="shared" si="162"/>
        <v>-2.2913896511726706E-2</v>
      </c>
      <c r="AX235" s="29">
        <f t="shared" si="163"/>
        <v>-1.1936172127343325E-2</v>
      </c>
      <c r="AY235" s="29">
        <f t="shared" si="164"/>
        <v>1.5164006202290636E-3</v>
      </c>
      <c r="AZ235" s="29">
        <f t="shared" si="165"/>
        <v>-2.1327130031839059E-2</v>
      </c>
      <c r="BA235" s="29">
        <f t="shared" si="166"/>
        <v>-1.0180337136527107E-2</v>
      </c>
      <c r="BB235" s="27">
        <f t="shared" si="167"/>
        <v>1.8833333333332369E-3</v>
      </c>
      <c r="BC235" s="27">
        <f t="shared" si="167"/>
        <v>-2.3065734848484842E-2</v>
      </c>
      <c r="BD235" s="27">
        <f t="shared" si="167"/>
        <v>-1.2142896367521416E-2</v>
      </c>
    </row>
    <row r="236" spans="1:56" x14ac:dyDescent="0.35">
      <c r="A236" s="2">
        <v>43434</v>
      </c>
      <c r="B236" s="94">
        <v>2.35</v>
      </c>
      <c r="C236" s="94">
        <v>-0.37</v>
      </c>
      <c r="D236" s="94">
        <v>0.74</v>
      </c>
      <c r="E236" s="94">
        <v>210.52600000000001</v>
      </c>
      <c r="F236" s="94">
        <v>141.24799999999999</v>
      </c>
      <c r="G236" s="94">
        <v>108.42100000000001</v>
      </c>
      <c r="H236" s="94">
        <v>1176.3720000000001</v>
      </c>
      <c r="I236" s="94">
        <v>363.96</v>
      </c>
      <c r="J236" s="94">
        <v>667.72199999999998</v>
      </c>
      <c r="K236" s="94">
        <v>2.35</v>
      </c>
      <c r="L236" s="94">
        <v>-1.0170999999999999</v>
      </c>
      <c r="M236" s="94">
        <v>0.71689999999999998</v>
      </c>
      <c r="N236" s="94">
        <v>1</v>
      </c>
      <c r="O236" s="94">
        <v>0.88</v>
      </c>
      <c r="P236" s="94">
        <v>0.78</v>
      </c>
      <c r="Q236" s="27">
        <f t="shared" si="131"/>
        <v>1.9250000000000001E-3</v>
      </c>
      <c r="R236" s="27">
        <f t="shared" si="132"/>
        <v>-3.0833333333333331E-4</v>
      </c>
      <c r="S236" s="27">
        <f t="shared" si="133"/>
        <v>6.0833333333333334E-4</v>
      </c>
      <c r="T236" s="29">
        <f t="shared" si="134"/>
        <v>1.9894530431967539E-3</v>
      </c>
      <c r="U236" s="29">
        <f t="shared" si="135"/>
        <v>-7.9937182108213989E-4</v>
      </c>
      <c r="V236" s="29">
        <f t="shared" si="136"/>
        <v>4.0599020087306315E-4</v>
      </c>
      <c r="W236" s="29">
        <f t="shared" si="137"/>
        <v>3.4649538091462428E-3</v>
      </c>
      <c r="X236" s="29">
        <f t="shared" si="138"/>
        <v>-5.7390936625578703E-4</v>
      </c>
      <c r="Y236" s="29">
        <f t="shared" si="139"/>
        <v>5.8141800058142401E-4</v>
      </c>
      <c r="Z236" s="27">
        <f t="shared" si="140"/>
        <v>1.9250000000000001E-3</v>
      </c>
      <c r="AA236" s="27">
        <f t="shared" si="141"/>
        <v>-1.8208333333333333E-4</v>
      </c>
      <c r="AB236" s="27">
        <f t="shared" si="142"/>
        <v>8.6224999999999995E-4</v>
      </c>
      <c r="AC236" s="47">
        <f t="shared" si="143"/>
        <v>0</v>
      </c>
      <c r="AD236" s="63">
        <f t="shared" si="144"/>
        <v>0</v>
      </c>
      <c r="AE236" s="63">
        <f t="shared" si="145"/>
        <v>0</v>
      </c>
      <c r="AF236" s="38">
        <f>SUMPRODUCT('Control Panel'!$C$31:$E$31,AC236:AE236)</f>
        <v>0</v>
      </c>
      <c r="AG236" s="43">
        <f t="shared" si="146"/>
        <v>1.9249999999999545E-3</v>
      </c>
      <c r="AH236" s="64">
        <f t="shared" si="147"/>
        <v>-3.0833333333335489E-4</v>
      </c>
      <c r="AI236" s="64">
        <f t="shared" si="148"/>
        <v>6.0833333333332185E-4</v>
      </c>
      <c r="AJ236" s="29">
        <f t="shared" si="149"/>
        <v>1.9894530431967539E-3</v>
      </c>
      <c r="AK236" s="29">
        <f t="shared" si="150"/>
        <v>-7.9937182108213989E-4</v>
      </c>
      <c r="AL236" s="29">
        <f t="shared" si="151"/>
        <v>4.0599020087306315E-4</v>
      </c>
      <c r="AM236" s="29">
        <f t="shared" si="152"/>
        <v>3.4649538091462428E-3</v>
      </c>
      <c r="AN236" s="29">
        <f t="shared" si="153"/>
        <v>-5.7390936625578703E-4</v>
      </c>
      <c r="AO236" s="29">
        <f t="shared" si="154"/>
        <v>5.8141800058142401E-4</v>
      </c>
      <c r="AP236" s="27">
        <f t="shared" si="155"/>
        <v>1.9249999999999545E-3</v>
      </c>
      <c r="AQ236" s="27">
        <f t="shared" si="156"/>
        <v>-1.8208333333336046E-4</v>
      </c>
      <c r="AR236" s="27">
        <f t="shared" si="157"/>
        <v>8.6224999999995333E-4</v>
      </c>
      <c r="AS236" s="43">
        <f t="shared" si="158"/>
        <v>1.9249999999999545E-3</v>
      </c>
      <c r="AT236" s="27">
        <f t="shared" si="159"/>
        <v>-3.0833333333335489E-4</v>
      </c>
      <c r="AU236" s="27">
        <f t="shared" si="160"/>
        <v>6.0833333333332185E-4</v>
      </c>
      <c r="AV236" s="29">
        <f t="shared" si="161"/>
        <v>1.9894530431967539E-3</v>
      </c>
      <c r="AW236" s="29">
        <f t="shared" si="162"/>
        <v>-7.9937182108213989E-4</v>
      </c>
      <c r="AX236" s="29">
        <f t="shared" si="163"/>
        <v>4.0599020087306315E-4</v>
      </c>
      <c r="AY236" s="29">
        <f t="shared" si="164"/>
        <v>3.4649538091462428E-3</v>
      </c>
      <c r="AZ236" s="29">
        <f t="shared" si="165"/>
        <v>-5.7390936625578703E-4</v>
      </c>
      <c r="BA236" s="29">
        <f t="shared" si="166"/>
        <v>5.8141800058142401E-4</v>
      </c>
      <c r="BB236" s="27">
        <f t="shared" si="167"/>
        <v>1.9249999999999545E-3</v>
      </c>
      <c r="BC236" s="27">
        <f t="shared" si="167"/>
        <v>-1.8208333333336046E-4</v>
      </c>
      <c r="BD236" s="27">
        <f t="shared" si="167"/>
        <v>8.6224999999995333E-4</v>
      </c>
    </row>
    <row r="237" spans="1:56" x14ac:dyDescent="0.35">
      <c r="A237" s="2">
        <v>43465</v>
      </c>
      <c r="B237" s="94">
        <v>2.5</v>
      </c>
      <c r="C237" s="94">
        <v>-0.36</v>
      </c>
      <c r="D237" s="94">
        <v>0.73</v>
      </c>
      <c r="E237" s="94">
        <v>211.036</v>
      </c>
      <c r="F237" s="94">
        <v>141.16399999999999</v>
      </c>
      <c r="G237" s="94">
        <v>108.498</v>
      </c>
      <c r="H237" s="94">
        <v>1185.6610000000001</v>
      </c>
      <c r="I237" s="94">
        <v>363.88099999999997</v>
      </c>
      <c r="J237" s="94">
        <v>668.44299999999998</v>
      </c>
      <c r="K237" s="94">
        <v>2.5</v>
      </c>
      <c r="L237" s="94">
        <v>-0.18709999999999999</v>
      </c>
      <c r="M237" s="94">
        <v>1.0401</v>
      </c>
      <c r="N237" s="94">
        <v>1</v>
      </c>
      <c r="O237" s="94">
        <v>0.87</v>
      </c>
      <c r="P237" s="94">
        <v>0.79</v>
      </c>
      <c r="Q237" s="27">
        <f t="shared" si="131"/>
        <v>1.9583333333333332E-3</v>
      </c>
      <c r="R237" s="27">
        <f t="shared" si="132"/>
        <v>-3.0833333333333331E-4</v>
      </c>
      <c r="S237" s="27">
        <f t="shared" si="133"/>
        <v>6.1666666666666662E-4</v>
      </c>
      <c r="T237" s="29">
        <f t="shared" si="134"/>
        <v>2.4225036337555128E-3</v>
      </c>
      <c r="U237" s="29">
        <f t="shared" si="135"/>
        <v>-5.9469868599915099E-4</v>
      </c>
      <c r="V237" s="29">
        <f t="shared" si="136"/>
        <v>7.1019451951181978E-4</v>
      </c>
      <c r="W237" s="29">
        <f t="shared" si="137"/>
        <v>7.896311710921422E-3</v>
      </c>
      <c r="X237" s="29">
        <f t="shared" si="138"/>
        <v>-2.1705681943073873E-4</v>
      </c>
      <c r="Y237" s="29">
        <f t="shared" si="139"/>
        <v>1.0797906913355693E-3</v>
      </c>
      <c r="Z237" s="27">
        <f t="shared" si="140"/>
        <v>1.9583333333333332E-3</v>
      </c>
      <c r="AA237" s="27">
        <f t="shared" si="141"/>
        <v>-8.4758333333333322E-4</v>
      </c>
      <c r="AB237" s="27">
        <f t="shared" si="142"/>
        <v>5.9741666666666667E-4</v>
      </c>
      <c r="AC237" s="47">
        <f t="shared" si="143"/>
        <v>0</v>
      </c>
      <c r="AD237" s="63">
        <f t="shared" si="144"/>
        <v>1.1494252873563315E-2</v>
      </c>
      <c r="AE237" s="63">
        <f t="shared" si="145"/>
        <v>-1.2658227848101222E-2</v>
      </c>
      <c r="AF237" s="38">
        <f>SUMPRODUCT('Control Panel'!$C$31:$E$31,AC237:AE237)</f>
        <v>0</v>
      </c>
      <c r="AG237" s="43">
        <f t="shared" si="146"/>
        <v>1.9583333333332842E-3</v>
      </c>
      <c r="AH237" s="64">
        <f t="shared" si="147"/>
        <v>1.1182375478927309E-2</v>
      </c>
      <c r="AI237" s="64">
        <f t="shared" si="148"/>
        <v>-1.2049367088607488E-2</v>
      </c>
      <c r="AJ237" s="29">
        <f t="shared" si="149"/>
        <v>2.4225036337555128E-3</v>
      </c>
      <c r="AK237" s="29">
        <f t="shared" si="150"/>
        <v>1.0892718570483684E-2</v>
      </c>
      <c r="AL237" s="29">
        <f t="shared" si="151"/>
        <v>-1.1957023132633804E-2</v>
      </c>
      <c r="AM237" s="29">
        <f t="shared" si="152"/>
        <v>7.896311710921422E-3</v>
      </c>
      <c r="AN237" s="29">
        <f t="shared" si="153"/>
        <v>1.1274701148162203E-2</v>
      </c>
      <c r="AO237" s="29">
        <f t="shared" si="154"/>
        <v>-1.159210539336486E-2</v>
      </c>
      <c r="AP237" s="27">
        <f t="shared" si="155"/>
        <v>1.9583333333332842E-3</v>
      </c>
      <c r="AQ237" s="27">
        <f t="shared" si="156"/>
        <v>1.0636927203065305E-2</v>
      </c>
      <c r="AR237" s="27">
        <f t="shared" si="157"/>
        <v>-1.206837341772149E-2</v>
      </c>
      <c r="AS237" s="43">
        <f t="shared" si="158"/>
        <v>1.9583333333332842E-3</v>
      </c>
      <c r="AT237" s="27">
        <f t="shared" si="159"/>
        <v>1.1182375478927309E-2</v>
      </c>
      <c r="AU237" s="27">
        <f t="shared" si="160"/>
        <v>-1.2049367088607488E-2</v>
      </c>
      <c r="AV237" s="29">
        <f t="shared" si="161"/>
        <v>2.4225036337555128E-3</v>
      </c>
      <c r="AW237" s="29">
        <f t="shared" si="162"/>
        <v>1.0892718570483684E-2</v>
      </c>
      <c r="AX237" s="29">
        <f t="shared" si="163"/>
        <v>-1.1957023132633804E-2</v>
      </c>
      <c r="AY237" s="29">
        <f t="shared" si="164"/>
        <v>7.896311710921422E-3</v>
      </c>
      <c r="AZ237" s="29">
        <f t="shared" si="165"/>
        <v>1.1274701148162203E-2</v>
      </c>
      <c r="BA237" s="29">
        <f t="shared" si="166"/>
        <v>-1.159210539336486E-2</v>
      </c>
      <c r="BB237" s="27">
        <f t="shared" si="167"/>
        <v>1.9583333333332842E-3</v>
      </c>
      <c r="BC237" s="27">
        <f t="shared" si="167"/>
        <v>1.0636927203065305E-2</v>
      </c>
      <c r="BD237" s="27">
        <f t="shared" si="167"/>
        <v>-1.206837341772149E-2</v>
      </c>
    </row>
    <row r="238" spans="1:56" x14ac:dyDescent="0.35">
      <c r="A238" s="2">
        <v>43496</v>
      </c>
      <c r="B238" s="94">
        <v>2.5099999999999998</v>
      </c>
      <c r="C238" s="94">
        <v>-0.37</v>
      </c>
      <c r="D238" s="94">
        <v>0.73</v>
      </c>
      <c r="E238" s="94">
        <v>211.56100000000001</v>
      </c>
      <c r="F238" s="94">
        <v>141.01599999999999</v>
      </c>
      <c r="G238" s="94">
        <v>108.577</v>
      </c>
      <c r="H238" s="94">
        <v>1188.854</v>
      </c>
      <c r="I238" s="94">
        <v>363.31400000000002</v>
      </c>
      <c r="J238" s="94">
        <v>668.70500000000004</v>
      </c>
      <c r="K238" s="94">
        <v>2.5099999999999998</v>
      </c>
      <c r="L238" s="94">
        <v>-0.3009</v>
      </c>
      <c r="M238" s="94">
        <v>0.9042</v>
      </c>
      <c r="N238" s="94">
        <v>1</v>
      </c>
      <c r="O238" s="94">
        <v>0.87</v>
      </c>
      <c r="P238" s="94">
        <v>0.76</v>
      </c>
      <c r="Q238" s="27">
        <f t="shared" si="131"/>
        <v>2.0833333333333333E-3</v>
      </c>
      <c r="R238" s="27">
        <f t="shared" si="132"/>
        <v>-2.9999999999999997E-4</v>
      </c>
      <c r="S238" s="27">
        <f t="shared" si="133"/>
        <v>6.0833333333333334E-4</v>
      </c>
      <c r="T238" s="29">
        <f t="shared" si="134"/>
        <v>2.4877272124188554E-3</v>
      </c>
      <c r="U238" s="29">
        <f t="shared" si="135"/>
        <v>-1.0484259442916644E-3</v>
      </c>
      <c r="V238" s="29">
        <f t="shared" si="136"/>
        <v>7.2812402071931182E-4</v>
      </c>
      <c r="W238" s="29">
        <f t="shared" si="137"/>
        <v>2.693012589601862E-3</v>
      </c>
      <c r="X238" s="29">
        <f t="shared" si="138"/>
        <v>-1.5582017197928177E-3</v>
      </c>
      <c r="Y238" s="29">
        <f t="shared" si="139"/>
        <v>3.9195563421268176E-4</v>
      </c>
      <c r="Z238" s="27">
        <f t="shared" si="140"/>
        <v>2.0833333333333333E-3</v>
      </c>
      <c r="AA238" s="27">
        <f t="shared" si="141"/>
        <v>-1.5591666666666664E-4</v>
      </c>
      <c r="AB238" s="27">
        <f t="shared" si="142"/>
        <v>8.6675000000000001E-4</v>
      </c>
      <c r="AC238" s="47">
        <f t="shared" si="143"/>
        <v>0</v>
      </c>
      <c r="AD238" s="63">
        <f t="shared" si="144"/>
        <v>0</v>
      </c>
      <c r="AE238" s="63">
        <f t="shared" si="145"/>
        <v>3.9473684210526327E-2</v>
      </c>
      <c r="AF238" s="38">
        <f>SUMPRODUCT('Control Panel'!$C$31:$E$31,AC238:AE238)</f>
        <v>0</v>
      </c>
      <c r="AG238" s="43">
        <f t="shared" si="146"/>
        <v>2.083333333333437E-3</v>
      </c>
      <c r="AH238" s="64">
        <f t="shared" si="147"/>
        <v>-2.9999999999996696E-4</v>
      </c>
      <c r="AI238" s="64">
        <f t="shared" si="148"/>
        <v>4.0106030701754447E-2</v>
      </c>
      <c r="AJ238" s="29">
        <f t="shared" si="149"/>
        <v>2.4877272124188554E-3</v>
      </c>
      <c r="AK238" s="29">
        <f t="shared" si="150"/>
        <v>-1.0484259442916644E-3</v>
      </c>
      <c r="AL238" s="29">
        <f t="shared" si="151"/>
        <v>4.0230549968905516E-2</v>
      </c>
      <c r="AM238" s="29">
        <f t="shared" si="152"/>
        <v>2.693012589601862E-3</v>
      </c>
      <c r="AN238" s="29">
        <f t="shared" si="153"/>
        <v>-1.5582017197928177E-3</v>
      </c>
      <c r="AO238" s="29">
        <f t="shared" si="154"/>
        <v>3.988111177766851E-2</v>
      </c>
      <c r="AP238" s="27">
        <f t="shared" si="155"/>
        <v>2.083333333333437E-3</v>
      </c>
      <c r="AQ238" s="27">
        <f t="shared" si="156"/>
        <v>-1.5591666666670001E-4</v>
      </c>
      <c r="AR238" s="27">
        <f t="shared" si="157"/>
        <v>4.0374648026315629E-2</v>
      </c>
      <c r="AS238" s="43">
        <f t="shared" si="158"/>
        <v>2.083333333333437E-3</v>
      </c>
      <c r="AT238" s="27">
        <f t="shared" si="159"/>
        <v>-2.9999999999996696E-4</v>
      </c>
      <c r="AU238" s="27">
        <f t="shared" si="160"/>
        <v>4.0106030701754447E-2</v>
      </c>
      <c r="AV238" s="29">
        <f t="shared" si="161"/>
        <v>2.4877272124188554E-3</v>
      </c>
      <c r="AW238" s="29">
        <f t="shared" si="162"/>
        <v>-1.0484259442916644E-3</v>
      </c>
      <c r="AX238" s="29">
        <f t="shared" si="163"/>
        <v>4.0230549968905516E-2</v>
      </c>
      <c r="AY238" s="29">
        <f t="shared" si="164"/>
        <v>2.693012589601862E-3</v>
      </c>
      <c r="AZ238" s="29">
        <f t="shared" si="165"/>
        <v>-1.5582017197928177E-3</v>
      </c>
      <c r="BA238" s="29">
        <f t="shared" si="166"/>
        <v>3.988111177766851E-2</v>
      </c>
      <c r="BB238" s="27">
        <f t="shared" si="167"/>
        <v>2.083333333333437E-3</v>
      </c>
      <c r="BC238" s="27">
        <f t="shared" si="167"/>
        <v>-1.5591666666670001E-4</v>
      </c>
      <c r="BD238" s="27">
        <f t="shared" si="167"/>
        <v>4.0374648026315629E-2</v>
      </c>
    </row>
    <row r="239" spans="1:56" x14ac:dyDescent="0.35">
      <c r="A239" s="2">
        <v>43524</v>
      </c>
      <c r="B239" s="94">
        <v>2.4900000000000002</v>
      </c>
      <c r="C239" s="94">
        <v>-0.37</v>
      </c>
      <c r="D239" s="94">
        <v>0.73</v>
      </c>
      <c r="E239" s="94">
        <v>211.96100000000001</v>
      </c>
      <c r="F239" s="94">
        <v>140.94499999999999</v>
      </c>
      <c r="G239" s="94">
        <v>108.625</v>
      </c>
      <c r="H239" s="94">
        <v>1190.049</v>
      </c>
      <c r="I239" s="94">
        <v>362.86900000000003</v>
      </c>
      <c r="J239" s="94">
        <v>668.46699999999998</v>
      </c>
      <c r="K239" s="94">
        <v>2.4900000000000002</v>
      </c>
      <c r="L239" s="94">
        <v>-0.42680000000000001</v>
      </c>
      <c r="M239" s="94">
        <v>0.78359999999999996</v>
      </c>
      <c r="N239" s="94">
        <v>1</v>
      </c>
      <c r="O239" s="94">
        <v>0.88</v>
      </c>
      <c r="P239" s="94">
        <v>0.75</v>
      </c>
      <c r="Q239" s="27">
        <f t="shared" si="131"/>
        <v>2.0916666666666666E-3</v>
      </c>
      <c r="R239" s="27">
        <f t="shared" si="132"/>
        <v>-3.0833333333333331E-4</v>
      </c>
      <c r="S239" s="27">
        <f t="shared" si="133"/>
        <v>6.0833333333333334E-4</v>
      </c>
      <c r="T239" s="29">
        <f t="shared" si="134"/>
        <v>1.8907076446037507E-3</v>
      </c>
      <c r="U239" s="29">
        <f t="shared" si="135"/>
        <v>-5.0348896579111013E-4</v>
      </c>
      <c r="V239" s="29">
        <f t="shared" si="136"/>
        <v>4.4208257734146272E-4</v>
      </c>
      <c r="W239" s="29">
        <f t="shared" si="137"/>
        <v>1.0051696844186608E-3</v>
      </c>
      <c r="X239" s="29">
        <f t="shared" si="138"/>
        <v>-1.2248358169517637E-3</v>
      </c>
      <c r="Y239" s="29">
        <f t="shared" si="139"/>
        <v>-3.5591179967253694E-4</v>
      </c>
      <c r="Z239" s="27">
        <f t="shared" si="140"/>
        <v>2.0916666666666666E-3</v>
      </c>
      <c r="AA239" s="27">
        <f t="shared" si="141"/>
        <v>-2.5075E-4</v>
      </c>
      <c r="AB239" s="27">
        <f t="shared" si="142"/>
        <v>7.5350000000000005E-4</v>
      </c>
      <c r="AC239" s="47">
        <f t="shared" si="143"/>
        <v>0</v>
      </c>
      <c r="AD239" s="63">
        <f t="shared" si="144"/>
        <v>-1.1363636363636354E-2</v>
      </c>
      <c r="AE239" s="63">
        <f t="shared" si="145"/>
        <v>1.3333333333333419E-2</v>
      </c>
      <c r="AF239" s="38">
        <f>SUMPRODUCT('Control Panel'!$C$31:$E$31,AC239:AE239)</f>
        <v>0</v>
      </c>
      <c r="AG239" s="43">
        <f t="shared" si="146"/>
        <v>2.0916666666666028E-3</v>
      </c>
      <c r="AH239" s="64">
        <f t="shared" si="147"/>
        <v>-1.1668465909090875E-2</v>
      </c>
      <c r="AI239" s="64">
        <f t="shared" si="148"/>
        <v>1.394977777777795E-2</v>
      </c>
      <c r="AJ239" s="29">
        <f t="shared" si="149"/>
        <v>1.8907076446037507E-3</v>
      </c>
      <c r="AK239" s="29">
        <f t="shared" si="150"/>
        <v>-1.1861403863907105E-2</v>
      </c>
      <c r="AL239" s="29">
        <f t="shared" si="151"/>
        <v>1.3781310345039488E-2</v>
      </c>
      <c r="AM239" s="29">
        <f t="shared" si="152"/>
        <v>1.0051696844186608E-3</v>
      </c>
      <c r="AN239" s="29">
        <f t="shared" si="153"/>
        <v>-1.2574553591759075E-2</v>
      </c>
      <c r="AO239" s="29">
        <f t="shared" si="154"/>
        <v>1.2972676042998676E-2</v>
      </c>
      <c r="AP239" s="27">
        <f t="shared" si="155"/>
        <v>2.0916666666666028E-3</v>
      </c>
      <c r="AQ239" s="27">
        <f t="shared" si="156"/>
        <v>-1.1611536931818156E-2</v>
      </c>
      <c r="AR239" s="27">
        <f t="shared" si="157"/>
        <v>1.4096880000000089E-2</v>
      </c>
      <c r="AS239" s="43">
        <f t="shared" si="158"/>
        <v>2.0916666666666028E-3</v>
      </c>
      <c r="AT239" s="27">
        <f t="shared" si="159"/>
        <v>-1.1668465909090875E-2</v>
      </c>
      <c r="AU239" s="27">
        <f t="shared" si="160"/>
        <v>1.394977777777795E-2</v>
      </c>
      <c r="AV239" s="29">
        <f t="shared" si="161"/>
        <v>1.8907076446037507E-3</v>
      </c>
      <c r="AW239" s="29">
        <f t="shared" si="162"/>
        <v>-1.1861403863907105E-2</v>
      </c>
      <c r="AX239" s="29">
        <f t="shared" si="163"/>
        <v>1.3781310345039488E-2</v>
      </c>
      <c r="AY239" s="29">
        <f t="shared" si="164"/>
        <v>1.0051696844186608E-3</v>
      </c>
      <c r="AZ239" s="29">
        <f t="shared" si="165"/>
        <v>-1.2574553591759075E-2</v>
      </c>
      <c r="BA239" s="29">
        <f t="shared" si="166"/>
        <v>1.2972676042998676E-2</v>
      </c>
      <c r="BB239" s="27">
        <f t="shared" si="167"/>
        <v>2.0916666666666028E-3</v>
      </c>
      <c r="BC239" s="27">
        <f t="shared" si="167"/>
        <v>-1.1611536931818156E-2</v>
      </c>
      <c r="BD239" s="27">
        <f t="shared" si="167"/>
        <v>1.4096880000000089E-2</v>
      </c>
    </row>
    <row r="240" spans="1:56" x14ac:dyDescent="0.35">
      <c r="A240" s="2">
        <v>43555</v>
      </c>
      <c r="B240" s="94">
        <v>2.4900000000000002</v>
      </c>
      <c r="C240" s="94">
        <v>-0.37</v>
      </c>
      <c r="D240" s="94">
        <v>0.73</v>
      </c>
      <c r="E240" s="94">
        <v>212.482</v>
      </c>
      <c r="F240" s="94">
        <v>140.91200000000001</v>
      </c>
      <c r="G240" s="94">
        <v>108.729</v>
      </c>
      <c r="H240" s="94">
        <v>1197.325</v>
      </c>
      <c r="I240" s="94">
        <v>363.334</v>
      </c>
      <c r="J240" s="94">
        <v>670.81100000000004</v>
      </c>
      <c r="K240" s="94">
        <v>2.4900000000000002</v>
      </c>
      <c r="L240" s="94">
        <v>-0.44819999999999999</v>
      </c>
      <c r="M240" s="94">
        <v>0.7873</v>
      </c>
      <c r="N240" s="94">
        <v>1</v>
      </c>
      <c r="O240" s="94">
        <v>0.89</v>
      </c>
      <c r="P240" s="94">
        <v>0.77</v>
      </c>
      <c r="Q240" s="27">
        <f t="shared" si="131"/>
        <v>2.075E-3</v>
      </c>
      <c r="R240" s="27">
        <f t="shared" si="132"/>
        <v>-3.0833333333333331E-4</v>
      </c>
      <c r="S240" s="27">
        <f t="shared" si="133"/>
        <v>6.0833333333333334E-4</v>
      </c>
      <c r="T240" s="29">
        <f t="shared" si="134"/>
        <v>2.4579993489368679E-3</v>
      </c>
      <c r="U240" s="29">
        <f t="shared" si="135"/>
        <v>-2.3413388201065644E-4</v>
      </c>
      <c r="V240" s="29">
        <f t="shared" si="136"/>
        <v>9.5742232451101472E-4</v>
      </c>
      <c r="W240" s="29">
        <f t="shared" si="137"/>
        <v>6.1140339599461413E-3</v>
      </c>
      <c r="X240" s="29">
        <f t="shared" si="138"/>
        <v>1.2814541887016251E-3</v>
      </c>
      <c r="Y240" s="29">
        <f t="shared" si="139"/>
        <v>3.5065306140766861E-3</v>
      </c>
      <c r="Z240" s="27">
        <f t="shared" si="140"/>
        <v>2.075E-3</v>
      </c>
      <c r="AA240" s="27">
        <f t="shared" si="141"/>
        <v>-3.5566666666666667E-4</v>
      </c>
      <c r="AB240" s="27">
        <f t="shared" si="142"/>
        <v>6.5299999999999993E-4</v>
      </c>
      <c r="AC240" s="47">
        <f t="shared" si="143"/>
        <v>0</v>
      </c>
      <c r="AD240" s="63">
        <f t="shared" si="144"/>
        <v>-1.1235955056179803E-2</v>
      </c>
      <c r="AE240" s="63">
        <f t="shared" si="145"/>
        <v>-2.5974025974025983E-2</v>
      </c>
      <c r="AF240" s="38">
        <f>SUMPRODUCT('Control Panel'!$C$31:$E$31,AC240:AE240)</f>
        <v>0</v>
      </c>
      <c r="AG240" s="43">
        <f t="shared" si="146"/>
        <v>2.075000000000049E-3</v>
      </c>
      <c r="AH240" s="64">
        <f t="shared" si="147"/>
        <v>-1.1540823970037528E-2</v>
      </c>
      <c r="AI240" s="64">
        <f t="shared" si="148"/>
        <v>-2.5381493506493547E-2</v>
      </c>
      <c r="AJ240" s="29">
        <f t="shared" si="149"/>
        <v>2.4579993489368679E-3</v>
      </c>
      <c r="AK240" s="29">
        <f t="shared" si="150"/>
        <v>-1.1467458220415061E-2</v>
      </c>
      <c r="AL240" s="29">
        <f t="shared" si="151"/>
        <v>-2.5041471761839906E-2</v>
      </c>
      <c r="AM240" s="29">
        <f t="shared" si="152"/>
        <v>6.1140339599461413E-3</v>
      </c>
      <c r="AN240" s="29">
        <f t="shared" si="153"/>
        <v>-9.9688992291490086E-3</v>
      </c>
      <c r="AO240" s="29">
        <f t="shared" si="154"/>
        <v>-2.2558574077198079E-2</v>
      </c>
      <c r="AP240" s="27">
        <f t="shared" si="155"/>
        <v>2.075000000000049E-3</v>
      </c>
      <c r="AQ240" s="27">
        <f t="shared" si="156"/>
        <v>-1.1587625468164831E-2</v>
      </c>
      <c r="AR240" s="27">
        <f t="shared" si="157"/>
        <v>-2.5337987012987062E-2</v>
      </c>
      <c r="AS240" s="43">
        <f t="shared" si="158"/>
        <v>2.075000000000049E-3</v>
      </c>
      <c r="AT240" s="27">
        <f t="shared" si="159"/>
        <v>-1.1540823970037528E-2</v>
      </c>
      <c r="AU240" s="27">
        <f t="shared" si="160"/>
        <v>-2.5381493506493547E-2</v>
      </c>
      <c r="AV240" s="29">
        <f t="shared" si="161"/>
        <v>2.4579993489368679E-3</v>
      </c>
      <c r="AW240" s="29">
        <f t="shared" si="162"/>
        <v>-1.1467458220415061E-2</v>
      </c>
      <c r="AX240" s="29">
        <f t="shared" si="163"/>
        <v>-2.5041471761839906E-2</v>
      </c>
      <c r="AY240" s="29">
        <f t="shared" si="164"/>
        <v>6.1140339599461413E-3</v>
      </c>
      <c r="AZ240" s="29">
        <f t="shared" si="165"/>
        <v>-9.9688992291490086E-3</v>
      </c>
      <c r="BA240" s="29">
        <f t="shared" si="166"/>
        <v>-2.2558574077198079E-2</v>
      </c>
      <c r="BB240" s="27">
        <f t="shared" ref="BB240:BD256" si="168">(1+AP240)/(1+$AF240)-1</f>
        <v>2.075000000000049E-3</v>
      </c>
      <c r="BC240" s="27">
        <f t="shared" si="168"/>
        <v>-1.1587625468164831E-2</v>
      </c>
      <c r="BD240" s="27">
        <f t="shared" si="168"/>
        <v>-2.5337987012987062E-2</v>
      </c>
    </row>
    <row r="241" spans="1:56" x14ac:dyDescent="0.35">
      <c r="A241" s="2">
        <v>43585</v>
      </c>
      <c r="B241" s="94">
        <v>2.48</v>
      </c>
      <c r="C241" s="94">
        <v>-0.37</v>
      </c>
      <c r="D241" s="94">
        <v>0.73</v>
      </c>
      <c r="E241" s="94">
        <v>212.91800000000001</v>
      </c>
      <c r="F241" s="94">
        <v>140.81700000000001</v>
      </c>
      <c r="G241" s="94">
        <v>108.751</v>
      </c>
      <c r="H241" s="94">
        <v>1199.758</v>
      </c>
      <c r="I241" s="94">
        <v>362.971</v>
      </c>
      <c r="J241" s="94">
        <v>669.73299999999995</v>
      </c>
      <c r="K241" s="94">
        <v>2.48</v>
      </c>
      <c r="L241" s="94">
        <v>-0.5454</v>
      </c>
      <c r="M241" s="94">
        <v>0.66320000000000001</v>
      </c>
      <c r="N241" s="94">
        <v>1</v>
      </c>
      <c r="O241" s="94">
        <v>0.89</v>
      </c>
      <c r="P241" s="94">
        <v>0.77</v>
      </c>
      <c r="Q241" s="27">
        <f t="shared" si="131"/>
        <v>2.075E-3</v>
      </c>
      <c r="R241" s="27">
        <f t="shared" si="132"/>
        <v>-3.0833333333333331E-4</v>
      </c>
      <c r="S241" s="27">
        <f t="shared" si="133"/>
        <v>6.0833333333333334E-4</v>
      </c>
      <c r="T241" s="29">
        <f t="shared" si="134"/>
        <v>2.0519385171449134E-3</v>
      </c>
      <c r="U241" s="29">
        <f t="shared" si="135"/>
        <v>-6.7417962983984392E-4</v>
      </c>
      <c r="V241" s="29">
        <f t="shared" si="136"/>
        <v>2.0233792272539297E-4</v>
      </c>
      <c r="W241" s="29">
        <f t="shared" si="137"/>
        <v>2.032029732946361E-3</v>
      </c>
      <c r="X241" s="29">
        <f t="shared" si="138"/>
        <v>-9.9908073563170774E-4</v>
      </c>
      <c r="Y241" s="29">
        <f t="shared" si="139"/>
        <v>-1.6070100221970973E-3</v>
      </c>
      <c r="Z241" s="27">
        <f t="shared" si="140"/>
        <v>2.075E-3</v>
      </c>
      <c r="AA241" s="27">
        <f t="shared" si="141"/>
        <v>-3.7349999999999997E-4</v>
      </c>
      <c r="AB241" s="27">
        <f t="shared" si="142"/>
        <v>6.5608333333333328E-4</v>
      </c>
      <c r="AC241" s="47">
        <f t="shared" si="143"/>
        <v>0</v>
      </c>
      <c r="AD241" s="63">
        <f t="shared" si="144"/>
        <v>0</v>
      </c>
      <c r="AE241" s="63">
        <f t="shared" si="145"/>
        <v>0</v>
      </c>
      <c r="AF241" s="38">
        <f>SUMPRODUCT('Control Panel'!$C$31:$E$31,AC241:AE241)</f>
        <v>0</v>
      </c>
      <c r="AG241" s="43">
        <f t="shared" si="146"/>
        <v>2.075000000000049E-3</v>
      </c>
      <c r="AH241" s="64">
        <f t="shared" si="147"/>
        <v>-3.0833333333335489E-4</v>
      </c>
      <c r="AI241" s="64">
        <f t="shared" si="148"/>
        <v>6.0833333333332185E-4</v>
      </c>
      <c r="AJ241" s="29">
        <f t="shared" si="149"/>
        <v>2.0519385171449134E-3</v>
      </c>
      <c r="AK241" s="29">
        <f t="shared" si="150"/>
        <v>-6.7417962983984392E-4</v>
      </c>
      <c r="AL241" s="29">
        <f t="shared" si="151"/>
        <v>2.0233792272539297E-4</v>
      </c>
      <c r="AM241" s="29">
        <f t="shared" si="152"/>
        <v>2.032029732946361E-3</v>
      </c>
      <c r="AN241" s="29">
        <f t="shared" si="153"/>
        <v>-9.9908073563170774E-4</v>
      </c>
      <c r="AO241" s="29">
        <f t="shared" si="154"/>
        <v>-1.6070100221970973E-3</v>
      </c>
      <c r="AP241" s="27">
        <f t="shared" si="155"/>
        <v>2.075000000000049E-3</v>
      </c>
      <c r="AQ241" s="27">
        <f t="shared" si="156"/>
        <v>-3.7350000000002659E-4</v>
      </c>
      <c r="AR241" s="27">
        <f t="shared" si="157"/>
        <v>6.5608333333333491E-4</v>
      </c>
      <c r="AS241" s="43">
        <f t="shared" si="158"/>
        <v>2.075000000000049E-3</v>
      </c>
      <c r="AT241" s="27">
        <f t="shared" si="159"/>
        <v>-3.0833333333335489E-4</v>
      </c>
      <c r="AU241" s="27">
        <f t="shared" si="160"/>
        <v>6.0833333333332185E-4</v>
      </c>
      <c r="AV241" s="29">
        <f t="shared" si="161"/>
        <v>2.0519385171449134E-3</v>
      </c>
      <c r="AW241" s="29">
        <f t="shared" si="162"/>
        <v>-6.7417962983984392E-4</v>
      </c>
      <c r="AX241" s="29">
        <f t="shared" si="163"/>
        <v>2.0233792272539297E-4</v>
      </c>
      <c r="AY241" s="29">
        <f t="shared" si="164"/>
        <v>2.032029732946361E-3</v>
      </c>
      <c r="AZ241" s="29">
        <f t="shared" si="165"/>
        <v>-9.9908073563170774E-4</v>
      </c>
      <c r="BA241" s="29">
        <f t="shared" si="166"/>
        <v>-1.6070100221970973E-3</v>
      </c>
      <c r="BB241" s="27">
        <f t="shared" si="168"/>
        <v>2.075000000000049E-3</v>
      </c>
      <c r="BC241" s="27">
        <f t="shared" si="168"/>
        <v>-3.7350000000002659E-4</v>
      </c>
      <c r="BD241" s="27">
        <f t="shared" si="168"/>
        <v>6.5608333333333491E-4</v>
      </c>
    </row>
    <row r="242" spans="1:56" x14ac:dyDescent="0.35">
      <c r="A242" s="2">
        <v>43616</v>
      </c>
      <c r="B242" s="94">
        <v>2.4300000000000002</v>
      </c>
      <c r="C242" s="94">
        <v>-0.38</v>
      </c>
      <c r="D242" s="94">
        <v>0.73</v>
      </c>
      <c r="E242" s="94">
        <v>213.43899999999999</v>
      </c>
      <c r="F242" s="94">
        <v>140.76300000000001</v>
      </c>
      <c r="G242" s="94">
        <v>108.84099999999999</v>
      </c>
      <c r="H242" s="94">
        <v>1208.2729999999999</v>
      </c>
      <c r="I242" s="94">
        <v>363.322</v>
      </c>
      <c r="J242" s="94">
        <v>671.93499999999995</v>
      </c>
      <c r="K242" s="94">
        <v>2.4300000000000002</v>
      </c>
      <c r="L242" s="94">
        <v>-0.56089999999999995</v>
      </c>
      <c r="M242" s="94">
        <v>0.6976</v>
      </c>
      <c r="N242" s="94">
        <v>1</v>
      </c>
      <c r="O242" s="94">
        <v>0.9</v>
      </c>
      <c r="P242" s="94">
        <v>0.79</v>
      </c>
      <c r="Q242" s="27">
        <f t="shared" si="131"/>
        <v>2.0666666666666667E-3</v>
      </c>
      <c r="R242" s="27">
        <f t="shared" si="132"/>
        <v>-3.0833333333333331E-4</v>
      </c>
      <c r="S242" s="27">
        <f t="shared" si="133"/>
        <v>6.0833333333333334E-4</v>
      </c>
      <c r="T242" s="29">
        <f t="shared" si="134"/>
        <v>2.4469514085234678E-3</v>
      </c>
      <c r="U242" s="29">
        <f t="shared" si="135"/>
        <v>-3.8347642685188088E-4</v>
      </c>
      <c r="V242" s="29">
        <f t="shared" si="136"/>
        <v>8.275785969782401E-4</v>
      </c>
      <c r="W242" s="29">
        <f t="shared" si="137"/>
        <v>7.0972646150306851E-3</v>
      </c>
      <c r="X242" s="29">
        <f t="shared" si="138"/>
        <v>9.6701940375409912E-4</v>
      </c>
      <c r="Y242" s="29">
        <f t="shared" si="139"/>
        <v>3.2878774078626272E-3</v>
      </c>
      <c r="Z242" s="27">
        <f t="shared" si="140"/>
        <v>2.0666666666666667E-3</v>
      </c>
      <c r="AA242" s="27">
        <f t="shared" si="141"/>
        <v>-4.5449999999999999E-4</v>
      </c>
      <c r="AB242" s="27">
        <f t="shared" si="142"/>
        <v>5.5266666666666669E-4</v>
      </c>
      <c r="AC242" s="47">
        <f t="shared" si="143"/>
        <v>0</v>
      </c>
      <c r="AD242" s="63">
        <f t="shared" si="144"/>
        <v>-1.1111111111111072E-2</v>
      </c>
      <c r="AE242" s="63">
        <f t="shared" si="145"/>
        <v>-2.5316455696202556E-2</v>
      </c>
      <c r="AF242" s="38">
        <f>SUMPRODUCT('Control Panel'!$C$31:$E$31,AC242:AE242)</f>
        <v>0</v>
      </c>
      <c r="AG242" s="43">
        <f t="shared" si="146"/>
        <v>2.0666666666666611E-3</v>
      </c>
      <c r="AH242" s="64">
        <f t="shared" si="147"/>
        <v>-1.1416018518518478E-2</v>
      </c>
      <c r="AI242" s="64">
        <f t="shared" si="148"/>
        <v>-2.4723523206751086E-2</v>
      </c>
      <c r="AJ242" s="29">
        <f t="shared" si="149"/>
        <v>2.4469514085234678E-3</v>
      </c>
      <c r="AK242" s="29">
        <f t="shared" si="150"/>
        <v>-1.1490326688775698E-2</v>
      </c>
      <c r="AL242" s="29">
        <f t="shared" si="151"/>
        <v>-2.4509828456109828E-2</v>
      </c>
      <c r="AM242" s="29">
        <f t="shared" si="152"/>
        <v>7.0972646150306851E-3</v>
      </c>
      <c r="AN242" s="29">
        <f t="shared" si="153"/>
        <v>-1.0154836367398667E-2</v>
      </c>
      <c r="AO242" s="29">
        <f t="shared" si="154"/>
        <v>-2.211181569107068E-2</v>
      </c>
      <c r="AP242" s="27">
        <f t="shared" si="155"/>
        <v>2.0666666666666611E-3</v>
      </c>
      <c r="AQ242" s="27">
        <f t="shared" si="156"/>
        <v>-1.1560561111111145E-2</v>
      </c>
      <c r="AR242" s="27">
        <f t="shared" si="157"/>
        <v>-2.4777780590717335E-2</v>
      </c>
      <c r="AS242" s="43">
        <f t="shared" si="158"/>
        <v>2.0666666666666611E-3</v>
      </c>
      <c r="AT242" s="27">
        <f t="shared" si="159"/>
        <v>-1.1416018518518478E-2</v>
      </c>
      <c r="AU242" s="27">
        <f t="shared" si="160"/>
        <v>-2.4723523206751086E-2</v>
      </c>
      <c r="AV242" s="29">
        <f t="shared" si="161"/>
        <v>2.4469514085234678E-3</v>
      </c>
      <c r="AW242" s="29">
        <f t="shared" si="162"/>
        <v>-1.1490326688775698E-2</v>
      </c>
      <c r="AX242" s="29">
        <f t="shared" si="163"/>
        <v>-2.4509828456109828E-2</v>
      </c>
      <c r="AY242" s="29">
        <f t="shared" si="164"/>
        <v>7.0972646150306851E-3</v>
      </c>
      <c r="AZ242" s="29">
        <f t="shared" si="165"/>
        <v>-1.0154836367398667E-2</v>
      </c>
      <c r="BA242" s="29">
        <f t="shared" si="166"/>
        <v>-2.211181569107068E-2</v>
      </c>
      <c r="BB242" s="27">
        <f t="shared" si="168"/>
        <v>2.0666666666666611E-3</v>
      </c>
      <c r="BC242" s="27">
        <f t="shared" si="168"/>
        <v>-1.1560561111111145E-2</v>
      </c>
      <c r="BD242" s="27">
        <f t="shared" si="168"/>
        <v>-2.4777780590717335E-2</v>
      </c>
    </row>
    <row r="243" spans="1:56" x14ac:dyDescent="0.35">
      <c r="A243" s="2">
        <v>43646</v>
      </c>
      <c r="B243" s="94">
        <v>2.4</v>
      </c>
      <c r="C243" s="94">
        <v>-0.39</v>
      </c>
      <c r="D243" s="94">
        <v>0.72</v>
      </c>
      <c r="E243" s="94">
        <v>214.08699999999999</v>
      </c>
      <c r="F243" s="94">
        <v>140.74799999999999</v>
      </c>
      <c r="G243" s="94">
        <v>108.914</v>
      </c>
      <c r="H243" s="94">
        <v>1214.546</v>
      </c>
      <c r="I243" s="94">
        <v>363.60199999999998</v>
      </c>
      <c r="J243" s="94">
        <v>672.16899999999998</v>
      </c>
      <c r="K243" s="94">
        <v>2.4</v>
      </c>
      <c r="L243" s="94">
        <v>-0.67369999999999997</v>
      </c>
      <c r="M243" s="94">
        <v>0.51200000000000001</v>
      </c>
      <c r="N243" s="94">
        <v>1</v>
      </c>
      <c r="O243" s="94">
        <v>0.88</v>
      </c>
      <c r="P243" s="94">
        <v>0.79</v>
      </c>
      <c r="Q243" s="27">
        <f t="shared" si="131"/>
        <v>2.0250000000000003E-3</v>
      </c>
      <c r="R243" s="27">
        <f t="shared" si="132"/>
        <v>-3.1666666666666665E-4</v>
      </c>
      <c r="S243" s="27">
        <f t="shared" si="133"/>
        <v>6.0833333333333334E-4</v>
      </c>
      <c r="T243" s="29">
        <f t="shared" si="134"/>
        <v>3.0359962331156787E-3</v>
      </c>
      <c r="U243" s="29">
        <f t="shared" si="135"/>
        <v>-1.0656209373216541E-4</v>
      </c>
      <c r="V243" s="29">
        <f t="shared" si="136"/>
        <v>6.7070313576689244E-4</v>
      </c>
      <c r="W243" s="29">
        <f t="shared" si="137"/>
        <v>5.1917075031886473E-3</v>
      </c>
      <c r="X243" s="29">
        <f t="shared" si="138"/>
        <v>7.7066624096522318E-4</v>
      </c>
      <c r="Y243" s="29">
        <f t="shared" si="139"/>
        <v>3.4824797041377309E-4</v>
      </c>
      <c r="Z243" s="27">
        <f t="shared" si="140"/>
        <v>2.0250000000000003E-3</v>
      </c>
      <c r="AA243" s="27">
        <f t="shared" si="141"/>
        <v>-4.6741666666666665E-4</v>
      </c>
      <c r="AB243" s="27">
        <f t="shared" si="142"/>
        <v>5.8133333333333333E-4</v>
      </c>
      <c r="AC243" s="47">
        <f t="shared" si="143"/>
        <v>0</v>
      </c>
      <c r="AD243" s="63">
        <f t="shared" si="144"/>
        <v>2.2727272727272707E-2</v>
      </c>
      <c r="AE243" s="63">
        <f t="shared" si="145"/>
        <v>0</v>
      </c>
      <c r="AF243" s="38">
        <f>SUMPRODUCT('Control Panel'!$C$31:$E$31,AC243:AE243)</f>
        <v>0</v>
      </c>
      <c r="AG243" s="43">
        <f t="shared" si="146"/>
        <v>2.0249999999999435E-3</v>
      </c>
      <c r="AH243" s="64">
        <f t="shared" si="147"/>
        <v>2.2403409090909099E-2</v>
      </c>
      <c r="AI243" s="64">
        <f t="shared" si="148"/>
        <v>6.0833333333332185E-4</v>
      </c>
      <c r="AJ243" s="29">
        <f t="shared" si="149"/>
        <v>3.0359962331156787E-3</v>
      </c>
      <c r="AK243" s="29">
        <f t="shared" si="150"/>
        <v>2.2618288767773942E-2</v>
      </c>
      <c r="AL243" s="29">
        <f t="shared" si="151"/>
        <v>6.7070313576689244E-4</v>
      </c>
      <c r="AM243" s="29">
        <f t="shared" si="152"/>
        <v>5.1917075031886473E-3</v>
      </c>
      <c r="AN243" s="29">
        <f t="shared" si="153"/>
        <v>2.351545411007816E-2</v>
      </c>
      <c r="AO243" s="29">
        <f t="shared" si="154"/>
        <v>3.4824797041377309E-4</v>
      </c>
      <c r="AP243" s="27">
        <f t="shared" si="155"/>
        <v>2.0249999999999435E-3</v>
      </c>
      <c r="AQ243" s="27">
        <f t="shared" si="156"/>
        <v>2.2249232954545395E-2</v>
      </c>
      <c r="AR243" s="27">
        <f t="shared" si="157"/>
        <v>5.813333333333226E-4</v>
      </c>
      <c r="AS243" s="43">
        <f t="shared" si="158"/>
        <v>2.0249999999999435E-3</v>
      </c>
      <c r="AT243" s="27">
        <f t="shared" si="159"/>
        <v>2.2403409090909099E-2</v>
      </c>
      <c r="AU243" s="27">
        <f t="shared" si="160"/>
        <v>6.0833333333332185E-4</v>
      </c>
      <c r="AV243" s="29">
        <f t="shared" si="161"/>
        <v>3.0359962331156787E-3</v>
      </c>
      <c r="AW243" s="29">
        <f t="shared" si="162"/>
        <v>2.2618288767773942E-2</v>
      </c>
      <c r="AX243" s="29">
        <f t="shared" si="163"/>
        <v>6.7070313576689244E-4</v>
      </c>
      <c r="AY243" s="29">
        <f t="shared" si="164"/>
        <v>5.1917075031886473E-3</v>
      </c>
      <c r="AZ243" s="29">
        <f t="shared" si="165"/>
        <v>2.351545411007816E-2</v>
      </c>
      <c r="BA243" s="29">
        <f t="shared" si="166"/>
        <v>3.4824797041377309E-4</v>
      </c>
      <c r="BB243" s="27">
        <f t="shared" si="168"/>
        <v>2.0249999999999435E-3</v>
      </c>
      <c r="BC243" s="27">
        <f t="shared" si="168"/>
        <v>2.2249232954545395E-2</v>
      </c>
      <c r="BD243" s="27">
        <f t="shared" si="168"/>
        <v>5.813333333333226E-4</v>
      </c>
    </row>
    <row r="244" spans="1:56" x14ac:dyDescent="0.35">
      <c r="A244" s="2">
        <v>43677</v>
      </c>
      <c r="B244" s="94">
        <v>2.2200000000000002</v>
      </c>
      <c r="C244" s="94">
        <v>-0.39</v>
      </c>
      <c r="D244" s="94">
        <v>0.71</v>
      </c>
      <c r="E244" s="94">
        <v>214.37200000000001</v>
      </c>
      <c r="F244" s="94">
        <v>140.685</v>
      </c>
      <c r="G244" s="94">
        <v>109.039</v>
      </c>
      <c r="H244" s="94">
        <v>1213.114</v>
      </c>
      <c r="I244" s="94">
        <v>363.59899999999999</v>
      </c>
      <c r="J244" s="94">
        <v>674.72199999999998</v>
      </c>
      <c r="K244" s="94">
        <v>2.2200000000000002</v>
      </c>
      <c r="L244" s="94">
        <v>-0.60389999999999999</v>
      </c>
      <c r="M244" s="94">
        <v>0.52549999999999997</v>
      </c>
      <c r="N244" s="94">
        <v>1</v>
      </c>
      <c r="O244" s="94">
        <v>0.9</v>
      </c>
      <c r="P244" s="94">
        <v>0.82</v>
      </c>
      <c r="Q244" s="27">
        <f t="shared" si="131"/>
        <v>2E-3</v>
      </c>
      <c r="R244" s="27">
        <f t="shared" si="132"/>
        <v>-3.2499999999999999E-4</v>
      </c>
      <c r="S244" s="27">
        <f t="shared" si="133"/>
        <v>5.9999999999999995E-4</v>
      </c>
      <c r="T244" s="29">
        <f t="shared" si="134"/>
        <v>1.3312344981246671E-3</v>
      </c>
      <c r="U244" s="29">
        <f t="shared" si="135"/>
        <v>-4.4760849177249984E-4</v>
      </c>
      <c r="V244" s="29">
        <f t="shared" si="136"/>
        <v>1.1476945112658399E-3</v>
      </c>
      <c r="W244" s="29">
        <f t="shared" si="137"/>
        <v>-1.1790413866580307E-3</v>
      </c>
      <c r="X244" s="29">
        <f t="shared" si="138"/>
        <v>-8.2507796986819315E-6</v>
      </c>
      <c r="Y244" s="29">
        <f t="shared" si="139"/>
        <v>3.7981519528571539E-3</v>
      </c>
      <c r="Z244" s="27">
        <f t="shared" si="140"/>
        <v>2E-3</v>
      </c>
      <c r="AA244" s="27">
        <f t="shared" si="141"/>
        <v>-5.6141666666666666E-4</v>
      </c>
      <c r="AB244" s="27">
        <f t="shared" si="142"/>
        <v>4.2666666666666667E-4</v>
      </c>
      <c r="AC244" s="47">
        <f t="shared" si="143"/>
        <v>0</v>
      </c>
      <c r="AD244" s="63">
        <f t="shared" si="144"/>
        <v>-2.2222222222222254E-2</v>
      </c>
      <c r="AE244" s="63">
        <f t="shared" si="145"/>
        <v>-3.6585365853658458E-2</v>
      </c>
      <c r="AF244" s="38">
        <f>SUMPRODUCT('Control Panel'!$C$31:$E$31,AC244:AE244)</f>
        <v>0</v>
      </c>
      <c r="AG244" s="43">
        <f t="shared" si="146"/>
        <v>2.0000000000000018E-3</v>
      </c>
      <c r="AH244" s="64">
        <f t="shared" si="147"/>
        <v>-2.2540000000000004E-2</v>
      </c>
      <c r="AI244" s="64">
        <f t="shared" si="148"/>
        <v>-3.600731707317073E-2</v>
      </c>
      <c r="AJ244" s="29">
        <f t="shared" si="149"/>
        <v>1.3312344981246671E-3</v>
      </c>
      <c r="AK244" s="29">
        <f t="shared" si="150"/>
        <v>-2.2659883858622054E-2</v>
      </c>
      <c r="AL244" s="29">
        <f t="shared" si="151"/>
        <v>-3.547966016597548E-2</v>
      </c>
      <c r="AM244" s="29">
        <f t="shared" si="152"/>
        <v>-1.1790413866580307E-3</v>
      </c>
      <c r="AN244" s="29">
        <f t="shared" si="153"/>
        <v>-2.2230289651260948E-2</v>
      </c>
      <c r="AO244" s="29">
        <f t="shared" si="154"/>
        <v>-3.2926170679564382E-2</v>
      </c>
      <c r="AP244" s="27">
        <f t="shared" si="155"/>
        <v>2.0000000000000018E-3</v>
      </c>
      <c r="AQ244" s="27">
        <f t="shared" si="156"/>
        <v>-2.2771162962962999E-2</v>
      </c>
      <c r="AR244" s="27">
        <f t="shared" si="157"/>
        <v>-3.6174308943089484E-2</v>
      </c>
      <c r="AS244" s="43">
        <f t="shared" si="158"/>
        <v>2.0000000000000018E-3</v>
      </c>
      <c r="AT244" s="27">
        <f t="shared" si="159"/>
        <v>-2.2540000000000004E-2</v>
      </c>
      <c r="AU244" s="27">
        <f t="shared" si="160"/>
        <v>-3.600731707317073E-2</v>
      </c>
      <c r="AV244" s="29">
        <f t="shared" si="161"/>
        <v>1.3312344981246671E-3</v>
      </c>
      <c r="AW244" s="29">
        <f t="shared" si="162"/>
        <v>-2.2659883858622054E-2</v>
      </c>
      <c r="AX244" s="29">
        <f t="shared" si="163"/>
        <v>-3.547966016597548E-2</v>
      </c>
      <c r="AY244" s="29">
        <f t="shared" si="164"/>
        <v>-1.1790413866580307E-3</v>
      </c>
      <c r="AZ244" s="29">
        <f t="shared" si="165"/>
        <v>-2.2230289651260948E-2</v>
      </c>
      <c r="BA244" s="29">
        <f t="shared" si="166"/>
        <v>-3.2926170679564382E-2</v>
      </c>
      <c r="BB244" s="27">
        <f t="shared" si="168"/>
        <v>2.0000000000000018E-3</v>
      </c>
      <c r="BC244" s="27">
        <f t="shared" si="168"/>
        <v>-2.2771162962962999E-2</v>
      </c>
      <c r="BD244" s="27">
        <f t="shared" si="168"/>
        <v>-3.6174308943089484E-2</v>
      </c>
    </row>
    <row r="245" spans="1:56" x14ac:dyDescent="0.35">
      <c r="A245" s="2">
        <v>43708</v>
      </c>
      <c r="B245" s="94">
        <v>2.09</v>
      </c>
      <c r="C245" s="94">
        <v>-0.43</v>
      </c>
      <c r="D245" s="94">
        <v>0.71</v>
      </c>
      <c r="E245" s="94">
        <v>214.99</v>
      </c>
      <c r="F245" s="94">
        <v>140.654</v>
      </c>
      <c r="G245" s="94">
        <v>109.092</v>
      </c>
      <c r="H245" s="94">
        <v>1222.8979999999999</v>
      </c>
      <c r="I245" s="94">
        <v>364.28800000000001</v>
      </c>
      <c r="J245" s="94">
        <v>675.01199999999994</v>
      </c>
      <c r="K245" s="94">
        <v>2.09</v>
      </c>
      <c r="L245" s="94">
        <v>-0.71630000000000005</v>
      </c>
      <c r="M245" s="94">
        <v>0.5544</v>
      </c>
      <c r="N245" s="94">
        <v>1</v>
      </c>
      <c r="O245" s="94">
        <v>0.91</v>
      </c>
      <c r="P245" s="94">
        <v>0.82</v>
      </c>
      <c r="Q245" s="27">
        <f t="shared" si="131"/>
        <v>1.8500000000000001E-3</v>
      </c>
      <c r="R245" s="27">
        <f t="shared" si="132"/>
        <v>-3.2499999999999999E-4</v>
      </c>
      <c r="S245" s="27">
        <f t="shared" si="133"/>
        <v>5.9166666666666666E-4</v>
      </c>
      <c r="T245" s="29">
        <f t="shared" si="134"/>
        <v>2.8828391767581341E-3</v>
      </c>
      <c r="U245" s="29">
        <f t="shared" si="135"/>
        <v>-2.2035042826173967E-4</v>
      </c>
      <c r="V245" s="29">
        <f t="shared" si="136"/>
        <v>4.8606461908118348E-4</v>
      </c>
      <c r="W245" s="29">
        <f t="shared" si="137"/>
        <v>8.0651942026881418E-3</v>
      </c>
      <c r="X245" s="29">
        <f t="shared" si="138"/>
        <v>1.894944705568502E-3</v>
      </c>
      <c r="Y245" s="29">
        <f t="shared" si="139"/>
        <v>4.2980664629288512E-4</v>
      </c>
      <c r="Z245" s="27">
        <f t="shared" si="140"/>
        <v>1.8500000000000001E-3</v>
      </c>
      <c r="AA245" s="27">
        <f t="shared" si="141"/>
        <v>-5.0325000000000001E-4</v>
      </c>
      <c r="AB245" s="27">
        <f t="shared" si="142"/>
        <v>4.3791666666666664E-4</v>
      </c>
      <c r="AC245" s="47">
        <f t="shared" si="143"/>
        <v>0</v>
      </c>
      <c r="AD245" s="63">
        <f t="shared" si="144"/>
        <v>-1.098901098901095E-2</v>
      </c>
      <c r="AE245" s="63">
        <f t="shared" si="145"/>
        <v>0</v>
      </c>
      <c r="AF245" s="38">
        <f>SUMPRODUCT('Control Panel'!$C$31:$E$31,AC245:AE245)</f>
        <v>0</v>
      </c>
      <c r="AG245" s="43">
        <f t="shared" si="146"/>
        <v>1.8499999999999073E-3</v>
      </c>
      <c r="AH245" s="64">
        <f t="shared" si="147"/>
        <v>-1.1310439560439534E-2</v>
      </c>
      <c r="AI245" s="64">
        <f t="shared" si="148"/>
        <v>5.9166666666676804E-4</v>
      </c>
      <c r="AJ245" s="29">
        <f t="shared" si="149"/>
        <v>2.8828391767581341E-3</v>
      </c>
      <c r="AK245" s="29">
        <f t="shared" si="150"/>
        <v>-1.1206939983995134E-2</v>
      </c>
      <c r="AL245" s="29">
        <f t="shared" si="151"/>
        <v>4.8606461908118348E-4</v>
      </c>
      <c r="AM245" s="29">
        <f t="shared" si="152"/>
        <v>8.0651942026881418E-3</v>
      </c>
      <c r="AN245" s="29">
        <f t="shared" si="153"/>
        <v>-9.1148898516355548E-3</v>
      </c>
      <c r="AO245" s="29">
        <f t="shared" si="154"/>
        <v>4.2980664629288512E-4</v>
      </c>
      <c r="AP245" s="27">
        <f t="shared" si="155"/>
        <v>1.8499999999999073E-3</v>
      </c>
      <c r="AQ245" s="27">
        <f t="shared" si="156"/>
        <v>-1.148673076923068E-2</v>
      </c>
      <c r="AR245" s="27">
        <f t="shared" si="157"/>
        <v>4.3791666666659346E-4</v>
      </c>
      <c r="AS245" s="43">
        <f t="shared" si="158"/>
        <v>1.8499999999999073E-3</v>
      </c>
      <c r="AT245" s="27">
        <f t="shared" si="159"/>
        <v>-1.1310439560439534E-2</v>
      </c>
      <c r="AU245" s="27">
        <f t="shared" si="160"/>
        <v>5.9166666666676804E-4</v>
      </c>
      <c r="AV245" s="29">
        <f t="shared" si="161"/>
        <v>2.8828391767581341E-3</v>
      </c>
      <c r="AW245" s="29">
        <f t="shared" si="162"/>
        <v>-1.1206939983995134E-2</v>
      </c>
      <c r="AX245" s="29">
        <f t="shared" si="163"/>
        <v>4.8606461908118348E-4</v>
      </c>
      <c r="AY245" s="29">
        <f t="shared" si="164"/>
        <v>8.0651942026881418E-3</v>
      </c>
      <c r="AZ245" s="29">
        <f t="shared" si="165"/>
        <v>-9.1148898516355548E-3</v>
      </c>
      <c r="BA245" s="29">
        <f t="shared" si="166"/>
        <v>4.2980664629288512E-4</v>
      </c>
      <c r="BB245" s="27">
        <f t="shared" si="168"/>
        <v>1.8499999999999073E-3</v>
      </c>
      <c r="BC245" s="27">
        <f t="shared" si="168"/>
        <v>-1.148673076923068E-2</v>
      </c>
      <c r="BD245" s="27">
        <f t="shared" si="168"/>
        <v>4.3791666666659346E-4</v>
      </c>
    </row>
    <row r="246" spans="1:56" x14ac:dyDescent="0.35">
      <c r="A246" s="2">
        <v>43738</v>
      </c>
      <c r="B246" s="94">
        <v>2.02</v>
      </c>
      <c r="C246" s="94">
        <v>-0.46</v>
      </c>
      <c r="D246" s="94">
        <v>0.72</v>
      </c>
      <c r="E246" s="94">
        <v>215.31200000000001</v>
      </c>
      <c r="F246" s="94">
        <v>140.49799999999999</v>
      </c>
      <c r="G246" s="94">
        <v>109.101</v>
      </c>
      <c r="H246" s="94">
        <v>1221.5419999999999</v>
      </c>
      <c r="I246" s="94">
        <v>363.06099999999998</v>
      </c>
      <c r="J246" s="94">
        <v>675.58699999999999</v>
      </c>
      <c r="K246" s="94">
        <v>2.02</v>
      </c>
      <c r="L246" s="94">
        <v>-0.626</v>
      </c>
      <c r="M246" s="94">
        <v>0.61960000000000004</v>
      </c>
      <c r="N246" s="94">
        <v>1</v>
      </c>
      <c r="O246" s="94">
        <v>0.92</v>
      </c>
      <c r="P246" s="94">
        <v>0.81</v>
      </c>
      <c r="Q246" s="27">
        <f t="shared" si="131"/>
        <v>1.7416666666666665E-3</v>
      </c>
      <c r="R246" s="27">
        <f t="shared" si="132"/>
        <v>-3.5833333333333333E-4</v>
      </c>
      <c r="S246" s="27">
        <f t="shared" si="133"/>
        <v>5.9166666666666666E-4</v>
      </c>
      <c r="T246" s="29">
        <f t="shared" si="134"/>
        <v>1.4977440811201337E-3</v>
      </c>
      <c r="U246" s="29">
        <f t="shared" si="135"/>
        <v>-1.1091046113157477E-3</v>
      </c>
      <c r="V246" s="29">
        <f t="shared" si="136"/>
        <v>8.2499175008354797E-5</v>
      </c>
      <c r="W246" s="29">
        <f t="shared" si="137"/>
        <v>-1.1088414569325744E-3</v>
      </c>
      <c r="X246" s="29">
        <f t="shared" si="138"/>
        <v>-3.3682141602249249E-3</v>
      </c>
      <c r="Y246" s="29">
        <f t="shared" si="139"/>
        <v>8.5183670808830492E-4</v>
      </c>
      <c r="Z246" s="27">
        <f t="shared" si="140"/>
        <v>1.7416666666666665E-3</v>
      </c>
      <c r="AA246" s="27">
        <f t="shared" si="141"/>
        <v>-5.9691666666666671E-4</v>
      </c>
      <c r="AB246" s="27">
        <f t="shared" si="142"/>
        <v>4.6200000000000001E-4</v>
      </c>
      <c r="AC246" s="47">
        <f t="shared" si="143"/>
        <v>0</v>
      </c>
      <c r="AD246" s="63">
        <f t="shared" si="144"/>
        <v>-1.0869565217391353E-2</v>
      </c>
      <c r="AE246" s="63">
        <f t="shared" si="145"/>
        <v>1.2345679012345512E-2</v>
      </c>
      <c r="AF246" s="38">
        <f>SUMPRODUCT('Control Panel'!$C$31:$E$31,AC246:AE246)</f>
        <v>0</v>
      </c>
      <c r="AG246" s="43">
        <f t="shared" si="146"/>
        <v>1.7416666666667524E-3</v>
      </c>
      <c r="AH246" s="64">
        <f t="shared" si="147"/>
        <v>-1.1224003623188428E-2</v>
      </c>
      <c r="AI246" s="64">
        <f t="shared" si="148"/>
        <v>1.2944650205761299E-2</v>
      </c>
      <c r="AJ246" s="29">
        <f t="shared" si="149"/>
        <v>1.4977440811201337E-3</v>
      </c>
      <c r="AK246" s="29">
        <f t="shared" si="150"/>
        <v>-1.1966614343801529E-2</v>
      </c>
      <c r="AL246" s="29">
        <f t="shared" si="151"/>
        <v>1.2429196695687317E-2</v>
      </c>
      <c r="AM246" s="29">
        <f t="shared" si="152"/>
        <v>-1.1088414569325744E-3</v>
      </c>
      <c r="AN246" s="29">
        <f t="shared" si="153"/>
        <v>-1.420116835413554E-2</v>
      </c>
      <c r="AO246" s="29">
        <f t="shared" si="154"/>
        <v>1.3208032223002819E-2</v>
      </c>
      <c r="AP246" s="27">
        <f t="shared" si="155"/>
        <v>1.7416666666667524E-3</v>
      </c>
      <c r="AQ246" s="27">
        <f t="shared" si="156"/>
        <v>-1.1459993659420298E-2</v>
      </c>
      <c r="AR246" s="27">
        <f t="shared" si="157"/>
        <v>1.281338271604926E-2</v>
      </c>
      <c r="AS246" s="43">
        <f t="shared" si="158"/>
        <v>1.7416666666667524E-3</v>
      </c>
      <c r="AT246" s="27">
        <f t="shared" si="159"/>
        <v>-1.1224003623188428E-2</v>
      </c>
      <c r="AU246" s="27">
        <f t="shared" si="160"/>
        <v>1.2944650205761299E-2</v>
      </c>
      <c r="AV246" s="29">
        <f t="shared" si="161"/>
        <v>1.4977440811201337E-3</v>
      </c>
      <c r="AW246" s="29">
        <f t="shared" si="162"/>
        <v>-1.1966614343801529E-2</v>
      </c>
      <c r="AX246" s="29">
        <f t="shared" si="163"/>
        <v>1.2429196695687317E-2</v>
      </c>
      <c r="AY246" s="29">
        <f t="shared" si="164"/>
        <v>-1.1088414569325744E-3</v>
      </c>
      <c r="AZ246" s="29">
        <f t="shared" si="165"/>
        <v>-1.420116835413554E-2</v>
      </c>
      <c r="BA246" s="29">
        <f t="shared" si="166"/>
        <v>1.3208032223002819E-2</v>
      </c>
      <c r="BB246" s="27">
        <f t="shared" si="168"/>
        <v>1.7416666666667524E-3</v>
      </c>
      <c r="BC246" s="27">
        <f t="shared" si="168"/>
        <v>-1.1459993659420298E-2</v>
      </c>
      <c r="BD246" s="27">
        <f t="shared" si="168"/>
        <v>1.281338271604926E-2</v>
      </c>
    </row>
    <row r="247" spans="1:56" x14ac:dyDescent="0.35">
      <c r="A247" s="2">
        <v>43769</v>
      </c>
      <c r="B247" s="94">
        <v>1.78</v>
      </c>
      <c r="C247" s="94">
        <v>-0.44</v>
      </c>
      <c r="D247" s="94">
        <v>0.71</v>
      </c>
      <c r="E247" s="94">
        <v>215.881</v>
      </c>
      <c r="F247" s="94">
        <v>140.37100000000001</v>
      </c>
      <c r="G247" s="94">
        <v>109.068</v>
      </c>
      <c r="H247" s="94">
        <v>1225.566</v>
      </c>
      <c r="I247" s="94">
        <v>362.09199999999998</v>
      </c>
      <c r="J247" s="94">
        <v>673.822</v>
      </c>
      <c r="K247" s="94">
        <v>1.78</v>
      </c>
      <c r="L247" s="94">
        <v>-0.42699999999999999</v>
      </c>
      <c r="M247" s="94">
        <v>0.80449999999999999</v>
      </c>
      <c r="N247" s="94">
        <v>1</v>
      </c>
      <c r="O247" s="94">
        <v>0.9</v>
      </c>
      <c r="P247" s="94">
        <v>0.77</v>
      </c>
      <c r="Q247" s="27">
        <f t="shared" si="131"/>
        <v>1.6833333333333333E-3</v>
      </c>
      <c r="R247" s="27">
        <f t="shared" si="132"/>
        <v>-3.8333333333333334E-4</v>
      </c>
      <c r="S247" s="27">
        <f t="shared" si="133"/>
        <v>5.9999999999999995E-4</v>
      </c>
      <c r="T247" s="29">
        <f t="shared" si="134"/>
        <v>2.6426766738500973E-3</v>
      </c>
      <c r="U247" s="29">
        <f t="shared" si="135"/>
        <v>-9.0392745804201979E-4</v>
      </c>
      <c r="V247" s="29">
        <f t="shared" si="136"/>
        <v>-3.0247202133804052E-4</v>
      </c>
      <c r="W247" s="29">
        <f t="shared" si="137"/>
        <v>3.2941970067341675E-3</v>
      </c>
      <c r="X247" s="29">
        <f t="shared" si="138"/>
        <v>-2.6689729825015718E-3</v>
      </c>
      <c r="Y247" s="29">
        <f t="shared" si="139"/>
        <v>-2.6125428701262443E-3</v>
      </c>
      <c r="Z247" s="27">
        <f t="shared" si="140"/>
        <v>1.6833333333333333E-3</v>
      </c>
      <c r="AA247" s="27">
        <f t="shared" si="141"/>
        <v>-5.216666666666667E-4</v>
      </c>
      <c r="AB247" s="27">
        <f t="shared" si="142"/>
        <v>5.1633333333333338E-4</v>
      </c>
      <c r="AC247" s="47">
        <f t="shared" si="143"/>
        <v>0</v>
      </c>
      <c r="AD247" s="63">
        <f t="shared" si="144"/>
        <v>2.2222222222222143E-2</v>
      </c>
      <c r="AE247" s="63">
        <f t="shared" si="145"/>
        <v>5.1948051948051965E-2</v>
      </c>
      <c r="AF247" s="38">
        <f>SUMPRODUCT('Control Panel'!$C$31:$E$31,AC247:AE247)</f>
        <v>0</v>
      </c>
      <c r="AG247" s="43">
        <f t="shared" si="146"/>
        <v>1.683333333333259E-3</v>
      </c>
      <c r="AH247" s="64">
        <f t="shared" si="147"/>
        <v>2.1830370370370389E-2</v>
      </c>
      <c r="AI247" s="64">
        <f t="shared" si="148"/>
        <v>5.2579220779220837E-2</v>
      </c>
      <c r="AJ247" s="29">
        <f t="shared" si="149"/>
        <v>2.6426766738500973E-3</v>
      </c>
      <c r="AK247" s="29">
        <f t="shared" si="150"/>
        <v>2.1298207487334686E-2</v>
      </c>
      <c r="AL247" s="29">
        <f t="shared" si="151"/>
        <v>5.1629867094436621E-2</v>
      </c>
      <c r="AM247" s="29">
        <f t="shared" si="152"/>
        <v>3.2941970067341675E-3</v>
      </c>
      <c r="AN247" s="29">
        <f t="shared" si="153"/>
        <v>1.9493938728998295E-2</v>
      </c>
      <c r="AO247" s="29">
        <f t="shared" si="154"/>
        <v>4.9199792565191913E-2</v>
      </c>
      <c r="AP247" s="27">
        <f t="shared" si="155"/>
        <v>1.683333333333259E-3</v>
      </c>
      <c r="AQ247" s="27">
        <f t="shared" si="156"/>
        <v>2.1688962962962854E-2</v>
      </c>
      <c r="AR247" s="27">
        <f t="shared" si="157"/>
        <v>5.2491207792207728E-2</v>
      </c>
      <c r="AS247" s="43">
        <f t="shared" si="158"/>
        <v>1.683333333333259E-3</v>
      </c>
      <c r="AT247" s="27">
        <f t="shared" si="159"/>
        <v>2.1830370370370389E-2</v>
      </c>
      <c r="AU247" s="27">
        <f t="shared" si="160"/>
        <v>5.2579220779220837E-2</v>
      </c>
      <c r="AV247" s="29">
        <f t="shared" si="161"/>
        <v>2.6426766738500973E-3</v>
      </c>
      <c r="AW247" s="29">
        <f t="shared" si="162"/>
        <v>2.1298207487334686E-2</v>
      </c>
      <c r="AX247" s="29">
        <f t="shared" si="163"/>
        <v>5.1629867094436621E-2</v>
      </c>
      <c r="AY247" s="29">
        <f t="shared" si="164"/>
        <v>3.2941970067341675E-3</v>
      </c>
      <c r="AZ247" s="29">
        <f t="shared" si="165"/>
        <v>1.9493938728998295E-2</v>
      </c>
      <c r="BA247" s="29">
        <f t="shared" si="166"/>
        <v>4.9199792565191913E-2</v>
      </c>
      <c r="BB247" s="27">
        <f t="shared" si="168"/>
        <v>1.683333333333259E-3</v>
      </c>
      <c r="BC247" s="27">
        <f t="shared" si="168"/>
        <v>2.1688962962962854E-2</v>
      </c>
      <c r="BD247" s="27">
        <f t="shared" si="168"/>
        <v>5.2491207792207728E-2</v>
      </c>
    </row>
    <row r="248" spans="1:56" x14ac:dyDescent="0.35">
      <c r="A248" s="2">
        <v>43799</v>
      </c>
      <c r="B248" s="94">
        <v>1.7</v>
      </c>
      <c r="C248" s="94">
        <v>-0.44</v>
      </c>
      <c r="D248" s="94">
        <v>0.71</v>
      </c>
      <c r="E248" s="94">
        <v>216.11699999999999</v>
      </c>
      <c r="F248" s="94">
        <v>140.28299999999999</v>
      </c>
      <c r="G248" s="94">
        <v>109.10299999999999</v>
      </c>
      <c r="H248" s="94">
        <v>1225.174</v>
      </c>
      <c r="I248" s="94">
        <v>361.62799999999999</v>
      </c>
      <c r="J248" s="94">
        <v>673.17399999999998</v>
      </c>
      <c r="K248" s="94">
        <v>1.7</v>
      </c>
      <c r="L248" s="94">
        <v>-1.0136000000000001</v>
      </c>
      <c r="M248" s="94">
        <v>0.45669999999999999</v>
      </c>
      <c r="N248" s="94">
        <v>1</v>
      </c>
      <c r="O248" s="94">
        <v>0.91</v>
      </c>
      <c r="P248" s="94">
        <v>0.77</v>
      </c>
      <c r="Q248" s="27">
        <f t="shared" si="131"/>
        <v>1.4833333333333332E-3</v>
      </c>
      <c r="R248" s="27">
        <f t="shared" si="132"/>
        <v>-3.6666666666666667E-4</v>
      </c>
      <c r="S248" s="27">
        <f t="shared" si="133"/>
        <v>5.9166666666666666E-4</v>
      </c>
      <c r="T248" s="29">
        <f t="shared" si="134"/>
        <v>1.0931948619841148E-3</v>
      </c>
      <c r="U248" s="29">
        <f t="shared" si="135"/>
        <v>-6.2691011676219155E-4</v>
      </c>
      <c r="V248" s="29">
        <f t="shared" si="136"/>
        <v>3.2090072248491808E-4</v>
      </c>
      <c r="W248" s="29">
        <f t="shared" si="137"/>
        <v>-3.1985221522146112E-4</v>
      </c>
      <c r="X248" s="29">
        <f t="shared" si="138"/>
        <v>-1.2814422853860696E-3</v>
      </c>
      <c r="Y248" s="29">
        <f t="shared" si="139"/>
        <v>-9.6167830673388188E-4</v>
      </c>
      <c r="Z248" s="27">
        <f t="shared" si="140"/>
        <v>1.4833333333333332E-3</v>
      </c>
      <c r="AA248" s="27">
        <f t="shared" si="141"/>
        <v>-3.5583333333333333E-4</v>
      </c>
      <c r="AB248" s="27">
        <f t="shared" si="142"/>
        <v>6.7041666666666671E-4</v>
      </c>
      <c r="AC248" s="47">
        <f t="shared" si="143"/>
        <v>0</v>
      </c>
      <c r="AD248" s="63">
        <f t="shared" si="144"/>
        <v>-1.098901098901095E-2</v>
      </c>
      <c r="AE248" s="63">
        <f t="shared" si="145"/>
        <v>0</v>
      </c>
      <c r="AF248" s="38">
        <f>SUMPRODUCT('Control Panel'!$C$31:$E$31,AC248:AE248)</f>
        <v>0</v>
      </c>
      <c r="AG248" s="43">
        <f t="shared" si="146"/>
        <v>1.483333333333281E-3</v>
      </c>
      <c r="AH248" s="64">
        <f t="shared" si="147"/>
        <v>-1.1351648351648258E-2</v>
      </c>
      <c r="AI248" s="64">
        <f t="shared" si="148"/>
        <v>5.9166666666676804E-4</v>
      </c>
      <c r="AJ248" s="29">
        <f t="shared" si="149"/>
        <v>1.0931948619841148E-3</v>
      </c>
      <c r="AK248" s="29">
        <f t="shared" si="150"/>
        <v>-1.1609031983610962E-2</v>
      </c>
      <c r="AL248" s="29">
        <f t="shared" si="151"/>
        <v>3.2090072248491808E-4</v>
      </c>
      <c r="AM248" s="29">
        <f t="shared" si="152"/>
        <v>-3.1985221522146112E-4</v>
      </c>
      <c r="AN248" s="29">
        <f t="shared" si="153"/>
        <v>-1.2256371491041085E-2</v>
      </c>
      <c r="AO248" s="29">
        <f t="shared" si="154"/>
        <v>-9.6167830673388188E-4</v>
      </c>
      <c r="AP248" s="27">
        <f t="shared" si="155"/>
        <v>1.483333333333281E-3</v>
      </c>
      <c r="AQ248" s="27">
        <f t="shared" si="156"/>
        <v>-1.1340934065934061E-2</v>
      </c>
      <c r="AR248" s="27">
        <f t="shared" si="157"/>
        <v>6.7041666666667332E-4</v>
      </c>
      <c r="AS248" s="43">
        <f t="shared" si="158"/>
        <v>1.483333333333281E-3</v>
      </c>
      <c r="AT248" s="27">
        <f t="shared" si="159"/>
        <v>-1.1351648351648258E-2</v>
      </c>
      <c r="AU248" s="27">
        <f t="shared" si="160"/>
        <v>5.9166666666676804E-4</v>
      </c>
      <c r="AV248" s="29">
        <f t="shared" si="161"/>
        <v>1.0931948619841148E-3</v>
      </c>
      <c r="AW248" s="29">
        <f t="shared" si="162"/>
        <v>-1.1609031983610962E-2</v>
      </c>
      <c r="AX248" s="29">
        <f t="shared" si="163"/>
        <v>3.2090072248491808E-4</v>
      </c>
      <c r="AY248" s="29">
        <f t="shared" si="164"/>
        <v>-3.1985221522146112E-4</v>
      </c>
      <c r="AZ248" s="29">
        <f t="shared" si="165"/>
        <v>-1.2256371491041085E-2</v>
      </c>
      <c r="BA248" s="29">
        <f t="shared" si="166"/>
        <v>-9.6167830673388188E-4</v>
      </c>
      <c r="BB248" s="27">
        <f t="shared" si="168"/>
        <v>1.483333333333281E-3</v>
      </c>
      <c r="BC248" s="27">
        <f t="shared" si="168"/>
        <v>-1.1340934065934061E-2</v>
      </c>
      <c r="BD248" s="27">
        <f t="shared" si="168"/>
        <v>6.7041666666667332E-4</v>
      </c>
    </row>
    <row r="249" spans="1:56" x14ac:dyDescent="0.35">
      <c r="A249" s="2">
        <v>43830</v>
      </c>
      <c r="B249" s="94">
        <v>1.76</v>
      </c>
      <c r="C249" s="94">
        <v>-0.44</v>
      </c>
      <c r="D249" s="94">
        <v>0.7</v>
      </c>
      <c r="E249" s="94">
        <v>216.459</v>
      </c>
      <c r="F249" s="94">
        <v>140.244</v>
      </c>
      <c r="G249" s="94">
        <v>109.221</v>
      </c>
      <c r="H249" s="94">
        <v>1227.7719999999999</v>
      </c>
      <c r="I249" s="94">
        <v>361.26600000000002</v>
      </c>
      <c r="J249" s="94">
        <v>673.56100000000004</v>
      </c>
      <c r="K249" s="94">
        <v>1.76</v>
      </c>
      <c r="L249" s="94">
        <v>-0.33310000000000001</v>
      </c>
      <c r="M249" s="94">
        <v>0.87639999999999996</v>
      </c>
      <c r="N249" s="94">
        <v>1</v>
      </c>
      <c r="O249" s="94">
        <v>0.89</v>
      </c>
      <c r="P249" s="94">
        <v>0.75</v>
      </c>
      <c r="Q249" s="27">
        <f t="shared" si="131"/>
        <v>1.4166666666666666E-3</v>
      </c>
      <c r="R249" s="27">
        <f t="shared" si="132"/>
        <v>-3.6666666666666667E-4</v>
      </c>
      <c r="S249" s="27">
        <f t="shared" si="133"/>
        <v>5.9166666666666666E-4</v>
      </c>
      <c r="T249" s="29">
        <f t="shared" si="134"/>
        <v>1.5824761587475145E-3</v>
      </c>
      <c r="U249" s="29">
        <f t="shared" si="135"/>
        <v>-2.7800945232125951E-4</v>
      </c>
      <c r="V249" s="29">
        <f t="shared" si="136"/>
        <v>1.0815467952303148E-3</v>
      </c>
      <c r="W249" s="29">
        <f t="shared" si="137"/>
        <v>2.1205151268308686E-3</v>
      </c>
      <c r="X249" s="29">
        <f t="shared" si="138"/>
        <v>-1.0010286814072789E-3</v>
      </c>
      <c r="Y249" s="29">
        <f t="shared" si="139"/>
        <v>5.7488851322262668E-4</v>
      </c>
      <c r="Z249" s="27">
        <f t="shared" si="140"/>
        <v>1.4166666666666666E-3</v>
      </c>
      <c r="AA249" s="27">
        <f t="shared" si="141"/>
        <v>-8.4466666666666674E-4</v>
      </c>
      <c r="AB249" s="27">
        <f t="shared" si="142"/>
        <v>3.8058333333333331E-4</v>
      </c>
      <c r="AC249" s="47">
        <f t="shared" si="143"/>
        <v>0</v>
      </c>
      <c r="AD249" s="63">
        <f t="shared" si="144"/>
        <v>2.2471910112359605E-2</v>
      </c>
      <c r="AE249" s="63">
        <f t="shared" si="145"/>
        <v>2.6666666666666616E-2</v>
      </c>
      <c r="AF249" s="38">
        <f>SUMPRODUCT('Control Panel'!$C$31:$E$31,AC249:AE249)</f>
        <v>0</v>
      </c>
      <c r="AG249" s="43">
        <f t="shared" si="146"/>
        <v>1.4166666666666217E-3</v>
      </c>
      <c r="AH249" s="64">
        <f t="shared" si="147"/>
        <v>2.2097003745318533E-2</v>
      </c>
      <c r="AI249" s="64">
        <f t="shared" si="148"/>
        <v>2.7274111111111221E-2</v>
      </c>
      <c r="AJ249" s="29">
        <f t="shared" si="149"/>
        <v>1.5824761587475145E-3</v>
      </c>
      <c r="AK249" s="29">
        <f t="shared" si="150"/>
        <v>2.2187653256615425E-2</v>
      </c>
      <c r="AL249" s="29">
        <f t="shared" si="151"/>
        <v>2.7777054709769766E-2</v>
      </c>
      <c r="AM249" s="29">
        <f t="shared" si="152"/>
        <v>2.1205151268308686E-3</v>
      </c>
      <c r="AN249" s="29">
        <f t="shared" si="153"/>
        <v>2.1448386404403941E-2</v>
      </c>
      <c r="AO249" s="29">
        <f t="shared" si="154"/>
        <v>2.7256885540241749E-2</v>
      </c>
      <c r="AP249" s="27">
        <f t="shared" si="155"/>
        <v>1.4166666666666217E-3</v>
      </c>
      <c r="AQ249" s="27">
        <f t="shared" si="156"/>
        <v>2.160826217228462E-2</v>
      </c>
      <c r="AR249" s="27">
        <f t="shared" si="157"/>
        <v>2.7057398888888695E-2</v>
      </c>
      <c r="AS249" s="43">
        <f t="shared" si="158"/>
        <v>1.4166666666666217E-3</v>
      </c>
      <c r="AT249" s="27">
        <f t="shared" si="159"/>
        <v>2.2097003745318533E-2</v>
      </c>
      <c r="AU249" s="27">
        <f t="shared" si="160"/>
        <v>2.7274111111111221E-2</v>
      </c>
      <c r="AV249" s="29">
        <f t="shared" si="161"/>
        <v>1.5824761587475145E-3</v>
      </c>
      <c r="AW249" s="29">
        <f t="shared" si="162"/>
        <v>2.2187653256615425E-2</v>
      </c>
      <c r="AX249" s="29">
        <f t="shared" si="163"/>
        <v>2.7777054709769766E-2</v>
      </c>
      <c r="AY249" s="29">
        <f t="shared" si="164"/>
        <v>2.1205151268308686E-3</v>
      </c>
      <c r="AZ249" s="29">
        <f t="shared" si="165"/>
        <v>2.1448386404403941E-2</v>
      </c>
      <c r="BA249" s="29">
        <f t="shared" si="166"/>
        <v>2.7256885540241749E-2</v>
      </c>
      <c r="BB249" s="27">
        <f t="shared" si="168"/>
        <v>1.4166666666666217E-3</v>
      </c>
      <c r="BC249" s="27">
        <f t="shared" si="168"/>
        <v>2.160826217228462E-2</v>
      </c>
      <c r="BD249" s="27">
        <f t="shared" si="168"/>
        <v>2.7057398888888695E-2</v>
      </c>
    </row>
    <row r="250" spans="1:56" x14ac:dyDescent="0.35">
      <c r="A250" s="2">
        <v>43861</v>
      </c>
      <c r="B250" s="94">
        <v>1.66</v>
      </c>
      <c r="C250" s="94">
        <v>-0.45</v>
      </c>
      <c r="D250" s="94">
        <v>0.71</v>
      </c>
      <c r="E250" s="94">
        <v>216.81200000000001</v>
      </c>
      <c r="F250" s="94">
        <v>140.11600000000001</v>
      </c>
      <c r="G250" s="94">
        <v>109.253</v>
      </c>
      <c r="H250" s="94">
        <v>1234.414</v>
      </c>
      <c r="I250" s="94">
        <v>361.41300000000001</v>
      </c>
      <c r="J250" s="94">
        <v>674.61599999999999</v>
      </c>
      <c r="K250" s="94">
        <v>1.66</v>
      </c>
      <c r="L250" s="94">
        <v>-0.45129999999999998</v>
      </c>
      <c r="M250" s="94">
        <v>0.80640000000000001</v>
      </c>
      <c r="N250" s="94">
        <v>1</v>
      </c>
      <c r="O250" s="94">
        <v>0.9</v>
      </c>
      <c r="P250" s="94">
        <v>0.76</v>
      </c>
      <c r="Q250" s="27">
        <f t="shared" si="131"/>
        <v>1.4666666666666667E-3</v>
      </c>
      <c r="R250" s="27">
        <f t="shared" si="132"/>
        <v>-3.6666666666666667E-4</v>
      </c>
      <c r="S250" s="27">
        <f t="shared" si="133"/>
        <v>5.8333333333333327E-4</v>
      </c>
      <c r="T250" s="29">
        <f t="shared" si="134"/>
        <v>1.6307938223867335E-3</v>
      </c>
      <c r="U250" s="29">
        <f t="shared" si="135"/>
        <v>-9.1269501725554925E-4</v>
      </c>
      <c r="V250" s="29">
        <f t="shared" si="136"/>
        <v>2.9298394997301358E-4</v>
      </c>
      <c r="W250" s="29">
        <f t="shared" si="137"/>
        <v>5.4097992135349049E-3</v>
      </c>
      <c r="X250" s="29">
        <f t="shared" si="138"/>
        <v>4.069023932504745E-4</v>
      </c>
      <c r="Y250" s="29">
        <f t="shared" si="139"/>
        <v>1.5663020869676192E-3</v>
      </c>
      <c r="Z250" s="27">
        <f t="shared" si="140"/>
        <v>1.4666666666666667E-3</v>
      </c>
      <c r="AA250" s="27">
        <f t="shared" si="141"/>
        <v>-2.7758333333333335E-4</v>
      </c>
      <c r="AB250" s="27">
        <f t="shared" si="142"/>
        <v>7.3033333333333327E-4</v>
      </c>
      <c r="AC250" s="47">
        <f t="shared" si="143"/>
        <v>0</v>
      </c>
      <c r="AD250" s="63">
        <f t="shared" si="144"/>
        <v>-1.1111111111111072E-2</v>
      </c>
      <c r="AE250" s="63">
        <f t="shared" si="145"/>
        <v>-1.3157894736842146E-2</v>
      </c>
      <c r="AF250" s="38">
        <f>SUMPRODUCT('Control Panel'!$C$31:$E$31,AC250:AE250)</f>
        <v>0</v>
      </c>
      <c r="AG250" s="43">
        <f t="shared" si="146"/>
        <v>1.4666666666667272E-3</v>
      </c>
      <c r="AH250" s="64">
        <f t="shared" si="147"/>
        <v>-1.1473703703703597E-2</v>
      </c>
      <c r="AI250" s="64">
        <f t="shared" si="148"/>
        <v>-1.2582236842105243E-2</v>
      </c>
      <c r="AJ250" s="29">
        <f t="shared" si="149"/>
        <v>1.6307938223867335E-3</v>
      </c>
      <c r="AK250" s="29">
        <f t="shared" si="150"/>
        <v>-1.2013665072619362E-2</v>
      </c>
      <c r="AL250" s="29">
        <f t="shared" si="151"/>
        <v>-1.2868765838842444E-2</v>
      </c>
      <c r="AM250" s="29">
        <f t="shared" si="152"/>
        <v>5.4097992135349049E-3</v>
      </c>
      <c r="AN250" s="29">
        <f t="shared" si="153"/>
        <v>-1.070872985556337E-2</v>
      </c>
      <c r="AO250" s="29">
        <f t="shared" si="154"/>
        <v>-1.161220188786094E-2</v>
      </c>
      <c r="AP250" s="27">
        <f t="shared" si="155"/>
        <v>1.4666666666667272E-3</v>
      </c>
      <c r="AQ250" s="27">
        <f t="shared" si="156"/>
        <v>-1.1385610185185246E-2</v>
      </c>
      <c r="AR250" s="27">
        <f t="shared" si="157"/>
        <v>-1.2437171052631646E-2</v>
      </c>
      <c r="AS250" s="43">
        <f t="shared" si="158"/>
        <v>1.4666666666667272E-3</v>
      </c>
      <c r="AT250" s="27">
        <f t="shared" si="159"/>
        <v>-1.1473703703703597E-2</v>
      </c>
      <c r="AU250" s="27">
        <f t="shared" si="160"/>
        <v>-1.2582236842105243E-2</v>
      </c>
      <c r="AV250" s="29">
        <f t="shared" si="161"/>
        <v>1.6307938223867335E-3</v>
      </c>
      <c r="AW250" s="29">
        <f t="shared" si="162"/>
        <v>-1.2013665072619362E-2</v>
      </c>
      <c r="AX250" s="29">
        <f t="shared" si="163"/>
        <v>-1.2868765838842444E-2</v>
      </c>
      <c r="AY250" s="29">
        <f t="shared" si="164"/>
        <v>5.4097992135349049E-3</v>
      </c>
      <c r="AZ250" s="29">
        <f t="shared" si="165"/>
        <v>-1.070872985556337E-2</v>
      </c>
      <c r="BA250" s="29">
        <f t="shared" si="166"/>
        <v>-1.161220188786094E-2</v>
      </c>
      <c r="BB250" s="27">
        <f t="shared" si="168"/>
        <v>1.4666666666667272E-3</v>
      </c>
      <c r="BC250" s="27">
        <f t="shared" si="168"/>
        <v>-1.1385610185185246E-2</v>
      </c>
      <c r="BD250" s="27">
        <f t="shared" si="168"/>
        <v>-1.2437171052631646E-2</v>
      </c>
    </row>
    <row r="251" spans="1:56" x14ac:dyDescent="0.35">
      <c r="A251" s="2">
        <v>43890</v>
      </c>
      <c r="B251" s="94">
        <v>1.52</v>
      </c>
      <c r="C251" s="94">
        <v>-0.49</v>
      </c>
      <c r="D251" s="94">
        <v>0.68</v>
      </c>
      <c r="E251" s="94">
        <v>217.39500000000001</v>
      </c>
      <c r="F251" s="94">
        <v>140.09800000000001</v>
      </c>
      <c r="G251" s="94">
        <v>109.36499999999999</v>
      </c>
      <c r="H251" s="94">
        <v>1245.163</v>
      </c>
      <c r="I251" s="94">
        <v>361.88799999999998</v>
      </c>
      <c r="J251" s="94">
        <v>676.44200000000001</v>
      </c>
      <c r="K251" s="94">
        <v>1.52</v>
      </c>
      <c r="L251" s="94">
        <v>-0.76559999999999995</v>
      </c>
      <c r="M251" s="94">
        <v>0.4607</v>
      </c>
      <c r="N251" s="94">
        <v>1</v>
      </c>
      <c r="O251" s="94">
        <v>0.91</v>
      </c>
      <c r="P251" s="94">
        <v>0.78</v>
      </c>
      <c r="Q251" s="27">
        <f t="shared" si="131"/>
        <v>1.3833333333333332E-3</v>
      </c>
      <c r="R251" s="27">
        <f t="shared" si="132"/>
        <v>-3.7500000000000001E-4</v>
      </c>
      <c r="S251" s="27">
        <f t="shared" si="133"/>
        <v>5.9166666666666666E-4</v>
      </c>
      <c r="T251" s="29">
        <f t="shared" si="134"/>
        <v>2.6889655554120928E-3</v>
      </c>
      <c r="U251" s="29">
        <f t="shared" si="135"/>
        <v>-1.2846498615437518E-4</v>
      </c>
      <c r="V251" s="29">
        <f t="shared" si="136"/>
        <v>1.025143474320922E-3</v>
      </c>
      <c r="W251" s="29">
        <f t="shared" si="137"/>
        <v>8.7077755112952016E-3</v>
      </c>
      <c r="X251" s="29">
        <f t="shared" si="138"/>
        <v>1.3142858723951267E-3</v>
      </c>
      <c r="Y251" s="29">
        <f t="shared" si="139"/>
        <v>2.7067250109691354E-3</v>
      </c>
      <c r="Z251" s="27">
        <f t="shared" si="140"/>
        <v>1.3833333333333332E-3</v>
      </c>
      <c r="AA251" s="27">
        <f t="shared" si="141"/>
        <v>-3.760833333333333E-4</v>
      </c>
      <c r="AB251" s="27">
        <f t="shared" si="142"/>
        <v>6.7199999999999996E-4</v>
      </c>
      <c r="AC251" s="47">
        <f t="shared" si="143"/>
        <v>0</v>
      </c>
      <c r="AD251" s="63">
        <f t="shared" si="144"/>
        <v>-1.098901098901095E-2</v>
      </c>
      <c r="AE251" s="63">
        <f t="shared" si="145"/>
        <v>-2.5641025641025661E-2</v>
      </c>
      <c r="AF251" s="38">
        <f>SUMPRODUCT('Control Panel'!$C$31:$E$31,AC251:AE251)</f>
        <v>0</v>
      </c>
      <c r="AG251" s="43">
        <f t="shared" si="146"/>
        <v>1.383333333333292E-3</v>
      </c>
      <c r="AH251" s="64">
        <f t="shared" si="147"/>
        <v>-1.1359890109890136E-2</v>
      </c>
      <c r="AI251" s="64">
        <f t="shared" si="148"/>
        <v>-2.5064529914529787E-2</v>
      </c>
      <c r="AJ251" s="29">
        <f t="shared" si="149"/>
        <v>2.6889655554120928E-3</v>
      </c>
      <c r="AK251" s="29">
        <f t="shared" si="150"/>
        <v>-1.111606427202072E-2</v>
      </c>
      <c r="AL251" s="29">
        <f t="shared" si="151"/>
        <v>-2.4642167896815503E-2</v>
      </c>
      <c r="AM251" s="29">
        <f t="shared" si="152"/>
        <v>8.7077755112952016E-3</v>
      </c>
      <c r="AN251" s="29">
        <f t="shared" si="153"/>
        <v>-9.6891678185102581E-3</v>
      </c>
      <c r="AO251" s="29">
        <f t="shared" si="154"/>
        <v>-2.3003703835466016E-2</v>
      </c>
      <c r="AP251" s="27">
        <f t="shared" si="155"/>
        <v>1.383333333333292E-3</v>
      </c>
      <c r="AQ251" s="27">
        <f t="shared" si="156"/>
        <v>-1.1360961538461556E-2</v>
      </c>
      <c r="AR251" s="27">
        <f t="shared" si="157"/>
        <v>-2.4986256410256424E-2</v>
      </c>
      <c r="AS251" s="43">
        <f t="shared" si="158"/>
        <v>1.383333333333292E-3</v>
      </c>
      <c r="AT251" s="27">
        <f t="shared" si="159"/>
        <v>-1.1359890109890136E-2</v>
      </c>
      <c r="AU251" s="27">
        <f t="shared" si="160"/>
        <v>-2.5064529914529787E-2</v>
      </c>
      <c r="AV251" s="29">
        <f t="shared" si="161"/>
        <v>2.6889655554120928E-3</v>
      </c>
      <c r="AW251" s="29">
        <f t="shared" si="162"/>
        <v>-1.111606427202072E-2</v>
      </c>
      <c r="AX251" s="29">
        <f t="shared" si="163"/>
        <v>-2.4642167896815503E-2</v>
      </c>
      <c r="AY251" s="29">
        <f t="shared" si="164"/>
        <v>8.7077755112952016E-3</v>
      </c>
      <c r="AZ251" s="29">
        <f t="shared" si="165"/>
        <v>-9.6891678185102581E-3</v>
      </c>
      <c r="BA251" s="29">
        <f t="shared" si="166"/>
        <v>-2.3003703835466016E-2</v>
      </c>
      <c r="BB251" s="27">
        <f t="shared" si="168"/>
        <v>1.383333333333292E-3</v>
      </c>
      <c r="BC251" s="27">
        <f t="shared" si="168"/>
        <v>-1.1360961538461556E-2</v>
      </c>
      <c r="BD251" s="27">
        <f t="shared" si="168"/>
        <v>-2.4986256410256424E-2</v>
      </c>
    </row>
    <row r="252" spans="1:56" x14ac:dyDescent="0.35">
      <c r="A252" s="2">
        <v>43921</v>
      </c>
      <c r="B252" s="94">
        <v>0.99</v>
      </c>
      <c r="C252" s="94">
        <v>-0.42</v>
      </c>
      <c r="D252" s="94">
        <v>0.24</v>
      </c>
      <c r="E252" s="94">
        <v>218.70400000000001</v>
      </c>
      <c r="F252" s="94">
        <v>140.005</v>
      </c>
      <c r="G252" s="94">
        <v>109.64</v>
      </c>
      <c r="H252" s="94">
        <v>1262.2449999999999</v>
      </c>
      <c r="I252" s="94">
        <v>361.03100000000001</v>
      </c>
      <c r="J252" s="94">
        <v>679.06899999999996</v>
      </c>
      <c r="K252" s="94">
        <v>0.99</v>
      </c>
      <c r="L252" s="94">
        <v>5.7200000000000001E-2</v>
      </c>
      <c r="M252" s="94">
        <v>0.6956</v>
      </c>
      <c r="N252" s="94">
        <v>1</v>
      </c>
      <c r="O252" s="94">
        <v>0.91</v>
      </c>
      <c r="P252" s="94">
        <v>0.81</v>
      </c>
      <c r="Q252" s="27">
        <f t="shared" si="131"/>
        <v>1.2666666666666666E-3</v>
      </c>
      <c r="R252" s="27">
        <f t="shared" si="132"/>
        <v>-4.083333333333333E-4</v>
      </c>
      <c r="S252" s="27">
        <f t="shared" si="133"/>
        <v>5.6666666666666671E-4</v>
      </c>
      <c r="T252" s="29">
        <f t="shared" si="134"/>
        <v>6.0212976379401262E-3</v>
      </c>
      <c r="U252" s="29">
        <f t="shared" si="135"/>
        <v>-6.6382103955819893E-4</v>
      </c>
      <c r="V252" s="29">
        <f t="shared" si="136"/>
        <v>2.5145156128560942E-3</v>
      </c>
      <c r="W252" s="29">
        <f t="shared" si="137"/>
        <v>1.3718685826674903E-2</v>
      </c>
      <c r="X252" s="29">
        <f t="shared" si="138"/>
        <v>-2.3681359978776628E-3</v>
      </c>
      <c r="Y252" s="29">
        <f t="shared" si="139"/>
        <v>3.8835554267770966E-3</v>
      </c>
      <c r="Z252" s="27">
        <f t="shared" si="140"/>
        <v>1.2666666666666666E-3</v>
      </c>
      <c r="AA252" s="27">
        <f t="shared" si="141"/>
        <v>-6.38E-4</v>
      </c>
      <c r="AB252" s="27">
        <f t="shared" si="142"/>
        <v>3.8391666666666668E-4</v>
      </c>
      <c r="AC252" s="47">
        <f t="shared" si="143"/>
        <v>0</v>
      </c>
      <c r="AD252" s="63">
        <f t="shared" si="144"/>
        <v>0</v>
      </c>
      <c r="AE252" s="63">
        <f t="shared" si="145"/>
        <v>-3.703703703703709E-2</v>
      </c>
      <c r="AF252" s="38">
        <f>SUMPRODUCT('Control Panel'!$C$31:$E$31,AC252:AE252)</f>
        <v>0</v>
      </c>
      <c r="AG252" s="43">
        <f t="shared" si="146"/>
        <v>1.2666666666667492E-3</v>
      </c>
      <c r="AH252" s="64">
        <f t="shared" si="147"/>
        <v>-4.0833333333334387E-4</v>
      </c>
      <c r="AI252" s="64">
        <f t="shared" si="148"/>
        <v>-3.64913580246915E-2</v>
      </c>
      <c r="AJ252" s="29">
        <f t="shared" si="149"/>
        <v>6.0212976379401262E-3</v>
      </c>
      <c r="AK252" s="29">
        <f t="shared" si="150"/>
        <v>-6.6382103955819893E-4</v>
      </c>
      <c r="AL252" s="29">
        <f t="shared" si="151"/>
        <v>-3.4615651632064592E-2</v>
      </c>
      <c r="AM252" s="29">
        <f t="shared" si="152"/>
        <v>1.3718685826674903E-2</v>
      </c>
      <c r="AN252" s="29">
        <f t="shared" si="153"/>
        <v>-2.3681359978776628E-3</v>
      </c>
      <c r="AO252" s="29">
        <f t="shared" si="154"/>
        <v>-3.3297316996436899E-2</v>
      </c>
      <c r="AP252" s="27">
        <f t="shared" si="155"/>
        <v>1.2666666666667492E-3</v>
      </c>
      <c r="AQ252" s="27">
        <f t="shared" si="156"/>
        <v>-6.3800000000002743E-4</v>
      </c>
      <c r="AR252" s="27">
        <f t="shared" si="157"/>
        <v>-3.6667339506172958E-2</v>
      </c>
      <c r="AS252" s="43">
        <f t="shared" si="158"/>
        <v>1.2666666666667492E-3</v>
      </c>
      <c r="AT252" s="27">
        <f t="shared" si="159"/>
        <v>-4.0833333333334387E-4</v>
      </c>
      <c r="AU252" s="27">
        <f t="shared" si="160"/>
        <v>-3.64913580246915E-2</v>
      </c>
      <c r="AV252" s="29">
        <f t="shared" si="161"/>
        <v>6.0212976379401262E-3</v>
      </c>
      <c r="AW252" s="29">
        <f t="shared" si="162"/>
        <v>-6.6382103955819893E-4</v>
      </c>
      <c r="AX252" s="29">
        <f t="shared" si="163"/>
        <v>-3.4615651632064592E-2</v>
      </c>
      <c r="AY252" s="29">
        <f t="shared" si="164"/>
        <v>1.3718685826674903E-2</v>
      </c>
      <c r="AZ252" s="29">
        <f t="shared" si="165"/>
        <v>-2.3681359978776628E-3</v>
      </c>
      <c r="BA252" s="29">
        <f t="shared" si="166"/>
        <v>-3.3297316996436899E-2</v>
      </c>
      <c r="BB252" s="27">
        <f t="shared" si="168"/>
        <v>1.2666666666667492E-3</v>
      </c>
      <c r="BC252" s="27">
        <f t="shared" si="168"/>
        <v>-6.3800000000002743E-4</v>
      </c>
      <c r="BD252" s="27">
        <f t="shared" si="168"/>
        <v>-3.6667339506172958E-2</v>
      </c>
    </row>
    <row r="253" spans="1:56" x14ac:dyDescent="0.35">
      <c r="A253" s="2">
        <v>43951</v>
      </c>
      <c r="B253" s="94">
        <v>0.33</v>
      </c>
      <c r="C253" s="94">
        <v>-0.46</v>
      </c>
      <c r="D253" s="94">
        <v>0.2</v>
      </c>
      <c r="E253" s="94">
        <v>218.68199999999999</v>
      </c>
      <c r="F253" s="94">
        <v>139.875</v>
      </c>
      <c r="G253" s="94">
        <v>109.676</v>
      </c>
      <c r="H253" s="94">
        <v>1262.7729999999999</v>
      </c>
      <c r="I253" s="94">
        <v>360.96699999999998</v>
      </c>
      <c r="J253" s="94">
        <v>680.428</v>
      </c>
      <c r="K253" s="94">
        <v>0.33</v>
      </c>
      <c r="L253" s="94">
        <v>-0.1331</v>
      </c>
      <c r="M253" s="94">
        <v>0.43309999999999998</v>
      </c>
      <c r="N253" s="94">
        <v>1</v>
      </c>
      <c r="O253" s="94">
        <v>0.91</v>
      </c>
      <c r="P253" s="94">
        <v>0.79</v>
      </c>
      <c r="Q253" s="27">
        <f t="shared" si="131"/>
        <v>8.25E-4</v>
      </c>
      <c r="R253" s="27">
        <f t="shared" si="132"/>
        <v>-3.5E-4</v>
      </c>
      <c r="S253" s="27">
        <f t="shared" si="133"/>
        <v>1.9999999999999998E-4</v>
      </c>
      <c r="T253" s="29">
        <f t="shared" si="134"/>
        <v>-1.0059258175443286E-4</v>
      </c>
      <c r="U253" s="29">
        <f t="shared" si="135"/>
        <v>-9.2853826649041959E-4</v>
      </c>
      <c r="V253" s="29">
        <f t="shared" si="136"/>
        <v>3.2834731849695764E-4</v>
      </c>
      <c r="W253" s="29">
        <f t="shared" si="137"/>
        <v>4.1830231056572131E-4</v>
      </c>
      <c r="X253" s="29">
        <f t="shared" si="138"/>
        <v>-1.7727009591983478E-4</v>
      </c>
      <c r="Y253" s="29">
        <f t="shared" si="139"/>
        <v>2.0012693849962293E-3</v>
      </c>
      <c r="Z253" s="27">
        <f t="shared" si="140"/>
        <v>8.25E-4</v>
      </c>
      <c r="AA253" s="27">
        <f t="shared" si="141"/>
        <v>4.7666666666666669E-5</v>
      </c>
      <c r="AB253" s="27">
        <f t="shared" si="142"/>
        <v>5.796666666666667E-4</v>
      </c>
      <c r="AC253" s="47">
        <f t="shared" si="143"/>
        <v>0</v>
      </c>
      <c r="AD253" s="63">
        <f t="shared" si="144"/>
        <v>0</v>
      </c>
      <c r="AE253" s="63">
        <f t="shared" si="145"/>
        <v>2.5316455696202445E-2</v>
      </c>
      <c r="AF253" s="38">
        <f>SUMPRODUCT('Control Panel'!$C$31:$E$31,AC253:AE253)</f>
        <v>0</v>
      </c>
      <c r="AG253" s="43">
        <f t="shared" si="146"/>
        <v>8.2500000000007567E-4</v>
      </c>
      <c r="AH253" s="64">
        <f t="shared" si="147"/>
        <v>-3.4999999999996145E-4</v>
      </c>
      <c r="AI253" s="64">
        <f t="shared" si="148"/>
        <v>2.5521518987341674E-2</v>
      </c>
      <c r="AJ253" s="29">
        <f t="shared" si="149"/>
        <v>-1.0059258175443286E-4</v>
      </c>
      <c r="AK253" s="29">
        <f t="shared" si="150"/>
        <v>-9.2853826649041959E-4</v>
      </c>
      <c r="AL253" s="29">
        <f t="shared" si="151"/>
        <v>2.5653115605041021E-2</v>
      </c>
      <c r="AM253" s="29">
        <f t="shared" si="152"/>
        <v>4.1830231056572131E-4</v>
      </c>
      <c r="AN253" s="29">
        <f t="shared" si="153"/>
        <v>-1.7727009591983478E-4</v>
      </c>
      <c r="AO253" s="29">
        <f t="shared" si="154"/>
        <v>2.7368390128920117E-2</v>
      </c>
      <c r="AP253" s="27">
        <f t="shared" si="155"/>
        <v>8.2500000000007567E-4</v>
      </c>
      <c r="AQ253" s="27">
        <f t="shared" si="156"/>
        <v>4.7666666666668078E-5</v>
      </c>
      <c r="AR253" s="27">
        <f t="shared" si="157"/>
        <v>2.5910797468354341E-2</v>
      </c>
      <c r="AS253" s="43">
        <f t="shared" si="158"/>
        <v>8.2500000000007567E-4</v>
      </c>
      <c r="AT253" s="27">
        <f t="shared" si="159"/>
        <v>-3.4999999999996145E-4</v>
      </c>
      <c r="AU253" s="27">
        <f t="shared" si="160"/>
        <v>2.5521518987341674E-2</v>
      </c>
      <c r="AV253" s="29">
        <f t="shared" si="161"/>
        <v>-1.0059258175443286E-4</v>
      </c>
      <c r="AW253" s="29">
        <f t="shared" si="162"/>
        <v>-9.2853826649041959E-4</v>
      </c>
      <c r="AX253" s="29">
        <f t="shared" si="163"/>
        <v>2.5653115605041021E-2</v>
      </c>
      <c r="AY253" s="29">
        <f t="shared" si="164"/>
        <v>4.1830231056572131E-4</v>
      </c>
      <c r="AZ253" s="29">
        <f t="shared" si="165"/>
        <v>-1.7727009591983478E-4</v>
      </c>
      <c r="BA253" s="29">
        <f t="shared" si="166"/>
        <v>2.7368390128920117E-2</v>
      </c>
      <c r="BB253" s="27">
        <f t="shared" si="168"/>
        <v>8.2500000000007567E-4</v>
      </c>
      <c r="BC253" s="27">
        <f t="shared" si="168"/>
        <v>4.7666666666668078E-5</v>
      </c>
      <c r="BD253" s="27">
        <f t="shared" si="168"/>
        <v>2.5910797468354341E-2</v>
      </c>
    </row>
    <row r="254" spans="1:56" x14ac:dyDescent="0.35">
      <c r="A254" s="2">
        <v>43982</v>
      </c>
      <c r="B254" s="94">
        <v>0.18</v>
      </c>
      <c r="C254" s="94">
        <v>-0.48</v>
      </c>
      <c r="D254" s="94">
        <v>0.09</v>
      </c>
      <c r="E254" s="94">
        <v>218.648</v>
      </c>
      <c r="F254" s="94">
        <v>139.83600000000001</v>
      </c>
      <c r="G254" s="94">
        <v>109.694</v>
      </c>
      <c r="H254" s="94">
        <v>1263.598</v>
      </c>
      <c r="I254" s="94">
        <v>360.15899999999999</v>
      </c>
      <c r="J254" s="94">
        <v>681.10799999999995</v>
      </c>
      <c r="K254" s="94">
        <v>0.18</v>
      </c>
      <c r="L254" s="94">
        <v>-0.38550000000000001</v>
      </c>
      <c r="M254" s="94">
        <v>0.2014</v>
      </c>
      <c r="N254" s="94">
        <v>1</v>
      </c>
      <c r="O254" s="94">
        <v>0.9</v>
      </c>
      <c r="P254" s="94">
        <v>0.81</v>
      </c>
      <c r="Q254" s="27">
        <f t="shared" si="131"/>
        <v>2.7500000000000002E-4</v>
      </c>
      <c r="R254" s="27">
        <f t="shared" si="132"/>
        <v>-3.8333333333333334E-4</v>
      </c>
      <c r="S254" s="27">
        <f t="shared" si="133"/>
        <v>1.6666666666666669E-4</v>
      </c>
      <c r="T254" s="29">
        <f t="shared" si="134"/>
        <v>-1.5547690253425728E-4</v>
      </c>
      <c r="U254" s="29">
        <f t="shared" si="135"/>
        <v>-2.7882037533499826E-4</v>
      </c>
      <c r="V254" s="29">
        <f t="shared" si="136"/>
        <v>1.6411977096164598E-4</v>
      </c>
      <c r="W254" s="29">
        <f t="shared" si="137"/>
        <v>6.5332407328955178E-4</v>
      </c>
      <c r="X254" s="29">
        <f t="shared" si="138"/>
        <v>-2.2384317680009813E-3</v>
      </c>
      <c r="Y254" s="29">
        <f t="shared" si="139"/>
        <v>9.9937098414515368E-4</v>
      </c>
      <c r="Z254" s="27">
        <f t="shared" si="140"/>
        <v>2.7500000000000002E-4</v>
      </c>
      <c r="AA254" s="27">
        <f t="shared" si="141"/>
        <v>-1.1091666666666666E-4</v>
      </c>
      <c r="AB254" s="27">
        <f t="shared" si="142"/>
        <v>3.6091666666666667E-4</v>
      </c>
      <c r="AC254" s="47">
        <f t="shared" si="143"/>
        <v>0</v>
      </c>
      <c r="AD254" s="63">
        <f t="shared" si="144"/>
        <v>1.1111111111111072E-2</v>
      </c>
      <c r="AE254" s="63">
        <f t="shared" si="145"/>
        <v>-2.4691358024691357E-2</v>
      </c>
      <c r="AF254" s="38">
        <f>SUMPRODUCT('Control Panel'!$C$31:$E$31,AC254:AE254)</f>
        <v>0</v>
      </c>
      <c r="AG254" s="43">
        <f t="shared" si="146"/>
        <v>2.7500000000002522E-4</v>
      </c>
      <c r="AH254" s="64">
        <f t="shared" si="147"/>
        <v>1.0723518518518604E-2</v>
      </c>
      <c r="AI254" s="64">
        <f t="shared" si="148"/>
        <v>-2.4528806584362184E-2</v>
      </c>
      <c r="AJ254" s="29">
        <f t="shared" si="149"/>
        <v>-1.5547690253425728E-4</v>
      </c>
      <c r="AK254" s="29">
        <f t="shared" si="150"/>
        <v>1.0829192731605763E-2</v>
      </c>
      <c r="AL254" s="29">
        <f t="shared" si="151"/>
        <v>-2.4531290593753474E-2</v>
      </c>
      <c r="AM254" s="29">
        <f t="shared" si="152"/>
        <v>6.5332407328955178E-4</v>
      </c>
      <c r="AN254" s="29">
        <f t="shared" si="153"/>
        <v>8.8478078790212855E-3</v>
      </c>
      <c r="AO254" s="29">
        <f t="shared" si="154"/>
        <v>-2.3716662867315219E-2</v>
      </c>
      <c r="AP254" s="27">
        <f t="shared" si="155"/>
        <v>2.7500000000002522E-4</v>
      </c>
      <c r="AQ254" s="27">
        <f t="shared" si="156"/>
        <v>1.0998962037036986E-2</v>
      </c>
      <c r="AR254" s="27">
        <f t="shared" si="157"/>
        <v>-2.433935288065836E-2</v>
      </c>
      <c r="AS254" s="43">
        <f t="shared" si="158"/>
        <v>2.7500000000002522E-4</v>
      </c>
      <c r="AT254" s="27">
        <f t="shared" si="159"/>
        <v>1.0723518518518604E-2</v>
      </c>
      <c r="AU254" s="27">
        <f t="shared" si="160"/>
        <v>-2.4528806584362184E-2</v>
      </c>
      <c r="AV254" s="29">
        <f t="shared" si="161"/>
        <v>-1.5547690253425728E-4</v>
      </c>
      <c r="AW254" s="29">
        <f t="shared" si="162"/>
        <v>1.0829192731605763E-2</v>
      </c>
      <c r="AX254" s="29">
        <f t="shared" si="163"/>
        <v>-2.4531290593753474E-2</v>
      </c>
      <c r="AY254" s="29">
        <f t="shared" si="164"/>
        <v>6.5332407328955178E-4</v>
      </c>
      <c r="AZ254" s="29">
        <f t="shared" si="165"/>
        <v>8.8478078790212855E-3</v>
      </c>
      <c r="BA254" s="29">
        <f t="shared" si="166"/>
        <v>-2.3716662867315219E-2</v>
      </c>
      <c r="BB254" s="27">
        <f t="shared" si="168"/>
        <v>2.7500000000002522E-4</v>
      </c>
      <c r="BC254" s="27">
        <f t="shared" si="168"/>
        <v>1.0998962037036986E-2</v>
      </c>
      <c r="BD254" s="27">
        <f t="shared" si="168"/>
        <v>-2.433935288065836E-2</v>
      </c>
    </row>
    <row r="255" spans="1:56" x14ac:dyDescent="0.35">
      <c r="A255" s="2">
        <v>44012</v>
      </c>
      <c r="B255" s="94">
        <v>0.16</v>
      </c>
      <c r="C255" s="94">
        <v>-0.51</v>
      </c>
      <c r="D255" s="94">
        <v>0.09</v>
      </c>
      <c r="E255" s="94">
        <v>218.68199999999999</v>
      </c>
      <c r="F255" s="94">
        <v>139.79400000000001</v>
      </c>
      <c r="G255" s="94">
        <v>109.702</v>
      </c>
      <c r="H255" s="94">
        <v>1263.923</v>
      </c>
      <c r="I255" s="94">
        <v>360.339</v>
      </c>
      <c r="J255" s="94">
        <v>681.53</v>
      </c>
      <c r="K255" s="94">
        <v>0.16</v>
      </c>
      <c r="L255" s="94">
        <v>-0.47589999999999999</v>
      </c>
      <c r="M255" s="94">
        <v>7.4700000000000003E-2</v>
      </c>
      <c r="N255" s="94">
        <v>1</v>
      </c>
      <c r="O255" s="94">
        <v>0.89</v>
      </c>
      <c r="P255" s="94">
        <v>0.81</v>
      </c>
      <c r="Q255" s="27">
        <f t="shared" si="131"/>
        <v>1.4999999999999999E-4</v>
      </c>
      <c r="R255" s="27">
        <f t="shared" si="132"/>
        <v>-3.9999999999999996E-4</v>
      </c>
      <c r="S255" s="27">
        <f t="shared" si="133"/>
        <v>7.4999999999999993E-5</v>
      </c>
      <c r="T255" s="29">
        <f t="shared" si="134"/>
        <v>1.5550107936035396E-4</v>
      </c>
      <c r="U255" s="29">
        <f t="shared" si="135"/>
        <v>-3.0035184072774168E-4</v>
      </c>
      <c r="V255" s="29">
        <f t="shared" si="136"/>
        <v>7.2930151147732047E-5</v>
      </c>
      <c r="W255" s="29">
        <f t="shared" si="137"/>
        <v>2.5720205318457978E-4</v>
      </c>
      <c r="X255" s="29">
        <f t="shared" si="138"/>
        <v>4.9977926415833984E-4</v>
      </c>
      <c r="Y255" s="29">
        <f t="shared" si="139"/>
        <v>6.1957868649331616E-4</v>
      </c>
      <c r="Z255" s="27">
        <f t="shared" si="140"/>
        <v>1.4999999999999999E-4</v>
      </c>
      <c r="AA255" s="27">
        <f t="shared" si="141"/>
        <v>-3.2125000000000003E-4</v>
      </c>
      <c r="AB255" s="27">
        <f t="shared" si="142"/>
        <v>1.6783333333333334E-4</v>
      </c>
      <c r="AC255" s="47">
        <f t="shared" si="143"/>
        <v>0</v>
      </c>
      <c r="AD255" s="63">
        <f t="shared" si="144"/>
        <v>1.1235955056179803E-2</v>
      </c>
      <c r="AE255" s="63">
        <f t="shared" si="145"/>
        <v>0</v>
      </c>
      <c r="AF255" s="38">
        <f>SUMPRODUCT('Control Panel'!$C$31:$E$31,AC255:AE255)</f>
        <v>0</v>
      </c>
      <c r="AG255" s="43">
        <f t="shared" si="146"/>
        <v>1.500000000000945E-4</v>
      </c>
      <c r="AH255" s="64">
        <f t="shared" si="147"/>
        <v>1.0831460674157301E-2</v>
      </c>
      <c r="AI255" s="64">
        <f t="shared" si="148"/>
        <v>7.5000000000047251E-5</v>
      </c>
      <c r="AJ255" s="29">
        <f t="shared" si="149"/>
        <v>1.5550107936035396E-4</v>
      </c>
      <c r="AK255" s="29">
        <f t="shared" si="150"/>
        <v>1.0932228475668548E-2</v>
      </c>
      <c r="AL255" s="29">
        <f t="shared" si="151"/>
        <v>7.2930151147732047E-5</v>
      </c>
      <c r="AM255" s="29">
        <f t="shared" si="152"/>
        <v>2.5720205318457978E-4</v>
      </c>
      <c r="AN255" s="29">
        <f t="shared" si="153"/>
        <v>1.1741349817688151E-2</v>
      </c>
      <c r="AO255" s="29">
        <f t="shared" si="154"/>
        <v>6.1957868649331616E-4</v>
      </c>
      <c r="AP255" s="27">
        <f t="shared" si="155"/>
        <v>1.500000000000945E-4</v>
      </c>
      <c r="AQ255" s="27">
        <f t="shared" si="156"/>
        <v>1.0911095505617974E-2</v>
      </c>
      <c r="AR255" s="27">
        <f t="shared" si="157"/>
        <v>1.6783333333325601E-4</v>
      </c>
      <c r="AS255" s="43">
        <f t="shared" si="158"/>
        <v>1.500000000000945E-4</v>
      </c>
      <c r="AT255" s="27">
        <f t="shared" si="159"/>
        <v>1.0831460674157301E-2</v>
      </c>
      <c r="AU255" s="27">
        <f t="shared" si="160"/>
        <v>7.5000000000047251E-5</v>
      </c>
      <c r="AV255" s="29">
        <f t="shared" si="161"/>
        <v>1.5550107936035396E-4</v>
      </c>
      <c r="AW255" s="29">
        <f t="shared" si="162"/>
        <v>1.0932228475668548E-2</v>
      </c>
      <c r="AX255" s="29">
        <f t="shared" si="163"/>
        <v>7.2930151147732047E-5</v>
      </c>
      <c r="AY255" s="29">
        <f t="shared" si="164"/>
        <v>2.5720205318457978E-4</v>
      </c>
      <c r="AZ255" s="29">
        <f t="shared" si="165"/>
        <v>1.1741349817688151E-2</v>
      </c>
      <c r="BA255" s="29">
        <f t="shared" si="166"/>
        <v>6.1957868649331616E-4</v>
      </c>
      <c r="BB255" s="27">
        <f t="shared" si="168"/>
        <v>1.500000000000945E-4</v>
      </c>
      <c r="BC255" s="27">
        <f t="shared" si="168"/>
        <v>1.0911095505617974E-2</v>
      </c>
      <c r="BD255" s="27">
        <f t="shared" si="168"/>
        <v>1.6783333333325601E-4</v>
      </c>
    </row>
    <row r="256" spans="1:56" x14ac:dyDescent="0.35">
      <c r="A256" s="2">
        <v>44043</v>
      </c>
      <c r="B256" s="94">
        <v>0.15</v>
      </c>
      <c r="C256" s="94">
        <v>-0.51</v>
      </c>
      <c r="D256" s="94">
        <v>0.06</v>
      </c>
      <c r="E256" s="94">
        <v>218.75800000000001</v>
      </c>
      <c r="F256" s="94">
        <v>139.72200000000001</v>
      </c>
      <c r="G256" s="94">
        <v>109.68899999999999</v>
      </c>
      <c r="H256" s="94">
        <v>1265.2</v>
      </c>
      <c r="I256" s="94">
        <v>360.33300000000003</v>
      </c>
      <c r="J256" s="94">
        <v>681.46900000000005</v>
      </c>
      <c r="K256" s="94">
        <v>0.15</v>
      </c>
      <c r="L256" s="94">
        <v>-0.51219999999999999</v>
      </c>
      <c r="M256" s="94">
        <v>6.7400000000000002E-2</v>
      </c>
      <c r="N256" s="94">
        <v>1</v>
      </c>
      <c r="O256" s="94">
        <v>0.85</v>
      </c>
      <c r="P256" s="94">
        <v>0.76</v>
      </c>
      <c r="Q256" s="27">
        <f t="shared" si="131"/>
        <v>1.3333333333333334E-4</v>
      </c>
      <c r="R256" s="27">
        <f t="shared" si="132"/>
        <v>-4.2500000000000003E-4</v>
      </c>
      <c r="S256" s="27">
        <f t="shared" si="133"/>
        <v>7.4999999999999993E-5</v>
      </c>
      <c r="T256" s="29">
        <f t="shared" si="134"/>
        <v>3.4753660566488875E-4</v>
      </c>
      <c r="U256" s="29">
        <f t="shared" si="135"/>
        <v>-5.1504356410148056E-4</v>
      </c>
      <c r="V256" s="29">
        <f t="shared" si="136"/>
        <v>-1.1850285318415477E-4</v>
      </c>
      <c r="W256" s="29">
        <f t="shared" si="137"/>
        <v>1.0103463581248029E-3</v>
      </c>
      <c r="X256" s="29">
        <f t="shared" si="138"/>
        <v>-1.6650986987221117E-5</v>
      </c>
      <c r="Y256" s="29">
        <f t="shared" si="139"/>
        <v>-8.9504497233994229E-5</v>
      </c>
      <c r="Z256" s="27">
        <f t="shared" si="140"/>
        <v>1.3333333333333334E-4</v>
      </c>
      <c r="AA256" s="27">
        <f t="shared" si="141"/>
        <v>-3.9658333333333331E-4</v>
      </c>
      <c r="AB256" s="27">
        <f t="shared" si="142"/>
        <v>6.2250000000000009E-5</v>
      </c>
      <c r="AC256" s="47">
        <f t="shared" si="143"/>
        <v>0</v>
      </c>
      <c r="AD256" s="63">
        <f t="shared" si="144"/>
        <v>4.705882352941182E-2</v>
      </c>
      <c r="AE256" s="63">
        <f t="shared" si="145"/>
        <v>6.578947368421062E-2</v>
      </c>
      <c r="AF256" s="38">
        <f>SUMPRODUCT('Control Panel'!$C$31:$E$31,AC256:AE256)</f>
        <v>0</v>
      </c>
      <c r="AG256" s="43">
        <f t="shared" si="146"/>
        <v>1.3333333333331865E-4</v>
      </c>
      <c r="AH256" s="64">
        <f t="shared" si="147"/>
        <v>4.6613823529411791E-2</v>
      </c>
      <c r="AI256" s="64">
        <f t="shared" si="148"/>
        <v>6.5869407894737053E-2</v>
      </c>
      <c r="AJ256" s="29">
        <f t="shared" si="149"/>
        <v>3.4753660566488875E-4</v>
      </c>
      <c r="AK256" s="29">
        <f t="shared" si="150"/>
        <v>4.6519542621117349E-2</v>
      </c>
      <c r="AL256" s="29">
        <f t="shared" si="151"/>
        <v>6.5663174590685491E-2</v>
      </c>
      <c r="AM256" s="29">
        <f t="shared" si="152"/>
        <v>1.0103463581248029E-3</v>
      </c>
      <c r="AN256" s="29">
        <f t="shared" si="153"/>
        <v>4.70413889665664E-2</v>
      </c>
      <c r="AO256" s="29">
        <f t="shared" si="154"/>
        <v>6.5694080733211146E-2</v>
      </c>
      <c r="AP256" s="27">
        <f t="shared" si="155"/>
        <v>1.3333333333331865E-4</v>
      </c>
      <c r="AQ256" s="27">
        <f t="shared" si="156"/>
        <v>4.6643577450980356E-2</v>
      </c>
      <c r="AR256" s="27">
        <f t="shared" si="157"/>
        <v>6.5855819078947553E-2</v>
      </c>
      <c r="AS256" s="43">
        <f t="shared" si="158"/>
        <v>1.3333333333331865E-4</v>
      </c>
      <c r="AT256" s="27">
        <f t="shared" si="159"/>
        <v>4.6613823529411791E-2</v>
      </c>
      <c r="AU256" s="27">
        <f t="shared" si="160"/>
        <v>6.5869407894737053E-2</v>
      </c>
      <c r="AV256" s="29">
        <f t="shared" si="161"/>
        <v>3.4753660566488875E-4</v>
      </c>
      <c r="AW256" s="29">
        <f t="shared" si="162"/>
        <v>4.6519542621117349E-2</v>
      </c>
      <c r="AX256" s="29">
        <f t="shared" si="163"/>
        <v>6.5663174590685491E-2</v>
      </c>
      <c r="AY256" s="29">
        <f t="shared" si="164"/>
        <v>1.0103463581248029E-3</v>
      </c>
      <c r="AZ256" s="29">
        <f t="shared" si="165"/>
        <v>4.70413889665664E-2</v>
      </c>
      <c r="BA256" s="29">
        <f t="shared" si="166"/>
        <v>6.5694080733211146E-2</v>
      </c>
      <c r="BB256" s="27">
        <f t="shared" si="168"/>
        <v>1.3333333333331865E-4</v>
      </c>
      <c r="BC256" s="27">
        <f t="shared" si="168"/>
        <v>4.6643577450980356E-2</v>
      </c>
      <c r="BD256" s="27">
        <f t="shared" si="168"/>
        <v>6.5855819078947553E-2</v>
      </c>
    </row>
    <row r="257" spans="1:56" x14ac:dyDescent="0.35">
      <c r="A257" s="2">
        <v>44074</v>
      </c>
      <c r="B257" s="94">
        <v>0.16</v>
      </c>
      <c r="C257" s="94">
        <v>-0.52</v>
      </c>
      <c r="D257" s="94">
        <v>0.05</v>
      </c>
      <c r="E257" s="94">
        <v>218.76599999999999</v>
      </c>
      <c r="F257" s="94">
        <v>139.63300000000001</v>
      </c>
      <c r="G257" s="94">
        <v>109.749</v>
      </c>
      <c r="H257" s="94">
        <v>1264.893</v>
      </c>
      <c r="I257" s="94">
        <v>359.685</v>
      </c>
      <c r="J257" s="94">
        <v>681.10500000000002</v>
      </c>
      <c r="K257" s="94">
        <v>0.16</v>
      </c>
      <c r="L257" s="94">
        <v>-0.5706</v>
      </c>
      <c r="M257" s="94">
        <v>-1.43E-2</v>
      </c>
      <c r="N257" s="94">
        <v>1</v>
      </c>
      <c r="O257" s="94">
        <v>0.84</v>
      </c>
      <c r="P257" s="94">
        <v>0.75</v>
      </c>
      <c r="Q257" s="27">
        <f t="shared" si="131"/>
        <v>1.25E-4</v>
      </c>
      <c r="R257" s="27">
        <f t="shared" si="132"/>
        <v>-4.2500000000000003E-4</v>
      </c>
      <c r="S257" s="27">
        <f t="shared" si="133"/>
        <v>4.9999999999999996E-5</v>
      </c>
      <c r="T257" s="29">
        <f t="shared" si="134"/>
        <v>3.657009115087817E-5</v>
      </c>
      <c r="U257" s="29">
        <f t="shared" si="135"/>
        <v>-6.3697914430083102E-4</v>
      </c>
      <c r="V257" s="29">
        <f t="shared" si="136"/>
        <v>5.4700106665217518E-4</v>
      </c>
      <c r="W257" s="29">
        <f t="shared" si="137"/>
        <v>-2.4264938349671805E-4</v>
      </c>
      <c r="X257" s="29">
        <f t="shared" si="138"/>
        <v>-1.7983365387017614E-3</v>
      </c>
      <c r="Y257" s="29">
        <f t="shared" si="139"/>
        <v>-5.3414021767683728E-4</v>
      </c>
      <c r="Z257" s="27">
        <f t="shared" si="140"/>
        <v>1.25E-4</v>
      </c>
      <c r="AA257" s="27">
        <f t="shared" si="141"/>
        <v>-4.2683333333333332E-4</v>
      </c>
      <c r="AB257" s="27">
        <f t="shared" si="142"/>
        <v>5.6166666666666665E-5</v>
      </c>
      <c r="AC257" s="47">
        <f t="shared" si="143"/>
        <v>0</v>
      </c>
      <c r="AD257" s="63">
        <f t="shared" si="144"/>
        <v>1.1904761904761862E-2</v>
      </c>
      <c r="AE257" s="63">
        <f t="shared" si="145"/>
        <v>1.3333333333333419E-2</v>
      </c>
      <c r="AF257" s="38">
        <f>SUMPRODUCT('Control Panel'!$C$31:$E$31,AC257:AE257)</f>
        <v>0</v>
      </c>
      <c r="AG257" s="43">
        <f t="shared" si="146"/>
        <v>1.2499999999993072E-4</v>
      </c>
      <c r="AH257" s="64">
        <f t="shared" si="147"/>
        <v>1.1474702380952273E-2</v>
      </c>
      <c r="AI257" s="64">
        <f t="shared" si="148"/>
        <v>1.3384000000000285E-2</v>
      </c>
      <c r="AJ257" s="29">
        <f t="shared" si="149"/>
        <v>3.657009115087817E-5</v>
      </c>
      <c r="AK257" s="29">
        <f t="shared" si="150"/>
        <v>1.126019967540981E-2</v>
      </c>
      <c r="AL257" s="29">
        <f t="shared" si="151"/>
        <v>1.3887627747541043E-2</v>
      </c>
      <c r="AM257" s="29">
        <f t="shared" si="152"/>
        <v>-2.4264938349671805E-4</v>
      </c>
      <c r="AN257" s="29">
        <f t="shared" si="153"/>
        <v>1.0085016597742191E-2</v>
      </c>
      <c r="AO257" s="29">
        <f t="shared" si="154"/>
        <v>1.2792071246087611E-2</v>
      </c>
      <c r="AP257" s="27">
        <f t="shared" si="155"/>
        <v>1.2499999999993072E-4</v>
      </c>
      <c r="AQ257" s="27">
        <f t="shared" si="156"/>
        <v>1.1472847222222082E-2</v>
      </c>
      <c r="AR257" s="27">
        <f t="shared" si="157"/>
        <v>1.3390248888889067E-2</v>
      </c>
      <c r="AS257" s="43">
        <f t="shared" si="158"/>
        <v>1.2499999999993072E-4</v>
      </c>
      <c r="AT257" s="27">
        <f t="shared" si="159"/>
        <v>1.1474702380952273E-2</v>
      </c>
      <c r="AU257" s="27">
        <f t="shared" si="160"/>
        <v>1.3384000000000285E-2</v>
      </c>
      <c r="AV257" s="29">
        <f t="shared" si="161"/>
        <v>3.657009115087817E-5</v>
      </c>
      <c r="AW257" s="29">
        <f t="shared" si="162"/>
        <v>1.126019967540981E-2</v>
      </c>
      <c r="AX257" s="29">
        <f t="shared" si="163"/>
        <v>1.3887627747541043E-2</v>
      </c>
      <c r="AY257" s="29">
        <f t="shared" si="164"/>
        <v>-2.4264938349671805E-4</v>
      </c>
      <c r="AZ257" s="29">
        <f t="shared" si="165"/>
        <v>1.0085016597742191E-2</v>
      </c>
      <c r="BA257" s="29">
        <f t="shared" si="166"/>
        <v>1.2792071246087611E-2</v>
      </c>
      <c r="BB257" s="27">
        <f t="shared" ref="BB257:BD273" si="169">(1+AP257)/(1+$AF257)-1</f>
        <v>1.2499999999993072E-4</v>
      </c>
      <c r="BC257" s="27">
        <f t="shared" si="169"/>
        <v>1.1472847222222082E-2</v>
      </c>
      <c r="BD257" s="27">
        <f t="shared" si="169"/>
        <v>1.3390248888889067E-2</v>
      </c>
    </row>
    <row r="258" spans="1:56" x14ac:dyDescent="0.35">
      <c r="A258" s="2">
        <v>44104</v>
      </c>
      <c r="B258" s="94">
        <v>0.15</v>
      </c>
      <c r="C258" s="94">
        <v>-0.53</v>
      </c>
      <c r="D258" s="94">
        <v>0.05</v>
      </c>
      <c r="E258" s="94">
        <v>218.839</v>
      </c>
      <c r="F258" s="94">
        <v>139.58199999999999</v>
      </c>
      <c r="G258" s="94">
        <v>109.736</v>
      </c>
      <c r="H258" s="94">
        <v>1265.2349999999999</v>
      </c>
      <c r="I258" s="94">
        <v>359.73200000000003</v>
      </c>
      <c r="J258" s="94">
        <v>680.822</v>
      </c>
      <c r="K258" s="94">
        <v>0.15</v>
      </c>
      <c r="L258" s="94">
        <v>-0.5071</v>
      </c>
      <c r="M258" s="94">
        <v>5.5500000000000001E-2</v>
      </c>
      <c r="N258" s="94">
        <v>1</v>
      </c>
      <c r="O258" s="94">
        <v>0.85</v>
      </c>
      <c r="P258" s="94">
        <v>0.77</v>
      </c>
      <c r="Q258" s="27">
        <f t="shared" si="131"/>
        <v>1.3333333333333334E-4</v>
      </c>
      <c r="R258" s="27">
        <f t="shared" si="132"/>
        <v>-4.3333333333333337E-4</v>
      </c>
      <c r="S258" s="27">
        <f t="shared" si="133"/>
        <v>4.1666666666666672E-5</v>
      </c>
      <c r="T258" s="29">
        <f t="shared" si="134"/>
        <v>3.3368987868320765E-4</v>
      </c>
      <c r="U258" s="29">
        <f t="shared" si="135"/>
        <v>-3.6524317317554456E-4</v>
      </c>
      <c r="V258" s="29">
        <f t="shared" si="136"/>
        <v>-1.1845210434713316E-4</v>
      </c>
      <c r="W258" s="29">
        <f t="shared" si="137"/>
        <v>2.7037860119394352E-4</v>
      </c>
      <c r="X258" s="29">
        <f t="shared" si="138"/>
        <v>1.30669891710955E-4</v>
      </c>
      <c r="Y258" s="29">
        <f t="shared" si="139"/>
        <v>-4.1550128100664718E-4</v>
      </c>
      <c r="Z258" s="27">
        <f t="shared" si="140"/>
        <v>1.3333333333333334E-4</v>
      </c>
      <c r="AA258" s="27">
        <f t="shared" si="141"/>
        <v>-4.7550000000000001E-4</v>
      </c>
      <c r="AB258" s="27">
        <f t="shared" si="142"/>
        <v>-1.1916666666666667E-5</v>
      </c>
      <c r="AC258" s="47">
        <f t="shared" si="143"/>
        <v>0</v>
      </c>
      <c r="AD258" s="63">
        <f t="shared" si="144"/>
        <v>-1.1764705882352899E-2</v>
      </c>
      <c r="AE258" s="63">
        <f t="shared" si="145"/>
        <v>-2.5974025974025983E-2</v>
      </c>
      <c r="AF258" s="38">
        <f>SUMPRODUCT('Control Panel'!$C$31:$E$31,AC258:AE258)</f>
        <v>0</v>
      </c>
      <c r="AG258" s="43">
        <f t="shared" si="146"/>
        <v>1.3333333333331865E-4</v>
      </c>
      <c r="AH258" s="64">
        <f t="shared" si="147"/>
        <v>-1.2192941176470518E-2</v>
      </c>
      <c r="AI258" s="64">
        <f t="shared" si="148"/>
        <v>-2.5933441558441572E-2</v>
      </c>
      <c r="AJ258" s="29">
        <f t="shared" si="149"/>
        <v>3.3368987868320765E-4</v>
      </c>
      <c r="AK258" s="29">
        <f t="shared" si="150"/>
        <v>-1.2125652077020543E-2</v>
      </c>
      <c r="AL258" s="29">
        <f t="shared" si="151"/>
        <v>-2.6089401400338108E-2</v>
      </c>
      <c r="AM258" s="29">
        <f t="shared" si="152"/>
        <v>2.7037860119394352E-4</v>
      </c>
      <c r="AN258" s="29">
        <f t="shared" si="153"/>
        <v>-1.1635573283485634E-2</v>
      </c>
      <c r="AO258" s="29">
        <f t="shared" si="154"/>
        <v>-2.637873501396748E-2</v>
      </c>
      <c r="AP258" s="27">
        <f t="shared" si="155"/>
        <v>1.3333333333331865E-4</v>
      </c>
      <c r="AQ258" s="27">
        <f t="shared" si="156"/>
        <v>-1.223461176470575E-2</v>
      </c>
      <c r="AR258" s="27">
        <f t="shared" si="157"/>
        <v>-2.5985633116883178E-2</v>
      </c>
      <c r="AS258" s="43">
        <f t="shared" si="158"/>
        <v>1.3333333333331865E-4</v>
      </c>
      <c r="AT258" s="27">
        <f t="shared" si="159"/>
        <v>-1.2192941176470518E-2</v>
      </c>
      <c r="AU258" s="27">
        <f t="shared" si="160"/>
        <v>-2.5933441558441572E-2</v>
      </c>
      <c r="AV258" s="29">
        <f t="shared" si="161"/>
        <v>3.3368987868320765E-4</v>
      </c>
      <c r="AW258" s="29">
        <f t="shared" si="162"/>
        <v>-1.2125652077020543E-2</v>
      </c>
      <c r="AX258" s="29">
        <f t="shared" si="163"/>
        <v>-2.6089401400338108E-2</v>
      </c>
      <c r="AY258" s="29">
        <f t="shared" si="164"/>
        <v>2.7037860119394352E-4</v>
      </c>
      <c r="AZ258" s="29">
        <f t="shared" si="165"/>
        <v>-1.1635573283485634E-2</v>
      </c>
      <c r="BA258" s="29">
        <f t="shared" si="166"/>
        <v>-2.637873501396748E-2</v>
      </c>
      <c r="BB258" s="27">
        <f t="shared" si="169"/>
        <v>1.3333333333331865E-4</v>
      </c>
      <c r="BC258" s="27">
        <f t="shared" si="169"/>
        <v>-1.223461176470575E-2</v>
      </c>
      <c r="BD258" s="27">
        <f t="shared" si="169"/>
        <v>-2.5985633116883178E-2</v>
      </c>
    </row>
    <row r="259" spans="1:56" x14ac:dyDescent="0.35">
      <c r="A259" s="2">
        <v>44135</v>
      </c>
      <c r="B259" s="94">
        <v>0.14000000000000001</v>
      </c>
      <c r="C259" s="94">
        <v>-0.55000000000000004</v>
      </c>
      <c r="D259" s="94">
        <v>0.04</v>
      </c>
      <c r="E259" s="94">
        <v>218.84100000000001</v>
      </c>
      <c r="F259" s="94">
        <v>139.56</v>
      </c>
      <c r="G259" s="94">
        <v>109.73</v>
      </c>
      <c r="H259" s="94">
        <v>1264.702</v>
      </c>
      <c r="I259" s="94">
        <v>360.12900000000002</v>
      </c>
      <c r="J259" s="94">
        <v>680.77</v>
      </c>
      <c r="K259" s="94">
        <v>0.14000000000000001</v>
      </c>
      <c r="L259" s="94">
        <v>-0.57420000000000004</v>
      </c>
      <c r="M259" s="94">
        <v>-5.3E-3</v>
      </c>
      <c r="N259" s="94">
        <v>1</v>
      </c>
      <c r="O259" s="94">
        <v>0.86</v>
      </c>
      <c r="P259" s="94">
        <v>0.77</v>
      </c>
      <c r="Q259" s="27">
        <f t="shared" si="131"/>
        <v>1.25E-4</v>
      </c>
      <c r="R259" s="27">
        <f t="shared" si="132"/>
        <v>-4.416666666666667E-4</v>
      </c>
      <c r="S259" s="27">
        <f t="shared" si="133"/>
        <v>4.1666666666666672E-5</v>
      </c>
      <c r="T259" s="29">
        <f t="shared" si="134"/>
        <v>9.1391388190587008E-6</v>
      </c>
      <c r="U259" s="29">
        <f t="shared" si="135"/>
        <v>-1.5761344585973891E-4</v>
      </c>
      <c r="V259" s="29">
        <f t="shared" si="136"/>
        <v>-5.4676678574061555E-5</v>
      </c>
      <c r="W259" s="29">
        <f t="shared" si="137"/>
        <v>-4.2126561468813772E-4</v>
      </c>
      <c r="X259" s="29">
        <f t="shared" si="138"/>
        <v>1.1035993461798732E-3</v>
      </c>
      <c r="Y259" s="29">
        <f t="shared" si="139"/>
        <v>-7.6378260396969821E-5</v>
      </c>
      <c r="Z259" s="27">
        <f t="shared" si="140"/>
        <v>1.25E-4</v>
      </c>
      <c r="AA259" s="27">
        <f t="shared" si="141"/>
        <v>-4.2258333333333335E-4</v>
      </c>
      <c r="AB259" s="27">
        <f t="shared" si="142"/>
        <v>4.6249999999999999E-5</v>
      </c>
      <c r="AC259" s="47">
        <f t="shared" si="143"/>
        <v>0</v>
      </c>
      <c r="AD259" s="63">
        <f t="shared" si="144"/>
        <v>-1.1627906976744207E-2</v>
      </c>
      <c r="AE259" s="63">
        <f t="shared" si="145"/>
        <v>0</v>
      </c>
      <c r="AF259" s="38">
        <f>SUMPRODUCT('Control Panel'!$C$31:$E$31,AC259:AE259)</f>
        <v>0</v>
      </c>
      <c r="AG259" s="43">
        <f t="shared" si="146"/>
        <v>1.2499999999993072E-4</v>
      </c>
      <c r="AH259" s="64">
        <f t="shared" si="147"/>
        <v>-1.206443798449619E-2</v>
      </c>
      <c r="AI259" s="64">
        <f t="shared" si="148"/>
        <v>4.1666666666717589E-5</v>
      </c>
      <c r="AJ259" s="29">
        <f t="shared" si="149"/>
        <v>9.1391388190587008E-6</v>
      </c>
      <c r="AK259" s="29">
        <f t="shared" si="150"/>
        <v>-1.1783687708117219E-2</v>
      </c>
      <c r="AL259" s="29">
        <f t="shared" si="151"/>
        <v>-5.4676678574061555E-5</v>
      </c>
      <c r="AM259" s="29">
        <f t="shared" si="152"/>
        <v>-4.2126561468813772E-4</v>
      </c>
      <c r="AN259" s="29">
        <f t="shared" si="153"/>
        <v>-1.0537140181101301E-2</v>
      </c>
      <c r="AO259" s="29">
        <f t="shared" si="154"/>
        <v>-7.6378260396969821E-5</v>
      </c>
      <c r="AP259" s="27">
        <f t="shared" si="155"/>
        <v>1.2499999999993072E-4</v>
      </c>
      <c r="AQ259" s="27">
        <f t="shared" si="156"/>
        <v>-1.2045576550387627E-2</v>
      </c>
      <c r="AR259" s="27">
        <f t="shared" si="157"/>
        <v>4.6250000000025437E-5</v>
      </c>
      <c r="AS259" s="43">
        <f t="shared" si="158"/>
        <v>1.2499999999993072E-4</v>
      </c>
      <c r="AT259" s="27">
        <f t="shared" si="159"/>
        <v>-1.206443798449619E-2</v>
      </c>
      <c r="AU259" s="27">
        <f t="shared" si="160"/>
        <v>4.1666666666717589E-5</v>
      </c>
      <c r="AV259" s="29">
        <f t="shared" si="161"/>
        <v>9.1391388190587008E-6</v>
      </c>
      <c r="AW259" s="29">
        <f t="shared" si="162"/>
        <v>-1.1783687708117219E-2</v>
      </c>
      <c r="AX259" s="29">
        <f t="shared" si="163"/>
        <v>-5.4676678574061555E-5</v>
      </c>
      <c r="AY259" s="29">
        <f t="shared" si="164"/>
        <v>-4.2126561468813772E-4</v>
      </c>
      <c r="AZ259" s="29">
        <f t="shared" si="165"/>
        <v>-1.0537140181101301E-2</v>
      </c>
      <c r="BA259" s="29">
        <f t="shared" si="166"/>
        <v>-7.6378260396969821E-5</v>
      </c>
      <c r="BB259" s="27">
        <f t="shared" si="169"/>
        <v>1.2499999999993072E-4</v>
      </c>
      <c r="BC259" s="27">
        <f t="shared" si="169"/>
        <v>-1.2045576550387627E-2</v>
      </c>
      <c r="BD259" s="27">
        <f t="shared" si="169"/>
        <v>4.6250000000025437E-5</v>
      </c>
    </row>
    <row r="260" spans="1:56" x14ac:dyDescent="0.35">
      <c r="A260" s="2">
        <v>44165</v>
      </c>
      <c r="B260" s="94">
        <v>0.15</v>
      </c>
      <c r="C260" s="94">
        <v>-0.55000000000000004</v>
      </c>
      <c r="D260" s="94">
        <v>0.04</v>
      </c>
      <c r="E260" s="94">
        <v>218.91</v>
      </c>
      <c r="F260" s="94">
        <v>139.45500000000001</v>
      </c>
      <c r="G260" s="94">
        <v>109.74299999999999</v>
      </c>
      <c r="H260" s="94">
        <v>1265.2840000000001</v>
      </c>
      <c r="I260" s="94">
        <v>359.51900000000001</v>
      </c>
      <c r="J260" s="94">
        <v>680.24099999999999</v>
      </c>
      <c r="K260" s="94">
        <v>0.15</v>
      </c>
      <c r="L260" s="94">
        <v>-1.0244</v>
      </c>
      <c r="M260" s="94">
        <v>-0.33550000000000002</v>
      </c>
      <c r="N260" s="94">
        <v>1</v>
      </c>
      <c r="O260" s="94">
        <v>0.84</v>
      </c>
      <c r="P260" s="94">
        <v>0.75</v>
      </c>
      <c r="Q260" s="27">
        <f t="shared" si="131"/>
        <v>1.1666666666666668E-4</v>
      </c>
      <c r="R260" s="27">
        <f t="shared" si="132"/>
        <v>-4.5833333333333338E-4</v>
      </c>
      <c r="S260" s="27">
        <f t="shared" si="133"/>
        <v>3.3333333333333335E-5</v>
      </c>
      <c r="T260" s="29">
        <f t="shared" si="134"/>
        <v>3.1529740770697146E-4</v>
      </c>
      <c r="U260" s="29">
        <f t="shared" si="135"/>
        <v>-7.5236457437655169E-4</v>
      </c>
      <c r="V260" s="29">
        <f t="shared" si="136"/>
        <v>1.1847261459929648E-4</v>
      </c>
      <c r="W260" s="29">
        <f t="shared" si="137"/>
        <v>4.6018745918008364E-4</v>
      </c>
      <c r="X260" s="29">
        <f t="shared" si="138"/>
        <v>-1.6938374860120398E-3</v>
      </c>
      <c r="Y260" s="29">
        <f t="shared" si="139"/>
        <v>-7.7706126885734861E-4</v>
      </c>
      <c r="Z260" s="27">
        <f t="shared" si="140"/>
        <v>1.1666666666666668E-4</v>
      </c>
      <c r="AA260" s="27">
        <f t="shared" si="141"/>
        <v>-4.7850000000000003E-4</v>
      </c>
      <c r="AB260" s="27">
        <f t="shared" si="142"/>
        <v>-4.416666666666667E-6</v>
      </c>
      <c r="AC260" s="47">
        <f t="shared" si="143"/>
        <v>0</v>
      </c>
      <c r="AD260" s="63">
        <f t="shared" si="144"/>
        <v>2.3809523809523725E-2</v>
      </c>
      <c r="AE260" s="63">
        <f t="shared" si="145"/>
        <v>2.6666666666666616E-2</v>
      </c>
      <c r="AF260" s="38">
        <f>SUMPRODUCT('Control Panel'!$C$31:$E$31,AC260:AE260)</f>
        <v>0</v>
      </c>
      <c r="AG260" s="43">
        <f t="shared" si="146"/>
        <v>1.1666666666676484E-4</v>
      </c>
      <c r="AH260" s="64">
        <f t="shared" si="147"/>
        <v>2.3340277777777585E-2</v>
      </c>
      <c r="AI260" s="64">
        <f t="shared" si="148"/>
        <v>2.6700888888888885E-2</v>
      </c>
      <c r="AJ260" s="29">
        <f t="shared" si="149"/>
        <v>3.1529740770697146E-4</v>
      </c>
      <c r="AK260" s="29">
        <f t="shared" si="150"/>
        <v>2.3039245792900065E-2</v>
      </c>
      <c r="AL260" s="29">
        <f t="shared" si="151"/>
        <v>2.6788298550988632E-2</v>
      </c>
      <c r="AM260" s="29">
        <f t="shared" si="152"/>
        <v>4.6018745918008364E-4</v>
      </c>
      <c r="AN260" s="29">
        <f t="shared" si="153"/>
        <v>2.2075356859559081E-2</v>
      </c>
      <c r="AO260" s="29">
        <f t="shared" si="154"/>
        <v>2.5868883763973116E-2</v>
      </c>
      <c r="AP260" s="27">
        <f t="shared" si="155"/>
        <v>1.1666666666676484E-4</v>
      </c>
      <c r="AQ260" s="27">
        <f t="shared" si="156"/>
        <v>2.3319630952380876E-2</v>
      </c>
      <c r="AR260" s="27">
        <f t="shared" si="157"/>
        <v>2.6662132222222246E-2</v>
      </c>
      <c r="AS260" s="43">
        <f t="shared" si="158"/>
        <v>1.1666666666676484E-4</v>
      </c>
      <c r="AT260" s="27">
        <f t="shared" si="159"/>
        <v>2.3340277777777585E-2</v>
      </c>
      <c r="AU260" s="27">
        <f t="shared" si="160"/>
        <v>2.6700888888888885E-2</v>
      </c>
      <c r="AV260" s="29">
        <f t="shared" si="161"/>
        <v>3.1529740770697146E-4</v>
      </c>
      <c r="AW260" s="29">
        <f t="shared" si="162"/>
        <v>2.3039245792900065E-2</v>
      </c>
      <c r="AX260" s="29">
        <f t="shared" si="163"/>
        <v>2.6788298550988632E-2</v>
      </c>
      <c r="AY260" s="29">
        <f t="shared" si="164"/>
        <v>4.6018745918008364E-4</v>
      </c>
      <c r="AZ260" s="29">
        <f t="shared" si="165"/>
        <v>2.2075356859559081E-2</v>
      </c>
      <c r="BA260" s="29">
        <f t="shared" si="166"/>
        <v>2.5868883763973116E-2</v>
      </c>
      <c r="BB260" s="27">
        <f t="shared" si="169"/>
        <v>1.1666666666676484E-4</v>
      </c>
      <c r="BC260" s="27">
        <f t="shared" si="169"/>
        <v>2.3319630952380876E-2</v>
      </c>
      <c r="BD260" s="27">
        <f t="shared" si="169"/>
        <v>2.6662132222222246E-2</v>
      </c>
    </row>
    <row r="261" spans="1:56" x14ac:dyDescent="0.35">
      <c r="A261" s="2">
        <v>44196</v>
      </c>
      <c r="B261" s="94">
        <v>0.14000000000000001</v>
      </c>
      <c r="C261" s="94">
        <v>-0.55000000000000004</v>
      </c>
      <c r="D261" s="94">
        <v>0.02</v>
      </c>
      <c r="E261" s="94">
        <v>218.887</v>
      </c>
      <c r="F261" s="94">
        <v>139.36500000000001</v>
      </c>
      <c r="G261" s="94">
        <v>109.748</v>
      </c>
      <c r="H261" s="94">
        <v>1265.8710000000001</v>
      </c>
      <c r="I261" s="94">
        <v>359.13099999999997</v>
      </c>
      <c r="J261" s="94">
        <v>681.65</v>
      </c>
      <c r="K261" s="94">
        <v>0.14000000000000001</v>
      </c>
      <c r="L261" s="94">
        <v>-0.63009999999999999</v>
      </c>
      <c r="M261" s="94">
        <v>-4.5400000000000003E-2</v>
      </c>
      <c r="N261" s="94">
        <v>1</v>
      </c>
      <c r="O261" s="94">
        <v>0.82</v>
      </c>
      <c r="P261" s="94">
        <v>0.73</v>
      </c>
      <c r="Q261" s="27">
        <f t="shared" si="131"/>
        <v>1.25E-4</v>
      </c>
      <c r="R261" s="27">
        <f t="shared" si="132"/>
        <v>-4.5833333333333338E-4</v>
      </c>
      <c r="S261" s="27">
        <f t="shared" si="133"/>
        <v>3.3333333333333335E-5</v>
      </c>
      <c r="T261" s="29">
        <f t="shared" si="134"/>
        <v>-1.0506600886206474E-4</v>
      </c>
      <c r="U261" s="29">
        <f t="shared" si="135"/>
        <v>-6.4536947402393796E-4</v>
      </c>
      <c r="V261" s="29">
        <f t="shared" si="136"/>
        <v>4.5560992500748299E-5</v>
      </c>
      <c r="W261" s="29">
        <f t="shared" si="137"/>
        <v>4.6392746608669988E-4</v>
      </c>
      <c r="X261" s="29">
        <f t="shared" si="138"/>
        <v>-1.0792197352574862E-3</v>
      </c>
      <c r="Y261" s="29">
        <f t="shared" si="139"/>
        <v>2.0713247216794795E-3</v>
      </c>
      <c r="Z261" s="27">
        <f t="shared" si="140"/>
        <v>1.25E-4</v>
      </c>
      <c r="AA261" s="27">
        <f t="shared" si="141"/>
        <v>-8.5366666666666664E-4</v>
      </c>
      <c r="AB261" s="27">
        <f t="shared" si="142"/>
        <v>-2.7958333333333334E-4</v>
      </c>
      <c r="AC261" s="47">
        <f t="shared" si="143"/>
        <v>0</v>
      </c>
      <c r="AD261" s="63">
        <f t="shared" si="144"/>
        <v>2.4390243902439046E-2</v>
      </c>
      <c r="AE261" s="63">
        <f t="shared" si="145"/>
        <v>2.7397260273972712E-2</v>
      </c>
      <c r="AF261" s="38">
        <f>SUMPRODUCT('Control Panel'!$C$31:$E$31,AC261:AE261)</f>
        <v>0</v>
      </c>
      <c r="AG261" s="43">
        <f t="shared" si="146"/>
        <v>1.2499999999993072E-4</v>
      </c>
      <c r="AH261" s="64">
        <f t="shared" si="147"/>
        <v>2.3920731707317122E-2</v>
      </c>
      <c r="AI261" s="64">
        <f t="shared" si="148"/>
        <v>2.7431506849315168E-2</v>
      </c>
      <c r="AJ261" s="29">
        <f t="shared" si="149"/>
        <v>-1.0506600886206474E-4</v>
      </c>
      <c r="AK261" s="29">
        <f t="shared" si="150"/>
        <v>2.3729133709536443E-2</v>
      </c>
      <c r="AL261" s="29">
        <f t="shared" si="151"/>
        <v>2.7444069512843283E-2</v>
      </c>
      <c r="AM261" s="29">
        <f t="shared" si="152"/>
        <v>4.6392746608669988E-4</v>
      </c>
      <c r="AN261" s="29">
        <f t="shared" si="153"/>
        <v>2.3284701734614277E-2</v>
      </c>
      <c r="AO261" s="29">
        <f t="shared" si="154"/>
        <v>2.9525333618164007E-2</v>
      </c>
      <c r="AP261" s="27">
        <f t="shared" si="155"/>
        <v>1.2499999999993072E-4</v>
      </c>
      <c r="AQ261" s="27">
        <f t="shared" si="156"/>
        <v>2.3515756097560958E-2</v>
      </c>
      <c r="AR261" s="27">
        <f t="shared" si="157"/>
        <v>2.7110017123287866E-2</v>
      </c>
      <c r="AS261" s="43">
        <f t="shared" si="158"/>
        <v>1.2499999999993072E-4</v>
      </c>
      <c r="AT261" s="27">
        <f t="shared" si="159"/>
        <v>2.3920731707317122E-2</v>
      </c>
      <c r="AU261" s="27">
        <f t="shared" si="160"/>
        <v>2.7431506849315168E-2</v>
      </c>
      <c r="AV261" s="29">
        <f t="shared" si="161"/>
        <v>-1.0506600886206474E-4</v>
      </c>
      <c r="AW261" s="29">
        <f t="shared" si="162"/>
        <v>2.3729133709536443E-2</v>
      </c>
      <c r="AX261" s="29">
        <f t="shared" si="163"/>
        <v>2.7444069512843283E-2</v>
      </c>
      <c r="AY261" s="29">
        <f t="shared" si="164"/>
        <v>4.6392746608669988E-4</v>
      </c>
      <c r="AZ261" s="29">
        <f t="shared" si="165"/>
        <v>2.3284701734614277E-2</v>
      </c>
      <c r="BA261" s="29">
        <f t="shared" si="166"/>
        <v>2.9525333618164007E-2</v>
      </c>
      <c r="BB261" s="27">
        <f t="shared" si="169"/>
        <v>1.2499999999993072E-4</v>
      </c>
      <c r="BC261" s="27">
        <f t="shared" si="169"/>
        <v>2.3515756097560958E-2</v>
      </c>
      <c r="BD261" s="27">
        <f t="shared" si="169"/>
        <v>2.7110017123287866E-2</v>
      </c>
    </row>
    <row r="262" spans="1:56" x14ac:dyDescent="0.35">
      <c r="A262" s="2">
        <v>44227</v>
      </c>
      <c r="B262" s="94">
        <v>0.12</v>
      </c>
      <c r="C262" s="94">
        <v>-0.56999999999999995</v>
      </c>
      <c r="D262" s="94">
        <v>0.03</v>
      </c>
      <c r="E262" s="94">
        <v>218.94900000000001</v>
      </c>
      <c r="F262" s="94">
        <v>139.25800000000001</v>
      </c>
      <c r="G262" s="94">
        <v>109.782</v>
      </c>
      <c r="H262" s="94">
        <v>1266.0609999999999</v>
      </c>
      <c r="I262" s="94">
        <v>358.947</v>
      </c>
      <c r="J262" s="94">
        <v>681.15200000000004</v>
      </c>
      <c r="K262" s="94">
        <v>0.12</v>
      </c>
      <c r="L262" s="94">
        <v>-0.73860000000000003</v>
      </c>
      <c r="M262" s="94">
        <v>-0.13020000000000001</v>
      </c>
      <c r="N262" s="94">
        <v>1</v>
      </c>
      <c r="O262" s="94">
        <v>0.82</v>
      </c>
      <c r="P262" s="94">
        <v>0.73</v>
      </c>
      <c r="Q262" s="27">
        <f t="shared" si="131"/>
        <v>1.1666666666666668E-4</v>
      </c>
      <c r="R262" s="27">
        <f t="shared" si="132"/>
        <v>-4.5833333333333338E-4</v>
      </c>
      <c r="S262" s="27">
        <f t="shared" si="133"/>
        <v>1.6666666666666667E-5</v>
      </c>
      <c r="T262" s="29">
        <f t="shared" si="134"/>
        <v>2.8325117526395438E-4</v>
      </c>
      <c r="U262" s="29">
        <f t="shared" si="135"/>
        <v>-7.6776809098411114E-4</v>
      </c>
      <c r="V262" s="29">
        <f t="shared" si="136"/>
        <v>3.0980063417995751E-4</v>
      </c>
      <c r="W262" s="29">
        <f t="shared" si="137"/>
        <v>1.5009428290868598E-4</v>
      </c>
      <c r="X262" s="29">
        <f t="shared" si="138"/>
        <v>-5.1234786192211335E-4</v>
      </c>
      <c r="Y262" s="29">
        <f t="shared" si="139"/>
        <v>-7.3058020978500338E-4</v>
      </c>
      <c r="Z262" s="27">
        <f t="shared" si="140"/>
        <v>1.1666666666666668E-4</v>
      </c>
      <c r="AA262" s="27">
        <f t="shared" si="141"/>
        <v>-5.2508333333333335E-4</v>
      </c>
      <c r="AB262" s="27">
        <f t="shared" si="142"/>
        <v>-3.7833333333333336E-5</v>
      </c>
      <c r="AC262" s="47">
        <f t="shared" si="143"/>
        <v>0</v>
      </c>
      <c r="AD262" s="63">
        <f t="shared" si="144"/>
        <v>0</v>
      </c>
      <c r="AE262" s="63">
        <f t="shared" si="145"/>
        <v>0</v>
      </c>
      <c r="AF262" s="38">
        <f>SUMPRODUCT('Control Panel'!$C$31:$E$31,AC262:AE262)</f>
        <v>0</v>
      </c>
      <c r="AG262" s="43">
        <f t="shared" si="146"/>
        <v>1.1666666666676484E-4</v>
      </c>
      <c r="AH262" s="64">
        <f t="shared" si="147"/>
        <v>-4.5833333333333837E-4</v>
      </c>
      <c r="AI262" s="64">
        <f t="shared" si="148"/>
        <v>1.6666666666775853E-5</v>
      </c>
      <c r="AJ262" s="29">
        <f t="shared" si="149"/>
        <v>2.8325117526395438E-4</v>
      </c>
      <c r="AK262" s="29">
        <f t="shared" si="150"/>
        <v>-7.6776809098411114E-4</v>
      </c>
      <c r="AL262" s="29">
        <f t="shared" si="151"/>
        <v>3.0980063417995751E-4</v>
      </c>
      <c r="AM262" s="29">
        <f t="shared" si="152"/>
        <v>1.5009428290868598E-4</v>
      </c>
      <c r="AN262" s="29">
        <f t="shared" si="153"/>
        <v>-5.1234786192211335E-4</v>
      </c>
      <c r="AO262" s="29">
        <f t="shared" si="154"/>
        <v>-7.3058020978500338E-4</v>
      </c>
      <c r="AP262" s="27">
        <f t="shared" si="155"/>
        <v>1.1666666666676484E-4</v>
      </c>
      <c r="AQ262" s="27">
        <f t="shared" si="156"/>
        <v>-5.2508333333334267E-4</v>
      </c>
      <c r="AR262" s="27">
        <f t="shared" si="157"/>
        <v>-3.7833333333292529E-5</v>
      </c>
      <c r="AS262" s="43">
        <f t="shared" si="158"/>
        <v>1.1666666666676484E-4</v>
      </c>
      <c r="AT262" s="27">
        <f t="shared" si="159"/>
        <v>-4.5833333333333837E-4</v>
      </c>
      <c r="AU262" s="27">
        <f t="shared" si="160"/>
        <v>1.6666666666775853E-5</v>
      </c>
      <c r="AV262" s="29">
        <f t="shared" si="161"/>
        <v>2.8325117526395438E-4</v>
      </c>
      <c r="AW262" s="29">
        <f t="shared" si="162"/>
        <v>-7.6776809098411114E-4</v>
      </c>
      <c r="AX262" s="29">
        <f t="shared" si="163"/>
        <v>3.0980063417995751E-4</v>
      </c>
      <c r="AY262" s="29">
        <f t="shared" si="164"/>
        <v>1.5009428290868598E-4</v>
      </c>
      <c r="AZ262" s="29">
        <f t="shared" si="165"/>
        <v>-5.1234786192211335E-4</v>
      </c>
      <c r="BA262" s="29">
        <f t="shared" si="166"/>
        <v>-7.3058020978500338E-4</v>
      </c>
      <c r="BB262" s="27">
        <f t="shared" si="169"/>
        <v>1.1666666666676484E-4</v>
      </c>
      <c r="BC262" s="27">
        <f t="shared" si="169"/>
        <v>-5.2508333333334267E-4</v>
      </c>
      <c r="BD262" s="27">
        <f t="shared" si="169"/>
        <v>-3.7833333333292529E-5</v>
      </c>
    </row>
    <row r="263" spans="1:56" x14ac:dyDescent="0.35">
      <c r="A263" s="2">
        <v>44255</v>
      </c>
      <c r="B263" s="94">
        <v>0.12</v>
      </c>
      <c r="C263" s="94">
        <v>-0.55000000000000004</v>
      </c>
      <c r="D263" s="94">
        <v>0.05</v>
      </c>
      <c r="E263" s="94">
        <v>218.99600000000001</v>
      </c>
      <c r="F263" s="94">
        <v>139.16300000000001</v>
      </c>
      <c r="G263" s="94">
        <v>109.736</v>
      </c>
      <c r="H263" s="94">
        <v>1265.0440000000001</v>
      </c>
      <c r="I263" s="94">
        <v>358.20400000000001</v>
      </c>
      <c r="J263" s="94">
        <v>678.89</v>
      </c>
      <c r="K263" s="94">
        <v>0.12</v>
      </c>
      <c r="L263" s="94">
        <v>-0.81320000000000003</v>
      </c>
      <c r="M263" s="94">
        <v>-0.13819999999999999</v>
      </c>
      <c r="N263" s="94">
        <v>1</v>
      </c>
      <c r="O263" s="94">
        <v>0.82</v>
      </c>
      <c r="P263" s="94">
        <v>0.72</v>
      </c>
      <c r="Q263" s="27">
        <f t="shared" si="131"/>
        <v>9.9999999999999991E-5</v>
      </c>
      <c r="R263" s="27">
        <f t="shared" si="132"/>
        <v>-4.7499999999999994E-4</v>
      </c>
      <c r="S263" s="27">
        <f t="shared" si="133"/>
        <v>2.4999999999999998E-5</v>
      </c>
      <c r="T263" s="29">
        <f t="shared" si="134"/>
        <v>2.1466186189478265E-4</v>
      </c>
      <c r="U263" s="29">
        <f t="shared" si="135"/>
        <v>-6.8218701977618146E-4</v>
      </c>
      <c r="V263" s="29">
        <f t="shared" si="136"/>
        <v>-4.1901222422613404E-4</v>
      </c>
      <c r="W263" s="29">
        <f t="shared" si="137"/>
        <v>-8.032788309566552E-4</v>
      </c>
      <c r="X263" s="29">
        <f t="shared" si="138"/>
        <v>-2.0699434735490518E-3</v>
      </c>
      <c r="Y263" s="29">
        <f t="shared" si="139"/>
        <v>-3.3208446866486163E-3</v>
      </c>
      <c r="Z263" s="27">
        <f t="shared" si="140"/>
        <v>9.9999999999999991E-5</v>
      </c>
      <c r="AA263" s="27">
        <f t="shared" si="141"/>
        <v>-6.1550000000000005E-4</v>
      </c>
      <c r="AB263" s="27">
        <f t="shared" si="142"/>
        <v>-1.0850000000000001E-4</v>
      </c>
      <c r="AC263" s="47">
        <f t="shared" si="143"/>
        <v>0</v>
      </c>
      <c r="AD263" s="63">
        <f t="shared" si="144"/>
        <v>0</v>
      </c>
      <c r="AE263" s="63">
        <f t="shared" si="145"/>
        <v>1.388888888888884E-2</v>
      </c>
      <c r="AF263" s="38">
        <f>SUMPRODUCT('Control Panel'!$C$31:$E$31,AC263:AE263)</f>
        <v>0</v>
      </c>
      <c r="AG263" s="43">
        <f t="shared" si="146"/>
        <v>9.9999999999988987E-5</v>
      </c>
      <c r="AH263" s="64">
        <f t="shared" si="147"/>
        <v>-4.750000000000032E-4</v>
      </c>
      <c r="AI263" s="64">
        <f t="shared" si="148"/>
        <v>1.3914236111111089E-2</v>
      </c>
      <c r="AJ263" s="29">
        <f t="shared" si="149"/>
        <v>2.1466186189478265E-4</v>
      </c>
      <c r="AK263" s="29">
        <f t="shared" si="150"/>
        <v>-6.8218701977618146E-4</v>
      </c>
      <c r="AL263" s="29">
        <f t="shared" si="151"/>
        <v>1.3464057050437406E-2</v>
      </c>
      <c r="AM263" s="29">
        <f t="shared" si="152"/>
        <v>-8.032788309566552E-4</v>
      </c>
      <c r="AN263" s="29">
        <f t="shared" si="153"/>
        <v>-2.0699434735490518E-3</v>
      </c>
      <c r="AO263" s="29">
        <f t="shared" si="154"/>
        <v>1.0521921359370134E-2</v>
      </c>
      <c r="AP263" s="27">
        <f t="shared" si="155"/>
        <v>9.9999999999988987E-5</v>
      </c>
      <c r="AQ263" s="27">
        <f t="shared" si="156"/>
        <v>-6.1549999999999105E-4</v>
      </c>
      <c r="AR263" s="27">
        <f t="shared" si="157"/>
        <v>1.3778881944444432E-2</v>
      </c>
      <c r="AS263" s="43">
        <f t="shared" si="158"/>
        <v>9.9999999999988987E-5</v>
      </c>
      <c r="AT263" s="27">
        <f t="shared" si="159"/>
        <v>-4.750000000000032E-4</v>
      </c>
      <c r="AU263" s="27">
        <f t="shared" si="160"/>
        <v>1.3914236111111089E-2</v>
      </c>
      <c r="AV263" s="29">
        <f t="shared" si="161"/>
        <v>2.1466186189478265E-4</v>
      </c>
      <c r="AW263" s="29">
        <f t="shared" si="162"/>
        <v>-6.8218701977618146E-4</v>
      </c>
      <c r="AX263" s="29">
        <f t="shared" si="163"/>
        <v>1.3464057050437406E-2</v>
      </c>
      <c r="AY263" s="29">
        <f t="shared" si="164"/>
        <v>-8.032788309566552E-4</v>
      </c>
      <c r="AZ263" s="29">
        <f t="shared" si="165"/>
        <v>-2.0699434735490518E-3</v>
      </c>
      <c r="BA263" s="29">
        <f t="shared" si="166"/>
        <v>1.0521921359370134E-2</v>
      </c>
      <c r="BB263" s="27">
        <f t="shared" si="169"/>
        <v>9.9999999999988987E-5</v>
      </c>
      <c r="BC263" s="27">
        <f t="shared" si="169"/>
        <v>-6.1549999999999105E-4</v>
      </c>
      <c r="BD263" s="27">
        <f t="shared" si="169"/>
        <v>1.3778881944444432E-2</v>
      </c>
    </row>
    <row r="264" spans="1:56" x14ac:dyDescent="0.35">
      <c r="A264" s="2">
        <v>44286</v>
      </c>
      <c r="B264" s="94">
        <v>0.11</v>
      </c>
      <c r="C264" s="94">
        <v>-0.56000000000000005</v>
      </c>
      <c r="D264" s="94">
        <v>0.05</v>
      </c>
      <c r="E264" s="94">
        <v>219.018</v>
      </c>
      <c r="F264" s="94">
        <v>139.08099999999999</v>
      </c>
      <c r="G264" s="94">
        <v>109.72199999999999</v>
      </c>
      <c r="H264" s="94">
        <v>1265.28</v>
      </c>
      <c r="I264" s="94">
        <v>358.19099999999997</v>
      </c>
      <c r="J264" s="94">
        <v>679.25</v>
      </c>
      <c r="K264" s="94">
        <v>0.11</v>
      </c>
      <c r="L264" s="94">
        <v>-0.73050000000000004</v>
      </c>
      <c r="M264" s="94">
        <v>-0.1002</v>
      </c>
      <c r="N264" s="94">
        <v>1</v>
      </c>
      <c r="O264" s="94">
        <v>0.85</v>
      </c>
      <c r="P264" s="94">
        <v>0.72</v>
      </c>
      <c r="Q264" s="27">
        <f t="shared" si="131"/>
        <v>9.9999999999999991E-5</v>
      </c>
      <c r="R264" s="27">
        <f t="shared" si="132"/>
        <v>-4.5833333333333338E-4</v>
      </c>
      <c r="S264" s="27">
        <f t="shared" si="133"/>
        <v>4.1666666666666672E-5</v>
      </c>
      <c r="T264" s="29">
        <f t="shared" si="134"/>
        <v>1.004584558621513E-4</v>
      </c>
      <c r="U264" s="29">
        <f t="shared" si="135"/>
        <v>-5.8923708169567046E-4</v>
      </c>
      <c r="V264" s="29">
        <f t="shared" si="136"/>
        <v>-1.2757891667281029E-4</v>
      </c>
      <c r="W264" s="29">
        <f t="shared" si="137"/>
        <v>1.8655477596030146E-4</v>
      </c>
      <c r="X264" s="29">
        <f t="shared" si="138"/>
        <v>-3.6292168708373929E-5</v>
      </c>
      <c r="Y264" s="29">
        <f t="shared" si="139"/>
        <v>5.3027736452149199E-4</v>
      </c>
      <c r="Z264" s="27">
        <f t="shared" si="140"/>
        <v>9.9999999999999991E-5</v>
      </c>
      <c r="AA264" s="27">
        <f t="shared" si="141"/>
        <v>-6.7766666666666669E-4</v>
      </c>
      <c r="AB264" s="27">
        <f t="shared" si="142"/>
        <v>-1.1516666666666666E-4</v>
      </c>
      <c r="AC264" s="47">
        <f t="shared" si="143"/>
        <v>0</v>
      </c>
      <c r="AD264" s="63">
        <f t="shared" si="144"/>
        <v>-3.5294117647058809E-2</v>
      </c>
      <c r="AE264" s="63">
        <f t="shared" si="145"/>
        <v>0</v>
      </c>
      <c r="AF264" s="38">
        <f>SUMPRODUCT('Control Panel'!$C$31:$E$31,AC264:AE264)</f>
        <v>0</v>
      </c>
      <c r="AG264" s="43">
        <f t="shared" si="146"/>
        <v>9.9999999999988987E-5</v>
      </c>
      <c r="AH264" s="64">
        <f t="shared" si="147"/>
        <v>-3.5736274509803878E-2</v>
      </c>
      <c r="AI264" s="64">
        <f t="shared" si="148"/>
        <v>4.1666666666717589E-5</v>
      </c>
      <c r="AJ264" s="29">
        <f t="shared" si="149"/>
        <v>1.004584558621513E-4</v>
      </c>
      <c r="AK264" s="29">
        <f t="shared" si="150"/>
        <v>-3.5862558125871136E-2</v>
      </c>
      <c r="AL264" s="29">
        <f t="shared" si="151"/>
        <v>-1.2757891667281029E-4</v>
      </c>
      <c r="AM264" s="29">
        <f t="shared" si="152"/>
        <v>1.8655477596030146E-4</v>
      </c>
      <c r="AN264" s="29">
        <f t="shared" si="153"/>
        <v>-3.5329128915695174E-2</v>
      </c>
      <c r="AO264" s="29">
        <f t="shared" si="154"/>
        <v>5.3027736452149199E-4</v>
      </c>
      <c r="AP264" s="27">
        <f t="shared" si="155"/>
        <v>9.9999999999988987E-5</v>
      </c>
      <c r="AQ264" s="27">
        <f t="shared" si="156"/>
        <v>-3.5947866666666717E-2</v>
      </c>
      <c r="AR264" s="27">
        <f t="shared" si="157"/>
        <v>-1.151666666666662E-4</v>
      </c>
      <c r="AS264" s="43">
        <f t="shared" si="158"/>
        <v>9.9999999999988987E-5</v>
      </c>
      <c r="AT264" s="27">
        <f t="shared" si="159"/>
        <v>-3.5736274509803878E-2</v>
      </c>
      <c r="AU264" s="27">
        <f t="shared" si="160"/>
        <v>4.1666666666717589E-5</v>
      </c>
      <c r="AV264" s="29">
        <f t="shared" si="161"/>
        <v>1.004584558621513E-4</v>
      </c>
      <c r="AW264" s="29">
        <f t="shared" si="162"/>
        <v>-3.5862558125871136E-2</v>
      </c>
      <c r="AX264" s="29">
        <f t="shared" si="163"/>
        <v>-1.2757891667281029E-4</v>
      </c>
      <c r="AY264" s="29">
        <f t="shared" si="164"/>
        <v>1.8655477596030146E-4</v>
      </c>
      <c r="AZ264" s="29">
        <f t="shared" si="165"/>
        <v>-3.5329128915695174E-2</v>
      </c>
      <c r="BA264" s="29">
        <f t="shared" si="166"/>
        <v>5.3027736452149199E-4</v>
      </c>
      <c r="BB264" s="27">
        <f t="shared" si="169"/>
        <v>9.9999999999988987E-5</v>
      </c>
      <c r="BC264" s="27">
        <f t="shared" si="169"/>
        <v>-3.5947866666666717E-2</v>
      </c>
      <c r="BD264" s="27">
        <f t="shared" si="169"/>
        <v>-1.151666666666662E-4</v>
      </c>
    </row>
    <row r="265" spans="1:56" x14ac:dyDescent="0.35">
      <c r="A265" s="2">
        <v>44316</v>
      </c>
      <c r="B265" s="94">
        <v>0.11</v>
      </c>
      <c r="C265" s="94">
        <v>-0.56000000000000005</v>
      </c>
      <c r="D265" s="94">
        <v>0.05</v>
      </c>
      <c r="E265" s="94">
        <v>219.029</v>
      </c>
      <c r="F265" s="94">
        <v>139.018</v>
      </c>
      <c r="G265" s="94">
        <v>109.666</v>
      </c>
      <c r="H265" s="94">
        <v>1265.8499999999999</v>
      </c>
      <c r="I265" s="94">
        <v>357.952</v>
      </c>
      <c r="J265" s="94">
        <v>679.31600000000003</v>
      </c>
      <c r="K265" s="94">
        <v>0.11</v>
      </c>
      <c r="L265" s="94">
        <v>-0.68149999999999999</v>
      </c>
      <c r="M265" s="94">
        <v>-4.2799999999999998E-2</v>
      </c>
      <c r="N265" s="94">
        <v>1</v>
      </c>
      <c r="O265" s="94">
        <v>0.83</v>
      </c>
      <c r="P265" s="94">
        <v>0.72</v>
      </c>
      <c r="Q265" s="27">
        <f t="shared" si="131"/>
        <v>9.1666666666666668E-5</v>
      </c>
      <c r="R265" s="27">
        <f t="shared" si="132"/>
        <v>-4.6666666666666672E-4</v>
      </c>
      <c r="S265" s="27">
        <f t="shared" si="133"/>
        <v>4.1666666666666672E-5</v>
      </c>
      <c r="T265" s="29">
        <f t="shared" si="134"/>
        <v>5.022418248734617E-5</v>
      </c>
      <c r="U265" s="29">
        <f t="shared" si="135"/>
        <v>-4.5297344712780241E-4</v>
      </c>
      <c r="V265" s="29">
        <f t="shared" si="136"/>
        <v>-5.1038078051801605E-4</v>
      </c>
      <c r="W265" s="29">
        <f t="shared" si="137"/>
        <v>4.5049317147194401E-4</v>
      </c>
      <c r="X265" s="29">
        <f t="shared" si="138"/>
        <v>-6.6724177882737656E-4</v>
      </c>
      <c r="Y265" s="29">
        <f t="shared" si="139"/>
        <v>9.7165991902903315E-5</v>
      </c>
      <c r="Z265" s="27">
        <f t="shared" si="140"/>
        <v>9.1666666666666668E-5</v>
      </c>
      <c r="AA265" s="27">
        <f t="shared" si="141"/>
        <v>-6.0875000000000002E-4</v>
      </c>
      <c r="AB265" s="27">
        <f t="shared" si="142"/>
        <v>-8.3499999999999997E-5</v>
      </c>
      <c r="AC265" s="47">
        <f t="shared" si="143"/>
        <v>0</v>
      </c>
      <c r="AD265" s="63">
        <f t="shared" si="144"/>
        <v>2.4096385542168752E-2</v>
      </c>
      <c r="AE265" s="63">
        <f t="shared" si="145"/>
        <v>0</v>
      </c>
      <c r="AF265" s="38">
        <f>SUMPRODUCT('Control Panel'!$C$31:$E$31,AC265:AE265)</f>
        <v>0</v>
      </c>
      <c r="AG265" s="43">
        <f t="shared" si="146"/>
        <v>9.166666666660106E-5</v>
      </c>
      <c r="AH265" s="64">
        <f t="shared" si="147"/>
        <v>2.361847389558247E-2</v>
      </c>
      <c r="AI265" s="64">
        <f t="shared" si="148"/>
        <v>4.1666666666717589E-5</v>
      </c>
      <c r="AJ265" s="29">
        <f t="shared" si="149"/>
        <v>5.022418248734617E-5</v>
      </c>
      <c r="AK265" s="29">
        <f t="shared" si="150"/>
        <v>2.3632497072218595E-2</v>
      </c>
      <c r="AL265" s="29">
        <f t="shared" si="151"/>
        <v>-5.1038078051801605E-4</v>
      </c>
      <c r="AM265" s="29">
        <f t="shared" si="152"/>
        <v>4.5049317147194401E-4</v>
      </c>
      <c r="AN265" s="29">
        <f t="shared" si="153"/>
        <v>2.3413065648189013E-2</v>
      </c>
      <c r="AO265" s="29">
        <f t="shared" si="154"/>
        <v>9.7165991902903315E-5</v>
      </c>
      <c r="AP265" s="27">
        <f t="shared" si="155"/>
        <v>9.166666666660106E-5</v>
      </c>
      <c r="AQ265" s="27">
        <f t="shared" si="156"/>
        <v>2.3472966867469802E-2</v>
      </c>
      <c r="AR265" s="27">
        <f t="shared" si="157"/>
        <v>-8.3500000000014118E-5</v>
      </c>
      <c r="AS265" s="43">
        <f t="shared" si="158"/>
        <v>9.166666666660106E-5</v>
      </c>
      <c r="AT265" s="27">
        <f t="shared" si="159"/>
        <v>2.361847389558247E-2</v>
      </c>
      <c r="AU265" s="27">
        <f t="shared" si="160"/>
        <v>4.1666666666717589E-5</v>
      </c>
      <c r="AV265" s="29">
        <f t="shared" si="161"/>
        <v>5.022418248734617E-5</v>
      </c>
      <c r="AW265" s="29">
        <f t="shared" si="162"/>
        <v>2.3632497072218595E-2</v>
      </c>
      <c r="AX265" s="29">
        <f t="shared" si="163"/>
        <v>-5.1038078051801605E-4</v>
      </c>
      <c r="AY265" s="29">
        <f t="shared" si="164"/>
        <v>4.5049317147194401E-4</v>
      </c>
      <c r="AZ265" s="29">
        <f t="shared" si="165"/>
        <v>2.3413065648189013E-2</v>
      </c>
      <c r="BA265" s="29">
        <f t="shared" si="166"/>
        <v>9.7165991902903315E-5</v>
      </c>
      <c r="BB265" s="27">
        <f t="shared" si="169"/>
        <v>9.166666666660106E-5</v>
      </c>
      <c r="BC265" s="27">
        <f t="shared" si="169"/>
        <v>2.3472966867469802E-2</v>
      </c>
      <c r="BD265" s="27">
        <f t="shared" si="169"/>
        <v>-8.3500000000014118E-5</v>
      </c>
    </row>
    <row r="266" spans="1:56" x14ac:dyDescent="0.35">
      <c r="A266" s="2">
        <v>44347</v>
      </c>
      <c r="B266" s="94">
        <v>0.09</v>
      </c>
      <c r="C266" s="94">
        <v>-0.56000000000000005</v>
      </c>
      <c r="D266" s="94">
        <v>0.05</v>
      </c>
      <c r="E266" s="94">
        <v>219.059</v>
      </c>
      <c r="F266" s="94">
        <v>138.95500000000001</v>
      </c>
      <c r="G266" s="94">
        <v>109.71599999999999</v>
      </c>
      <c r="H266" s="94">
        <v>1266.807</v>
      </c>
      <c r="I266" s="94">
        <v>357.68</v>
      </c>
      <c r="J266" s="94">
        <v>679.77</v>
      </c>
      <c r="K266" s="94">
        <v>0.09</v>
      </c>
      <c r="L266" s="94">
        <v>-0.67400000000000004</v>
      </c>
      <c r="M266" s="94">
        <v>-2.76E-2</v>
      </c>
      <c r="N266" s="94">
        <v>1</v>
      </c>
      <c r="O266" s="94">
        <v>0.82</v>
      </c>
      <c r="P266" s="94">
        <v>0.7</v>
      </c>
      <c r="Q266" s="27">
        <f t="shared" si="131"/>
        <v>9.1666666666666668E-5</v>
      </c>
      <c r="R266" s="27">
        <f t="shared" si="132"/>
        <v>-4.6666666666666672E-4</v>
      </c>
      <c r="S266" s="27">
        <f t="shared" si="133"/>
        <v>4.1666666666666672E-5</v>
      </c>
      <c r="T266" s="29">
        <f t="shared" si="134"/>
        <v>1.3696816403307999E-4</v>
      </c>
      <c r="U266" s="29">
        <f t="shared" si="135"/>
        <v>-4.5317872505712398E-4</v>
      </c>
      <c r="V266" s="29">
        <f t="shared" si="136"/>
        <v>4.5592982328157561E-4</v>
      </c>
      <c r="W266" s="29">
        <f t="shared" si="137"/>
        <v>7.5601374570455349E-4</v>
      </c>
      <c r="X266" s="29">
        <f t="shared" si="138"/>
        <v>-7.5987841945290846E-4</v>
      </c>
      <c r="Y266" s="29">
        <f t="shared" si="139"/>
        <v>6.6831930942301554E-4</v>
      </c>
      <c r="Z266" s="27">
        <f t="shared" si="140"/>
        <v>9.1666666666666668E-5</v>
      </c>
      <c r="AA266" s="27">
        <f t="shared" si="141"/>
        <v>-5.6791666666666666E-4</v>
      </c>
      <c r="AB266" s="27">
        <f t="shared" si="142"/>
        <v>-3.5666666666666662E-5</v>
      </c>
      <c r="AC266" s="47">
        <f t="shared" si="143"/>
        <v>0</v>
      </c>
      <c r="AD266" s="63">
        <f t="shared" si="144"/>
        <v>1.2195121951219523E-2</v>
      </c>
      <c r="AE266" s="63">
        <f t="shared" si="145"/>
        <v>2.8571428571428692E-2</v>
      </c>
      <c r="AF266" s="38">
        <f>SUMPRODUCT('Control Panel'!$C$31:$E$31,AC266:AE266)</f>
        <v>0</v>
      </c>
      <c r="AG266" s="43">
        <f t="shared" si="146"/>
        <v>9.166666666660106E-5</v>
      </c>
      <c r="AH266" s="64">
        <f t="shared" si="147"/>
        <v>1.1722764227642291E-2</v>
      </c>
      <c r="AI266" s="64">
        <f t="shared" si="148"/>
        <v>2.8614285714285925E-2</v>
      </c>
      <c r="AJ266" s="29">
        <f t="shared" si="149"/>
        <v>1.3696816403307999E-4</v>
      </c>
      <c r="AK266" s="29">
        <f t="shared" si="150"/>
        <v>1.1736416656344728E-2</v>
      </c>
      <c r="AL266" s="29">
        <f t="shared" si="151"/>
        <v>2.9040384961089849E-2</v>
      </c>
      <c r="AM266" s="29">
        <f t="shared" si="152"/>
        <v>7.5601374570455349E-4</v>
      </c>
      <c r="AN266" s="29">
        <f t="shared" si="153"/>
        <v>1.1425976721773257E-2</v>
      </c>
      <c r="AO266" s="29">
        <f t="shared" si="154"/>
        <v>2.9258842718263844E-2</v>
      </c>
      <c r="AP266" s="27">
        <f t="shared" si="155"/>
        <v>9.166666666660106E-5</v>
      </c>
      <c r="AQ266" s="27">
        <f t="shared" si="156"/>
        <v>1.1620279471544759E-2</v>
      </c>
      <c r="AR266" s="27">
        <f t="shared" si="157"/>
        <v>2.853474285714297E-2</v>
      </c>
      <c r="AS266" s="43">
        <f t="shared" si="158"/>
        <v>9.166666666660106E-5</v>
      </c>
      <c r="AT266" s="27">
        <f t="shared" si="159"/>
        <v>1.1722764227642291E-2</v>
      </c>
      <c r="AU266" s="27">
        <f t="shared" si="160"/>
        <v>2.8614285714285925E-2</v>
      </c>
      <c r="AV266" s="29">
        <f t="shared" si="161"/>
        <v>1.3696816403307999E-4</v>
      </c>
      <c r="AW266" s="29">
        <f t="shared" si="162"/>
        <v>1.1736416656344728E-2</v>
      </c>
      <c r="AX266" s="29">
        <f t="shared" si="163"/>
        <v>2.9040384961089849E-2</v>
      </c>
      <c r="AY266" s="29">
        <f t="shared" si="164"/>
        <v>7.5601374570455349E-4</v>
      </c>
      <c r="AZ266" s="29">
        <f t="shared" si="165"/>
        <v>1.1425976721773257E-2</v>
      </c>
      <c r="BA266" s="29">
        <f t="shared" si="166"/>
        <v>2.9258842718263844E-2</v>
      </c>
      <c r="BB266" s="27">
        <f t="shared" si="169"/>
        <v>9.166666666660106E-5</v>
      </c>
      <c r="BC266" s="27">
        <f t="shared" si="169"/>
        <v>1.1620279471544759E-2</v>
      </c>
      <c r="BD266" s="27">
        <f t="shared" si="169"/>
        <v>2.853474285714297E-2</v>
      </c>
    </row>
    <row r="267" spans="1:56" x14ac:dyDescent="0.35">
      <c r="A267" s="2">
        <v>44377</v>
      </c>
      <c r="B267" s="94">
        <v>0.1</v>
      </c>
      <c r="C267" s="94">
        <v>-0.56999999999999995</v>
      </c>
      <c r="D267" s="94">
        <v>0.06</v>
      </c>
      <c r="E267" s="94">
        <v>219.04900000000001</v>
      </c>
      <c r="F267" s="94">
        <v>138.88499999999999</v>
      </c>
      <c r="G267" s="94">
        <v>109.708</v>
      </c>
      <c r="H267" s="94">
        <v>1264.8499999999999</v>
      </c>
      <c r="I267" s="94">
        <v>357.51499999999999</v>
      </c>
      <c r="J267" s="94">
        <v>679.64200000000005</v>
      </c>
      <c r="K267" s="94">
        <v>0.1</v>
      </c>
      <c r="L267" s="94">
        <v>-0.68910000000000005</v>
      </c>
      <c r="M267" s="94">
        <v>-5.5399999999999998E-2</v>
      </c>
      <c r="N267" s="94">
        <v>1</v>
      </c>
      <c r="O267" s="94">
        <v>0.84</v>
      </c>
      <c r="P267" s="94">
        <v>0.72</v>
      </c>
      <c r="Q267" s="27">
        <f t="shared" si="131"/>
        <v>7.4999999999999993E-5</v>
      </c>
      <c r="R267" s="27">
        <f t="shared" si="132"/>
        <v>-4.6666666666666672E-4</v>
      </c>
      <c r="S267" s="27">
        <f t="shared" si="133"/>
        <v>4.1666666666666672E-5</v>
      </c>
      <c r="T267" s="29">
        <f t="shared" si="134"/>
        <v>-4.5649802108083115E-5</v>
      </c>
      <c r="U267" s="29">
        <f t="shared" si="135"/>
        <v>-5.0376021014009176E-4</v>
      </c>
      <c r="V267" s="29">
        <f t="shared" si="136"/>
        <v>-7.2915527361550048E-5</v>
      </c>
      <c r="W267" s="29">
        <f t="shared" si="137"/>
        <v>-1.5448288492249107E-3</v>
      </c>
      <c r="X267" s="29">
        <f t="shared" si="138"/>
        <v>-4.6130619548201413E-4</v>
      </c>
      <c r="Y267" s="29">
        <f t="shared" si="139"/>
        <v>-1.8829898347960672E-4</v>
      </c>
      <c r="Z267" s="27">
        <f t="shared" si="140"/>
        <v>7.4999999999999993E-5</v>
      </c>
      <c r="AA267" s="27">
        <f t="shared" si="141"/>
        <v>-5.6166666666666669E-4</v>
      </c>
      <c r="AB267" s="27">
        <f t="shared" si="142"/>
        <v>-2.3E-5</v>
      </c>
      <c r="AC267" s="47">
        <f t="shared" si="143"/>
        <v>0</v>
      </c>
      <c r="AD267" s="63">
        <f t="shared" si="144"/>
        <v>-2.3809523809523836E-2</v>
      </c>
      <c r="AE267" s="63">
        <f t="shared" si="145"/>
        <v>-2.777777777777779E-2</v>
      </c>
      <c r="AF267" s="38">
        <f>SUMPRODUCT('Control Panel'!$C$31:$E$31,AC267:AE267)</f>
        <v>0</v>
      </c>
      <c r="AG267" s="43">
        <f t="shared" si="146"/>
        <v>7.5000000000047251E-5</v>
      </c>
      <c r="AH267" s="64">
        <f t="shared" si="147"/>
        <v>-2.4265079365079378E-2</v>
      </c>
      <c r="AI267" s="64">
        <f t="shared" si="148"/>
        <v>-2.7737268518518432E-2</v>
      </c>
      <c r="AJ267" s="29">
        <f t="shared" si="149"/>
        <v>-4.5649802108083115E-5</v>
      </c>
      <c r="AK267" s="29">
        <f t="shared" si="150"/>
        <v>-2.4301289728946296E-2</v>
      </c>
      <c r="AL267" s="29">
        <f t="shared" si="151"/>
        <v>-2.7848667873823785E-2</v>
      </c>
      <c r="AM267" s="29">
        <f t="shared" si="152"/>
        <v>-1.5448288492249107E-3</v>
      </c>
      <c r="AN267" s="29">
        <f t="shared" si="153"/>
        <v>-2.4259846524161022E-2</v>
      </c>
      <c r="AO267" s="29">
        <f t="shared" si="154"/>
        <v>-2.7960846233938463E-2</v>
      </c>
      <c r="AP267" s="27">
        <f t="shared" si="155"/>
        <v>7.5000000000047251E-5</v>
      </c>
      <c r="AQ267" s="27">
        <f t="shared" si="156"/>
        <v>-2.435781746031751E-2</v>
      </c>
      <c r="AR267" s="27">
        <f t="shared" si="157"/>
        <v>-2.7800138888888881E-2</v>
      </c>
      <c r="AS267" s="43">
        <f t="shared" si="158"/>
        <v>7.5000000000047251E-5</v>
      </c>
      <c r="AT267" s="27">
        <f t="shared" si="159"/>
        <v>-2.4265079365079378E-2</v>
      </c>
      <c r="AU267" s="27">
        <f t="shared" si="160"/>
        <v>-2.7737268518518432E-2</v>
      </c>
      <c r="AV267" s="29">
        <f t="shared" si="161"/>
        <v>-4.5649802108083115E-5</v>
      </c>
      <c r="AW267" s="29">
        <f t="shared" si="162"/>
        <v>-2.4301289728946296E-2</v>
      </c>
      <c r="AX267" s="29">
        <f t="shared" si="163"/>
        <v>-2.7848667873823785E-2</v>
      </c>
      <c r="AY267" s="29">
        <f t="shared" si="164"/>
        <v>-1.5448288492249107E-3</v>
      </c>
      <c r="AZ267" s="29">
        <f t="shared" si="165"/>
        <v>-2.4259846524161022E-2</v>
      </c>
      <c r="BA267" s="29">
        <f t="shared" si="166"/>
        <v>-2.7960846233938463E-2</v>
      </c>
      <c r="BB267" s="27">
        <f t="shared" si="169"/>
        <v>7.5000000000047251E-5</v>
      </c>
      <c r="BC267" s="27">
        <f t="shared" si="169"/>
        <v>-2.435781746031751E-2</v>
      </c>
      <c r="BD267" s="27">
        <f t="shared" si="169"/>
        <v>-2.7800138888888881E-2</v>
      </c>
    </row>
    <row r="268" spans="1:56" x14ac:dyDescent="0.35">
      <c r="A268" s="2">
        <v>44408</v>
      </c>
      <c r="B268" s="94">
        <v>0.09</v>
      </c>
      <c r="C268" s="94">
        <v>-0.56000000000000005</v>
      </c>
      <c r="D268" s="94">
        <v>0.05</v>
      </c>
      <c r="E268" s="94">
        <v>219.065</v>
      </c>
      <c r="F268" s="94">
        <v>138.82400000000001</v>
      </c>
      <c r="G268" s="94">
        <v>109.70099999999999</v>
      </c>
      <c r="H268" s="94">
        <v>1266.953</v>
      </c>
      <c r="I268" s="94">
        <v>357.983</v>
      </c>
      <c r="J268" s="94">
        <v>679.94200000000001</v>
      </c>
      <c r="K268" s="94">
        <v>0.09</v>
      </c>
      <c r="L268" s="94">
        <v>-0.64039999999999997</v>
      </c>
      <c r="M268" s="94">
        <v>-3.2300000000000002E-2</v>
      </c>
      <c r="N268" s="94">
        <v>1</v>
      </c>
      <c r="O268" s="94">
        <v>0.84</v>
      </c>
      <c r="P268" s="94">
        <v>0.72</v>
      </c>
      <c r="Q268" s="27">
        <f t="shared" si="131"/>
        <v>8.3333333333333344E-5</v>
      </c>
      <c r="R268" s="27">
        <f t="shared" si="132"/>
        <v>-4.7499999999999994E-4</v>
      </c>
      <c r="S268" s="27">
        <f t="shared" si="133"/>
        <v>4.9999999999999996E-5</v>
      </c>
      <c r="T268" s="29">
        <f t="shared" si="134"/>
        <v>7.3043017772222996E-5</v>
      </c>
      <c r="U268" s="29">
        <f t="shared" si="135"/>
        <v>-4.3921229794419148E-4</v>
      </c>
      <c r="V268" s="29">
        <f t="shared" si="136"/>
        <v>-6.380573887054819E-5</v>
      </c>
      <c r="W268" s="29">
        <f t="shared" si="137"/>
        <v>1.6626477447918564E-3</v>
      </c>
      <c r="X268" s="29">
        <f t="shared" si="138"/>
        <v>1.3090359845042698E-3</v>
      </c>
      <c r="Y268" s="29">
        <f t="shared" si="139"/>
        <v>4.4140885937005159E-4</v>
      </c>
      <c r="Z268" s="27">
        <f t="shared" si="140"/>
        <v>8.3333333333333344E-5</v>
      </c>
      <c r="AA268" s="27">
        <f t="shared" si="141"/>
        <v>-5.7425E-4</v>
      </c>
      <c r="AB268" s="27">
        <f t="shared" si="142"/>
        <v>-4.6166666666666666E-5</v>
      </c>
      <c r="AC268" s="47">
        <f t="shared" si="143"/>
        <v>0</v>
      </c>
      <c r="AD268" s="63">
        <f t="shared" si="144"/>
        <v>0</v>
      </c>
      <c r="AE268" s="63">
        <f t="shared" si="145"/>
        <v>0</v>
      </c>
      <c r="AF268" s="38">
        <f>SUMPRODUCT('Control Panel'!$C$31:$E$31,AC268:AE268)</f>
        <v>0</v>
      </c>
      <c r="AG268" s="43">
        <f t="shared" si="146"/>
        <v>8.3333333333435178E-5</v>
      </c>
      <c r="AH268" s="64">
        <f t="shared" si="147"/>
        <v>-4.750000000000032E-4</v>
      </c>
      <c r="AI268" s="64">
        <f t="shared" si="148"/>
        <v>5.0000000000105516E-5</v>
      </c>
      <c r="AJ268" s="29">
        <f t="shared" si="149"/>
        <v>7.3043017772222996E-5</v>
      </c>
      <c r="AK268" s="29">
        <f t="shared" si="150"/>
        <v>-4.3921229794419148E-4</v>
      </c>
      <c r="AL268" s="29">
        <f t="shared" si="151"/>
        <v>-6.380573887054819E-5</v>
      </c>
      <c r="AM268" s="29">
        <f t="shared" si="152"/>
        <v>1.6626477447918564E-3</v>
      </c>
      <c r="AN268" s="29">
        <f t="shared" si="153"/>
        <v>1.3090359845042698E-3</v>
      </c>
      <c r="AO268" s="29">
        <f t="shared" si="154"/>
        <v>4.4140885937005159E-4</v>
      </c>
      <c r="AP268" s="27">
        <f t="shared" si="155"/>
        <v>8.3333333333435178E-5</v>
      </c>
      <c r="AQ268" s="27">
        <f t="shared" si="156"/>
        <v>-5.7424999999999837E-4</v>
      </c>
      <c r="AR268" s="27">
        <f t="shared" si="157"/>
        <v>-4.6166666666680456E-5</v>
      </c>
      <c r="AS268" s="43">
        <f t="shared" si="158"/>
        <v>8.3333333333435178E-5</v>
      </c>
      <c r="AT268" s="27">
        <f t="shared" si="159"/>
        <v>-4.750000000000032E-4</v>
      </c>
      <c r="AU268" s="27">
        <f t="shared" si="160"/>
        <v>5.0000000000105516E-5</v>
      </c>
      <c r="AV268" s="29">
        <f t="shared" si="161"/>
        <v>7.3043017772222996E-5</v>
      </c>
      <c r="AW268" s="29">
        <f t="shared" si="162"/>
        <v>-4.3921229794419148E-4</v>
      </c>
      <c r="AX268" s="29">
        <f t="shared" si="163"/>
        <v>-6.380573887054819E-5</v>
      </c>
      <c r="AY268" s="29">
        <f t="shared" si="164"/>
        <v>1.6626477447918564E-3</v>
      </c>
      <c r="AZ268" s="29">
        <f t="shared" si="165"/>
        <v>1.3090359845042698E-3</v>
      </c>
      <c r="BA268" s="29">
        <f t="shared" si="166"/>
        <v>4.4140885937005159E-4</v>
      </c>
      <c r="BB268" s="27">
        <f t="shared" si="169"/>
        <v>8.3333333333435178E-5</v>
      </c>
      <c r="BC268" s="27">
        <f t="shared" si="169"/>
        <v>-5.7424999999999837E-4</v>
      </c>
      <c r="BD268" s="27">
        <f t="shared" si="169"/>
        <v>-4.6166666666680456E-5</v>
      </c>
    </row>
    <row r="269" spans="1:56" x14ac:dyDescent="0.35">
      <c r="A269" s="2">
        <v>44439</v>
      </c>
      <c r="B269" s="94">
        <v>0.08</v>
      </c>
      <c r="C269" s="94">
        <v>-0.55000000000000004</v>
      </c>
      <c r="D269" s="94">
        <v>0.05</v>
      </c>
      <c r="E269" s="94">
        <v>219.084</v>
      </c>
      <c r="F269" s="94">
        <v>138.74100000000001</v>
      </c>
      <c r="G269" s="94">
        <v>109.68600000000001</v>
      </c>
      <c r="H269" s="94">
        <v>1266.854</v>
      </c>
      <c r="I269" s="94">
        <v>357.447</v>
      </c>
      <c r="J269" s="94">
        <v>678.96600000000001</v>
      </c>
      <c r="K269" s="94">
        <v>0.08</v>
      </c>
      <c r="L269" s="94">
        <v>-0.66080000000000005</v>
      </c>
      <c r="M269" s="94">
        <v>-3.5200000000000002E-2</v>
      </c>
      <c r="N269" s="94">
        <v>1</v>
      </c>
      <c r="O269" s="94">
        <v>0.85</v>
      </c>
      <c r="P269" s="94">
        <v>0.73</v>
      </c>
      <c r="Q269" s="27">
        <f t="shared" si="131"/>
        <v>7.4999999999999993E-5</v>
      </c>
      <c r="R269" s="27">
        <f t="shared" si="132"/>
        <v>-4.6666666666666672E-4</v>
      </c>
      <c r="S269" s="27">
        <f t="shared" si="133"/>
        <v>4.1666666666666672E-5</v>
      </c>
      <c r="T269" s="29">
        <f t="shared" si="134"/>
        <v>8.6732248419485458E-5</v>
      </c>
      <c r="U269" s="29">
        <f t="shared" si="135"/>
        <v>-5.97879329222617E-4</v>
      </c>
      <c r="V269" s="29">
        <f t="shared" si="136"/>
        <v>-1.3673530779101384E-4</v>
      </c>
      <c r="W269" s="29">
        <f t="shared" si="137"/>
        <v>-7.8140230932000065E-5</v>
      </c>
      <c r="X269" s="29">
        <f t="shared" si="138"/>
        <v>-1.4972778036945744E-3</v>
      </c>
      <c r="Y269" s="29">
        <f t="shared" si="139"/>
        <v>-1.4354165502351579E-3</v>
      </c>
      <c r="Z269" s="27">
        <f t="shared" si="140"/>
        <v>7.4999999999999993E-5</v>
      </c>
      <c r="AA269" s="27">
        <f t="shared" si="141"/>
        <v>-5.3366666666666666E-4</v>
      </c>
      <c r="AB269" s="27">
        <f t="shared" si="142"/>
        <v>-2.6916666666666669E-5</v>
      </c>
      <c r="AC269" s="47">
        <f t="shared" si="143"/>
        <v>0</v>
      </c>
      <c r="AD269" s="63">
        <f t="shared" si="144"/>
        <v>-1.1764705882352899E-2</v>
      </c>
      <c r="AE269" s="63">
        <f t="shared" si="145"/>
        <v>-1.3698630136986356E-2</v>
      </c>
      <c r="AF269" s="38">
        <f>SUMPRODUCT('Control Panel'!$C$31:$E$31,AC269:AE269)</f>
        <v>0</v>
      </c>
      <c r="AG269" s="43">
        <f t="shared" si="146"/>
        <v>7.5000000000047251E-5</v>
      </c>
      <c r="AH269" s="64">
        <f t="shared" si="147"/>
        <v>-1.2225882352941086E-2</v>
      </c>
      <c r="AI269" s="64">
        <f t="shared" si="148"/>
        <v>-1.3657534246575342E-2</v>
      </c>
      <c r="AJ269" s="29">
        <f t="shared" si="149"/>
        <v>8.6732248419485458E-5</v>
      </c>
      <c r="AK269" s="29">
        <f t="shared" si="150"/>
        <v>-1.2355551337114079E-2</v>
      </c>
      <c r="AL269" s="29">
        <f t="shared" si="151"/>
        <v>-1.3833492358369281E-2</v>
      </c>
      <c r="AM269" s="29">
        <f t="shared" si="152"/>
        <v>-7.8140230932000065E-5</v>
      </c>
      <c r="AN269" s="29">
        <f t="shared" si="153"/>
        <v>-1.3244368653062777E-2</v>
      </c>
      <c r="AO269" s="29">
        <f t="shared" si="154"/>
        <v>-1.5114383446807378E-2</v>
      </c>
      <c r="AP269" s="27">
        <f t="shared" si="155"/>
        <v>7.5000000000047251E-5</v>
      </c>
      <c r="AQ269" s="27">
        <f t="shared" si="156"/>
        <v>-1.2292094117646979E-2</v>
      </c>
      <c r="AR269" s="27">
        <f t="shared" si="157"/>
        <v>-1.3725178082191869E-2</v>
      </c>
      <c r="AS269" s="43">
        <f t="shared" si="158"/>
        <v>7.5000000000047251E-5</v>
      </c>
      <c r="AT269" s="27">
        <f t="shared" si="159"/>
        <v>-1.2225882352941086E-2</v>
      </c>
      <c r="AU269" s="27">
        <f t="shared" si="160"/>
        <v>-1.3657534246575342E-2</v>
      </c>
      <c r="AV269" s="29">
        <f t="shared" si="161"/>
        <v>8.6732248419485458E-5</v>
      </c>
      <c r="AW269" s="29">
        <f t="shared" si="162"/>
        <v>-1.2355551337114079E-2</v>
      </c>
      <c r="AX269" s="29">
        <f t="shared" si="163"/>
        <v>-1.3833492358369281E-2</v>
      </c>
      <c r="AY269" s="29">
        <f t="shared" si="164"/>
        <v>-7.8140230932000065E-5</v>
      </c>
      <c r="AZ269" s="29">
        <f t="shared" si="165"/>
        <v>-1.3244368653062777E-2</v>
      </c>
      <c r="BA269" s="29">
        <f t="shared" si="166"/>
        <v>-1.5114383446807378E-2</v>
      </c>
      <c r="BB269" s="27">
        <f t="shared" si="169"/>
        <v>7.5000000000047251E-5</v>
      </c>
      <c r="BC269" s="27">
        <f t="shared" si="169"/>
        <v>-1.2292094117646979E-2</v>
      </c>
      <c r="BD269" s="27">
        <f t="shared" si="169"/>
        <v>-1.3725178082191869E-2</v>
      </c>
    </row>
    <row r="270" spans="1:56" x14ac:dyDescent="0.35">
      <c r="A270" s="2">
        <v>44469</v>
      </c>
      <c r="B270" s="94">
        <v>0.08</v>
      </c>
      <c r="C270" s="94">
        <v>-0.56000000000000005</v>
      </c>
      <c r="D270" s="94">
        <v>0.05</v>
      </c>
      <c r="E270" s="94">
        <v>219.10400000000001</v>
      </c>
      <c r="F270" s="94">
        <v>138.654</v>
      </c>
      <c r="G270" s="94">
        <v>109.681</v>
      </c>
      <c r="H270" s="94">
        <v>1265.5809999999999</v>
      </c>
      <c r="I270" s="94">
        <v>356.97699999999998</v>
      </c>
      <c r="J270" s="94">
        <v>677.01700000000005</v>
      </c>
      <c r="K270" s="94">
        <v>0.08</v>
      </c>
      <c r="L270" s="94">
        <v>-0.62109999999999999</v>
      </c>
      <c r="M270" s="94">
        <v>1.14E-2</v>
      </c>
      <c r="N270" s="94">
        <v>1</v>
      </c>
      <c r="O270" s="94">
        <v>0.86</v>
      </c>
      <c r="P270" s="94">
        <v>0.74</v>
      </c>
      <c r="Q270" s="27">
        <f t="shared" si="131"/>
        <v>6.666666666666667E-5</v>
      </c>
      <c r="R270" s="27">
        <f t="shared" si="132"/>
        <v>-4.5833333333333338E-4</v>
      </c>
      <c r="S270" s="27">
        <f t="shared" si="133"/>
        <v>4.1666666666666672E-5</v>
      </c>
      <c r="T270" s="29">
        <f t="shared" si="134"/>
        <v>9.1289185883081103E-5</v>
      </c>
      <c r="U270" s="29">
        <f t="shared" si="135"/>
        <v>-6.2706770168885484E-4</v>
      </c>
      <c r="V270" s="29">
        <f t="shared" si="136"/>
        <v>-4.5584668964204766E-5</v>
      </c>
      <c r="W270" s="29">
        <f t="shared" si="137"/>
        <v>-1.0048513877685128E-3</v>
      </c>
      <c r="X270" s="29">
        <f t="shared" si="138"/>
        <v>-1.3148802479808763E-3</v>
      </c>
      <c r="Y270" s="29">
        <f t="shared" si="139"/>
        <v>-2.8705413820426795E-3</v>
      </c>
      <c r="Z270" s="27">
        <f t="shared" si="140"/>
        <v>6.666666666666667E-5</v>
      </c>
      <c r="AA270" s="27">
        <f t="shared" si="141"/>
        <v>-5.5066666666666675E-4</v>
      </c>
      <c r="AB270" s="27">
        <f t="shared" si="142"/>
        <v>-2.9333333333333336E-5</v>
      </c>
      <c r="AC270" s="47">
        <f t="shared" si="143"/>
        <v>0</v>
      </c>
      <c r="AD270" s="63">
        <f t="shared" si="144"/>
        <v>-1.1627906976744207E-2</v>
      </c>
      <c r="AE270" s="63">
        <f t="shared" si="145"/>
        <v>-1.3513513513513487E-2</v>
      </c>
      <c r="AF270" s="38">
        <f>SUMPRODUCT('Control Panel'!$C$31:$E$31,AC270:AE270)</f>
        <v>0</v>
      </c>
      <c r="AG270" s="43">
        <f t="shared" si="146"/>
        <v>6.6666666666659324E-5</v>
      </c>
      <c r="AH270" s="64">
        <f t="shared" si="147"/>
        <v>-1.2080910852713234E-2</v>
      </c>
      <c r="AI270" s="64">
        <f t="shared" si="148"/>
        <v>-1.3472409909909833E-2</v>
      </c>
      <c r="AJ270" s="29">
        <f t="shared" si="149"/>
        <v>9.1289185883081103E-5</v>
      </c>
      <c r="AK270" s="29">
        <f t="shared" si="150"/>
        <v>-1.2247683193529757E-2</v>
      </c>
      <c r="AL270" s="29">
        <f t="shared" si="151"/>
        <v>-1.355848217343758E-2</v>
      </c>
      <c r="AM270" s="29">
        <f t="shared" si="152"/>
        <v>-1.0048513877685128E-3</v>
      </c>
      <c r="AN270" s="29">
        <f t="shared" si="153"/>
        <v>-1.2927497919515973E-2</v>
      </c>
      <c r="AO270" s="29">
        <f t="shared" si="154"/>
        <v>-1.6345263795798814E-2</v>
      </c>
      <c r="AP270" s="27">
        <f t="shared" si="155"/>
        <v>6.6666666666659324E-5</v>
      </c>
      <c r="AQ270" s="27">
        <f t="shared" si="156"/>
        <v>-1.2172170542635752E-2</v>
      </c>
      <c r="AR270" s="27">
        <f t="shared" si="157"/>
        <v>-1.3542450450450438E-2</v>
      </c>
      <c r="AS270" s="43">
        <f t="shared" si="158"/>
        <v>6.6666666666659324E-5</v>
      </c>
      <c r="AT270" s="27">
        <f t="shared" si="159"/>
        <v>-1.2080910852713234E-2</v>
      </c>
      <c r="AU270" s="27">
        <f t="shared" si="160"/>
        <v>-1.3472409909909833E-2</v>
      </c>
      <c r="AV270" s="29">
        <f t="shared" si="161"/>
        <v>9.1289185883081103E-5</v>
      </c>
      <c r="AW270" s="29">
        <f t="shared" si="162"/>
        <v>-1.2247683193529757E-2</v>
      </c>
      <c r="AX270" s="29">
        <f t="shared" si="163"/>
        <v>-1.355848217343758E-2</v>
      </c>
      <c r="AY270" s="29">
        <f t="shared" si="164"/>
        <v>-1.0048513877685128E-3</v>
      </c>
      <c r="AZ270" s="29">
        <f t="shared" si="165"/>
        <v>-1.2927497919515973E-2</v>
      </c>
      <c r="BA270" s="29">
        <f t="shared" si="166"/>
        <v>-1.6345263795798814E-2</v>
      </c>
      <c r="BB270" s="27">
        <f t="shared" si="169"/>
        <v>6.6666666666659324E-5</v>
      </c>
      <c r="BC270" s="27">
        <f t="shared" si="169"/>
        <v>-1.2172170542635752E-2</v>
      </c>
      <c r="BD270" s="27">
        <f t="shared" si="169"/>
        <v>-1.3542450450450438E-2</v>
      </c>
    </row>
    <row r="271" spans="1:56" x14ac:dyDescent="0.35">
      <c r="A271" s="2">
        <v>44500</v>
      </c>
      <c r="B271" s="94">
        <v>0.09</v>
      </c>
      <c r="C271" s="94">
        <v>-0.56000000000000005</v>
      </c>
      <c r="D271" s="94">
        <v>0.17</v>
      </c>
      <c r="E271" s="94">
        <v>219.09100000000001</v>
      </c>
      <c r="F271" s="94">
        <v>138.56700000000001</v>
      </c>
      <c r="G271" s="94">
        <v>109.56399999999999</v>
      </c>
      <c r="H271" s="94">
        <v>1261.7339999999999</v>
      </c>
      <c r="I271" s="94">
        <v>356.09300000000002</v>
      </c>
      <c r="J271" s="94">
        <v>672.995</v>
      </c>
      <c r="K271" s="94">
        <v>0.09</v>
      </c>
      <c r="L271" s="94">
        <v>-0.65469999999999995</v>
      </c>
      <c r="M271" s="94">
        <v>2.6100000000000002E-2</v>
      </c>
      <c r="N271" s="94">
        <v>1</v>
      </c>
      <c r="O271" s="94">
        <v>0.86</v>
      </c>
      <c r="P271" s="94">
        <v>0.73</v>
      </c>
      <c r="Q271" s="27">
        <f t="shared" si="131"/>
        <v>6.666666666666667E-5</v>
      </c>
      <c r="R271" s="27">
        <f t="shared" si="132"/>
        <v>-4.6666666666666672E-4</v>
      </c>
      <c r="S271" s="27">
        <f t="shared" si="133"/>
        <v>4.1666666666666672E-5</v>
      </c>
      <c r="T271" s="29">
        <f t="shared" si="134"/>
        <v>-5.9332554403379589E-5</v>
      </c>
      <c r="U271" s="29">
        <f t="shared" si="135"/>
        <v>-6.2746116231759963E-4</v>
      </c>
      <c r="V271" s="29">
        <f t="shared" si="136"/>
        <v>-1.0667298802892189E-3</v>
      </c>
      <c r="W271" s="29">
        <f t="shared" si="137"/>
        <v>-3.0397106151245357E-3</v>
      </c>
      <c r="X271" s="29">
        <f t="shared" si="138"/>
        <v>-2.4763500169477926E-3</v>
      </c>
      <c r="Y271" s="29">
        <f t="shared" si="139"/>
        <v>-5.9407666277213611E-3</v>
      </c>
      <c r="Z271" s="27">
        <f t="shared" si="140"/>
        <v>6.666666666666667E-5</v>
      </c>
      <c r="AA271" s="27">
        <f t="shared" si="141"/>
        <v>-5.1758333333333333E-4</v>
      </c>
      <c r="AB271" s="27">
        <f t="shared" si="142"/>
        <v>9.5000000000000005E-6</v>
      </c>
      <c r="AC271" s="47">
        <f t="shared" si="143"/>
        <v>0</v>
      </c>
      <c r="AD271" s="63">
        <f t="shared" si="144"/>
        <v>0</v>
      </c>
      <c r="AE271" s="63">
        <f t="shared" si="145"/>
        <v>1.3698630136986356E-2</v>
      </c>
      <c r="AF271" s="38">
        <f>SUMPRODUCT('Control Panel'!$C$31:$E$31,AC271:AE271)</f>
        <v>0</v>
      </c>
      <c r="AG271" s="43">
        <f t="shared" si="146"/>
        <v>6.6666666666659324E-5</v>
      </c>
      <c r="AH271" s="64">
        <f t="shared" si="147"/>
        <v>-4.6666666666661527E-4</v>
      </c>
      <c r="AI271" s="64">
        <f t="shared" si="148"/>
        <v>1.3740867579908889E-2</v>
      </c>
      <c r="AJ271" s="29">
        <f t="shared" si="149"/>
        <v>-5.9332554403379589E-5</v>
      </c>
      <c r="AK271" s="29">
        <f t="shared" si="150"/>
        <v>-6.2746116231759963E-4</v>
      </c>
      <c r="AL271" s="29">
        <f t="shared" si="151"/>
        <v>1.261728751861102E-2</v>
      </c>
      <c r="AM271" s="29">
        <f t="shared" si="152"/>
        <v>-3.0397106151245357E-3</v>
      </c>
      <c r="AN271" s="29">
        <f t="shared" si="153"/>
        <v>-2.4763500169477926E-3</v>
      </c>
      <c r="AO271" s="29">
        <f t="shared" si="154"/>
        <v>7.6764831445017556E-3</v>
      </c>
      <c r="AP271" s="27">
        <f t="shared" si="155"/>
        <v>6.6666666666659324E-5</v>
      </c>
      <c r="AQ271" s="27">
        <f t="shared" si="156"/>
        <v>-5.1758333333329354E-4</v>
      </c>
      <c r="AR271" s="27">
        <f t="shared" si="157"/>
        <v>1.370826027397265E-2</v>
      </c>
      <c r="AS271" s="43">
        <f t="shared" si="158"/>
        <v>6.6666666666659324E-5</v>
      </c>
      <c r="AT271" s="27">
        <f t="shared" si="159"/>
        <v>-4.6666666666661527E-4</v>
      </c>
      <c r="AU271" s="27">
        <f t="shared" si="160"/>
        <v>1.3740867579908889E-2</v>
      </c>
      <c r="AV271" s="29">
        <f t="shared" si="161"/>
        <v>-5.9332554403379589E-5</v>
      </c>
      <c r="AW271" s="29">
        <f t="shared" si="162"/>
        <v>-6.2746116231759963E-4</v>
      </c>
      <c r="AX271" s="29">
        <f t="shared" si="163"/>
        <v>1.261728751861102E-2</v>
      </c>
      <c r="AY271" s="29">
        <f t="shared" si="164"/>
        <v>-3.0397106151245357E-3</v>
      </c>
      <c r="AZ271" s="29">
        <f t="shared" si="165"/>
        <v>-2.4763500169477926E-3</v>
      </c>
      <c r="BA271" s="29">
        <f t="shared" si="166"/>
        <v>7.6764831445017556E-3</v>
      </c>
      <c r="BB271" s="27">
        <f t="shared" si="169"/>
        <v>6.6666666666659324E-5</v>
      </c>
      <c r="BC271" s="27">
        <f t="shared" si="169"/>
        <v>-5.1758333333329354E-4</v>
      </c>
      <c r="BD271" s="27">
        <f t="shared" si="169"/>
        <v>1.370826027397265E-2</v>
      </c>
    </row>
    <row r="272" spans="1:56" x14ac:dyDescent="0.35">
      <c r="A272" s="2">
        <v>44530</v>
      </c>
      <c r="B272" s="94">
        <v>0.09</v>
      </c>
      <c r="C272" s="94">
        <v>-0.56999999999999995</v>
      </c>
      <c r="D272" s="94">
        <v>0.09</v>
      </c>
      <c r="E272" s="94">
        <v>219.09399999999999</v>
      </c>
      <c r="F272" s="94">
        <v>138.584</v>
      </c>
      <c r="G272" s="94">
        <v>109.72499999999999</v>
      </c>
      <c r="H272" s="94">
        <v>1261.9760000000001</v>
      </c>
      <c r="I272" s="94">
        <v>357.18299999999999</v>
      </c>
      <c r="J272" s="94">
        <v>676.44299999999998</v>
      </c>
      <c r="K272" s="94">
        <v>0.09</v>
      </c>
      <c r="L272" s="94">
        <v>-1.5704</v>
      </c>
      <c r="M272" s="94">
        <v>-0.66720000000000002</v>
      </c>
      <c r="N272" s="94">
        <v>1</v>
      </c>
      <c r="O272" s="94">
        <v>0.89</v>
      </c>
      <c r="P272" s="94">
        <v>0.76</v>
      </c>
      <c r="Q272" s="27">
        <f t="shared" si="131"/>
        <v>7.4999999999999993E-5</v>
      </c>
      <c r="R272" s="27">
        <f t="shared" si="132"/>
        <v>-4.6666666666666672E-4</v>
      </c>
      <c r="S272" s="27">
        <f t="shared" si="133"/>
        <v>1.4166666666666668E-4</v>
      </c>
      <c r="T272" s="29">
        <f t="shared" si="134"/>
        <v>1.3692940376230922E-5</v>
      </c>
      <c r="U272" s="29">
        <f t="shared" si="135"/>
        <v>1.2268433321072081E-4</v>
      </c>
      <c r="V272" s="29">
        <f t="shared" si="136"/>
        <v>1.4694607717864461E-3</v>
      </c>
      <c r="W272" s="29">
        <f t="shared" si="137"/>
        <v>1.9179953936432348E-4</v>
      </c>
      <c r="X272" s="29">
        <f t="shared" si="138"/>
        <v>3.0609981100442329E-3</v>
      </c>
      <c r="Y272" s="29">
        <f t="shared" si="139"/>
        <v>5.1233664440299975E-3</v>
      </c>
      <c r="Z272" s="27">
        <f t="shared" si="140"/>
        <v>7.4999999999999993E-5</v>
      </c>
      <c r="AA272" s="27">
        <f t="shared" si="141"/>
        <v>-5.4558333333333325E-4</v>
      </c>
      <c r="AB272" s="27">
        <f t="shared" si="142"/>
        <v>2.175E-5</v>
      </c>
      <c r="AC272" s="47">
        <f t="shared" si="143"/>
        <v>0</v>
      </c>
      <c r="AD272" s="63">
        <f t="shared" si="144"/>
        <v>-3.3707865168539408E-2</v>
      </c>
      <c r="AE272" s="63">
        <f t="shared" si="145"/>
        <v>-3.9473684210526327E-2</v>
      </c>
      <c r="AF272" s="38">
        <f>SUMPRODUCT('Control Panel'!$C$31:$E$31,AC272:AE272)</f>
        <v>0</v>
      </c>
      <c r="AG272" s="43">
        <f t="shared" si="146"/>
        <v>7.5000000000047251E-5</v>
      </c>
      <c r="AH272" s="64">
        <f t="shared" si="147"/>
        <v>-3.4158801498127334E-2</v>
      </c>
      <c r="AI272" s="64">
        <f t="shared" si="148"/>
        <v>-3.9337609649122807E-2</v>
      </c>
      <c r="AJ272" s="29">
        <f t="shared" si="149"/>
        <v>1.3692940376230922E-5</v>
      </c>
      <c r="AK272" s="29">
        <f t="shared" si="150"/>
        <v>-3.3589316262290891E-2</v>
      </c>
      <c r="AL272" s="29">
        <f t="shared" si="151"/>
        <v>-3.806222846920515E-2</v>
      </c>
      <c r="AM272" s="29">
        <f t="shared" si="152"/>
        <v>1.9179953936432348E-4</v>
      </c>
      <c r="AN272" s="29">
        <f t="shared" si="153"/>
        <v>-3.075004677006965E-2</v>
      </c>
      <c r="AO272" s="29">
        <f t="shared" si="154"/>
        <v>-3.4552555915602801E-2</v>
      </c>
      <c r="AP272" s="27">
        <f t="shared" si="155"/>
        <v>7.5000000000047251E-5</v>
      </c>
      <c r="AQ272" s="27">
        <f t="shared" si="156"/>
        <v>-3.4235058052434542E-2</v>
      </c>
      <c r="AR272" s="27">
        <f t="shared" si="157"/>
        <v>-3.945279276315794E-2</v>
      </c>
      <c r="AS272" s="43">
        <f t="shared" si="158"/>
        <v>7.5000000000047251E-5</v>
      </c>
      <c r="AT272" s="27">
        <f t="shared" si="159"/>
        <v>-3.4158801498127334E-2</v>
      </c>
      <c r="AU272" s="27">
        <f t="shared" si="160"/>
        <v>-3.9337609649122807E-2</v>
      </c>
      <c r="AV272" s="29">
        <f t="shared" si="161"/>
        <v>1.3692940376230922E-5</v>
      </c>
      <c r="AW272" s="29">
        <f t="shared" si="162"/>
        <v>-3.3589316262290891E-2</v>
      </c>
      <c r="AX272" s="29">
        <f t="shared" si="163"/>
        <v>-3.806222846920515E-2</v>
      </c>
      <c r="AY272" s="29">
        <f t="shared" si="164"/>
        <v>1.9179953936432348E-4</v>
      </c>
      <c r="AZ272" s="29">
        <f t="shared" si="165"/>
        <v>-3.075004677006965E-2</v>
      </c>
      <c r="BA272" s="29">
        <f t="shared" si="166"/>
        <v>-3.4552555915602801E-2</v>
      </c>
      <c r="BB272" s="27">
        <f t="shared" si="169"/>
        <v>7.5000000000047251E-5</v>
      </c>
      <c r="BC272" s="27">
        <f t="shared" si="169"/>
        <v>-3.4235058052434542E-2</v>
      </c>
      <c r="BD272" s="27">
        <f t="shared" si="169"/>
        <v>-3.945279276315794E-2</v>
      </c>
    </row>
    <row r="273" spans="1:56" x14ac:dyDescent="0.35">
      <c r="A273" s="2">
        <v>44561</v>
      </c>
      <c r="B273" s="94">
        <v>0.1</v>
      </c>
      <c r="C273" s="94">
        <v>-0.57999999999999996</v>
      </c>
      <c r="D273" s="94">
        <v>0.19</v>
      </c>
      <c r="E273" s="94">
        <v>219.01300000000001</v>
      </c>
      <c r="F273" s="94">
        <v>138.435</v>
      </c>
      <c r="G273" s="94">
        <v>109.69199999999999</v>
      </c>
      <c r="H273" s="94">
        <v>1258.846</v>
      </c>
      <c r="I273" s="94">
        <v>356.21</v>
      </c>
      <c r="J273" s="94">
        <v>674.375</v>
      </c>
      <c r="K273" s="94">
        <v>0.1</v>
      </c>
      <c r="L273" s="94">
        <v>-0.66220000000000001</v>
      </c>
      <c r="M273" s="94">
        <v>0.1249</v>
      </c>
      <c r="N273" s="94">
        <v>1</v>
      </c>
      <c r="O273" s="94">
        <v>0.88</v>
      </c>
      <c r="P273" s="94">
        <v>0.74</v>
      </c>
      <c r="Q273" s="27">
        <f t="shared" si="131"/>
        <v>7.4999999999999993E-5</v>
      </c>
      <c r="R273" s="27">
        <f t="shared" si="132"/>
        <v>-4.7499999999999994E-4</v>
      </c>
      <c r="S273" s="27">
        <f t="shared" si="133"/>
        <v>7.4999999999999993E-5</v>
      </c>
      <c r="T273" s="29">
        <f t="shared" si="134"/>
        <v>-3.6970432782268414E-4</v>
      </c>
      <c r="U273" s="29">
        <f t="shared" si="135"/>
        <v>-1.0751601916527687E-3</v>
      </c>
      <c r="V273" s="29">
        <f t="shared" si="136"/>
        <v>-3.0075187969924588E-4</v>
      </c>
      <c r="W273" s="29">
        <f t="shared" si="137"/>
        <v>-2.4802373420731438E-3</v>
      </c>
      <c r="X273" s="29">
        <f t="shared" si="138"/>
        <v>-2.7240938118555658E-3</v>
      </c>
      <c r="Y273" s="29">
        <f t="shared" si="139"/>
        <v>-3.0571681575535248E-3</v>
      </c>
      <c r="Z273" s="27">
        <f t="shared" si="140"/>
        <v>7.4999999999999993E-5</v>
      </c>
      <c r="AA273" s="27">
        <f t="shared" si="141"/>
        <v>-1.3086666666666667E-3</v>
      </c>
      <c r="AB273" s="27">
        <f t="shared" si="142"/>
        <v>-5.5599999999999996E-4</v>
      </c>
      <c r="AC273" s="47">
        <f t="shared" si="143"/>
        <v>0</v>
      </c>
      <c r="AD273" s="63">
        <f t="shared" si="144"/>
        <v>1.1363636363636465E-2</v>
      </c>
      <c r="AE273" s="63">
        <f t="shared" si="145"/>
        <v>2.7027027027026973E-2</v>
      </c>
      <c r="AF273" s="38">
        <f>SUMPRODUCT('Control Panel'!$C$31:$E$31,AC273:AE273)</f>
        <v>0</v>
      </c>
      <c r="AG273" s="43">
        <f t="shared" si="146"/>
        <v>7.5000000000047251E-5</v>
      </c>
      <c r="AH273" s="64">
        <f t="shared" si="147"/>
        <v>1.0883238636363757E-2</v>
      </c>
      <c r="AI273" s="64">
        <f t="shared" si="148"/>
        <v>2.7104054054054139E-2</v>
      </c>
      <c r="AJ273" s="29">
        <f t="shared" si="149"/>
        <v>-3.6970432782268414E-4</v>
      </c>
      <c r="AK273" s="29">
        <f t="shared" si="150"/>
        <v>1.0276258442533104E-2</v>
      </c>
      <c r="AL273" s="29">
        <f t="shared" si="151"/>
        <v>2.6718146718146762E-2</v>
      </c>
      <c r="AM273" s="29">
        <f t="shared" si="152"/>
        <v>-2.4802373420731438E-3</v>
      </c>
      <c r="AN273" s="29">
        <f t="shared" si="153"/>
        <v>8.6085869402825477E-3</v>
      </c>
      <c r="AO273" s="29">
        <f t="shared" si="154"/>
        <v>2.3887232703053041E-2</v>
      </c>
      <c r="AP273" s="27">
        <f t="shared" si="155"/>
        <v>7.5000000000047251E-5</v>
      </c>
      <c r="AQ273" s="27">
        <f t="shared" si="156"/>
        <v>1.0040098484848547E-2</v>
      </c>
      <c r="AR273" s="27">
        <f t="shared" si="157"/>
        <v>2.6456000000000035E-2</v>
      </c>
      <c r="AS273" s="43">
        <f t="shared" si="158"/>
        <v>7.5000000000047251E-5</v>
      </c>
      <c r="AT273" s="27">
        <f t="shared" si="159"/>
        <v>1.0883238636363757E-2</v>
      </c>
      <c r="AU273" s="27">
        <f t="shared" si="160"/>
        <v>2.7104054054054139E-2</v>
      </c>
      <c r="AV273" s="29">
        <f t="shared" si="161"/>
        <v>-3.6970432782268414E-4</v>
      </c>
      <c r="AW273" s="29">
        <f t="shared" si="162"/>
        <v>1.0276258442533104E-2</v>
      </c>
      <c r="AX273" s="29">
        <f t="shared" si="163"/>
        <v>2.6718146718146762E-2</v>
      </c>
      <c r="AY273" s="29">
        <f t="shared" si="164"/>
        <v>-2.4802373420731438E-3</v>
      </c>
      <c r="AZ273" s="29">
        <f t="shared" si="165"/>
        <v>8.6085869402825477E-3</v>
      </c>
      <c r="BA273" s="29">
        <f t="shared" si="166"/>
        <v>2.3887232703053041E-2</v>
      </c>
      <c r="BB273" s="27">
        <f t="shared" si="169"/>
        <v>7.5000000000047251E-5</v>
      </c>
      <c r="BC273" s="27">
        <f t="shared" si="169"/>
        <v>1.0040098484848547E-2</v>
      </c>
      <c r="BD273" s="27">
        <f t="shared" si="169"/>
        <v>2.6456000000000035E-2</v>
      </c>
    </row>
    <row r="274" spans="1:56" x14ac:dyDescent="0.35">
      <c r="A274" s="2">
        <v>44592</v>
      </c>
      <c r="B274" s="94">
        <v>0.11</v>
      </c>
      <c r="C274" s="94">
        <v>-0.56999999999999995</v>
      </c>
      <c r="D274" s="94">
        <v>0.41</v>
      </c>
      <c r="E274" s="94">
        <v>218.846</v>
      </c>
      <c r="F274" s="94">
        <v>138.31200000000001</v>
      </c>
      <c r="G274" s="94">
        <v>109.547</v>
      </c>
      <c r="H274" s="94">
        <v>1250.604</v>
      </c>
      <c r="I274" s="94">
        <v>355.38400000000001</v>
      </c>
      <c r="J274" s="94">
        <v>670.11</v>
      </c>
      <c r="K274" s="94">
        <v>0.11</v>
      </c>
      <c r="L274" s="94">
        <v>-0.66759999999999997</v>
      </c>
      <c r="M274" s="94">
        <v>0.29270000000000002</v>
      </c>
      <c r="N274" s="94">
        <v>1</v>
      </c>
      <c r="O274" s="94">
        <v>0.89</v>
      </c>
      <c r="P274" s="94">
        <v>0.75</v>
      </c>
      <c r="Q274" s="27">
        <f t="shared" ref="Q274:Q307" si="170">B273/1200</f>
        <v>8.3333333333333344E-5</v>
      </c>
      <c r="R274" s="27">
        <f t="shared" ref="R274:R307" si="171">C273/1200</f>
        <v>-4.8333333333333328E-4</v>
      </c>
      <c r="S274" s="27">
        <f t="shared" ref="S274:S307" si="172">D273/1200</f>
        <v>1.5833333333333332E-4</v>
      </c>
      <c r="T274" s="29">
        <f t="shared" ref="T274:T307" si="173">E274/E273-1</f>
        <v>-7.6251181436715054E-4</v>
      </c>
      <c r="U274" s="29">
        <f t="shared" ref="U274:U307" si="174">F274/F273-1</f>
        <v>-8.8850362986236942E-4</v>
      </c>
      <c r="V274" s="29">
        <f t="shared" ref="V274:V307" si="175">G274/G273-1</f>
        <v>-1.3218830908361401E-3</v>
      </c>
      <c r="W274" s="29">
        <f t="shared" ref="W274:W307" si="176">H274/H273-1</f>
        <v>-6.5472663058070424E-3</v>
      </c>
      <c r="X274" s="29">
        <f t="shared" ref="X274:X307" si="177">I274/I273-1</f>
        <v>-2.3188568541028243E-3</v>
      </c>
      <c r="Y274" s="29">
        <f t="shared" ref="Y274:Y307" si="178">J274/J273-1</f>
        <v>-6.3243744207599484E-3</v>
      </c>
      <c r="Z274" s="27">
        <f t="shared" ref="Z274:Z307" si="179">K273/1200</f>
        <v>8.3333333333333344E-5</v>
      </c>
      <c r="AA274" s="27">
        <f t="shared" ref="AA274:AA307" si="180">L273/1200</f>
        <v>-5.5183333333333332E-4</v>
      </c>
      <c r="AB274" s="27">
        <f t="shared" ref="AB274:AB307" si="181">M273/1200</f>
        <v>1.0408333333333333E-4</v>
      </c>
      <c r="AC274" s="47">
        <f t="shared" ref="AC274:AC307" si="182">N273/N274-1</f>
        <v>0</v>
      </c>
      <c r="AD274" s="63">
        <f t="shared" ref="AD274:AD307" si="183">O273/O274-1</f>
        <v>-1.1235955056179803E-2</v>
      </c>
      <c r="AE274" s="63">
        <f t="shared" ref="AE274:AE307" si="184">P273/P274-1</f>
        <v>-1.3333333333333308E-2</v>
      </c>
      <c r="AF274" s="38">
        <f>SUMPRODUCT('Control Panel'!$C$31:$E$31,AC274:AE274)</f>
        <v>0</v>
      </c>
      <c r="AG274" s="43">
        <f t="shared" ref="AG274:AG307" si="185">((1+Q274)*(1+$AC274))-1</f>
        <v>8.3333333333435178E-5</v>
      </c>
      <c r="AH274" s="64">
        <f t="shared" ref="AH274:AH307" si="186">((1+R274)*(1+$AD274))-1</f>
        <v>-1.1713857677902562E-2</v>
      </c>
      <c r="AI274" s="64">
        <f t="shared" ref="AI274:AI307" si="187">((1+S274)*(1+$AE274))-1</f>
        <v>-1.3177111111111195E-2</v>
      </c>
      <c r="AJ274" s="29">
        <f t="shared" ref="AJ274:AJ307" si="188">((1+T274)*(1+$AC274))-1</f>
        <v>-7.6251181436715054E-4</v>
      </c>
      <c r="AK274" s="29">
        <f t="shared" ref="AK274:AK307" si="189">((1+U274)*(1+$AD274))-1</f>
        <v>-1.2114475499189759E-2</v>
      </c>
      <c r="AL274" s="29">
        <f t="shared" ref="AL274:AL307" si="190">((1+V274)*(1+$AE274))-1</f>
        <v>-1.4637591316291609E-2</v>
      </c>
      <c r="AM274" s="29">
        <f t="shared" ref="AM274:AM307" si="191">((1+W274)*(1+$AC274))-1</f>
        <v>-6.5472663058070424E-3</v>
      </c>
      <c r="AN274" s="29">
        <f t="shared" ref="AN274:AN307" si="192">((1+X274)*(1+$AD274))-1</f>
        <v>-1.3528757338888253E-2</v>
      </c>
      <c r="AO274" s="29">
        <f t="shared" ref="AO274:AO307" si="193">((1+Y274)*(1+$AE274))-1</f>
        <v>-1.9573382761816416E-2</v>
      </c>
      <c r="AP274" s="27">
        <f t="shared" ref="AP274:AP307" si="194">((1+Z274)*(1+$AC274))-1</f>
        <v>8.3333333333435178E-5</v>
      </c>
      <c r="AQ274" s="27">
        <f t="shared" ref="AQ274:AQ307" si="195">((1+AA274)*(1+$AD274))-1</f>
        <v>-1.1781588014981303E-2</v>
      </c>
      <c r="AR274" s="27">
        <f t="shared" ref="AR274:AR307" si="196">((1+AB274)*(1+$AE274))-1</f>
        <v>-1.3230637777777887E-2</v>
      </c>
      <c r="AS274" s="43">
        <f t="shared" ref="AS274:AS307" si="197">(1+AG274)/(1+$AF274)-1</f>
        <v>8.3333333333435178E-5</v>
      </c>
      <c r="AT274" s="27">
        <f t="shared" ref="AT274:AT307" si="198">(1+AH274)/(1+$AF274)-1</f>
        <v>-1.1713857677902562E-2</v>
      </c>
      <c r="AU274" s="27">
        <f t="shared" ref="AU274:AU307" si="199">(1+AI274)/(1+$AF274)-1</f>
        <v>-1.3177111111111195E-2</v>
      </c>
      <c r="AV274" s="29">
        <f t="shared" ref="AV274:AV307" si="200">(1+AJ274)/(1+$AF274)-1</f>
        <v>-7.6251181436715054E-4</v>
      </c>
      <c r="AW274" s="29">
        <f t="shared" ref="AW274:AW307" si="201">(1+AK274)/(1+$AF274)-1</f>
        <v>-1.2114475499189759E-2</v>
      </c>
      <c r="AX274" s="29">
        <f t="shared" ref="AX274:AX307" si="202">(1+AL274)/(1+$AF274)-1</f>
        <v>-1.4637591316291609E-2</v>
      </c>
      <c r="AY274" s="29">
        <f t="shared" ref="AY274:AY307" si="203">(1+AM274)/(1+$AF274)-1</f>
        <v>-6.5472663058070424E-3</v>
      </c>
      <c r="AZ274" s="29">
        <f t="shared" ref="AZ274:AZ307" si="204">(1+AN274)/(1+$AF274)-1</f>
        <v>-1.3528757338888253E-2</v>
      </c>
      <c r="BA274" s="29">
        <f t="shared" ref="BA274:BA307" si="205">(1+AO274)/(1+$AF274)-1</f>
        <v>-1.9573382761816416E-2</v>
      </c>
      <c r="BB274" s="27">
        <f t="shared" ref="BB274:BD290" si="206">(1+AP274)/(1+$AF274)-1</f>
        <v>8.3333333333435178E-5</v>
      </c>
      <c r="BC274" s="27">
        <f t="shared" si="206"/>
        <v>-1.1781588014981303E-2</v>
      </c>
      <c r="BD274" s="27">
        <f t="shared" si="206"/>
        <v>-1.3230637777777887E-2</v>
      </c>
    </row>
    <row r="275" spans="1:56" x14ac:dyDescent="0.35">
      <c r="A275" s="2">
        <v>44620</v>
      </c>
      <c r="B275" s="94">
        <v>0.24</v>
      </c>
      <c r="C275" s="94">
        <v>-0.55000000000000004</v>
      </c>
      <c r="D275" s="94">
        <v>0.56999999999999995</v>
      </c>
      <c r="E275" s="94">
        <v>218.75700000000001</v>
      </c>
      <c r="F275" s="94">
        <v>138.25800000000001</v>
      </c>
      <c r="G275" s="94">
        <v>109.595</v>
      </c>
      <c r="H275" s="94">
        <v>1245.923</v>
      </c>
      <c r="I275" s="94">
        <v>355.13</v>
      </c>
      <c r="J275" s="94">
        <v>670.13400000000001</v>
      </c>
      <c r="K275" s="94">
        <v>0.24</v>
      </c>
      <c r="L275" s="94">
        <v>-1.2804</v>
      </c>
      <c r="M275" s="94">
        <v>-0.1454</v>
      </c>
      <c r="N275" s="94">
        <v>1</v>
      </c>
      <c r="O275" s="94">
        <v>0.89</v>
      </c>
      <c r="P275" s="94">
        <v>0.75</v>
      </c>
      <c r="Q275" s="27">
        <f t="shared" si="170"/>
        <v>9.1666666666666668E-5</v>
      </c>
      <c r="R275" s="27">
        <f t="shared" si="171"/>
        <v>-4.7499999999999994E-4</v>
      </c>
      <c r="S275" s="27">
        <f t="shared" si="172"/>
        <v>3.4166666666666666E-4</v>
      </c>
      <c r="T275" s="29">
        <f t="shared" si="173"/>
        <v>-4.066786690184454E-4</v>
      </c>
      <c r="U275" s="29">
        <f t="shared" si="174"/>
        <v>-3.9042165538782925E-4</v>
      </c>
      <c r="V275" s="29">
        <f t="shared" si="175"/>
        <v>4.3816809223429232E-4</v>
      </c>
      <c r="W275" s="29">
        <f t="shared" si="176"/>
        <v>-3.742991386562089E-3</v>
      </c>
      <c r="X275" s="29">
        <f t="shared" si="177"/>
        <v>-7.1471985232884894E-4</v>
      </c>
      <c r="Y275" s="29">
        <f t="shared" si="178"/>
        <v>3.5815015445139764E-5</v>
      </c>
      <c r="Z275" s="27">
        <f t="shared" si="179"/>
        <v>9.1666666666666668E-5</v>
      </c>
      <c r="AA275" s="27">
        <f t="shared" si="180"/>
        <v>-5.5633333333333327E-4</v>
      </c>
      <c r="AB275" s="27">
        <f t="shared" si="181"/>
        <v>2.4391666666666667E-4</v>
      </c>
      <c r="AC275" s="47">
        <f t="shared" si="182"/>
        <v>0</v>
      </c>
      <c r="AD275" s="63">
        <f t="shared" si="183"/>
        <v>0</v>
      </c>
      <c r="AE275" s="63">
        <f t="shared" si="184"/>
        <v>0</v>
      </c>
      <c r="AF275" s="38">
        <f>SUMPRODUCT('Control Panel'!$C$31:$E$31,AC275:AE275)</f>
        <v>0</v>
      </c>
      <c r="AG275" s="43">
        <f t="shared" si="185"/>
        <v>9.166666666660106E-5</v>
      </c>
      <c r="AH275" s="64">
        <f t="shared" si="186"/>
        <v>-4.750000000000032E-4</v>
      </c>
      <c r="AI275" s="64">
        <f t="shared" si="187"/>
        <v>3.4166666666668455E-4</v>
      </c>
      <c r="AJ275" s="29">
        <f t="shared" si="188"/>
        <v>-4.066786690184454E-4</v>
      </c>
      <c r="AK275" s="29">
        <f t="shared" si="189"/>
        <v>-3.9042165538782925E-4</v>
      </c>
      <c r="AL275" s="29">
        <f t="shared" si="190"/>
        <v>4.3816809223429232E-4</v>
      </c>
      <c r="AM275" s="29">
        <f t="shared" si="191"/>
        <v>-3.742991386562089E-3</v>
      </c>
      <c r="AN275" s="29">
        <f t="shared" si="192"/>
        <v>-7.1471985232884894E-4</v>
      </c>
      <c r="AO275" s="29">
        <f t="shared" si="193"/>
        <v>3.5815015445139764E-5</v>
      </c>
      <c r="AP275" s="27">
        <f t="shared" si="194"/>
        <v>9.166666666660106E-5</v>
      </c>
      <c r="AQ275" s="27">
        <f t="shared" si="195"/>
        <v>-5.5633333333338086E-4</v>
      </c>
      <c r="AR275" s="27">
        <f t="shared" si="196"/>
        <v>2.4391666666656597E-4</v>
      </c>
      <c r="AS275" s="43">
        <f t="shared" si="197"/>
        <v>9.166666666660106E-5</v>
      </c>
      <c r="AT275" s="27">
        <f t="shared" si="198"/>
        <v>-4.750000000000032E-4</v>
      </c>
      <c r="AU275" s="27">
        <f t="shared" si="199"/>
        <v>3.4166666666668455E-4</v>
      </c>
      <c r="AV275" s="29">
        <f t="shared" si="200"/>
        <v>-4.066786690184454E-4</v>
      </c>
      <c r="AW275" s="29">
        <f t="shared" si="201"/>
        <v>-3.9042165538782925E-4</v>
      </c>
      <c r="AX275" s="29">
        <f t="shared" si="202"/>
        <v>4.3816809223429232E-4</v>
      </c>
      <c r="AY275" s="29">
        <f t="shared" si="203"/>
        <v>-3.742991386562089E-3</v>
      </c>
      <c r="AZ275" s="29">
        <f t="shared" si="204"/>
        <v>-7.1471985232884894E-4</v>
      </c>
      <c r="BA275" s="29">
        <f t="shared" si="205"/>
        <v>3.5815015445139764E-5</v>
      </c>
      <c r="BB275" s="27">
        <f t="shared" si="206"/>
        <v>9.166666666660106E-5</v>
      </c>
      <c r="BC275" s="27">
        <f t="shared" si="206"/>
        <v>-5.5633333333338086E-4</v>
      </c>
      <c r="BD275" s="27">
        <f t="shared" si="206"/>
        <v>2.4391666666656597E-4</v>
      </c>
    </row>
    <row r="276" spans="1:56" x14ac:dyDescent="0.35">
      <c r="A276" s="2">
        <v>44651</v>
      </c>
      <c r="B276" s="94">
        <v>0.45</v>
      </c>
      <c r="C276" s="94">
        <v>-0.53</v>
      </c>
      <c r="D276" s="94">
        <v>0.69</v>
      </c>
      <c r="E276" s="94">
        <v>218.536</v>
      </c>
      <c r="F276" s="94">
        <v>138.12200000000001</v>
      </c>
      <c r="G276" s="94">
        <v>109.52800000000001</v>
      </c>
      <c r="H276" s="94">
        <v>1229.3340000000001</v>
      </c>
      <c r="I276" s="94">
        <v>352.41800000000001</v>
      </c>
      <c r="J276" s="94">
        <v>667.03899999999999</v>
      </c>
      <c r="K276" s="94">
        <v>0.45</v>
      </c>
      <c r="L276" s="94">
        <v>-0.77339999999999998</v>
      </c>
      <c r="M276" s="94">
        <v>0.54220000000000002</v>
      </c>
      <c r="N276" s="94">
        <v>1</v>
      </c>
      <c r="O276" s="94">
        <v>0.9</v>
      </c>
      <c r="P276" s="94">
        <v>0.76</v>
      </c>
      <c r="Q276" s="27">
        <f t="shared" si="170"/>
        <v>1.9999999999999998E-4</v>
      </c>
      <c r="R276" s="27">
        <f t="shared" si="171"/>
        <v>-4.5833333333333338E-4</v>
      </c>
      <c r="S276" s="27">
        <f t="shared" si="172"/>
        <v>4.7499999999999994E-4</v>
      </c>
      <c r="T276" s="29">
        <f t="shared" si="173"/>
        <v>-1.0102533861773288E-3</v>
      </c>
      <c r="U276" s="29">
        <f t="shared" si="174"/>
        <v>-9.8366821449746844E-4</v>
      </c>
      <c r="V276" s="29">
        <f t="shared" si="175"/>
        <v>-6.113417582918057E-4</v>
      </c>
      <c r="W276" s="29">
        <f t="shared" si="176"/>
        <v>-1.331462698738195E-2</v>
      </c>
      <c r="X276" s="29">
        <f t="shared" si="177"/>
        <v>-7.6366401036239706E-3</v>
      </c>
      <c r="Y276" s="29">
        <f t="shared" si="178"/>
        <v>-4.6184792892167703E-3</v>
      </c>
      <c r="Z276" s="27">
        <f t="shared" si="179"/>
        <v>1.9999999999999998E-4</v>
      </c>
      <c r="AA276" s="27">
        <f t="shared" si="180"/>
        <v>-1.067E-3</v>
      </c>
      <c r="AB276" s="27">
        <f t="shared" si="181"/>
        <v>-1.2116666666666667E-4</v>
      </c>
      <c r="AC276" s="47">
        <f t="shared" si="182"/>
        <v>0</v>
      </c>
      <c r="AD276" s="63">
        <f t="shared" si="183"/>
        <v>-1.1111111111111072E-2</v>
      </c>
      <c r="AE276" s="63">
        <f t="shared" si="184"/>
        <v>-1.3157894736842146E-2</v>
      </c>
      <c r="AF276" s="38">
        <f>SUMPRODUCT('Control Panel'!$C$31:$E$31,AC276:AE276)</f>
        <v>0</v>
      </c>
      <c r="AG276" s="43">
        <f t="shared" si="185"/>
        <v>1.9999999999997797E-4</v>
      </c>
      <c r="AH276" s="64">
        <f t="shared" si="186"/>
        <v>-1.1564351851851784E-2</v>
      </c>
      <c r="AI276" s="64">
        <f t="shared" si="187"/>
        <v>-1.2689144736842128E-2</v>
      </c>
      <c r="AJ276" s="29">
        <f t="shared" si="188"/>
        <v>-1.0102533861773288E-3</v>
      </c>
      <c r="AK276" s="29">
        <f t="shared" si="189"/>
        <v>-1.2083849678780845E-2</v>
      </c>
      <c r="AL276" s="29">
        <f t="shared" si="190"/>
        <v>-1.376119252463015E-2</v>
      </c>
      <c r="AM276" s="29">
        <f t="shared" si="191"/>
        <v>-1.331462698738195E-2</v>
      </c>
      <c r="AN276" s="29">
        <f t="shared" si="192"/>
        <v>-1.8662899658028143E-2</v>
      </c>
      <c r="AO276" s="29">
        <f t="shared" si="193"/>
        <v>-1.7715604561727161E-2</v>
      </c>
      <c r="AP276" s="27">
        <f t="shared" si="194"/>
        <v>1.9999999999997797E-4</v>
      </c>
      <c r="AQ276" s="27">
        <f t="shared" si="195"/>
        <v>-1.2166255555555505E-2</v>
      </c>
      <c r="AR276" s="27">
        <f t="shared" si="196"/>
        <v>-1.3277467105263119E-2</v>
      </c>
      <c r="AS276" s="43">
        <f t="shared" si="197"/>
        <v>1.9999999999997797E-4</v>
      </c>
      <c r="AT276" s="27">
        <f t="shared" si="198"/>
        <v>-1.1564351851851784E-2</v>
      </c>
      <c r="AU276" s="27">
        <f t="shared" si="199"/>
        <v>-1.2689144736842128E-2</v>
      </c>
      <c r="AV276" s="29">
        <f t="shared" si="200"/>
        <v>-1.0102533861773288E-3</v>
      </c>
      <c r="AW276" s="29">
        <f t="shared" si="201"/>
        <v>-1.2083849678780845E-2</v>
      </c>
      <c r="AX276" s="29">
        <f t="shared" si="202"/>
        <v>-1.376119252463015E-2</v>
      </c>
      <c r="AY276" s="29">
        <f t="shared" si="203"/>
        <v>-1.331462698738195E-2</v>
      </c>
      <c r="AZ276" s="29">
        <f t="shared" si="204"/>
        <v>-1.8662899658028143E-2</v>
      </c>
      <c r="BA276" s="29">
        <f t="shared" si="205"/>
        <v>-1.7715604561727161E-2</v>
      </c>
      <c r="BB276" s="27">
        <f t="shared" si="206"/>
        <v>1.9999999999997797E-4</v>
      </c>
      <c r="BC276" s="27">
        <f t="shared" si="206"/>
        <v>-1.2166255555555505E-2</v>
      </c>
      <c r="BD276" s="27">
        <f t="shared" si="206"/>
        <v>-1.3277467105263119E-2</v>
      </c>
    </row>
    <row r="277" spans="1:56" x14ac:dyDescent="0.35">
      <c r="A277" s="2">
        <v>44681</v>
      </c>
      <c r="B277" s="94">
        <v>0.8</v>
      </c>
      <c r="C277" s="94">
        <v>-0.54</v>
      </c>
      <c r="D277" s="94">
        <v>0.93</v>
      </c>
      <c r="E277" s="94">
        <v>218.45099999999999</v>
      </c>
      <c r="F277" s="94">
        <v>137.97300000000001</v>
      </c>
      <c r="G277" s="94">
        <v>109.458</v>
      </c>
      <c r="H277" s="94">
        <v>1223.4939999999999</v>
      </c>
      <c r="I277" s="94">
        <v>350.39600000000002</v>
      </c>
      <c r="J277" s="94">
        <v>664.77300000000002</v>
      </c>
      <c r="K277" s="94">
        <v>0.8</v>
      </c>
      <c r="L277" s="94">
        <v>-0.74360000000000004</v>
      </c>
      <c r="M277" s="94">
        <v>0.82450000000000001</v>
      </c>
      <c r="N277" s="94">
        <v>1</v>
      </c>
      <c r="O277" s="94">
        <v>0.95</v>
      </c>
      <c r="P277" s="94">
        <v>0.8</v>
      </c>
      <c r="Q277" s="27">
        <f t="shared" si="170"/>
        <v>3.7500000000000001E-4</v>
      </c>
      <c r="R277" s="27">
        <f t="shared" si="171"/>
        <v>-4.416666666666667E-4</v>
      </c>
      <c r="S277" s="27">
        <f t="shared" si="172"/>
        <v>5.7499999999999999E-4</v>
      </c>
      <c r="T277" s="29">
        <f t="shared" si="173"/>
        <v>-3.8895193469268285E-4</v>
      </c>
      <c r="U277" s="29">
        <f t="shared" si="174"/>
        <v>-1.0787564616787648E-3</v>
      </c>
      <c r="V277" s="29">
        <f t="shared" si="175"/>
        <v>-6.3910598203209545E-4</v>
      </c>
      <c r="W277" s="29">
        <f t="shared" si="176"/>
        <v>-4.7505397231347724E-3</v>
      </c>
      <c r="X277" s="29">
        <f t="shared" si="177"/>
        <v>-5.7375048947556628E-3</v>
      </c>
      <c r="Y277" s="29">
        <f t="shared" si="178"/>
        <v>-3.3971027181318725E-3</v>
      </c>
      <c r="Z277" s="27">
        <f t="shared" si="179"/>
        <v>3.7500000000000001E-4</v>
      </c>
      <c r="AA277" s="27">
        <f t="shared" si="180"/>
        <v>-6.445E-4</v>
      </c>
      <c r="AB277" s="27">
        <f t="shared" si="181"/>
        <v>4.5183333333333333E-4</v>
      </c>
      <c r="AC277" s="47">
        <f t="shared" si="182"/>
        <v>0</v>
      </c>
      <c r="AD277" s="63">
        <f t="shared" si="183"/>
        <v>-5.2631578947368363E-2</v>
      </c>
      <c r="AE277" s="63">
        <f t="shared" si="184"/>
        <v>-5.0000000000000044E-2</v>
      </c>
      <c r="AF277" s="38">
        <f>SUMPRODUCT('Control Panel'!$C$31:$E$31,AC277:AE277)</f>
        <v>0</v>
      </c>
      <c r="AG277" s="43">
        <f t="shared" si="185"/>
        <v>3.7500000000001421E-4</v>
      </c>
      <c r="AH277" s="64">
        <f t="shared" si="186"/>
        <v>-5.3049999999999931E-2</v>
      </c>
      <c r="AI277" s="64">
        <f t="shared" si="187"/>
        <v>-4.9453750000000074E-2</v>
      </c>
      <c r="AJ277" s="29">
        <f t="shared" si="188"/>
        <v>-3.8895193469268285E-4</v>
      </c>
      <c r="AK277" s="29">
        <f t="shared" si="189"/>
        <v>-5.365355875316935E-2</v>
      </c>
      <c r="AL277" s="29">
        <f t="shared" si="190"/>
        <v>-5.0607150682930535E-2</v>
      </c>
      <c r="AM277" s="29">
        <f t="shared" si="191"/>
        <v>-4.7505397231347724E-3</v>
      </c>
      <c r="AN277" s="29">
        <f t="shared" si="192"/>
        <v>-5.8067109900294733E-2</v>
      </c>
      <c r="AO277" s="29">
        <f t="shared" si="193"/>
        <v>-5.3227247582225301E-2</v>
      </c>
      <c r="AP277" s="27">
        <f t="shared" si="194"/>
        <v>3.7500000000001421E-4</v>
      </c>
      <c r="AQ277" s="27">
        <f t="shared" si="195"/>
        <v>-5.3242157894736852E-2</v>
      </c>
      <c r="AR277" s="27">
        <f t="shared" si="196"/>
        <v>-4.9570758333333242E-2</v>
      </c>
      <c r="AS277" s="43">
        <f t="shared" si="197"/>
        <v>3.7500000000001421E-4</v>
      </c>
      <c r="AT277" s="27">
        <f t="shared" si="198"/>
        <v>-5.3049999999999931E-2</v>
      </c>
      <c r="AU277" s="27">
        <f t="shared" si="199"/>
        <v>-4.9453750000000074E-2</v>
      </c>
      <c r="AV277" s="29">
        <f t="shared" si="200"/>
        <v>-3.8895193469268285E-4</v>
      </c>
      <c r="AW277" s="29">
        <f t="shared" si="201"/>
        <v>-5.365355875316935E-2</v>
      </c>
      <c r="AX277" s="29">
        <f t="shared" si="202"/>
        <v>-5.0607150682930535E-2</v>
      </c>
      <c r="AY277" s="29">
        <f t="shared" si="203"/>
        <v>-4.7505397231347724E-3</v>
      </c>
      <c r="AZ277" s="29">
        <f t="shared" si="204"/>
        <v>-5.8067109900294733E-2</v>
      </c>
      <c r="BA277" s="29">
        <f t="shared" si="205"/>
        <v>-5.3227247582225301E-2</v>
      </c>
      <c r="BB277" s="27">
        <f t="shared" si="206"/>
        <v>3.7500000000001421E-4</v>
      </c>
      <c r="BC277" s="27">
        <f t="shared" si="206"/>
        <v>-5.3242157894736852E-2</v>
      </c>
      <c r="BD277" s="27">
        <f t="shared" si="206"/>
        <v>-4.9570758333333242E-2</v>
      </c>
    </row>
    <row r="278" spans="1:56" x14ac:dyDescent="0.35">
      <c r="A278" s="2">
        <v>44712</v>
      </c>
      <c r="B278" s="94">
        <v>1.1200000000000001</v>
      </c>
      <c r="C278" s="94">
        <v>-0.55000000000000004</v>
      </c>
      <c r="D278" s="94">
        <v>1.0900000000000001</v>
      </c>
      <c r="E278" s="94">
        <v>218.73699999999999</v>
      </c>
      <c r="F278" s="94">
        <v>137.84700000000001</v>
      </c>
      <c r="G278" s="94">
        <v>109.53400000000001</v>
      </c>
      <c r="H278" s="94">
        <v>1230.26</v>
      </c>
      <c r="I278" s="94">
        <v>349.62799999999999</v>
      </c>
      <c r="J278" s="94">
        <v>665.52700000000004</v>
      </c>
      <c r="K278" s="94">
        <v>1.1200000000000001</v>
      </c>
      <c r="L278" s="94">
        <v>-0.7429</v>
      </c>
      <c r="M278" s="94">
        <v>0.97419999999999995</v>
      </c>
      <c r="N278" s="94">
        <v>1</v>
      </c>
      <c r="O278" s="94">
        <v>0.93</v>
      </c>
      <c r="P278" s="94">
        <v>0.79</v>
      </c>
      <c r="Q278" s="27">
        <f t="shared" si="170"/>
        <v>6.6666666666666675E-4</v>
      </c>
      <c r="R278" s="27">
        <f t="shared" si="171"/>
        <v>-4.5000000000000004E-4</v>
      </c>
      <c r="S278" s="27">
        <f t="shared" si="172"/>
        <v>7.7500000000000008E-4</v>
      </c>
      <c r="T278" s="29">
        <f t="shared" si="173"/>
        <v>1.3092180855203139E-3</v>
      </c>
      <c r="U278" s="29">
        <f t="shared" si="174"/>
        <v>-9.1322215216027569E-4</v>
      </c>
      <c r="V278" s="29">
        <f t="shared" si="175"/>
        <v>6.9433024539100607E-4</v>
      </c>
      <c r="W278" s="29">
        <f t="shared" si="176"/>
        <v>5.530063898964821E-3</v>
      </c>
      <c r="X278" s="29">
        <f t="shared" si="177"/>
        <v>-2.1918058425325349E-3</v>
      </c>
      <c r="Y278" s="29">
        <f t="shared" si="178"/>
        <v>1.1342217569005886E-3</v>
      </c>
      <c r="Z278" s="27">
        <f t="shared" si="179"/>
        <v>6.6666666666666675E-4</v>
      </c>
      <c r="AA278" s="27">
        <f t="shared" si="180"/>
        <v>-6.1966666666666669E-4</v>
      </c>
      <c r="AB278" s="27">
        <f t="shared" si="181"/>
        <v>6.8708333333333338E-4</v>
      </c>
      <c r="AC278" s="47">
        <f t="shared" si="182"/>
        <v>0</v>
      </c>
      <c r="AD278" s="63">
        <f t="shared" si="183"/>
        <v>2.1505376344086002E-2</v>
      </c>
      <c r="AE278" s="63">
        <f t="shared" si="184"/>
        <v>1.2658227848101333E-2</v>
      </c>
      <c r="AF278" s="38">
        <f>SUMPRODUCT('Control Panel'!$C$31:$E$31,AC278:AE278)</f>
        <v>0</v>
      </c>
      <c r="AG278" s="43">
        <f t="shared" si="185"/>
        <v>6.6666666666659324E-4</v>
      </c>
      <c r="AH278" s="64">
        <f t="shared" si="186"/>
        <v>2.1045698924731182E-2</v>
      </c>
      <c r="AI278" s="64">
        <f t="shared" si="187"/>
        <v>1.3443037974683492E-2</v>
      </c>
      <c r="AJ278" s="29">
        <f t="shared" si="188"/>
        <v>1.3092180855203139E-3</v>
      </c>
      <c r="AK278" s="29">
        <f t="shared" si="189"/>
        <v>2.0572515005857772E-2</v>
      </c>
      <c r="AL278" s="29">
        <f t="shared" si="190"/>
        <v>1.3361347083940434E-2</v>
      </c>
      <c r="AM278" s="29">
        <f t="shared" si="191"/>
        <v>5.530063898964821E-3</v>
      </c>
      <c r="AN278" s="29">
        <f t="shared" si="192"/>
        <v>1.926643489203661E-2</v>
      </c>
      <c r="AO278" s="29">
        <f t="shared" si="193"/>
        <v>1.3806806842431074E-2</v>
      </c>
      <c r="AP278" s="27">
        <f t="shared" si="194"/>
        <v>6.6666666666659324E-4</v>
      </c>
      <c r="AQ278" s="27">
        <f t="shared" si="195"/>
        <v>2.0872383512544834E-2</v>
      </c>
      <c r="AR278" s="27">
        <f t="shared" si="196"/>
        <v>1.3354008438818621E-2</v>
      </c>
      <c r="AS278" s="43">
        <f t="shared" si="197"/>
        <v>6.6666666666659324E-4</v>
      </c>
      <c r="AT278" s="27">
        <f t="shared" si="198"/>
        <v>2.1045698924731182E-2</v>
      </c>
      <c r="AU278" s="27">
        <f t="shared" si="199"/>
        <v>1.3443037974683492E-2</v>
      </c>
      <c r="AV278" s="29">
        <f t="shared" si="200"/>
        <v>1.3092180855203139E-3</v>
      </c>
      <c r="AW278" s="29">
        <f t="shared" si="201"/>
        <v>2.0572515005857772E-2</v>
      </c>
      <c r="AX278" s="29">
        <f t="shared" si="202"/>
        <v>1.3361347083940434E-2</v>
      </c>
      <c r="AY278" s="29">
        <f t="shared" si="203"/>
        <v>5.530063898964821E-3</v>
      </c>
      <c r="AZ278" s="29">
        <f t="shared" si="204"/>
        <v>1.926643489203661E-2</v>
      </c>
      <c r="BA278" s="29">
        <f t="shared" si="205"/>
        <v>1.3806806842431074E-2</v>
      </c>
      <c r="BB278" s="27">
        <f t="shared" si="206"/>
        <v>6.6666666666659324E-4</v>
      </c>
      <c r="BC278" s="27">
        <f t="shared" si="206"/>
        <v>2.0872383512544834E-2</v>
      </c>
      <c r="BD278" s="27">
        <f t="shared" si="206"/>
        <v>1.3354008438818621E-2</v>
      </c>
    </row>
    <row r="279" spans="1:56" x14ac:dyDescent="0.35">
      <c r="A279" s="2">
        <v>44742</v>
      </c>
      <c r="B279" s="94">
        <v>1.79</v>
      </c>
      <c r="C279" s="94">
        <v>-0.51</v>
      </c>
      <c r="D279" s="94">
        <v>1.19</v>
      </c>
      <c r="E279" s="94">
        <v>218.30099999999999</v>
      </c>
      <c r="F279" s="94">
        <v>137.70500000000001</v>
      </c>
      <c r="G279" s="94">
        <v>109.59699999999999</v>
      </c>
      <c r="H279" s="94">
        <v>1223.146</v>
      </c>
      <c r="I279" s="94">
        <v>348.45800000000003</v>
      </c>
      <c r="J279" s="94">
        <v>663.08799999999997</v>
      </c>
      <c r="K279" s="94">
        <v>1.79</v>
      </c>
      <c r="L279" s="94">
        <v>-0.69450000000000001</v>
      </c>
      <c r="M279" s="94">
        <v>1.0685</v>
      </c>
      <c r="N279" s="94">
        <v>1</v>
      </c>
      <c r="O279" s="94">
        <v>0.96</v>
      </c>
      <c r="P279" s="94">
        <v>0.82</v>
      </c>
      <c r="Q279" s="27">
        <f t="shared" si="170"/>
        <v>9.3333333333333343E-4</v>
      </c>
      <c r="R279" s="27">
        <f t="shared" si="171"/>
        <v>-4.5833333333333338E-4</v>
      </c>
      <c r="S279" s="27">
        <f t="shared" si="172"/>
        <v>9.0833333333333337E-4</v>
      </c>
      <c r="T279" s="29">
        <f t="shared" si="173"/>
        <v>-1.9932613138152755E-3</v>
      </c>
      <c r="U279" s="29">
        <f t="shared" si="174"/>
        <v>-1.0301276052434583E-3</v>
      </c>
      <c r="V279" s="29">
        <f t="shared" si="175"/>
        <v>5.7516387605671682E-4</v>
      </c>
      <c r="W279" s="29">
        <f t="shared" si="176"/>
        <v>-5.7825175166225096E-3</v>
      </c>
      <c r="X279" s="29">
        <f t="shared" si="177"/>
        <v>-3.3464139027765682E-3</v>
      </c>
      <c r="Y279" s="29">
        <f t="shared" si="178"/>
        <v>-3.6647649156233975E-3</v>
      </c>
      <c r="Z279" s="27">
        <f t="shared" si="179"/>
        <v>9.3333333333333343E-4</v>
      </c>
      <c r="AA279" s="27">
        <f t="shared" si="180"/>
        <v>-6.1908333333333336E-4</v>
      </c>
      <c r="AB279" s="27">
        <f t="shared" si="181"/>
        <v>8.1183333333333324E-4</v>
      </c>
      <c r="AC279" s="47">
        <f t="shared" si="182"/>
        <v>0</v>
      </c>
      <c r="AD279" s="63">
        <f t="shared" si="183"/>
        <v>-3.1249999999999889E-2</v>
      </c>
      <c r="AE279" s="63">
        <f t="shared" si="184"/>
        <v>-3.6585365853658458E-2</v>
      </c>
      <c r="AF279" s="38">
        <f>SUMPRODUCT('Control Panel'!$C$31:$E$31,AC279:AE279)</f>
        <v>0</v>
      </c>
      <c r="AG279" s="43">
        <f t="shared" si="185"/>
        <v>9.3333333333323054E-4</v>
      </c>
      <c r="AH279" s="64">
        <f t="shared" si="186"/>
        <v>-3.1694010416666529E-2</v>
      </c>
      <c r="AI279" s="64">
        <f t="shared" si="187"/>
        <v>-3.571026422764223E-2</v>
      </c>
      <c r="AJ279" s="29">
        <f t="shared" si="188"/>
        <v>-1.9932613138152755E-3</v>
      </c>
      <c r="AK279" s="29">
        <f t="shared" si="189"/>
        <v>-3.2247936117579479E-2</v>
      </c>
      <c r="AL279" s="29">
        <f t="shared" si="190"/>
        <v>-3.6031244558433095E-2</v>
      </c>
      <c r="AM279" s="29">
        <f t="shared" si="191"/>
        <v>-5.7825175166225096E-3</v>
      </c>
      <c r="AN279" s="29">
        <f t="shared" si="192"/>
        <v>-3.4491838468314717E-2</v>
      </c>
      <c r="AO279" s="29">
        <f t="shared" si="193"/>
        <v>-4.011605400407614E-2</v>
      </c>
      <c r="AP279" s="27">
        <f t="shared" si="194"/>
        <v>9.3333333333323054E-4</v>
      </c>
      <c r="AQ279" s="27">
        <f t="shared" si="195"/>
        <v>-3.1849736979166599E-2</v>
      </c>
      <c r="AR279" s="27">
        <f t="shared" si="196"/>
        <v>-3.5803233739837292E-2</v>
      </c>
      <c r="AS279" s="43">
        <f t="shared" si="197"/>
        <v>9.3333333333323054E-4</v>
      </c>
      <c r="AT279" s="27">
        <f t="shared" si="198"/>
        <v>-3.1694010416666529E-2</v>
      </c>
      <c r="AU279" s="27">
        <f t="shared" si="199"/>
        <v>-3.571026422764223E-2</v>
      </c>
      <c r="AV279" s="29">
        <f t="shared" si="200"/>
        <v>-1.9932613138152755E-3</v>
      </c>
      <c r="AW279" s="29">
        <f t="shared" si="201"/>
        <v>-3.2247936117579479E-2</v>
      </c>
      <c r="AX279" s="29">
        <f t="shared" si="202"/>
        <v>-3.6031244558433095E-2</v>
      </c>
      <c r="AY279" s="29">
        <f t="shared" si="203"/>
        <v>-5.7825175166225096E-3</v>
      </c>
      <c r="AZ279" s="29">
        <f t="shared" si="204"/>
        <v>-3.4491838468314717E-2</v>
      </c>
      <c r="BA279" s="29">
        <f t="shared" si="205"/>
        <v>-4.011605400407614E-2</v>
      </c>
      <c r="BB279" s="27">
        <f t="shared" si="206"/>
        <v>9.3333333333323054E-4</v>
      </c>
      <c r="BC279" s="27">
        <f t="shared" si="206"/>
        <v>-3.1849736979166599E-2</v>
      </c>
      <c r="BD279" s="27">
        <f t="shared" si="206"/>
        <v>-3.5803233739837292E-2</v>
      </c>
    </row>
    <row r="280" spans="1:56" x14ac:dyDescent="0.35">
      <c r="A280" s="2">
        <v>44773</v>
      </c>
      <c r="B280" s="94">
        <v>2.36</v>
      </c>
      <c r="C280" s="94">
        <v>-7.0000000000000007E-2</v>
      </c>
      <c r="D280" s="94">
        <v>1.55</v>
      </c>
      <c r="E280" s="94">
        <v>218.547</v>
      </c>
      <c r="F280" s="94">
        <v>137.70599999999999</v>
      </c>
      <c r="G280" s="94">
        <v>109.72</v>
      </c>
      <c r="H280" s="94">
        <v>1227.2470000000001</v>
      </c>
      <c r="I280" s="94">
        <v>351.11</v>
      </c>
      <c r="J280" s="94">
        <v>666.60699999999997</v>
      </c>
      <c r="K280" s="94">
        <v>2.36</v>
      </c>
      <c r="L280" s="94">
        <v>-0.1978</v>
      </c>
      <c r="M280" s="94">
        <v>1.4902</v>
      </c>
      <c r="N280" s="94">
        <v>1</v>
      </c>
      <c r="O280" s="94">
        <v>0.98</v>
      </c>
      <c r="P280" s="94">
        <v>0.82</v>
      </c>
      <c r="Q280" s="27">
        <f t="shared" si="170"/>
        <v>1.4916666666666667E-3</v>
      </c>
      <c r="R280" s="27">
        <f t="shared" si="171"/>
        <v>-4.2500000000000003E-4</v>
      </c>
      <c r="S280" s="27">
        <f t="shared" si="172"/>
        <v>9.9166666666666652E-4</v>
      </c>
      <c r="T280" s="29">
        <f t="shared" si="173"/>
        <v>1.126884439375031E-3</v>
      </c>
      <c r="U280" s="29">
        <f t="shared" si="174"/>
        <v>7.2619004392038278E-6</v>
      </c>
      <c r="V280" s="29">
        <f t="shared" si="175"/>
        <v>1.122293493435178E-3</v>
      </c>
      <c r="W280" s="29">
        <f t="shared" si="176"/>
        <v>3.3528295068618874E-3</v>
      </c>
      <c r="X280" s="29">
        <f t="shared" si="177"/>
        <v>7.6106733092653478E-3</v>
      </c>
      <c r="Y280" s="29">
        <f t="shared" si="178"/>
        <v>5.3069879111067308E-3</v>
      </c>
      <c r="Z280" s="27">
        <f t="shared" si="179"/>
        <v>1.4916666666666667E-3</v>
      </c>
      <c r="AA280" s="27">
        <f t="shared" si="180"/>
        <v>-5.7875000000000005E-4</v>
      </c>
      <c r="AB280" s="27">
        <f t="shared" si="181"/>
        <v>8.9041666666666663E-4</v>
      </c>
      <c r="AC280" s="47">
        <f t="shared" si="182"/>
        <v>0</v>
      </c>
      <c r="AD280" s="63">
        <f t="shared" si="183"/>
        <v>-2.0408163265306145E-2</v>
      </c>
      <c r="AE280" s="63">
        <f t="shared" si="184"/>
        <v>0</v>
      </c>
      <c r="AF280" s="38">
        <f>SUMPRODUCT('Control Panel'!$C$31:$E$31,AC280:AE280)</f>
        <v>0</v>
      </c>
      <c r="AG280" s="43">
        <f t="shared" si="185"/>
        <v>1.4916666666666689E-3</v>
      </c>
      <c r="AH280" s="64">
        <f t="shared" si="186"/>
        <v>-2.0824489795918444E-2</v>
      </c>
      <c r="AI280" s="64">
        <f t="shared" si="187"/>
        <v>9.9166666666672398E-4</v>
      </c>
      <c r="AJ280" s="29">
        <f t="shared" si="188"/>
        <v>1.126884439375031E-3</v>
      </c>
      <c r="AK280" s="29">
        <f t="shared" si="189"/>
        <v>-2.0401049566916685E-2</v>
      </c>
      <c r="AL280" s="29">
        <f t="shared" si="190"/>
        <v>1.122293493435178E-3</v>
      </c>
      <c r="AM280" s="29">
        <f t="shared" si="191"/>
        <v>3.3528295068618874E-3</v>
      </c>
      <c r="AN280" s="29">
        <f t="shared" si="192"/>
        <v>-1.2952809819495203E-2</v>
      </c>
      <c r="AO280" s="29">
        <f t="shared" si="193"/>
        <v>5.3069879111067308E-3</v>
      </c>
      <c r="AP280" s="27">
        <f t="shared" si="194"/>
        <v>1.4916666666666689E-3</v>
      </c>
      <c r="AQ280" s="27">
        <f t="shared" si="195"/>
        <v>-2.0975102040816318E-2</v>
      </c>
      <c r="AR280" s="27">
        <f t="shared" si="196"/>
        <v>8.9041666666656027E-4</v>
      </c>
      <c r="AS280" s="43">
        <f t="shared" si="197"/>
        <v>1.4916666666666689E-3</v>
      </c>
      <c r="AT280" s="27">
        <f t="shared" si="198"/>
        <v>-2.0824489795918444E-2</v>
      </c>
      <c r="AU280" s="27">
        <f t="shared" si="199"/>
        <v>9.9166666666672398E-4</v>
      </c>
      <c r="AV280" s="29">
        <f t="shared" si="200"/>
        <v>1.126884439375031E-3</v>
      </c>
      <c r="AW280" s="29">
        <f t="shared" si="201"/>
        <v>-2.0401049566916685E-2</v>
      </c>
      <c r="AX280" s="29">
        <f t="shared" si="202"/>
        <v>1.122293493435178E-3</v>
      </c>
      <c r="AY280" s="29">
        <f t="shared" si="203"/>
        <v>3.3528295068618874E-3</v>
      </c>
      <c r="AZ280" s="29">
        <f t="shared" si="204"/>
        <v>-1.2952809819495203E-2</v>
      </c>
      <c r="BA280" s="29">
        <f t="shared" si="205"/>
        <v>5.3069879111067308E-3</v>
      </c>
      <c r="BB280" s="27">
        <f t="shared" si="206"/>
        <v>1.4916666666666689E-3</v>
      </c>
      <c r="BC280" s="27">
        <f t="shared" si="206"/>
        <v>-2.0975102040816318E-2</v>
      </c>
      <c r="BD280" s="27">
        <f t="shared" si="206"/>
        <v>8.9041666666656027E-4</v>
      </c>
    </row>
    <row r="281" spans="1:56" x14ac:dyDescent="0.35">
      <c r="A281" s="2">
        <v>44804</v>
      </c>
      <c r="B281" s="94">
        <v>2.5499999999999998</v>
      </c>
      <c r="C281" s="94">
        <v>0.23</v>
      </c>
      <c r="D281" s="94">
        <v>2</v>
      </c>
      <c r="E281" s="94">
        <v>218.74</v>
      </c>
      <c r="F281" s="94">
        <v>137.61500000000001</v>
      </c>
      <c r="G281" s="94">
        <v>109.40900000000001</v>
      </c>
      <c r="H281" s="94">
        <v>1218.4059999999999</v>
      </c>
      <c r="I281" s="94">
        <v>346.53</v>
      </c>
      <c r="J281" s="94">
        <v>651.70299999999997</v>
      </c>
      <c r="K281" s="94">
        <v>2.5499999999999998</v>
      </c>
      <c r="L281" s="94">
        <v>0.1575</v>
      </c>
      <c r="M281" s="94">
        <v>1.8624000000000001</v>
      </c>
      <c r="N281" s="94">
        <v>1</v>
      </c>
      <c r="O281" s="94">
        <v>0.99</v>
      </c>
      <c r="P281" s="94">
        <v>0.86</v>
      </c>
      <c r="Q281" s="27">
        <f t="shared" si="170"/>
        <v>1.9666666666666665E-3</v>
      </c>
      <c r="R281" s="27">
        <f t="shared" si="171"/>
        <v>-5.833333333333334E-5</v>
      </c>
      <c r="S281" s="27">
        <f t="shared" si="172"/>
        <v>1.2916666666666667E-3</v>
      </c>
      <c r="T281" s="29">
        <f t="shared" si="173"/>
        <v>8.8310523594481438E-4</v>
      </c>
      <c r="U281" s="29">
        <f t="shared" si="174"/>
        <v>-6.6082814111212418E-4</v>
      </c>
      <c r="V281" s="29">
        <f t="shared" si="175"/>
        <v>-2.8344877870943863E-3</v>
      </c>
      <c r="W281" s="29">
        <f t="shared" si="176"/>
        <v>-7.2039287934703156E-3</v>
      </c>
      <c r="X281" s="29">
        <f t="shared" si="177"/>
        <v>-1.3044345077041553E-2</v>
      </c>
      <c r="Y281" s="29">
        <f t="shared" si="178"/>
        <v>-2.2358001041093201E-2</v>
      </c>
      <c r="Z281" s="27">
        <f t="shared" si="179"/>
        <v>1.9666666666666665E-3</v>
      </c>
      <c r="AA281" s="27">
        <f t="shared" si="180"/>
        <v>-1.6483333333333335E-4</v>
      </c>
      <c r="AB281" s="27">
        <f t="shared" si="181"/>
        <v>1.2418333333333333E-3</v>
      </c>
      <c r="AC281" s="47">
        <f t="shared" si="182"/>
        <v>0</v>
      </c>
      <c r="AD281" s="63">
        <f t="shared" si="183"/>
        <v>-1.0101010101010055E-2</v>
      </c>
      <c r="AE281" s="63">
        <f t="shared" si="184"/>
        <v>-4.6511627906976827E-2</v>
      </c>
      <c r="AF281" s="38">
        <f>SUMPRODUCT('Control Panel'!$C$31:$E$31,AC281:AE281)</f>
        <v>0</v>
      </c>
      <c r="AG281" s="43">
        <f t="shared" si="185"/>
        <v>1.9666666666666721E-3</v>
      </c>
      <c r="AH281" s="64">
        <f t="shared" si="186"/>
        <v>-1.0158754208754228E-2</v>
      </c>
      <c r="AI281" s="64">
        <f t="shared" si="187"/>
        <v>-4.528003875969E-2</v>
      </c>
      <c r="AJ281" s="29">
        <f t="shared" si="188"/>
        <v>8.8310523594481438E-4</v>
      </c>
      <c r="AK281" s="29">
        <f t="shared" si="189"/>
        <v>-1.0755163210393826E-2</v>
      </c>
      <c r="AL281" s="29">
        <f t="shared" si="190"/>
        <v>-4.9214279052811061E-2</v>
      </c>
      <c r="AM281" s="29">
        <f t="shared" si="191"/>
        <v>-7.2039287934703156E-3</v>
      </c>
      <c r="AN281" s="29">
        <f t="shared" si="192"/>
        <v>-2.3013594116667369E-2</v>
      </c>
      <c r="AO281" s="29">
        <f t="shared" si="193"/>
        <v>-6.782972192290293E-2</v>
      </c>
      <c r="AP281" s="27">
        <f t="shared" si="194"/>
        <v>1.9666666666666721E-3</v>
      </c>
      <c r="AQ281" s="27">
        <f t="shared" si="195"/>
        <v>-1.026417845117833E-2</v>
      </c>
      <c r="AR281" s="27">
        <f t="shared" si="196"/>
        <v>-4.532755426356605E-2</v>
      </c>
      <c r="AS281" s="43">
        <f t="shared" si="197"/>
        <v>1.9666666666666721E-3</v>
      </c>
      <c r="AT281" s="27">
        <f t="shared" si="198"/>
        <v>-1.0158754208754228E-2</v>
      </c>
      <c r="AU281" s="27">
        <f t="shared" si="199"/>
        <v>-4.528003875969E-2</v>
      </c>
      <c r="AV281" s="29">
        <f t="shared" si="200"/>
        <v>8.8310523594481438E-4</v>
      </c>
      <c r="AW281" s="29">
        <f t="shared" si="201"/>
        <v>-1.0755163210393826E-2</v>
      </c>
      <c r="AX281" s="29">
        <f t="shared" si="202"/>
        <v>-4.9214279052811061E-2</v>
      </c>
      <c r="AY281" s="29">
        <f t="shared" si="203"/>
        <v>-7.2039287934703156E-3</v>
      </c>
      <c r="AZ281" s="29">
        <f t="shared" si="204"/>
        <v>-2.3013594116667369E-2</v>
      </c>
      <c r="BA281" s="29">
        <f t="shared" si="205"/>
        <v>-6.782972192290293E-2</v>
      </c>
      <c r="BB281" s="27">
        <f t="shared" si="206"/>
        <v>1.9666666666666721E-3</v>
      </c>
      <c r="BC281" s="27">
        <f t="shared" si="206"/>
        <v>-1.026417845117833E-2</v>
      </c>
      <c r="BD281" s="27">
        <f t="shared" si="206"/>
        <v>-4.532755426356605E-2</v>
      </c>
    </row>
    <row r="282" spans="1:56" x14ac:dyDescent="0.35">
      <c r="A282" s="2">
        <v>44834</v>
      </c>
      <c r="B282" s="94">
        <v>3.04</v>
      </c>
      <c r="C282" s="94">
        <v>0.68</v>
      </c>
      <c r="D282" s="94">
        <v>2.25</v>
      </c>
      <c r="E282" s="94">
        <v>218.655</v>
      </c>
      <c r="F282" s="94">
        <v>137.06299999999999</v>
      </c>
      <c r="G282" s="94">
        <v>109.036</v>
      </c>
      <c r="H282" s="94">
        <v>1204.0509999999999</v>
      </c>
      <c r="I282" s="94">
        <v>343.03199999999998</v>
      </c>
      <c r="J282" s="94">
        <v>637.17600000000004</v>
      </c>
      <c r="K282" s="94">
        <v>3.04</v>
      </c>
      <c r="L282" s="94">
        <v>0.56530000000000002</v>
      </c>
      <c r="M282" s="94">
        <v>2.2757000000000001</v>
      </c>
      <c r="N282" s="94">
        <v>1</v>
      </c>
      <c r="O282" s="94">
        <v>1.02</v>
      </c>
      <c r="P282" s="94">
        <v>0.9</v>
      </c>
      <c r="Q282" s="27">
        <f t="shared" si="170"/>
        <v>2.1249999999999997E-3</v>
      </c>
      <c r="R282" s="27">
        <f t="shared" si="171"/>
        <v>1.9166666666666667E-4</v>
      </c>
      <c r="S282" s="27">
        <f t="shared" si="172"/>
        <v>1.6666666666666668E-3</v>
      </c>
      <c r="T282" s="29">
        <f t="shared" si="173"/>
        <v>-3.8858919264883607E-4</v>
      </c>
      <c r="U282" s="29">
        <f t="shared" si="174"/>
        <v>-4.0111906405553288E-3</v>
      </c>
      <c r="V282" s="29">
        <f t="shared" si="175"/>
        <v>-3.4092259320531726E-3</v>
      </c>
      <c r="W282" s="29">
        <f t="shared" si="176"/>
        <v>-1.178178702337318E-2</v>
      </c>
      <c r="X282" s="29">
        <f t="shared" si="177"/>
        <v>-1.0094364124318189E-2</v>
      </c>
      <c r="Y282" s="29">
        <f t="shared" si="178"/>
        <v>-2.2290828797780438E-2</v>
      </c>
      <c r="Z282" s="27">
        <f t="shared" si="179"/>
        <v>2.1249999999999997E-3</v>
      </c>
      <c r="AA282" s="27">
        <f t="shared" si="180"/>
        <v>1.3124999999999999E-4</v>
      </c>
      <c r="AB282" s="27">
        <f t="shared" si="181"/>
        <v>1.552E-3</v>
      </c>
      <c r="AC282" s="47">
        <f t="shared" si="182"/>
        <v>0</v>
      </c>
      <c r="AD282" s="63">
        <f t="shared" si="183"/>
        <v>-2.9411764705882359E-2</v>
      </c>
      <c r="AE282" s="63">
        <f t="shared" si="184"/>
        <v>-4.4444444444444509E-2</v>
      </c>
      <c r="AF282" s="38">
        <f>SUMPRODUCT('Control Panel'!$C$31:$E$31,AC282:AE282)</f>
        <v>0</v>
      </c>
      <c r="AG282" s="43">
        <f t="shared" si="185"/>
        <v>2.1249999999999325E-3</v>
      </c>
      <c r="AH282" s="64">
        <f t="shared" si="186"/>
        <v>-2.9225735294117761E-2</v>
      </c>
      <c r="AI282" s="64">
        <f t="shared" si="187"/>
        <v>-4.2851851851851919E-2</v>
      </c>
      <c r="AJ282" s="29">
        <f t="shared" si="188"/>
        <v>-3.8858919264883607E-4</v>
      </c>
      <c r="AK282" s="29">
        <f t="shared" si="189"/>
        <v>-3.330497915112729E-2</v>
      </c>
      <c r="AL282" s="29">
        <f t="shared" si="190"/>
        <v>-4.7702149223961987E-2</v>
      </c>
      <c r="AM282" s="29">
        <f t="shared" si="191"/>
        <v>-1.178178702337318E-2</v>
      </c>
      <c r="AN282" s="29">
        <f t="shared" si="192"/>
        <v>-3.9209235767720618E-2</v>
      </c>
      <c r="AO282" s="29">
        <f t="shared" si="193"/>
        <v>-6.5744569740101344E-2</v>
      </c>
      <c r="AP282" s="27">
        <f t="shared" si="194"/>
        <v>2.1249999999999325E-3</v>
      </c>
      <c r="AQ282" s="27">
        <f t="shared" si="195"/>
        <v>-2.928437500000014E-2</v>
      </c>
      <c r="AR282" s="27">
        <f t="shared" si="196"/>
        <v>-4.2961422222222323E-2</v>
      </c>
      <c r="AS282" s="43">
        <f t="shared" si="197"/>
        <v>2.1249999999999325E-3</v>
      </c>
      <c r="AT282" s="27">
        <f t="shared" si="198"/>
        <v>-2.9225735294117761E-2</v>
      </c>
      <c r="AU282" s="27">
        <f t="shared" si="199"/>
        <v>-4.2851851851851919E-2</v>
      </c>
      <c r="AV282" s="29">
        <f t="shared" si="200"/>
        <v>-3.8858919264883607E-4</v>
      </c>
      <c r="AW282" s="29">
        <f t="shared" si="201"/>
        <v>-3.330497915112729E-2</v>
      </c>
      <c r="AX282" s="29">
        <f t="shared" si="202"/>
        <v>-4.7702149223961987E-2</v>
      </c>
      <c r="AY282" s="29">
        <f t="shared" si="203"/>
        <v>-1.178178702337318E-2</v>
      </c>
      <c r="AZ282" s="29">
        <f t="shared" si="204"/>
        <v>-3.9209235767720618E-2</v>
      </c>
      <c r="BA282" s="29">
        <f t="shared" si="205"/>
        <v>-6.5744569740101344E-2</v>
      </c>
      <c r="BB282" s="27">
        <f t="shared" si="206"/>
        <v>2.1249999999999325E-3</v>
      </c>
      <c r="BC282" s="27">
        <f t="shared" si="206"/>
        <v>-2.928437500000014E-2</v>
      </c>
      <c r="BD282" s="27">
        <f t="shared" si="206"/>
        <v>-4.2961422222222323E-2</v>
      </c>
    </row>
    <row r="283" spans="1:56" x14ac:dyDescent="0.35">
      <c r="A283" s="2">
        <v>44865</v>
      </c>
      <c r="B283" s="94">
        <v>3.77</v>
      </c>
      <c r="C283" s="94">
        <v>1.25</v>
      </c>
      <c r="D283" s="94">
        <v>2.83</v>
      </c>
      <c r="E283" s="94">
        <v>218.941</v>
      </c>
      <c r="F283" s="94">
        <v>136.982</v>
      </c>
      <c r="G283" s="94">
        <v>109.91800000000001</v>
      </c>
      <c r="H283" s="94">
        <v>1202.8620000000001</v>
      </c>
      <c r="I283" s="94">
        <v>342.02600000000001</v>
      </c>
      <c r="J283" s="94">
        <v>652.71299999999997</v>
      </c>
      <c r="K283" s="94">
        <v>3.77</v>
      </c>
      <c r="L283" s="94">
        <v>1.2213000000000001</v>
      </c>
      <c r="M283" s="94">
        <v>2.8260000000000001</v>
      </c>
      <c r="N283" s="94">
        <v>1</v>
      </c>
      <c r="O283" s="94">
        <v>1.01</v>
      </c>
      <c r="P283" s="94">
        <v>0.87</v>
      </c>
      <c r="Q283" s="27">
        <f t="shared" si="170"/>
        <v>2.5333333333333332E-3</v>
      </c>
      <c r="R283" s="27">
        <f t="shared" si="171"/>
        <v>5.6666666666666671E-4</v>
      </c>
      <c r="S283" s="27">
        <f t="shared" si="172"/>
        <v>1.8749999999999999E-3</v>
      </c>
      <c r="T283" s="29">
        <f t="shared" si="173"/>
        <v>1.307996615673046E-3</v>
      </c>
      <c r="U283" s="29">
        <f t="shared" si="174"/>
        <v>-5.9096911639167082E-4</v>
      </c>
      <c r="V283" s="29">
        <f t="shared" si="175"/>
        <v>8.0890714993213653E-3</v>
      </c>
      <c r="W283" s="29">
        <f t="shared" si="176"/>
        <v>-9.8749969893285883E-4</v>
      </c>
      <c r="X283" s="29">
        <f t="shared" si="177"/>
        <v>-2.9326710044542681E-3</v>
      </c>
      <c r="Y283" s="29">
        <f t="shared" si="178"/>
        <v>2.4384157595389588E-2</v>
      </c>
      <c r="Z283" s="27">
        <f t="shared" si="179"/>
        <v>2.5333333333333332E-3</v>
      </c>
      <c r="AA283" s="27">
        <f t="shared" si="180"/>
        <v>4.7108333333333334E-4</v>
      </c>
      <c r="AB283" s="27">
        <f t="shared" si="181"/>
        <v>1.8964166666666667E-3</v>
      </c>
      <c r="AC283" s="47">
        <f t="shared" si="182"/>
        <v>0</v>
      </c>
      <c r="AD283" s="63">
        <f t="shared" si="183"/>
        <v>9.9009900990099098E-3</v>
      </c>
      <c r="AE283" s="63">
        <f t="shared" si="184"/>
        <v>3.4482758620689724E-2</v>
      </c>
      <c r="AF283" s="38">
        <f>SUMPRODUCT('Control Panel'!$C$31:$E$31,AC283:AE283)</f>
        <v>0</v>
      </c>
      <c r="AG283" s="43">
        <f t="shared" si="185"/>
        <v>2.5333333333332764E-3</v>
      </c>
      <c r="AH283" s="64">
        <f t="shared" si="186"/>
        <v>1.0473267326732705E-2</v>
      </c>
      <c r="AI283" s="64">
        <f t="shared" si="187"/>
        <v>3.6422413793103514E-2</v>
      </c>
      <c r="AJ283" s="29">
        <f t="shared" si="188"/>
        <v>1.307996615673046E-3</v>
      </c>
      <c r="AK283" s="29">
        <f t="shared" si="189"/>
        <v>9.3041698032481079E-3</v>
      </c>
      <c r="AL283" s="29">
        <f t="shared" si="190"/>
        <v>4.2850763619987742E-2</v>
      </c>
      <c r="AM283" s="29">
        <f t="shared" si="191"/>
        <v>-9.8749969893285883E-4</v>
      </c>
      <c r="AN283" s="29">
        <f t="shared" si="192"/>
        <v>6.9392827479768382E-3</v>
      </c>
      <c r="AO283" s="29">
        <f t="shared" si="193"/>
        <v>5.9707749236610042E-2</v>
      </c>
      <c r="AP283" s="27">
        <f t="shared" si="194"/>
        <v>2.5333333333332764E-3</v>
      </c>
      <c r="AQ283" s="27">
        <f t="shared" si="195"/>
        <v>1.0376737623762233E-2</v>
      </c>
      <c r="AR283" s="27">
        <f t="shared" si="196"/>
        <v>3.6444568965517288E-2</v>
      </c>
      <c r="AS283" s="43">
        <f t="shared" si="197"/>
        <v>2.5333333333332764E-3</v>
      </c>
      <c r="AT283" s="27">
        <f t="shared" si="198"/>
        <v>1.0473267326732705E-2</v>
      </c>
      <c r="AU283" s="27">
        <f t="shared" si="199"/>
        <v>3.6422413793103514E-2</v>
      </c>
      <c r="AV283" s="29">
        <f t="shared" si="200"/>
        <v>1.307996615673046E-3</v>
      </c>
      <c r="AW283" s="29">
        <f t="shared" si="201"/>
        <v>9.3041698032481079E-3</v>
      </c>
      <c r="AX283" s="29">
        <f t="shared" si="202"/>
        <v>4.2850763619987742E-2</v>
      </c>
      <c r="AY283" s="29">
        <f t="shared" si="203"/>
        <v>-9.8749969893285883E-4</v>
      </c>
      <c r="AZ283" s="29">
        <f t="shared" si="204"/>
        <v>6.9392827479768382E-3</v>
      </c>
      <c r="BA283" s="29">
        <f t="shared" si="205"/>
        <v>5.9707749236610042E-2</v>
      </c>
      <c r="BB283" s="27">
        <f t="shared" si="206"/>
        <v>2.5333333333332764E-3</v>
      </c>
      <c r="BC283" s="27">
        <f t="shared" si="206"/>
        <v>1.0376737623762233E-2</v>
      </c>
      <c r="BD283" s="27">
        <f t="shared" si="206"/>
        <v>3.6444568965517288E-2</v>
      </c>
    </row>
    <row r="284" spans="1:56" x14ac:dyDescent="0.35">
      <c r="A284" s="2">
        <v>44895</v>
      </c>
      <c r="B284" s="94">
        <v>4.1399999999999997</v>
      </c>
      <c r="C284" s="94">
        <v>1.51</v>
      </c>
      <c r="D284" s="94">
        <v>3.22</v>
      </c>
      <c r="E284" s="94">
        <v>219.61500000000001</v>
      </c>
      <c r="F284" s="94">
        <v>137.13200000000001</v>
      </c>
      <c r="G284" s="94">
        <v>110.062</v>
      </c>
      <c r="H284" s="94">
        <v>1210.425</v>
      </c>
      <c r="I284" s="94">
        <v>341.86399999999998</v>
      </c>
      <c r="J284" s="94">
        <v>655.26599999999996</v>
      </c>
      <c r="K284" s="94">
        <v>4.1399999999999997</v>
      </c>
      <c r="L284" s="94">
        <v>0.96260000000000001</v>
      </c>
      <c r="M284" s="94">
        <v>2.8589000000000002</v>
      </c>
      <c r="N284" s="94">
        <v>1</v>
      </c>
      <c r="O284" s="94">
        <v>0.97</v>
      </c>
      <c r="P284" s="94">
        <v>0.84</v>
      </c>
      <c r="Q284" s="27">
        <f t="shared" si="170"/>
        <v>3.1416666666666667E-3</v>
      </c>
      <c r="R284" s="27">
        <f t="shared" si="171"/>
        <v>1.0416666666666667E-3</v>
      </c>
      <c r="S284" s="27">
        <f t="shared" si="172"/>
        <v>2.3583333333333334E-3</v>
      </c>
      <c r="T284" s="29">
        <f t="shared" si="173"/>
        <v>3.0784549262130589E-3</v>
      </c>
      <c r="U284" s="29">
        <f t="shared" si="174"/>
        <v>1.0950343840796517E-3</v>
      </c>
      <c r="V284" s="29">
        <f t="shared" si="175"/>
        <v>1.3100675048671739E-3</v>
      </c>
      <c r="W284" s="29">
        <f t="shared" si="176"/>
        <v>6.2875043022390109E-3</v>
      </c>
      <c r="X284" s="29">
        <f t="shared" si="177"/>
        <v>-4.7364820218354087E-4</v>
      </c>
      <c r="Y284" s="29">
        <f t="shared" si="178"/>
        <v>3.9113668641501675E-3</v>
      </c>
      <c r="Z284" s="27">
        <f t="shared" si="179"/>
        <v>3.1416666666666667E-3</v>
      </c>
      <c r="AA284" s="27">
        <f t="shared" si="180"/>
        <v>1.01775E-3</v>
      </c>
      <c r="AB284" s="27">
        <f t="shared" si="181"/>
        <v>2.3549999999999999E-3</v>
      </c>
      <c r="AC284" s="47">
        <f t="shared" si="182"/>
        <v>0</v>
      </c>
      <c r="AD284" s="63">
        <f t="shared" si="183"/>
        <v>4.1237113402061931E-2</v>
      </c>
      <c r="AE284" s="63">
        <f t="shared" si="184"/>
        <v>3.5714285714285809E-2</v>
      </c>
      <c r="AF284" s="38">
        <f>SUMPRODUCT('Control Panel'!$C$31:$E$31,AC284:AE284)</f>
        <v>0</v>
      </c>
      <c r="AG284" s="43">
        <f t="shared" si="185"/>
        <v>3.1416666666665982E-3</v>
      </c>
      <c r="AH284" s="64">
        <f t="shared" si="186"/>
        <v>4.232173539518902E-2</v>
      </c>
      <c r="AI284" s="64">
        <f t="shared" si="187"/>
        <v>3.8156845238095149E-2</v>
      </c>
      <c r="AJ284" s="29">
        <f t="shared" si="188"/>
        <v>3.0784549262130589E-3</v>
      </c>
      <c r="AK284" s="29">
        <f t="shared" si="189"/>
        <v>4.237730384321714E-2</v>
      </c>
      <c r="AL284" s="29">
        <f t="shared" si="190"/>
        <v>3.7071141344326763E-2</v>
      </c>
      <c r="AM284" s="29">
        <f t="shared" si="191"/>
        <v>6.2875043022390109E-3</v>
      </c>
      <c r="AN284" s="29">
        <f t="shared" si="192"/>
        <v>4.0743933315252168E-2</v>
      </c>
      <c r="AO284" s="29">
        <f t="shared" si="193"/>
        <v>3.9765344252155721E-2</v>
      </c>
      <c r="AP284" s="27">
        <f t="shared" si="194"/>
        <v>3.1416666666665982E-3</v>
      </c>
      <c r="AQ284" s="27">
        <f t="shared" si="195"/>
        <v>4.2296832474226775E-2</v>
      </c>
      <c r="AR284" s="27">
        <f t="shared" si="196"/>
        <v>3.8153392857143142E-2</v>
      </c>
      <c r="AS284" s="43">
        <f t="shared" si="197"/>
        <v>3.1416666666665982E-3</v>
      </c>
      <c r="AT284" s="27">
        <f t="shared" si="198"/>
        <v>4.232173539518902E-2</v>
      </c>
      <c r="AU284" s="27">
        <f t="shared" si="199"/>
        <v>3.8156845238095149E-2</v>
      </c>
      <c r="AV284" s="29">
        <f t="shared" si="200"/>
        <v>3.0784549262130589E-3</v>
      </c>
      <c r="AW284" s="29">
        <f t="shared" si="201"/>
        <v>4.237730384321714E-2</v>
      </c>
      <c r="AX284" s="29">
        <f t="shared" si="202"/>
        <v>3.7071141344326763E-2</v>
      </c>
      <c r="AY284" s="29">
        <f t="shared" si="203"/>
        <v>6.2875043022390109E-3</v>
      </c>
      <c r="AZ284" s="29">
        <f t="shared" si="204"/>
        <v>4.0743933315252168E-2</v>
      </c>
      <c r="BA284" s="29">
        <f t="shared" si="205"/>
        <v>3.9765344252155721E-2</v>
      </c>
      <c r="BB284" s="27">
        <f t="shared" si="206"/>
        <v>3.1416666666665982E-3</v>
      </c>
      <c r="BC284" s="27">
        <f t="shared" si="206"/>
        <v>4.2296832474226775E-2</v>
      </c>
      <c r="BD284" s="27">
        <f t="shared" si="206"/>
        <v>3.8153392857143142E-2</v>
      </c>
    </row>
    <row r="285" spans="1:56" x14ac:dyDescent="0.35">
      <c r="A285" s="2">
        <v>44926</v>
      </c>
      <c r="B285" s="94">
        <v>4.3600000000000003</v>
      </c>
      <c r="C285" s="94">
        <v>1.88</v>
      </c>
      <c r="D285" s="94">
        <v>3.44</v>
      </c>
      <c r="E285" s="94">
        <v>220.501</v>
      </c>
      <c r="F285" s="94">
        <v>137.191</v>
      </c>
      <c r="G285" s="94">
        <v>110.39700000000001</v>
      </c>
      <c r="H285" s="94">
        <v>1212.9010000000001</v>
      </c>
      <c r="I285" s="94">
        <v>339.608</v>
      </c>
      <c r="J285" s="94">
        <v>653.37900000000002</v>
      </c>
      <c r="K285" s="94">
        <v>4.3600000000000003</v>
      </c>
      <c r="L285" s="94">
        <v>1.8096000000000001</v>
      </c>
      <c r="M285" s="94">
        <v>3.4287999999999998</v>
      </c>
      <c r="N285" s="94">
        <v>1</v>
      </c>
      <c r="O285" s="94">
        <v>0.94</v>
      </c>
      <c r="P285" s="94">
        <v>0.83</v>
      </c>
      <c r="Q285" s="27">
        <f t="shared" si="170"/>
        <v>3.4499999999999999E-3</v>
      </c>
      <c r="R285" s="27">
        <f t="shared" si="171"/>
        <v>1.2583333333333333E-3</v>
      </c>
      <c r="S285" s="27">
        <f t="shared" si="172"/>
        <v>2.6833333333333336E-3</v>
      </c>
      <c r="T285" s="29">
        <f t="shared" si="173"/>
        <v>4.034332809689678E-3</v>
      </c>
      <c r="U285" s="29">
        <f t="shared" si="174"/>
        <v>4.3024239418953947E-4</v>
      </c>
      <c r="V285" s="29">
        <f t="shared" si="175"/>
        <v>3.0437389834820916E-3</v>
      </c>
      <c r="W285" s="29">
        <f t="shared" si="176"/>
        <v>2.0455625090360918E-3</v>
      </c>
      <c r="X285" s="29">
        <f t="shared" si="177"/>
        <v>-6.5991154377178507E-3</v>
      </c>
      <c r="Y285" s="29">
        <f t="shared" si="178"/>
        <v>-2.879746545677575E-3</v>
      </c>
      <c r="Z285" s="27">
        <f t="shared" si="179"/>
        <v>3.4499999999999999E-3</v>
      </c>
      <c r="AA285" s="27">
        <f t="shared" si="180"/>
        <v>8.0216666666666663E-4</v>
      </c>
      <c r="AB285" s="27">
        <f t="shared" si="181"/>
        <v>2.3824166666666668E-3</v>
      </c>
      <c r="AC285" s="47">
        <f t="shared" si="182"/>
        <v>0</v>
      </c>
      <c r="AD285" s="63">
        <f t="shared" si="183"/>
        <v>3.1914893617021267E-2</v>
      </c>
      <c r="AE285" s="63">
        <f t="shared" si="184"/>
        <v>1.2048192771084265E-2</v>
      </c>
      <c r="AF285" s="38">
        <f>SUMPRODUCT('Control Panel'!$C$31:$E$31,AC285:AE285)</f>
        <v>0</v>
      </c>
      <c r="AG285" s="43">
        <f t="shared" si="185"/>
        <v>3.4499999999999531E-3</v>
      </c>
      <c r="AH285" s="64">
        <f t="shared" si="186"/>
        <v>3.3213386524822752E-2</v>
      </c>
      <c r="AI285" s="64">
        <f t="shared" si="187"/>
        <v>1.4763855421686678E-2</v>
      </c>
      <c r="AJ285" s="29">
        <f t="shared" si="188"/>
        <v>4.034332809689678E-3</v>
      </c>
      <c r="AK285" s="29">
        <f t="shared" si="189"/>
        <v>3.2358867151450976E-2</v>
      </c>
      <c r="AL285" s="29">
        <f t="shared" si="190"/>
        <v>1.5128603308584232E-2</v>
      </c>
      <c r="AM285" s="29">
        <f t="shared" si="191"/>
        <v>2.0455625090360918E-3</v>
      </c>
      <c r="AN285" s="29">
        <f t="shared" si="192"/>
        <v>2.510516811214214E-2</v>
      </c>
      <c r="AO285" s="29">
        <f t="shared" si="193"/>
        <v>9.1337504838924222E-3</v>
      </c>
      <c r="AP285" s="27">
        <f t="shared" si="194"/>
        <v>3.4499999999999531E-3</v>
      </c>
      <c r="AQ285" s="27">
        <f t="shared" si="195"/>
        <v>3.2742661347517688E-2</v>
      </c>
      <c r="AR285" s="27">
        <f t="shared" si="196"/>
        <v>1.4459313253011974E-2</v>
      </c>
      <c r="AS285" s="43">
        <f t="shared" si="197"/>
        <v>3.4499999999999531E-3</v>
      </c>
      <c r="AT285" s="27">
        <f t="shared" si="198"/>
        <v>3.3213386524822752E-2</v>
      </c>
      <c r="AU285" s="27">
        <f t="shared" si="199"/>
        <v>1.4763855421686678E-2</v>
      </c>
      <c r="AV285" s="29">
        <f t="shared" si="200"/>
        <v>4.034332809689678E-3</v>
      </c>
      <c r="AW285" s="29">
        <f t="shared" si="201"/>
        <v>3.2358867151450976E-2</v>
      </c>
      <c r="AX285" s="29">
        <f t="shared" si="202"/>
        <v>1.5128603308584232E-2</v>
      </c>
      <c r="AY285" s="29">
        <f t="shared" si="203"/>
        <v>2.0455625090360918E-3</v>
      </c>
      <c r="AZ285" s="29">
        <f t="shared" si="204"/>
        <v>2.510516811214214E-2</v>
      </c>
      <c r="BA285" s="29">
        <f t="shared" si="205"/>
        <v>9.1337504838924222E-3</v>
      </c>
      <c r="BB285" s="27">
        <f t="shared" si="206"/>
        <v>3.4499999999999531E-3</v>
      </c>
      <c r="BC285" s="27">
        <f t="shared" si="206"/>
        <v>3.2742661347517688E-2</v>
      </c>
      <c r="BD285" s="27">
        <f t="shared" si="206"/>
        <v>1.4459313253011974E-2</v>
      </c>
    </row>
    <row r="286" spans="1:56" x14ac:dyDescent="0.35">
      <c r="A286" s="2">
        <v>44957</v>
      </c>
      <c r="B286" s="94">
        <v>4.57</v>
      </c>
      <c r="C286" s="94">
        <v>2.1800000000000002</v>
      </c>
      <c r="D286" s="94">
        <v>3.85</v>
      </c>
      <c r="E286" s="94">
        <v>221.268</v>
      </c>
      <c r="F286" s="94">
        <v>137.19900000000001</v>
      </c>
      <c r="G286" s="94">
        <v>110.608</v>
      </c>
      <c r="H286" s="94">
        <v>1221.213</v>
      </c>
      <c r="I286" s="94">
        <v>340.07600000000002</v>
      </c>
      <c r="J286" s="94">
        <v>658.65</v>
      </c>
      <c r="K286" s="94">
        <v>4.57</v>
      </c>
      <c r="L286" s="94">
        <v>2.2391999999999999</v>
      </c>
      <c r="M286" s="94">
        <v>3.839</v>
      </c>
      <c r="N286" s="94">
        <v>1</v>
      </c>
      <c r="O286" s="94">
        <v>0.92</v>
      </c>
      <c r="P286" s="94">
        <v>0.81</v>
      </c>
      <c r="Q286" s="27">
        <f t="shared" si="170"/>
        <v>3.6333333333333335E-3</v>
      </c>
      <c r="R286" s="27">
        <f t="shared" si="171"/>
        <v>1.5666666666666665E-3</v>
      </c>
      <c r="S286" s="27">
        <f t="shared" si="172"/>
        <v>2.8666666666666667E-3</v>
      </c>
      <c r="T286" s="29">
        <f t="shared" si="173"/>
        <v>3.4784422746381161E-3</v>
      </c>
      <c r="U286" s="29">
        <f t="shared" si="174"/>
        <v>5.8312863088660905E-5</v>
      </c>
      <c r="V286" s="29">
        <f t="shared" si="175"/>
        <v>1.9112838211183814E-3</v>
      </c>
      <c r="W286" s="29">
        <f t="shared" si="176"/>
        <v>6.8529912993722242E-3</v>
      </c>
      <c r="X286" s="29">
        <f t="shared" si="177"/>
        <v>1.3780594096723942E-3</v>
      </c>
      <c r="Y286" s="29">
        <f t="shared" si="178"/>
        <v>8.0672932555223564E-3</v>
      </c>
      <c r="Z286" s="27">
        <f t="shared" si="179"/>
        <v>3.6333333333333335E-3</v>
      </c>
      <c r="AA286" s="27">
        <f t="shared" si="180"/>
        <v>1.508E-3</v>
      </c>
      <c r="AB286" s="27">
        <f t="shared" si="181"/>
        <v>2.8573333333333333E-3</v>
      </c>
      <c r="AC286" s="47">
        <f t="shared" si="182"/>
        <v>0</v>
      </c>
      <c r="AD286" s="63">
        <f t="shared" si="183"/>
        <v>2.1739130434782483E-2</v>
      </c>
      <c r="AE286" s="63">
        <f t="shared" si="184"/>
        <v>2.4691358024691246E-2</v>
      </c>
      <c r="AF286" s="38">
        <f>SUMPRODUCT('Control Panel'!$C$31:$E$31,AC286:AE286)</f>
        <v>0</v>
      </c>
      <c r="AG286" s="43">
        <f t="shared" si="185"/>
        <v>3.6333333333333773E-3</v>
      </c>
      <c r="AH286" s="64">
        <f t="shared" si="186"/>
        <v>2.3339855072463722E-2</v>
      </c>
      <c r="AI286" s="64">
        <f t="shared" si="187"/>
        <v>2.7628806584361953E-2</v>
      </c>
      <c r="AJ286" s="29">
        <f t="shared" si="188"/>
        <v>3.4784422746381161E-3</v>
      </c>
      <c r="AK286" s="29">
        <f t="shared" si="189"/>
        <v>2.1798710968807811E-2</v>
      </c>
      <c r="AL286" s="29">
        <f t="shared" si="190"/>
        <v>2.6649834038923625E-2</v>
      </c>
      <c r="AM286" s="29">
        <f t="shared" si="191"/>
        <v>6.8529912993722242E-3</v>
      </c>
      <c r="AN286" s="29">
        <f t="shared" si="192"/>
        <v>2.3147147657708533E-2</v>
      </c>
      <c r="AO286" s="29">
        <f t="shared" si="193"/>
        <v>3.2957843706275858E-2</v>
      </c>
      <c r="AP286" s="27">
        <f t="shared" si="194"/>
        <v>3.6333333333333773E-3</v>
      </c>
      <c r="AQ286" s="27">
        <f t="shared" si="195"/>
        <v>2.3279913043478206E-2</v>
      </c>
      <c r="AR286" s="27">
        <f t="shared" si="196"/>
        <v>2.7619242798353705E-2</v>
      </c>
      <c r="AS286" s="43">
        <f t="shared" si="197"/>
        <v>3.6333333333333773E-3</v>
      </c>
      <c r="AT286" s="27">
        <f t="shared" si="198"/>
        <v>2.3339855072463722E-2</v>
      </c>
      <c r="AU286" s="27">
        <f t="shared" si="199"/>
        <v>2.7628806584361953E-2</v>
      </c>
      <c r="AV286" s="29">
        <f t="shared" si="200"/>
        <v>3.4784422746381161E-3</v>
      </c>
      <c r="AW286" s="29">
        <f t="shared" si="201"/>
        <v>2.1798710968807811E-2</v>
      </c>
      <c r="AX286" s="29">
        <f t="shared" si="202"/>
        <v>2.6649834038923625E-2</v>
      </c>
      <c r="AY286" s="29">
        <f t="shared" si="203"/>
        <v>6.8529912993722242E-3</v>
      </c>
      <c r="AZ286" s="29">
        <f t="shared" si="204"/>
        <v>2.3147147657708533E-2</v>
      </c>
      <c r="BA286" s="29">
        <f t="shared" si="205"/>
        <v>3.2957843706275858E-2</v>
      </c>
      <c r="BB286" s="27">
        <f t="shared" si="206"/>
        <v>3.6333333333333773E-3</v>
      </c>
      <c r="BC286" s="27">
        <f t="shared" si="206"/>
        <v>2.3279913043478206E-2</v>
      </c>
      <c r="BD286" s="27">
        <f t="shared" si="206"/>
        <v>2.7619242798353705E-2</v>
      </c>
    </row>
    <row r="287" spans="1:56" x14ac:dyDescent="0.35">
      <c r="A287" s="2">
        <v>44985</v>
      </c>
      <c r="B287" s="94">
        <v>4.66</v>
      </c>
      <c r="C287" s="94">
        <v>2.48</v>
      </c>
      <c r="D287" s="94">
        <v>3.99</v>
      </c>
      <c r="E287" s="94">
        <v>221.81299999999999</v>
      </c>
      <c r="F287" s="94">
        <v>137.19300000000001</v>
      </c>
      <c r="G287" s="94">
        <v>110.572</v>
      </c>
      <c r="H287" s="94">
        <v>1212.395</v>
      </c>
      <c r="I287" s="94">
        <v>337.84399999999999</v>
      </c>
      <c r="J287" s="94">
        <v>653.51599999999996</v>
      </c>
      <c r="K287" s="94">
        <v>4.66</v>
      </c>
      <c r="L287" s="94">
        <v>2.4969999999999999</v>
      </c>
      <c r="M287" s="94">
        <v>4.0453000000000001</v>
      </c>
      <c r="N287" s="94">
        <v>1</v>
      </c>
      <c r="O287" s="94">
        <v>0.94</v>
      </c>
      <c r="P287" s="94">
        <v>0.83</v>
      </c>
      <c r="Q287" s="27">
        <f t="shared" si="170"/>
        <v>3.8083333333333337E-3</v>
      </c>
      <c r="R287" s="27">
        <f t="shared" si="171"/>
        <v>1.8166666666666667E-3</v>
      </c>
      <c r="S287" s="27">
        <f t="shared" si="172"/>
        <v>3.2083333333333334E-3</v>
      </c>
      <c r="T287" s="29">
        <f t="shared" si="173"/>
        <v>2.463076450277546E-3</v>
      </c>
      <c r="U287" s="29">
        <f t="shared" si="174"/>
        <v>-4.3732097172677342E-5</v>
      </c>
      <c r="V287" s="29">
        <f t="shared" si="175"/>
        <v>-3.2547374511793237E-4</v>
      </c>
      <c r="W287" s="29">
        <f t="shared" si="176"/>
        <v>-7.2206895930521098E-3</v>
      </c>
      <c r="X287" s="29">
        <f t="shared" si="177"/>
        <v>-6.5632388054435165E-3</v>
      </c>
      <c r="Y287" s="29">
        <f t="shared" si="178"/>
        <v>-7.7947316480679874E-3</v>
      </c>
      <c r="Z287" s="27">
        <f t="shared" si="179"/>
        <v>3.8083333333333337E-3</v>
      </c>
      <c r="AA287" s="27">
        <f t="shared" si="180"/>
        <v>1.8659999999999998E-3</v>
      </c>
      <c r="AB287" s="27">
        <f t="shared" si="181"/>
        <v>3.1991666666666666E-3</v>
      </c>
      <c r="AC287" s="47">
        <f t="shared" si="182"/>
        <v>0</v>
      </c>
      <c r="AD287" s="63">
        <f t="shared" si="183"/>
        <v>-2.1276595744680771E-2</v>
      </c>
      <c r="AE287" s="63">
        <f t="shared" si="184"/>
        <v>-2.409638554216853E-2</v>
      </c>
      <c r="AF287" s="38">
        <f>SUMPRODUCT('Control Panel'!$C$31:$E$31,AC287:AE287)</f>
        <v>0</v>
      </c>
      <c r="AG287" s="43">
        <f t="shared" si="185"/>
        <v>3.8083333333334135E-3</v>
      </c>
      <c r="AH287" s="64">
        <f t="shared" si="186"/>
        <v>-1.9498581560283723E-2</v>
      </c>
      <c r="AI287" s="64">
        <f t="shared" si="187"/>
        <v>-2.0965361445783093E-2</v>
      </c>
      <c r="AJ287" s="29">
        <f t="shared" si="188"/>
        <v>2.463076450277546E-3</v>
      </c>
      <c r="AK287" s="29">
        <f t="shared" si="189"/>
        <v>-2.1319397371700854E-2</v>
      </c>
      <c r="AL287" s="29">
        <f t="shared" si="190"/>
        <v>-2.4414016546440265E-2</v>
      </c>
      <c r="AM287" s="29">
        <f t="shared" si="191"/>
        <v>-7.2206895930521098E-3</v>
      </c>
      <c r="AN287" s="29">
        <f t="shared" si="192"/>
        <v>-2.7700191171285082E-2</v>
      </c>
      <c r="AO287" s="29">
        <f t="shared" si="193"/>
        <v>-3.1703292331246913E-2</v>
      </c>
      <c r="AP287" s="27">
        <f t="shared" si="194"/>
        <v>3.8083333333334135E-3</v>
      </c>
      <c r="AQ287" s="27">
        <f t="shared" si="195"/>
        <v>-1.9450297872340427E-2</v>
      </c>
      <c r="AR287" s="27">
        <f t="shared" si="196"/>
        <v>-2.0974307228915579E-2</v>
      </c>
      <c r="AS287" s="43">
        <f t="shared" si="197"/>
        <v>3.8083333333334135E-3</v>
      </c>
      <c r="AT287" s="27">
        <f t="shared" si="198"/>
        <v>-1.9498581560283723E-2</v>
      </c>
      <c r="AU287" s="27">
        <f t="shared" si="199"/>
        <v>-2.0965361445783093E-2</v>
      </c>
      <c r="AV287" s="29">
        <f t="shared" si="200"/>
        <v>2.463076450277546E-3</v>
      </c>
      <c r="AW287" s="29">
        <f t="shared" si="201"/>
        <v>-2.1319397371700854E-2</v>
      </c>
      <c r="AX287" s="29">
        <f t="shared" si="202"/>
        <v>-2.4414016546440265E-2</v>
      </c>
      <c r="AY287" s="29">
        <f t="shared" si="203"/>
        <v>-7.2206895930521098E-3</v>
      </c>
      <c r="AZ287" s="29">
        <f t="shared" si="204"/>
        <v>-2.7700191171285082E-2</v>
      </c>
      <c r="BA287" s="29">
        <f t="shared" si="205"/>
        <v>-3.1703292331246913E-2</v>
      </c>
      <c r="BB287" s="27">
        <f t="shared" si="206"/>
        <v>3.8083333333334135E-3</v>
      </c>
      <c r="BC287" s="27">
        <f t="shared" si="206"/>
        <v>-1.9450297872340427E-2</v>
      </c>
      <c r="BD287" s="27">
        <f t="shared" si="206"/>
        <v>-2.0974307228915579E-2</v>
      </c>
    </row>
    <row r="288" spans="1:56" x14ac:dyDescent="0.35">
      <c r="A288" s="2">
        <v>45016</v>
      </c>
      <c r="B288" s="94">
        <v>4.8099999999999996</v>
      </c>
      <c r="C288" s="94">
        <v>2.91</v>
      </c>
      <c r="D288" s="94">
        <v>4.17</v>
      </c>
      <c r="E288" s="94">
        <v>223.11199999999999</v>
      </c>
      <c r="F288" s="94">
        <v>137.67599999999999</v>
      </c>
      <c r="G288" s="94">
        <v>110.96299999999999</v>
      </c>
      <c r="H288" s="94">
        <v>1231.7360000000001</v>
      </c>
      <c r="I288" s="94">
        <v>340.995</v>
      </c>
      <c r="J288" s="94">
        <v>657.42</v>
      </c>
      <c r="K288" s="94">
        <v>4.8099999999999996</v>
      </c>
      <c r="L288" s="94">
        <v>2.7845</v>
      </c>
      <c r="M288" s="94">
        <v>4.1106999999999996</v>
      </c>
      <c r="N288" s="94">
        <v>1</v>
      </c>
      <c r="O288" s="94">
        <v>0.92</v>
      </c>
      <c r="P288" s="94">
        <v>0.81</v>
      </c>
      <c r="Q288" s="27">
        <f t="shared" si="170"/>
        <v>3.8833333333333333E-3</v>
      </c>
      <c r="R288" s="27">
        <f t="shared" si="171"/>
        <v>2.0666666666666667E-3</v>
      </c>
      <c r="S288" s="27">
        <f t="shared" si="172"/>
        <v>3.3250000000000003E-3</v>
      </c>
      <c r="T288" s="29">
        <f t="shared" si="173"/>
        <v>5.856284347626195E-3</v>
      </c>
      <c r="U288" s="29">
        <f t="shared" si="174"/>
        <v>3.5205877850907896E-3</v>
      </c>
      <c r="V288" s="29">
        <f t="shared" si="175"/>
        <v>3.5361574358787617E-3</v>
      </c>
      <c r="W288" s="29">
        <f t="shared" si="176"/>
        <v>1.5952721678990756E-2</v>
      </c>
      <c r="X288" s="29">
        <f t="shared" si="177"/>
        <v>9.3267898793525372E-3</v>
      </c>
      <c r="Y288" s="29">
        <f t="shared" si="178"/>
        <v>5.9738399671929177E-3</v>
      </c>
      <c r="Z288" s="27">
        <f t="shared" si="179"/>
        <v>3.8833333333333333E-3</v>
      </c>
      <c r="AA288" s="27">
        <f t="shared" si="180"/>
        <v>2.0808333333333334E-3</v>
      </c>
      <c r="AB288" s="27">
        <f t="shared" si="181"/>
        <v>3.3710833333333336E-3</v>
      </c>
      <c r="AC288" s="47">
        <f t="shared" si="182"/>
        <v>0</v>
      </c>
      <c r="AD288" s="63">
        <f t="shared" si="183"/>
        <v>2.1739130434782483E-2</v>
      </c>
      <c r="AE288" s="63">
        <f t="shared" si="184"/>
        <v>2.4691358024691246E-2</v>
      </c>
      <c r="AF288" s="38">
        <f>SUMPRODUCT('Control Panel'!$C$31:$E$31,AC288:AE288)</f>
        <v>0</v>
      </c>
      <c r="AG288" s="43">
        <f t="shared" si="185"/>
        <v>3.8833333333332387E-3</v>
      </c>
      <c r="AH288" s="64">
        <f t="shared" si="186"/>
        <v>2.385072463768112E-2</v>
      </c>
      <c r="AI288" s="64">
        <f t="shared" si="187"/>
        <v>2.8098456790123461E-2</v>
      </c>
      <c r="AJ288" s="29">
        <f t="shared" si="188"/>
        <v>5.856284347626195E-3</v>
      </c>
      <c r="AK288" s="29">
        <f t="shared" si="189"/>
        <v>2.5336252736940512E-2</v>
      </c>
      <c r="AL288" s="29">
        <f t="shared" si="190"/>
        <v>2.8314827989850855E-2</v>
      </c>
      <c r="AM288" s="29">
        <f t="shared" si="191"/>
        <v>1.5952721678990756E-2</v>
      </c>
      <c r="AN288" s="29">
        <f t="shared" si="192"/>
        <v>3.126867661586008E-2</v>
      </c>
      <c r="AO288" s="29">
        <f t="shared" si="193"/>
        <v>3.0812700213296296E-2</v>
      </c>
      <c r="AP288" s="27">
        <f t="shared" si="194"/>
        <v>3.8833333333332387E-3</v>
      </c>
      <c r="AQ288" s="27">
        <f t="shared" si="195"/>
        <v>2.3865199275362237E-2</v>
      </c>
      <c r="AR288" s="27">
        <f t="shared" si="196"/>
        <v>2.8145677983538953E-2</v>
      </c>
      <c r="AS288" s="43">
        <f t="shared" si="197"/>
        <v>3.8833333333332387E-3</v>
      </c>
      <c r="AT288" s="27">
        <f t="shared" si="198"/>
        <v>2.385072463768112E-2</v>
      </c>
      <c r="AU288" s="27">
        <f t="shared" si="199"/>
        <v>2.8098456790123461E-2</v>
      </c>
      <c r="AV288" s="29">
        <f t="shared" si="200"/>
        <v>5.856284347626195E-3</v>
      </c>
      <c r="AW288" s="29">
        <f t="shared" si="201"/>
        <v>2.5336252736940512E-2</v>
      </c>
      <c r="AX288" s="29">
        <f t="shared" si="202"/>
        <v>2.8314827989850855E-2</v>
      </c>
      <c r="AY288" s="29">
        <f t="shared" si="203"/>
        <v>1.5952721678990756E-2</v>
      </c>
      <c r="AZ288" s="29">
        <f t="shared" si="204"/>
        <v>3.126867661586008E-2</v>
      </c>
      <c r="BA288" s="29">
        <f t="shared" si="205"/>
        <v>3.0812700213296296E-2</v>
      </c>
      <c r="BB288" s="27">
        <f t="shared" si="206"/>
        <v>3.8833333333332387E-3</v>
      </c>
      <c r="BC288" s="27">
        <f t="shared" si="206"/>
        <v>2.3865199275362237E-2</v>
      </c>
      <c r="BD288" s="27">
        <f t="shared" si="206"/>
        <v>2.8145677983538953E-2</v>
      </c>
    </row>
    <row r="289" spans="1:56" x14ac:dyDescent="0.35">
      <c r="A289" s="2">
        <v>45046</v>
      </c>
      <c r="B289" s="94">
        <v>5.03</v>
      </c>
      <c r="C289" s="94">
        <v>3.05</v>
      </c>
      <c r="D289" s="94">
        <v>4.34</v>
      </c>
      <c r="E289" s="94">
        <v>223.75399999999999</v>
      </c>
      <c r="F289" s="94">
        <v>137.916</v>
      </c>
      <c r="G289" s="94">
        <v>111.218</v>
      </c>
      <c r="H289" s="94">
        <v>1234.9269999999999</v>
      </c>
      <c r="I289" s="94">
        <v>341.52300000000002</v>
      </c>
      <c r="J289" s="94">
        <v>656.16800000000001</v>
      </c>
      <c r="K289" s="94">
        <v>5.03</v>
      </c>
      <c r="L289" s="94">
        <v>2.9506000000000001</v>
      </c>
      <c r="M289" s="94">
        <v>4.2770999999999999</v>
      </c>
      <c r="N289" s="94">
        <v>1</v>
      </c>
      <c r="O289" s="94">
        <v>0.91</v>
      </c>
      <c r="P289" s="94">
        <v>0.8</v>
      </c>
      <c r="Q289" s="27">
        <f t="shared" si="170"/>
        <v>4.0083333333333334E-3</v>
      </c>
      <c r="R289" s="27">
        <f t="shared" si="171"/>
        <v>2.4250000000000001E-3</v>
      </c>
      <c r="S289" s="27">
        <f t="shared" si="172"/>
        <v>3.4749999999999998E-3</v>
      </c>
      <c r="T289" s="29">
        <f t="shared" si="173"/>
        <v>2.8774785757825772E-3</v>
      </c>
      <c r="U289" s="29">
        <f t="shared" si="174"/>
        <v>1.7432232197334141E-3</v>
      </c>
      <c r="V289" s="29">
        <f t="shared" si="175"/>
        <v>2.2980633184035426E-3</v>
      </c>
      <c r="W289" s="29">
        <f t="shared" si="176"/>
        <v>2.5906525424277405E-3</v>
      </c>
      <c r="X289" s="29">
        <f t="shared" si="177"/>
        <v>1.5484098007303437E-3</v>
      </c>
      <c r="Y289" s="29">
        <f t="shared" si="178"/>
        <v>-1.9044142253049623E-3</v>
      </c>
      <c r="Z289" s="27">
        <f t="shared" si="179"/>
        <v>4.0083333333333334E-3</v>
      </c>
      <c r="AA289" s="27">
        <f t="shared" si="180"/>
        <v>2.3204166666666668E-3</v>
      </c>
      <c r="AB289" s="27">
        <f t="shared" si="181"/>
        <v>3.425583333333333E-3</v>
      </c>
      <c r="AC289" s="47">
        <f t="shared" si="182"/>
        <v>0</v>
      </c>
      <c r="AD289" s="63">
        <f t="shared" si="183"/>
        <v>1.098901098901095E-2</v>
      </c>
      <c r="AE289" s="63">
        <f t="shared" si="184"/>
        <v>1.2499999999999956E-2</v>
      </c>
      <c r="AF289" s="38">
        <f>SUMPRODUCT('Control Panel'!$C$31:$E$31,AC289:AE289)</f>
        <v>0</v>
      </c>
      <c r="AG289" s="43">
        <f t="shared" si="185"/>
        <v>4.0083333333333915E-3</v>
      </c>
      <c r="AH289" s="64">
        <f t="shared" si="186"/>
        <v>1.34406593406593E-2</v>
      </c>
      <c r="AI289" s="64">
        <f t="shared" si="187"/>
        <v>1.6018437499999871E-2</v>
      </c>
      <c r="AJ289" s="29">
        <f t="shared" si="188"/>
        <v>2.8774785757825772E-3</v>
      </c>
      <c r="AK289" s="29">
        <f t="shared" si="189"/>
        <v>1.2751390507862226E-2</v>
      </c>
      <c r="AL289" s="29">
        <f t="shared" si="190"/>
        <v>1.4826789109883443E-2</v>
      </c>
      <c r="AM289" s="29">
        <f t="shared" si="191"/>
        <v>2.5906525424277405E-3</v>
      </c>
      <c r="AN289" s="29">
        <f t="shared" si="192"/>
        <v>1.2554436282057102E-2</v>
      </c>
      <c r="AO289" s="29">
        <f t="shared" si="193"/>
        <v>1.0571780596878577E-2</v>
      </c>
      <c r="AP289" s="27">
        <f t="shared" si="194"/>
        <v>4.0083333333333915E-3</v>
      </c>
      <c r="AQ289" s="27">
        <f t="shared" si="195"/>
        <v>1.3334926739926534E-2</v>
      </c>
      <c r="AR289" s="27">
        <f t="shared" si="196"/>
        <v>1.596840312500003E-2</v>
      </c>
      <c r="AS289" s="43">
        <f t="shared" si="197"/>
        <v>4.0083333333333915E-3</v>
      </c>
      <c r="AT289" s="27">
        <f t="shared" si="198"/>
        <v>1.34406593406593E-2</v>
      </c>
      <c r="AU289" s="27">
        <f t="shared" si="199"/>
        <v>1.6018437499999871E-2</v>
      </c>
      <c r="AV289" s="29">
        <f t="shared" si="200"/>
        <v>2.8774785757825772E-3</v>
      </c>
      <c r="AW289" s="29">
        <f t="shared" si="201"/>
        <v>1.2751390507862226E-2</v>
      </c>
      <c r="AX289" s="29">
        <f t="shared" si="202"/>
        <v>1.4826789109883443E-2</v>
      </c>
      <c r="AY289" s="29">
        <f t="shared" si="203"/>
        <v>2.5906525424277405E-3</v>
      </c>
      <c r="AZ289" s="29">
        <f t="shared" si="204"/>
        <v>1.2554436282057102E-2</v>
      </c>
      <c r="BA289" s="29">
        <f t="shared" si="205"/>
        <v>1.0571780596878577E-2</v>
      </c>
      <c r="BB289" s="27">
        <f t="shared" si="206"/>
        <v>4.0083333333333915E-3</v>
      </c>
      <c r="BC289" s="27">
        <f t="shared" si="206"/>
        <v>1.3334926739926534E-2</v>
      </c>
      <c r="BD289" s="27">
        <f t="shared" si="206"/>
        <v>1.596840312500003E-2</v>
      </c>
    </row>
    <row r="290" spans="1:56" x14ac:dyDescent="0.35">
      <c r="A290" s="2">
        <v>45077</v>
      </c>
      <c r="B290" s="94">
        <v>5.17</v>
      </c>
      <c r="C290" s="94">
        <v>3.21</v>
      </c>
      <c r="D290" s="94">
        <v>4.51</v>
      </c>
      <c r="E290" s="94">
        <v>224.304</v>
      </c>
      <c r="F290" s="94">
        <v>138.12899999999999</v>
      </c>
      <c r="G290" s="94">
        <v>111.408</v>
      </c>
      <c r="H290" s="94">
        <v>1230.6690000000001</v>
      </c>
      <c r="I290" s="94">
        <v>342.16800000000001</v>
      </c>
      <c r="J290" s="94">
        <v>651.66399999999999</v>
      </c>
      <c r="K290" s="94">
        <v>5.17</v>
      </c>
      <c r="L290" s="94">
        <v>3.0325000000000002</v>
      </c>
      <c r="M290" s="94">
        <v>4.4100999999999999</v>
      </c>
      <c r="N290" s="94">
        <v>1</v>
      </c>
      <c r="O290" s="94">
        <v>0.94</v>
      </c>
      <c r="P290" s="94">
        <v>0.81</v>
      </c>
      <c r="Q290" s="27">
        <f t="shared" si="170"/>
        <v>4.1916666666666665E-3</v>
      </c>
      <c r="R290" s="27">
        <f t="shared" si="171"/>
        <v>2.5416666666666665E-3</v>
      </c>
      <c r="S290" s="27">
        <f t="shared" si="172"/>
        <v>3.6166666666666665E-3</v>
      </c>
      <c r="T290" s="29">
        <f t="shared" si="173"/>
        <v>2.4580566157477168E-3</v>
      </c>
      <c r="U290" s="29">
        <f t="shared" si="174"/>
        <v>1.5444183415991297E-3</v>
      </c>
      <c r="V290" s="29">
        <f t="shared" si="175"/>
        <v>1.7083565609883333E-3</v>
      </c>
      <c r="W290" s="29">
        <f t="shared" si="176"/>
        <v>-3.4479770869045856E-3</v>
      </c>
      <c r="X290" s="29">
        <f t="shared" si="177"/>
        <v>1.8885990109012152E-3</v>
      </c>
      <c r="Y290" s="29">
        <f t="shared" si="178"/>
        <v>-6.8640957803489666E-3</v>
      </c>
      <c r="Z290" s="27">
        <f t="shared" si="179"/>
        <v>4.1916666666666665E-3</v>
      </c>
      <c r="AA290" s="27">
        <f t="shared" si="180"/>
        <v>2.4588333333333333E-3</v>
      </c>
      <c r="AB290" s="27">
        <f t="shared" si="181"/>
        <v>3.5642499999999997E-3</v>
      </c>
      <c r="AC290" s="47">
        <f t="shared" si="182"/>
        <v>0</v>
      </c>
      <c r="AD290" s="63">
        <f t="shared" si="183"/>
        <v>-3.1914893617021156E-2</v>
      </c>
      <c r="AE290" s="63">
        <f t="shared" si="184"/>
        <v>-1.2345679012345734E-2</v>
      </c>
      <c r="AF290" s="38">
        <f>SUMPRODUCT('Control Panel'!$C$31:$E$31,AC290:AE290)</f>
        <v>0</v>
      </c>
      <c r="AG290" s="43">
        <f t="shared" si="185"/>
        <v>4.1916666666665936E-3</v>
      </c>
      <c r="AH290" s="64">
        <f t="shared" si="186"/>
        <v>-2.9454343971631047E-2</v>
      </c>
      <c r="AI290" s="64">
        <f t="shared" si="187"/>
        <v>-8.7736625514404087E-3</v>
      </c>
      <c r="AJ290" s="29">
        <f t="shared" si="188"/>
        <v>2.4580566157477168E-3</v>
      </c>
      <c r="AK290" s="29">
        <f t="shared" si="189"/>
        <v>-3.0419765222494344E-2</v>
      </c>
      <c r="AL290" s="29">
        <f t="shared" si="190"/>
        <v>-1.0658413273098022E-2</v>
      </c>
      <c r="AM290" s="29">
        <f t="shared" si="191"/>
        <v>-3.4479770869045856E-3</v>
      </c>
      <c r="AN290" s="29">
        <f t="shared" si="192"/>
        <v>-3.0086569042638067E-2</v>
      </c>
      <c r="AO290" s="29">
        <f t="shared" si="193"/>
        <v>-1.9125032869480529E-2</v>
      </c>
      <c r="AP290" s="27">
        <f t="shared" si="194"/>
        <v>4.1916666666665936E-3</v>
      </c>
      <c r="AQ290" s="27">
        <f t="shared" si="195"/>
        <v>-2.9534533687943121E-2</v>
      </c>
      <c r="AR290" s="27">
        <f t="shared" si="196"/>
        <v>-8.8254320987655177E-3</v>
      </c>
      <c r="AS290" s="43">
        <f t="shared" si="197"/>
        <v>4.1916666666665936E-3</v>
      </c>
      <c r="AT290" s="27">
        <f t="shared" si="198"/>
        <v>-2.9454343971631047E-2</v>
      </c>
      <c r="AU290" s="27">
        <f t="shared" si="199"/>
        <v>-8.7736625514404087E-3</v>
      </c>
      <c r="AV290" s="29">
        <f t="shared" si="200"/>
        <v>2.4580566157477168E-3</v>
      </c>
      <c r="AW290" s="29">
        <f t="shared" si="201"/>
        <v>-3.0419765222494344E-2</v>
      </c>
      <c r="AX290" s="29">
        <f t="shared" si="202"/>
        <v>-1.0658413273098022E-2</v>
      </c>
      <c r="AY290" s="29">
        <f t="shared" si="203"/>
        <v>-3.4479770869045856E-3</v>
      </c>
      <c r="AZ290" s="29">
        <f t="shared" si="204"/>
        <v>-3.0086569042638067E-2</v>
      </c>
      <c r="BA290" s="29">
        <f t="shared" si="205"/>
        <v>-1.9125032869480529E-2</v>
      </c>
      <c r="BB290" s="27">
        <f t="shared" si="206"/>
        <v>4.1916666666665936E-3</v>
      </c>
      <c r="BC290" s="27">
        <f t="shared" si="206"/>
        <v>-2.9534533687943121E-2</v>
      </c>
      <c r="BD290" s="27">
        <f t="shared" si="206"/>
        <v>-8.8254320987655177E-3</v>
      </c>
    </row>
    <row r="291" spans="1:56" x14ac:dyDescent="0.35">
      <c r="A291" s="2">
        <v>45107</v>
      </c>
      <c r="B291" s="94">
        <v>5.14</v>
      </c>
      <c r="C291" s="94">
        <v>3.4</v>
      </c>
      <c r="D291" s="94">
        <v>4.9400000000000004</v>
      </c>
      <c r="E291" s="94">
        <v>225.232</v>
      </c>
      <c r="F291" s="94">
        <v>138.221</v>
      </c>
      <c r="G291" s="94">
        <v>111.551</v>
      </c>
      <c r="H291" s="94">
        <v>1224.7070000000001</v>
      </c>
      <c r="I291" s="94">
        <v>340.00599999999997</v>
      </c>
      <c r="J291" s="94">
        <v>644.39800000000002</v>
      </c>
      <c r="K291" s="94">
        <v>5.14</v>
      </c>
      <c r="L291" s="94">
        <v>3.3696999999999999</v>
      </c>
      <c r="M291" s="94">
        <v>4.9253</v>
      </c>
      <c r="N291" s="94">
        <v>1</v>
      </c>
      <c r="O291" s="94">
        <v>0.92</v>
      </c>
      <c r="P291" s="94">
        <v>0.79</v>
      </c>
      <c r="Q291" s="27">
        <f t="shared" si="170"/>
        <v>4.3083333333333333E-3</v>
      </c>
      <c r="R291" s="27">
        <f t="shared" si="171"/>
        <v>2.6749999999999999E-3</v>
      </c>
      <c r="S291" s="27">
        <f t="shared" si="172"/>
        <v>3.7583333333333331E-3</v>
      </c>
      <c r="T291" s="29">
        <f t="shared" si="173"/>
        <v>4.1372423140024761E-3</v>
      </c>
      <c r="U291" s="29">
        <f t="shared" si="174"/>
        <v>6.6604406026260499E-4</v>
      </c>
      <c r="V291" s="29">
        <f t="shared" si="175"/>
        <v>1.2835703001579102E-3</v>
      </c>
      <c r="W291" s="29">
        <f t="shared" si="176"/>
        <v>-4.8445195255588658E-3</v>
      </c>
      <c r="X291" s="29">
        <f t="shared" si="177"/>
        <v>-6.3185335858410019E-3</v>
      </c>
      <c r="Y291" s="29">
        <f t="shared" si="178"/>
        <v>-1.1149917749023963E-2</v>
      </c>
      <c r="Z291" s="27">
        <f t="shared" si="179"/>
        <v>4.3083333333333333E-3</v>
      </c>
      <c r="AA291" s="27">
        <f t="shared" si="180"/>
        <v>2.5270833333333334E-3</v>
      </c>
      <c r="AB291" s="27">
        <f t="shared" si="181"/>
        <v>3.6750833333333332E-3</v>
      </c>
      <c r="AC291" s="47">
        <f t="shared" si="182"/>
        <v>0</v>
      </c>
      <c r="AD291" s="63">
        <f t="shared" si="183"/>
        <v>2.1739130434782483E-2</v>
      </c>
      <c r="AE291" s="63">
        <f t="shared" si="184"/>
        <v>2.5316455696202445E-2</v>
      </c>
      <c r="AF291" s="38">
        <f>SUMPRODUCT('Control Panel'!$C$31:$E$31,AC291:AE291)</f>
        <v>0</v>
      </c>
      <c r="AG291" s="43">
        <f t="shared" si="185"/>
        <v>4.3083333333333584E-3</v>
      </c>
      <c r="AH291" s="64">
        <f t="shared" si="186"/>
        <v>2.4472282608695606E-2</v>
      </c>
      <c r="AI291" s="64">
        <f t="shared" si="187"/>
        <v>2.91699367088607E-2</v>
      </c>
      <c r="AJ291" s="29">
        <f t="shared" si="188"/>
        <v>4.1372423140024761E-3</v>
      </c>
      <c r="AK291" s="29">
        <f t="shared" si="189"/>
        <v>2.2419653713746435E-2</v>
      </c>
      <c r="AL291" s="29">
        <f t="shared" si="190"/>
        <v>2.6632521446997348E-2</v>
      </c>
      <c r="AM291" s="29">
        <f t="shared" si="191"/>
        <v>-4.8445195255588658E-3</v>
      </c>
      <c r="AN291" s="29">
        <f t="shared" si="192"/>
        <v>1.5283237423162399E-2</v>
      </c>
      <c r="AO291" s="29">
        <f t="shared" si="193"/>
        <v>1.3884261548469112E-2</v>
      </c>
      <c r="AP291" s="27">
        <f t="shared" si="194"/>
        <v>4.3083333333333584E-3</v>
      </c>
      <c r="AQ291" s="27">
        <f t="shared" si="195"/>
        <v>2.4321150362318633E-2</v>
      </c>
      <c r="AR291" s="27">
        <f t="shared" si="196"/>
        <v>2.9084579113924036E-2</v>
      </c>
      <c r="AS291" s="43">
        <f t="shared" si="197"/>
        <v>4.3083333333333584E-3</v>
      </c>
      <c r="AT291" s="27">
        <f t="shared" si="198"/>
        <v>2.4472282608695606E-2</v>
      </c>
      <c r="AU291" s="27">
        <f t="shared" si="199"/>
        <v>2.91699367088607E-2</v>
      </c>
      <c r="AV291" s="29">
        <f t="shared" si="200"/>
        <v>4.1372423140024761E-3</v>
      </c>
      <c r="AW291" s="29">
        <f t="shared" si="201"/>
        <v>2.2419653713746435E-2</v>
      </c>
      <c r="AX291" s="29">
        <f t="shared" si="202"/>
        <v>2.6632521446997348E-2</v>
      </c>
      <c r="AY291" s="29">
        <f t="shared" si="203"/>
        <v>-4.8445195255588658E-3</v>
      </c>
      <c r="AZ291" s="29">
        <f t="shared" si="204"/>
        <v>1.5283237423162399E-2</v>
      </c>
      <c r="BA291" s="29">
        <f t="shared" si="205"/>
        <v>1.3884261548469112E-2</v>
      </c>
      <c r="BB291" s="27">
        <f t="shared" ref="BB291:BD307" si="207">(1+AP291)/(1+$AF291)-1</f>
        <v>4.3083333333333584E-3</v>
      </c>
      <c r="BC291" s="27">
        <f t="shared" si="207"/>
        <v>2.4321150362318633E-2</v>
      </c>
      <c r="BD291" s="27">
        <f t="shared" si="207"/>
        <v>2.9084579113924036E-2</v>
      </c>
    </row>
    <row r="292" spans="1:56" x14ac:dyDescent="0.35">
      <c r="A292" s="2">
        <v>45138</v>
      </c>
      <c r="B292" s="94">
        <v>5.32</v>
      </c>
      <c r="C292" s="94">
        <v>3.58</v>
      </c>
      <c r="D292" s="94">
        <v>5.24</v>
      </c>
      <c r="E292" s="94">
        <v>226.22</v>
      </c>
      <c r="F292" s="94">
        <v>138.58699999999999</v>
      </c>
      <c r="G292" s="94">
        <v>112.086</v>
      </c>
      <c r="H292" s="94">
        <v>1229.067</v>
      </c>
      <c r="I292" s="94">
        <v>341.322</v>
      </c>
      <c r="J292" s="94">
        <v>650.94899999999996</v>
      </c>
      <c r="K292" s="94">
        <v>5.32</v>
      </c>
      <c r="L292" s="94">
        <v>3.5851000000000002</v>
      </c>
      <c r="M292" s="94">
        <v>5.2084000000000001</v>
      </c>
      <c r="N292" s="94">
        <v>1</v>
      </c>
      <c r="O292" s="94">
        <v>0.91</v>
      </c>
      <c r="P292" s="94">
        <v>0.78</v>
      </c>
      <c r="Q292" s="27">
        <f t="shared" si="170"/>
        <v>4.2833333333333334E-3</v>
      </c>
      <c r="R292" s="27">
        <f t="shared" si="171"/>
        <v>2.8333333333333331E-3</v>
      </c>
      <c r="S292" s="27">
        <f t="shared" si="172"/>
        <v>4.1166666666666669E-3</v>
      </c>
      <c r="T292" s="29">
        <f t="shared" si="173"/>
        <v>4.3865880514313282E-3</v>
      </c>
      <c r="U292" s="29">
        <f t="shared" si="174"/>
        <v>2.647933382047496E-3</v>
      </c>
      <c r="V292" s="29">
        <f t="shared" si="175"/>
        <v>4.7960125861712388E-3</v>
      </c>
      <c r="W292" s="29">
        <f t="shared" si="176"/>
        <v>3.5600351757603121E-3</v>
      </c>
      <c r="X292" s="29">
        <f t="shared" si="177"/>
        <v>3.8705199320012706E-3</v>
      </c>
      <c r="Y292" s="29">
        <f t="shared" si="178"/>
        <v>1.0166077486273961E-2</v>
      </c>
      <c r="Z292" s="27">
        <f t="shared" si="179"/>
        <v>4.2833333333333334E-3</v>
      </c>
      <c r="AA292" s="27">
        <f t="shared" si="180"/>
        <v>2.8080833333333334E-3</v>
      </c>
      <c r="AB292" s="27">
        <f t="shared" si="181"/>
        <v>4.1044166666666668E-3</v>
      </c>
      <c r="AC292" s="47">
        <f t="shared" si="182"/>
        <v>0</v>
      </c>
      <c r="AD292" s="63">
        <f t="shared" si="183"/>
        <v>1.098901098901095E-2</v>
      </c>
      <c r="AE292" s="63">
        <f t="shared" si="184"/>
        <v>1.2820512820512775E-2</v>
      </c>
      <c r="AF292" s="38">
        <f>SUMPRODUCT('Control Panel'!$C$31:$E$31,AC292:AE292)</f>
        <v>0</v>
      </c>
      <c r="AG292" s="43">
        <f t="shared" si="185"/>
        <v>4.2833333333334167E-3</v>
      </c>
      <c r="AH292" s="64">
        <f t="shared" si="186"/>
        <v>1.3853479853479733E-2</v>
      </c>
      <c r="AI292" s="64">
        <f t="shared" si="187"/>
        <v>1.6989957264957223E-2</v>
      </c>
      <c r="AJ292" s="29">
        <f t="shared" si="188"/>
        <v>4.3865880514313282E-3</v>
      </c>
      <c r="AK292" s="29">
        <f t="shared" si="189"/>
        <v>1.3666042540091849E-2</v>
      </c>
      <c r="AL292" s="29">
        <f t="shared" si="190"/>
        <v>1.7678012747532446E-2</v>
      </c>
      <c r="AM292" s="29">
        <f t="shared" si="191"/>
        <v>3.5600351757603121E-3</v>
      </c>
      <c r="AN292" s="29">
        <f t="shared" si="192"/>
        <v>1.4902064107078061E-2</v>
      </c>
      <c r="AO292" s="29">
        <f t="shared" si="193"/>
        <v>2.3116924633533875E-2</v>
      </c>
      <c r="AP292" s="27">
        <f t="shared" si="194"/>
        <v>4.2833333333334167E-3</v>
      </c>
      <c r="AQ292" s="27">
        <f t="shared" si="195"/>
        <v>1.3827952380952357E-2</v>
      </c>
      <c r="AR292" s="27">
        <f t="shared" si="196"/>
        <v>1.6977550213675086E-2</v>
      </c>
      <c r="AS292" s="43">
        <f t="shared" si="197"/>
        <v>4.2833333333334167E-3</v>
      </c>
      <c r="AT292" s="27">
        <f t="shared" si="198"/>
        <v>1.3853479853479733E-2</v>
      </c>
      <c r="AU292" s="27">
        <f t="shared" si="199"/>
        <v>1.6989957264957223E-2</v>
      </c>
      <c r="AV292" s="29">
        <f t="shared" si="200"/>
        <v>4.3865880514313282E-3</v>
      </c>
      <c r="AW292" s="29">
        <f t="shared" si="201"/>
        <v>1.3666042540091849E-2</v>
      </c>
      <c r="AX292" s="29">
        <f t="shared" si="202"/>
        <v>1.7678012747532446E-2</v>
      </c>
      <c r="AY292" s="29">
        <f t="shared" si="203"/>
        <v>3.5600351757603121E-3</v>
      </c>
      <c r="AZ292" s="29">
        <f t="shared" si="204"/>
        <v>1.4902064107078061E-2</v>
      </c>
      <c r="BA292" s="29">
        <f t="shared" si="205"/>
        <v>2.3116924633533875E-2</v>
      </c>
      <c r="BB292" s="27">
        <f t="shared" si="207"/>
        <v>4.2833333333334167E-3</v>
      </c>
      <c r="BC292" s="27">
        <f t="shared" si="207"/>
        <v>1.3827952380952357E-2</v>
      </c>
      <c r="BD292" s="27">
        <f t="shared" si="207"/>
        <v>1.6977550213675086E-2</v>
      </c>
    </row>
    <row r="293" spans="1:56" x14ac:dyDescent="0.35">
      <c r="A293" s="2">
        <v>45169</v>
      </c>
      <c r="B293" s="94">
        <v>5.33</v>
      </c>
      <c r="C293" s="94">
        <v>3.64</v>
      </c>
      <c r="D293" s="94">
        <v>5.26</v>
      </c>
      <c r="E293" s="94">
        <v>227.20400000000001</v>
      </c>
      <c r="F293" s="94">
        <v>138.982</v>
      </c>
      <c r="G293" s="94">
        <v>112.629</v>
      </c>
      <c r="H293" s="94">
        <v>1233.894</v>
      </c>
      <c r="I293" s="94">
        <v>342.59</v>
      </c>
      <c r="J293" s="94">
        <v>654.66300000000001</v>
      </c>
      <c r="K293" s="94">
        <v>5.33</v>
      </c>
      <c r="L293" s="94">
        <v>3.5926999999999998</v>
      </c>
      <c r="M293" s="94">
        <v>5.2230999999999996</v>
      </c>
      <c r="N293" s="94">
        <v>1</v>
      </c>
      <c r="O293" s="94">
        <v>0.92</v>
      </c>
      <c r="P293" s="94">
        <v>0.79</v>
      </c>
      <c r="Q293" s="27">
        <f t="shared" si="170"/>
        <v>4.4333333333333334E-3</v>
      </c>
      <c r="R293" s="27">
        <f t="shared" si="171"/>
        <v>2.9833333333333335E-3</v>
      </c>
      <c r="S293" s="27">
        <f t="shared" si="172"/>
        <v>4.3666666666666671E-3</v>
      </c>
      <c r="T293" s="29">
        <f t="shared" si="173"/>
        <v>4.3497480328884564E-3</v>
      </c>
      <c r="U293" s="29">
        <f t="shared" si="174"/>
        <v>2.8501951842525575E-3</v>
      </c>
      <c r="V293" s="29">
        <f t="shared" si="175"/>
        <v>4.8444944060810347E-3</v>
      </c>
      <c r="W293" s="29">
        <f t="shared" si="176"/>
        <v>3.9273692971986129E-3</v>
      </c>
      <c r="X293" s="29">
        <f t="shared" si="177"/>
        <v>3.7149670985168193E-3</v>
      </c>
      <c r="Y293" s="29">
        <f t="shared" si="178"/>
        <v>5.7055161003396471E-3</v>
      </c>
      <c r="Z293" s="27">
        <f t="shared" si="179"/>
        <v>4.4333333333333334E-3</v>
      </c>
      <c r="AA293" s="27">
        <f t="shared" si="180"/>
        <v>2.9875833333333334E-3</v>
      </c>
      <c r="AB293" s="27">
        <f t="shared" si="181"/>
        <v>4.3403333333333332E-3</v>
      </c>
      <c r="AC293" s="47">
        <f t="shared" si="182"/>
        <v>0</v>
      </c>
      <c r="AD293" s="63">
        <f t="shared" si="183"/>
        <v>-1.0869565217391353E-2</v>
      </c>
      <c r="AE293" s="63">
        <f t="shared" si="184"/>
        <v>-1.2658227848101222E-2</v>
      </c>
      <c r="AF293" s="38">
        <f>SUMPRODUCT('Control Panel'!$C$31:$E$31,AC293:AE293)</f>
        <v>0</v>
      </c>
      <c r="AG293" s="43">
        <f t="shared" si="185"/>
        <v>4.4333333333332892E-3</v>
      </c>
      <c r="AH293" s="64">
        <f t="shared" si="186"/>
        <v>-7.9186594202899085E-3</v>
      </c>
      <c r="AI293" s="64">
        <f t="shared" si="187"/>
        <v>-8.3468354430379366E-3</v>
      </c>
      <c r="AJ293" s="29">
        <f t="shared" si="188"/>
        <v>4.3497480328884564E-3</v>
      </c>
      <c r="AK293" s="29">
        <f t="shared" si="189"/>
        <v>-8.050350415576335E-3</v>
      </c>
      <c r="AL293" s="29">
        <f t="shared" si="190"/>
        <v>-7.8750561560212429E-3</v>
      </c>
      <c r="AM293" s="29">
        <f t="shared" si="191"/>
        <v>3.9273692971986129E-3</v>
      </c>
      <c r="AN293" s="29">
        <f t="shared" si="192"/>
        <v>-7.19497819603232E-3</v>
      </c>
      <c r="AO293" s="29">
        <f t="shared" si="193"/>
        <v>-7.024933470550665E-3</v>
      </c>
      <c r="AP293" s="27">
        <f t="shared" si="194"/>
        <v>4.4333333333332892E-3</v>
      </c>
      <c r="AQ293" s="27">
        <f t="shared" si="195"/>
        <v>-7.9144556159421731E-3</v>
      </c>
      <c r="AR293" s="27">
        <f t="shared" si="196"/>
        <v>-8.3728354430379071E-3</v>
      </c>
      <c r="AS293" s="43">
        <f t="shared" si="197"/>
        <v>4.4333333333332892E-3</v>
      </c>
      <c r="AT293" s="27">
        <f t="shared" si="198"/>
        <v>-7.9186594202899085E-3</v>
      </c>
      <c r="AU293" s="27">
        <f t="shared" si="199"/>
        <v>-8.3468354430379366E-3</v>
      </c>
      <c r="AV293" s="29">
        <f t="shared" si="200"/>
        <v>4.3497480328884564E-3</v>
      </c>
      <c r="AW293" s="29">
        <f t="shared" si="201"/>
        <v>-8.050350415576335E-3</v>
      </c>
      <c r="AX293" s="29">
        <f t="shared" si="202"/>
        <v>-7.8750561560212429E-3</v>
      </c>
      <c r="AY293" s="29">
        <f t="shared" si="203"/>
        <v>3.9273692971986129E-3</v>
      </c>
      <c r="AZ293" s="29">
        <f t="shared" si="204"/>
        <v>-7.19497819603232E-3</v>
      </c>
      <c r="BA293" s="29">
        <f t="shared" si="205"/>
        <v>-7.024933470550665E-3</v>
      </c>
      <c r="BB293" s="27">
        <f t="shared" si="207"/>
        <v>4.4333333333332892E-3</v>
      </c>
      <c r="BC293" s="27">
        <f t="shared" si="207"/>
        <v>-7.9144556159421731E-3</v>
      </c>
      <c r="BD293" s="27">
        <f t="shared" si="207"/>
        <v>-8.3728354430379071E-3</v>
      </c>
    </row>
    <row r="294" spans="1:56" x14ac:dyDescent="0.35">
      <c r="A294" s="2">
        <v>45199</v>
      </c>
      <c r="B294" s="94">
        <v>5.32</v>
      </c>
      <c r="C294" s="94">
        <v>3.85</v>
      </c>
      <c r="D294" s="94">
        <v>5.2</v>
      </c>
      <c r="E294" s="94">
        <v>228.173</v>
      </c>
      <c r="F294" s="94">
        <v>139.22200000000001</v>
      </c>
      <c r="G294" s="94">
        <v>113.059</v>
      </c>
      <c r="H294" s="94">
        <v>1233.7860000000001</v>
      </c>
      <c r="I294" s="94">
        <v>341.89</v>
      </c>
      <c r="J294" s="94">
        <v>659.45699999999999</v>
      </c>
      <c r="K294" s="94">
        <v>5.32</v>
      </c>
      <c r="L294" s="94">
        <v>3.8340000000000001</v>
      </c>
      <c r="M294" s="94">
        <v>5.1669999999999998</v>
      </c>
      <c r="N294" s="94">
        <v>1</v>
      </c>
      <c r="O294" s="94">
        <v>0.94</v>
      </c>
      <c r="P294" s="94">
        <v>0.82</v>
      </c>
      <c r="Q294" s="27">
        <f t="shared" si="170"/>
        <v>4.4416666666666667E-3</v>
      </c>
      <c r="R294" s="27">
        <f t="shared" si="171"/>
        <v>3.0333333333333336E-3</v>
      </c>
      <c r="S294" s="27">
        <f t="shared" si="172"/>
        <v>4.3833333333333328E-3</v>
      </c>
      <c r="T294" s="29">
        <f t="shared" si="173"/>
        <v>4.2648897026460464E-3</v>
      </c>
      <c r="U294" s="29">
        <f t="shared" si="174"/>
        <v>1.7268423249054976E-3</v>
      </c>
      <c r="V294" s="29">
        <f t="shared" si="175"/>
        <v>3.8178444272789491E-3</v>
      </c>
      <c r="W294" s="29">
        <f t="shared" si="176"/>
        <v>-8.7527777912765892E-5</v>
      </c>
      <c r="X294" s="29">
        <f t="shared" si="177"/>
        <v>-2.043258705741513E-3</v>
      </c>
      <c r="Y294" s="29">
        <f t="shared" si="178"/>
        <v>7.3228516045660275E-3</v>
      </c>
      <c r="Z294" s="27">
        <f t="shared" si="179"/>
        <v>4.4416666666666667E-3</v>
      </c>
      <c r="AA294" s="27">
        <f t="shared" si="180"/>
        <v>2.9939166666666664E-3</v>
      </c>
      <c r="AB294" s="27">
        <f t="shared" si="181"/>
        <v>4.3525833333333333E-3</v>
      </c>
      <c r="AC294" s="47">
        <f t="shared" si="182"/>
        <v>0</v>
      </c>
      <c r="AD294" s="63">
        <f t="shared" si="183"/>
        <v>-2.1276595744680771E-2</v>
      </c>
      <c r="AE294" s="63">
        <f t="shared" si="184"/>
        <v>-3.6585365853658458E-2</v>
      </c>
      <c r="AF294" s="38">
        <f>SUMPRODUCT('Control Panel'!$C$31:$E$31,AC294:AE294)</f>
        <v>0</v>
      </c>
      <c r="AG294" s="43">
        <f t="shared" si="185"/>
        <v>4.4416666666666771E-3</v>
      </c>
      <c r="AH294" s="64">
        <f t="shared" si="186"/>
        <v>-1.8307801418439573E-2</v>
      </c>
      <c r="AI294" s="64">
        <f t="shared" si="187"/>
        <v>-3.2362398373983581E-2</v>
      </c>
      <c r="AJ294" s="29">
        <f t="shared" si="188"/>
        <v>4.2648897026460464E-3</v>
      </c>
      <c r="AK294" s="29">
        <f t="shared" si="189"/>
        <v>-1.9586494745837069E-2</v>
      </c>
      <c r="AL294" s="29">
        <f t="shared" si="190"/>
        <v>-3.2907198661523807E-2</v>
      </c>
      <c r="AM294" s="29">
        <f t="shared" si="191"/>
        <v>-8.7527777912765892E-5</v>
      </c>
      <c r="AN294" s="29">
        <f t="shared" si="192"/>
        <v>-2.3276380860938417E-2</v>
      </c>
      <c r="AO294" s="29">
        <f t="shared" si="193"/>
        <v>-2.9530423454137478E-2</v>
      </c>
      <c r="AP294" s="27">
        <f t="shared" si="194"/>
        <v>4.4416666666666771E-3</v>
      </c>
      <c r="AQ294" s="27">
        <f t="shared" si="195"/>
        <v>-1.8346379432624071E-2</v>
      </c>
      <c r="AR294" s="27">
        <f t="shared" si="196"/>
        <v>-3.2392023373983614E-2</v>
      </c>
      <c r="AS294" s="43">
        <f t="shared" si="197"/>
        <v>4.4416666666666771E-3</v>
      </c>
      <c r="AT294" s="27">
        <f t="shared" si="198"/>
        <v>-1.8307801418439573E-2</v>
      </c>
      <c r="AU294" s="27">
        <f t="shared" si="199"/>
        <v>-3.2362398373983581E-2</v>
      </c>
      <c r="AV294" s="29">
        <f t="shared" si="200"/>
        <v>4.2648897026460464E-3</v>
      </c>
      <c r="AW294" s="29">
        <f t="shared" si="201"/>
        <v>-1.9586494745837069E-2</v>
      </c>
      <c r="AX294" s="29">
        <f t="shared" si="202"/>
        <v>-3.2907198661523807E-2</v>
      </c>
      <c r="AY294" s="29">
        <f t="shared" si="203"/>
        <v>-8.7527777912765892E-5</v>
      </c>
      <c r="AZ294" s="29">
        <f t="shared" si="204"/>
        <v>-2.3276380860938417E-2</v>
      </c>
      <c r="BA294" s="29">
        <f t="shared" si="205"/>
        <v>-2.9530423454137478E-2</v>
      </c>
      <c r="BB294" s="27">
        <f t="shared" si="207"/>
        <v>4.4416666666666771E-3</v>
      </c>
      <c r="BC294" s="27">
        <f t="shared" si="207"/>
        <v>-1.8346379432624071E-2</v>
      </c>
      <c r="BD294" s="27">
        <f t="shared" si="207"/>
        <v>-3.2392023373983614E-2</v>
      </c>
    </row>
    <row r="295" spans="1:56" x14ac:dyDescent="0.35">
      <c r="A295" s="2">
        <v>45230</v>
      </c>
      <c r="B295" s="94">
        <v>5.32</v>
      </c>
      <c r="C295" s="94">
        <v>3.88</v>
      </c>
      <c r="D295" s="94">
        <v>5.21</v>
      </c>
      <c r="E295" s="94">
        <v>229.185</v>
      </c>
      <c r="F295" s="94">
        <v>139.65100000000001</v>
      </c>
      <c r="G295" s="94">
        <v>113.56100000000001</v>
      </c>
      <c r="H295" s="94">
        <v>1237.96</v>
      </c>
      <c r="I295" s="94">
        <v>343.505</v>
      </c>
      <c r="J295" s="94">
        <v>662.24900000000002</v>
      </c>
      <c r="K295" s="94">
        <v>5.32</v>
      </c>
      <c r="L295" s="94">
        <v>3.8763999999999998</v>
      </c>
      <c r="M295" s="94">
        <v>5.1845999999999997</v>
      </c>
      <c r="N295" s="94">
        <v>1</v>
      </c>
      <c r="O295" s="94">
        <v>0.95</v>
      </c>
      <c r="P295" s="94">
        <v>0.82</v>
      </c>
      <c r="Q295" s="27">
        <f t="shared" si="170"/>
        <v>4.4333333333333334E-3</v>
      </c>
      <c r="R295" s="27">
        <f t="shared" si="171"/>
        <v>3.2083333333333334E-3</v>
      </c>
      <c r="S295" s="27">
        <f t="shared" si="172"/>
        <v>4.3333333333333331E-3</v>
      </c>
      <c r="T295" s="29">
        <f t="shared" si="173"/>
        <v>4.4352311623199192E-3</v>
      </c>
      <c r="U295" s="29">
        <f t="shared" si="174"/>
        <v>3.0814095473417069E-3</v>
      </c>
      <c r="V295" s="29">
        <f t="shared" si="175"/>
        <v>4.4401595627063806E-3</v>
      </c>
      <c r="W295" s="29">
        <f t="shared" si="176"/>
        <v>3.3830826415601756E-3</v>
      </c>
      <c r="X295" s="29">
        <f t="shared" si="177"/>
        <v>4.7237415543011085E-3</v>
      </c>
      <c r="Y295" s="29">
        <f t="shared" si="178"/>
        <v>4.2337862817438676E-3</v>
      </c>
      <c r="Z295" s="27">
        <f t="shared" si="179"/>
        <v>4.4333333333333334E-3</v>
      </c>
      <c r="AA295" s="27">
        <f t="shared" si="180"/>
        <v>3.1949999999999999E-3</v>
      </c>
      <c r="AB295" s="27">
        <f t="shared" si="181"/>
        <v>4.3058333333333334E-3</v>
      </c>
      <c r="AC295" s="47">
        <f t="shared" si="182"/>
        <v>0</v>
      </c>
      <c r="AD295" s="63">
        <f t="shared" si="183"/>
        <v>-1.0526315789473717E-2</v>
      </c>
      <c r="AE295" s="63">
        <f t="shared" si="184"/>
        <v>0</v>
      </c>
      <c r="AF295" s="38">
        <f>SUMPRODUCT('Control Panel'!$C$31:$E$31,AC295:AE295)</f>
        <v>0</v>
      </c>
      <c r="AG295" s="43">
        <f t="shared" si="185"/>
        <v>4.4333333333332892E-3</v>
      </c>
      <c r="AH295" s="64">
        <f t="shared" si="186"/>
        <v>-7.3517543859650258E-3</v>
      </c>
      <c r="AI295" s="64">
        <f t="shared" si="187"/>
        <v>4.3333333333333002E-3</v>
      </c>
      <c r="AJ295" s="29">
        <f t="shared" si="188"/>
        <v>4.4352311623199192E-3</v>
      </c>
      <c r="AK295" s="29">
        <f t="shared" si="189"/>
        <v>-7.4773421321040479E-3</v>
      </c>
      <c r="AL295" s="29">
        <f t="shared" si="190"/>
        <v>4.4401595627063806E-3</v>
      </c>
      <c r="AM295" s="29">
        <f t="shared" si="191"/>
        <v>3.3830826415601756E-3</v>
      </c>
      <c r="AN295" s="29">
        <f t="shared" si="192"/>
        <v>-5.8522978304810236E-3</v>
      </c>
      <c r="AO295" s="29">
        <f t="shared" si="193"/>
        <v>4.2337862817438676E-3</v>
      </c>
      <c r="AP295" s="27">
        <f t="shared" si="194"/>
        <v>4.4333333333332892E-3</v>
      </c>
      <c r="AQ295" s="27">
        <f t="shared" si="195"/>
        <v>-7.364947368421082E-3</v>
      </c>
      <c r="AR295" s="27">
        <f t="shared" si="196"/>
        <v>4.305833333333231E-3</v>
      </c>
      <c r="AS295" s="43">
        <f t="shared" si="197"/>
        <v>4.4333333333332892E-3</v>
      </c>
      <c r="AT295" s="27">
        <f t="shared" si="198"/>
        <v>-7.3517543859650258E-3</v>
      </c>
      <c r="AU295" s="27">
        <f t="shared" si="199"/>
        <v>4.3333333333333002E-3</v>
      </c>
      <c r="AV295" s="29">
        <f t="shared" si="200"/>
        <v>4.4352311623199192E-3</v>
      </c>
      <c r="AW295" s="29">
        <f t="shared" si="201"/>
        <v>-7.4773421321040479E-3</v>
      </c>
      <c r="AX295" s="29">
        <f t="shared" si="202"/>
        <v>4.4401595627063806E-3</v>
      </c>
      <c r="AY295" s="29">
        <f t="shared" si="203"/>
        <v>3.3830826415601756E-3</v>
      </c>
      <c r="AZ295" s="29">
        <f t="shared" si="204"/>
        <v>-5.8522978304810236E-3</v>
      </c>
      <c r="BA295" s="29">
        <f t="shared" si="205"/>
        <v>4.2337862817438676E-3</v>
      </c>
      <c r="BB295" s="27">
        <f t="shared" si="207"/>
        <v>4.4333333333332892E-3</v>
      </c>
      <c r="BC295" s="27">
        <f t="shared" si="207"/>
        <v>-7.364947368421082E-3</v>
      </c>
      <c r="BD295" s="27">
        <f t="shared" si="207"/>
        <v>4.305833333333231E-3</v>
      </c>
    </row>
    <row r="296" spans="1:56" x14ac:dyDescent="0.35">
      <c r="A296" s="2">
        <v>45260</v>
      </c>
      <c r="B296" s="94">
        <v>5.35</v>
      </c>
      <c r="C296" s="94">
        <v>3.87</v>
      </c>
      <c r="D296" s="94">
        <v>5.2</v>
      </c>
      <c r="E296" s="94">
        <v>230.375</v>
      </c>
      <c r="F296" s="94">
        <v>140.072</v>
      </c>
      <c r="G296" s="94">
        <v>114.029</v>
      </c>
      <c r="H296" s="94">
        <v>1250.509</v>
      </c>
      <c r="I296" s="94">
        <v>345.50099999999998</v>
      </c>
      <c r="J296" s="94">
        <v>666.24599999999998</v>
      </c>
      <c r="K296" s="94">
        <v>5.35</v>
      </c>
      <c r="L296" s="94">
        <v>3.6518000000000002</v>
      </c>
      <c r="M296" s="94">
        <v>5.1551999999999998</v>
      </c>
      <c r="N296" s="94">
        <v>1</v>
      </c>
      <c r="O296" s="94">
        <v>0.92</v>
      </c>
      <c r="P296" s="94">
        <v>0.79</v>
      </c>
      <c r="Q296" s="27">
        <f t="shared" si="170"/>
        <v>4.4333333333333334E-3</v>
      </c>
      <c r="R296" s="27">
        <f t="shared" si="171"/>
        <v>3.2333333333333333E-3</v>
      </c>
      <c r="S296" s="27">
        <f t="shared" si="172"/>
        <v>4.3416666666666664E-3</v>
      </c>
      <c r="T296" s="29">
        <f t="shared" si="173"/>
        <v>5.1923118877761354E-3</v>
      </c>
      <c r="U296" s="29">
        <f t="shared" si="174"/>
        <v>3.0146579687935215E-3</v>
      </c>
      <c r="V296" s="29">
        <f t="shared" si="175"/>
        <v>4.1211331354953362E-3</v>
      </c>
      <c r="W296" s="29">
        <f t="shared" si="176"/>
        <v>1.0136838023845574E-2</v>
      </c>
      <c r="X296" s="29">
        <f t="shared" si="177"/>
        <v>5.8106868895648756E-3</v>
      </c>
      <c r="Y296" s="29">
        <f t="shared" si="178"/>
        <v>6.0354942023317371E-3</v>
      </c>
      <c r="Z296" s="27">
        <f t="shared" si="179"/>
        <v>4.4333333333333334E-3</v>
      </c>
      <c r="AA296" s="27">
        <f t="shared" si="180"/>
        <v>3.2303333333333333E-3</v>
      </c>
      <c r="AB296" s="27">
        <f t="shared" si="181"/>
        <v>4.3204999999999997E-3</v>
      </c>
      <c r="AC296" s="47">
        <f t="shared" si="182"/>
        <v>0</v>
      </c>
      <c r="AD296" s="63">
        <f t="shared" si="183"/>
        <v>3.2608695652173836E-2</v>
      </c>
      <c r="AE296" s="63">
        <f t="shared" si="184"/>
        <v>3.7974683544303778E-2</v>
      </c>
      <c r="AF296" s="38">
        <f>SUMPRODUCT('Control Panel'!$C$31:$E$31,AC296:AE296)</f>
        <v>0</v>
      </c>
      <c r="AG296" s="43">
        <f t="shared" si="185"/>
        <v>4.4333333333332892E-3</v>
      </c>
      <c r="AH296" s="64">
        <f t="shared" si="186"/>
        <v>3.5947463768115862E-2</v>
      </c>
      <c r="AI296" s="64">
        <f t="shared" si="187"/>
        <v>4.2481223628692E-2</v>
      </c>
      <c r="AJ296" s="29">
        <f t="shared" si="188"/>
        <v>5.1923118877761354E-3</v>
      </c>
      <c r="AK296" s="29">
        <f t="shared" si="189"/>
        <v>3.5721657685167107E-2</v>
      </c>
      <c r="AL296" s="29">
        <f t="shared" si="190"/>
        <v>4.225231540646357E-2</v>
      </c>
      <c r="AM296" s="29">
        <f t="shared" si="191"/>
        <v>1.0136838023845574E-2</v>
      </c>
      <c r="AN296" s="29">
        <f t="shared" si="192"/>
        <v>3.8608861462050559E-2</v>
      </c>
      <c r="AO296" s="29">
        <f t="shared" si="193"/>
        <v>4.4239373729002551E-2</v>
      </c>
      <c r="AP296" s="27">
        <f t="shared" si="194"/>
        <v>4.4333333333332892E-3</v>
      </c>
      <c r="AQ296" s="27">
        <f t="shared" si="195"/>
        <v>3.5944365942028877E-2</v>
      </c>
      <c r="AR296" s="27">
        <f t="shared" si="196"/>
        <v>4.2459253164556898E-2</v>
      </c>
      <c r="AS296" s="43">
        <f t="shared" si="197"/>
        <v>4.4333333333332892E-3</v>
      </c>
      <c r="AT296" s="27">
        <f t="shared" si="198"/>
        <v>3.5947463768115862E-2</v>
      </c>
      <c r="AU296" s="27">
        <f t="shared" si="199"/>
        <v>4.2481223628692E-2</v>
      </c>
      <c r="AV296" s="29">
        <f t="shared" si="200"/>
        <v>5.1923118877761354E-3</v>
      </c>
      <c r="AW296" s="29">
        <f t="shared" si="201"/>
        <v>3.5721657685167107E-2</v>
      </c>
      <c r="AX296" s="29">
        <f t="shared" si="202"/>
        <v>4.225231540646357E-2</v>
      </c>
      <c r="AY296" s="29">
        <f t="shared" si="203"/>
        <v>1.0136838023845574E-2</v>
      </c>
      <c r="AZ296" s="29">
        <f t="shared" si="204"/>
        <v>3.8608861462050559E-2</v>
      </c>
      <c r="BA296" s="29">
        <f t="shared" si="205"/>
        <v>4.4239373729002551E-2</v>
      </c>
      <c r="BB296" s="27">
        <f t="shared" si="207"/>
        <v>4.4333333333332892E-3</v>
      </c>
      <c r="BC296" s="27">
        <f t="shared" si="207"/>
        <v>3.5944365942028877E-2</v>
      </c>
      <c r="BD296" s="27">
        <f t="shared" si="207"/>
        <v>4.2459253164556898E-2</v>
      </c>
    </row>
    <row r="297" spans="1:56" x14ac:dyDescent="0.35">
      <c r="A297" s="2">
        <v>45291</v>
      </c>
      <c r="B297" s="94">
        <v>5.35</v>
      </c>
      <c r="C297" s="94">
        <v>3.85</v>
      </c>
      <c r="D297" s="94">
        <v>5.2</v>
      </c>
      <c r="E297" s="94">
        <v>231.63200000000001</v>
      </c>
      <c r="F297" s="94">
        <v>140.53200000000001</v>
      </c>
      <c r="G297" s="94">
        <v>114.57899999999999</v>
      </c>
      <c r="H297" s="94">
        <v>1264.5239999999999</v>
      </c>
      <c r="I297" s="94">
        <v>348.71300000000002</v>
      </c>
      <c r="J297" s="94">
        <v>676.06700000000001</v>
      </c>
      <c r="K297" s="94">
        <v>5.35</v>
      </c>
      <c r="L297" s="94">
        <v>3.9337</v>
      </c>
      <c r="M297" s="94">
        <v>5.2194000000000003</v>
      </c>
      <c r="N297" s="94">
        <v>1</v>
      </c>
      <c r="O297" s="94">
        <v>0.91</v>
      </c>
      <c r="P297" s="94">
        <v>0.78</v>
      </c>
      <c r="Q297" s="27">
        <f t="shared" si="170"/>
        <v>4.4583333333333332E-3</v>
      </c>
      <c r="R297" s="27">
        <f t="shared" si="171"/>
        <v>3.225E-3</v>
      </c>
      <c r="S297" s="27">
        <f t="shared" si="172"/>
        <v>4.3333333333333331E-3</v>
      </c>
      <c r="T297" s="29">
        <f t="shared" si="173"/>
        <v>5.4563212154097318E-3</v>
      </c>
      <c r="U297" s="29">
        <f t="shared" si="174"/>
        <v>3.2840253583872325E-3</v>
      </c>
      <c r="V297" s="29">
        <f t="shared" si="175"/>
        <v>4.8233344149295476E-3</v>
      </c>
      <c r="W297" s="29">
        <f t="shared" si="176"/>
        <v>1.1207436331925447E-2</v>
      </c>
      <c r="X297" s="29">
        <f t="shared" si="177"/>
        <v>9.2966445827944444E-3</v>
      </c>
      <c r="Y297" s="29">
        <f t="shared" si="178"/>
        <v>1.4740801445712215E-2</v>
      </c>
      <c r="Z297" s="27">
        <f t="shared" si="179"/>
        <v>4.4583333333333332E-3</v>
      </c>
      <c r="AA297" s="27">
        <f t="shared" si="180"/>
        <v>3.0431666666666667E-3</v>
      </c>
      <c r="AB297" s="27">
        <f t="shared" si="181"/>
        <v>4.2959999999999995E-3</v>
      </c>
      <c r="AC297" s="47">
        <f t="shared" si="182"/>
        <v>0</v>
      </c>
      <c r="AD297" s="63">
        <f t="shared" si="183"/>
        <v>1.098901098901095E-2</v>
      </c>
      <c r="AE297" s="63">
        <f t="shared" si="184"/>
        <v>1.2820512820512775E-2</v>
      </c>
      <c r="AF297" s="38">
        <f>SUMPRODUCT('Control Panel'!$C$31:$E$31,AC297:AE297)</f>
        <v>0</v>
      </c>
      <c r="AG297" s="43">
        <f t="shared" si="185"/>
        <v>4.4583333333332309E-3</v>
      </c>
      <c r="AH297" s="64">
        <f t="shared" si="186"/>
        <v>1.4249450549450593E-2</v>
      </c>
      <c r="AI297" s="64">
        <f t="shared" si="187"/>
        <v>1.7209401709401551E-2</v>
      </c>
      <c r="AJ297" s="29">
        <f t="shared" si="188"/>
        <v>5.4563212154097318E-3</v>
      </c>
      <c r="AK297" s="29">
        <f t="shared" si="189"/>
        <v>1.4309124538149698E-2</v>
      </c>
      <c r="AL297" s="29">
        <f t="shared" si="190"/>
        <v>1.7705684856146542E-2</v>
      </c>
      <c r="AM297" s="29">
        <f t="shared" si="191"/>
        <v>1.1207436331925447E-2</v>
      </c>
      <c r="AN297" s="29">
        <f t="shared" si="192"/>
        <v>2.0387816501286737E-2</v>
      </c>
      <c r="AO297" s="29">
        <f t="shared" si="193"/>
        <v>2.7750298900144355E-2</v>
      </c>
      <c r="AP297" s="27">
        <f t="shared" si="194"/>
        <v>4.4583333333332309E-3</v>
      </c>
      <c r="AQ297" s="27">
        <f t="shared" si="195"/>
        <v>1.4065619047618938E-2</v>
      </c>
      <c r="AR297" s="27">
        <f t="shared" si="196"/>
        <v>1.7171589743589788E-2</v>
      </c>
      <c r="AS297" s="43">
        <f t="shared" si="197"/>
        <v>4.4583333333332309E-3</v>
      </c>
      <c r="AT297" s="27">
        <f t="shared" si="198"/>
        <v>1.4249450549450593E-2</v>
      </c>
      <c r="AU297" s="27">
        <f t="shared" si="199"/>
        <v>1.7209401709401551E-2</v>
      </c>
      <c r="AV297" s="29">
        <f t="shared" si="200"/>
        <v>5.4563212154097318E-3</v>
      </c>
      <c r="AW297" s="29">
        <f t="shared" si="201"/>
        <v>1.4309124538149698E-2</v>
      </c>
      <c r="AX297" s="29">
        <f t="shared" si="202"/>
        <v>1.7705684856146542E-2</v>
      </c>
      <c r="AY297" s="29">
        <f t="shared" si="203"/>
        <v>1.1207436331925447E-2</v>
      </c>
      <c r="AZ297" s="29">
        <f t="shared" si="204"/>
        <v>2.0387816501286737E-2</v>
      </c>
      <c r="BA297" s="29">
        <f t="shared" si="205"/>
        <v>2.7750298900144355E-2</v>
      </c>
      <c r="BB297" s="27">
        <f t="shared" si="207"/>
        <v>4.4583333333332309E-3</v>
      </c>
      <c r="BC297" s="27">
        <f t="shared" si="207"/>
        <v>1.4065619047618938E-2</v>
      </c>
      <c r="BD297" s="27">
        <f t="shared" si="207"/>
        <v>1.7171589743589788E-2</v>
      </c>
    </row>
    <row r="298" spans="1:56" x14ac:dyDescent="0.35">
      <c r="A298" s="2">
        <v>45322</v>
      </c>
      <c r="B298" s="94">
        <v>5.32</v>
      </c>
      <c r="C298" s="94">
        <v>3.88</v>
      </c>
      <c r="D298" s="94">
        <v>5.19</v>
      </c>
      <c r="E298" s="94">
        <v>232.58799999999999</v>
      </c>
      <c r="F298" s="94">
        <v>140.85900000000001</v>
      </c>
      <c r="G298" s="94">
        <v>115.03</v>
      </c>
      <c r="H298" s="94">
        <v>1269.3910000000001</v>
      </c>
      <c r="I298" s="94">
        <v>348.71300000000002</v>
      </c>
      <c r="J298" s="94">
        <v>675.06700000000001</v>
      </c>
      <c r="K298" s="94">
        <v>5.32</v>
      </c>
      <c r="L298" s="94">
        <v>3.8210999999999999</v>
      </c>
      <c r="M298" s="94">
        <v>5.1106999999999996</v>
      </c>
      <c r="N298" s="94">
        <v>1</v>
      </c>
      <c r="O298" s="94">
        <v>0.92</v>
      </c>
      <c r="P298" s="94">
        <v>0.79</v>
      </c>
      <c r="Q298" s="27">
        <f t="shared" si="170"/>
        <v>4.4583333333333332E-3</v>
      </c>
      <c r="R298" s="27">
        <f t="shared" si="171"/>
        <v>3.2083333333333334E-3</v>
      </c>
      <c r="S298" s="27">
        <f t="shared" si="172"/>
        <v>4.3333333333333331E-3</v>
      </c>
      <c r="T298" s="29">
        <f t="shared" si="173"/>
        <v>4.1272363058644235E-3</v>
      </c>
      <c r="U298" s="29">
        <f t="shared" si="174"/>
        <v>2.3268721714626572E-3</v>
      </c>
      <c r="V298" s="29">
        <f t="shared" si="175"/>
        <v>3.9361488579932047E-3</v>
      </c>
      <c r="W298" s="29">
        <f t="shared" si="176"/>
        <v>3.8488791039159587E-3</v>
      </c>
      <c r="X298" s="29">
        <f t="shared" si="177"/>
        <v>0</v>
      </c>
      <c r="Y298" s="29">
        <f t="shared" si="178"/>
        <v>-1.4791433393436249E-3</v>
      </c>
      <c r="Z298" s="27">
        <f t="shared" si="179"/>
        <v>4.4583333333333332E-3</v>
      </c>
      <c r="AA298" s="27">
        <f t="shared" si="180"/>
        <v>3.2780833333333334E-3</v>
      </c>
      <c r="AB298" s="27">
        <f t="shared" si="181"/>
        <v>4.3495000000000001E-3</v>
      </c>
      <c r="AC298" s="47">
        <f t="shared" si="182"/>
        <v>0</v>
      </c>
      <c r="AD298" s="63">
        <f t="shared" si="183"/>
        <v>-1.0869565217391353E-2</v>
      </c>
      <c r="AE298" s="63">
        <f t="shared" si="184"/>
        <v>-1.2658227848101222E-2</v>
      </c>
      <c r="AF298" s="38">
        <f>SUMPRODUCT('Control Panel'!$C$31:$E$31,AC298:AE298)</f>
        <v>0</v>
      </c>
      <c r="AG298" s="43">
        <f t="shared" si="185"/>
        <v>4.4583333333332309E-3</v>
      </c>
      <c r="AH298" s="64">
        <f t="shared" si="186"/>
        <v>-7.6961050724638769E-3</v>
      </c>
      <c r="AI298" s="64">
        <f t="shared" si="187"/>
        <v>-8.3797468354430693E-3</v>
      </c>
      <c r="AJ298" s="29">
        <f t="shared" si="188"/>
        <v>4.1272363058644235E-3</v>
      </c>
      <c r="AK298" s="29">
        <f t="shared" si="189"/>
        <v>-8.5679851347489899E-3</v>
      </c>
      <c r="AL298" s="29">
        <f t="shared" si="190"/>
        <v>-8.771903659196556E-3</v>
      </c>
      <c r="AM298" s="29">
        <f t="shared" si="191"/>
        <v>3.8488791039159587E-3</v>
      </c>
      <c r="AN298" s="29">
        <f t="shared" si="192"/>
        <v>-1.0869565217391353E-2</v>
      </c>
      <c r="AO298" s="29">
        <f t="shared" si="193"/>
        <v>-1.4118647854035382E-2</v>
      </c>
      <c r="AP298" s="27">
        <f t="shared" si="194"/>
        <v>4.4583333333332309E-3</v>
      </c>
      <c r="AQ298" s="27">
        <f t="shared" si="195"/>
        <v>-7.627113224637827E-3</v>
      </c>
      <c r="AR298" s="27">
        <f t="shared" si="196"/>
        <v>-8.3637848101265622E-3</v>
      </c>
      <c r="AS298" s="43">
        <f t="shared" si="197"/>
        <v>4.4583333333332309E-3</v>
      </c>
      <c r="AT298" s="27">
        <f t="shared" si="198"/>
        <v>-7.6961050724638769E-3</v>
      </c>
      <c r="AU298" s="27">
        <f t="shared" si="199"/>
        <v>-8.3797468354430693E-3</v>
      </c>
      <c r="AV298" s="29">
        <f t="shared" si="200"/>
        <v>4.1272363058644235E-3</v>
      </c>
      <c r="AW298" s="29">
        <f t="shared" si="201"/>
        <v>-8.5679851347489899E-3</v>
      </c>
      <c r="AX298" s="29">
        <f t="shared" si="202"/>
        <v>-8.771903659196556E-3</v>
      </c>
      <c r="AY298" s="29">
        <f t="shared" si="203"/>
        <v>3.8488791039159587E-3</v>
      </c>
      <c r="AZ298" s="29">
        <f t="shared" si="204"/>
        <v>-1.0869565217391353E-2</v>
      </c>
      <c r="BA298" s="29">
        <f t="shared" si="205"/>
        <v>-1.4118647854035382E-2</v>
      </c>
      <c r="BB298" s="27">
        <f t="shared" si="207"/>
        <v>4.4583333333332309E-3</v>
      </c>
      <c r="BC298" s="27">
        <f t="shared" si="207"/>
        <v>-7.627113224637827E-3</v>
      </c>
      <c r="BD298" s="27">
        <f t="shared" si="207"/>
        <v>-8.3637848101265622E-3</v>
      </c>
    </row>
    <row r="299" spans="1:56" x14ac:dyDescent="0.35">
      <c r="A299" s="2">
        <v>45351</v>
      </c>
      <c r="B299" s="94">
        <v>5.32</v>
      </c>
      <c r="C299" s="94">
        <v>3.87</v>
      </c>
      <c r="D299" s="94">
        <v>5.2</v>
      </c>
      <c r="E299" s="94">
        <v>233.298</v>
      </c>
      <c r="F299" s="94">
        <v>141.17500000000001</v>
      </c>
      <c r="G299" s="94">
        <v>115.422</v>
      </c>
      <c r="H299" s="94">
        <v>1264.1600000000001</v>
      </c>
      <c r="I299" s="94">
        <v>346.791</v>
      </c>
      <c r="J299" s="94">
        <v>673.10400000000004</v>
      </c>
      <c r="K299" s="94">
        <v>5.32</v>
      </c>
      <c r="L299" s="94">
        <v>3.8519999999999999</v>
      </c>
      <c r="M299" s="94">
        <v>5.1749999999999998</v>
      </c>
      <c r="N299" s="94">
        <v>1</v>
      </c>
      <c r="O299" s="94">
        <v>0.92</v>
      </c>
      <c r="P299" s="94">
        <v>0.79</v>
      </c>
      <c r="Q299" s="27">
        <f t="shared" si="170"/>
        <v>4.4333333333333334E-3</v>
      </c>
      <c r="R299" s="27">
        <f t="shared" si="171"/>
        <v>3.2333333333333333E-3</v>
      </c>
      <c r="S299" s="27">
        <f t="shared" si="172"/>
        <v>4.3250000000000007E-3</v>
      </c>
      <c r="T299" s="29">
        <f t="shared" si="173"/>
        <v>3.0526080451269699E-3</v>
      </c>
      <c r="U299" s="29">
        <f t="shared" si="174"/>
        <v>2.2433781299029398E-3</v>
      </c>
      <c r="V299" s="29">
        <f t="shared" si="175"/>
        <v>3.4078066591323175E-3</v>
      </c>
      <c r="W299" s="29">
        <f t="shared" si="176"/>
        <v>-4.1208737103067827E-3</v>
      </c>
      <c r="X299" s="29">
        <f t="shared" si="177"/>
        <v>-5.5116958645076153E-3</v>
      </c>
      <c r="Y299" s="29">
        <f t="shared" si="178"/>
        <v>-2.9078595161664555E-3</v>
      </c>
      <c r="Z299" s="27">
        <f t="shared" si="179"/>
        <v>4.4333333333333334E-3</v>
      </c>
      <c r="AA299" s="27">
        <f t="shared" si="180"/>
        <v>3.18425E-3</v>
      </c>
      <c r="AB299" s="27">
        <f t="shared" si="181"/>
        <v>4.2589166666666661E-3</v>
      </c>
      <c r="AC299" s="47">
        <f t="shared" si="182"/>
        <v>0</v>
      </c>
      <c r="AD299" s="63">
        <f t="shared" si="183"/>
        <v>0</v>
      </c>
      <c r="AE299" s="63">
        <f t="shared" si="184"/>
        <v>0</v>
      </c>
      <c r="AF299" s="38">
        <f>SUMPRODUCT('Control Panel'!$C$31:$E$31,AC299:AE299)</f>
        <v>0</v>
      </c>
      <c r="AG299" s="43">
        <f t="shared" si="185"/>
        <v>4.4333333333332892E-3</v>
      </c>
      <c r="AH299" s="64">
        <f t="shared" si="186"/>
        <v>3.2333333333334213E-3</v>
      </c>
      <c r="AI299" s="64">
        <f t="shared" si="187"/>
        <v>4.3249999999999122E-3</v>
      </c>
      <c r="AJ299" s="29">
        <f t="shared" si="188"/>
        <v>3.0526080451269699E-3</v>
      </c>
      <c r="AK299" s="29">
        <f t="shared" si="189"/>
        <v>2.2433781299029398E-3</v>
      </c>
      <c r="AL299" s="29">
        <f t="shared" si="190"/>
        <v>3.4078066591323175E-3</v>
      </c>
      <c r="AM299" s="29">
        <f t="shared" si="191"/>
        <v>-4.1208737103067827E-3</v>
      </c>
      <c r="AN299" s="29">
        <f t="shared" si="192"/>
        <v>-5.5116958645076153E-3</v>
      </c>
      <c r="AO299" s="29">
        <f t="shared" si="193"/>
        <v>-2.9078595161664555E-3</v>
      </c>
      <c r="AP299" s="27">
        <f t="shared" si="194"/>
        <v>4.4333333333332892E-3</v>
      </c>
      <c r="AQ299" s="27">
        <f t="shared" si="195"/>
        <v>3.1842500000001106E-3</v>
      </c>
      <c r="AR299" s="27">
        <f t="shared" si="196"/>
        <v>4.2589166666666678E-3</v>
      </c>
      <c r="AS299" s="43">
        <f t="shared" si="197"/>
        <v>4.4333333333332892E-3</v>
      </c>
      <c r="AT299" s="27">
        <f t="shared" si="198"/>
        <v>3.2333333333334213E-3</v>
      </c>
      <c r="AU299" s="27">
        <f t="shared" si="199"/>
        <v>4.3249999999999122E-3</v>
      </c>
      <c r="AV299" s="29">
        <f t="shared" si="200"/>
        <v>3.0526080451269699E-3</v>
      </c>
      <c r="AW299" s="29">
        <f t="shared" si="201"/>
        <v>2.2433781299029398E-3</v>
      </c>
      <c r="AX299" s="29">
        <f t="shared" si="202"/>
        <v>3.4078066591323175E-3</v>
      </c>
      <c r="AY299" s="29">
        <f t="shared" si="203"/>
        <v>-4.1208737103067827E-3</v>
      </c>
      <c r="AZ299" s="29">
        <f t="shared" si="204"/>
        <v>-5.5116958645076153E-3</v>
      </c>
      <c r="BA299" s="29">
        <f t="shared" si="205"/>
        <v>-2.9078595161664555E-3</v>
      </c>
      <c r="BB299" s="27">
        <f t="shared" si="207"/>
        <v>4.4333333333332892E-3</v>
      </c>
      <c r="BC299" s="27">
        <f t="shared" si="207"/>
        <v>3.1842500000001106E-3</v>
      </c>
      <c r="BD299" s="27">
        <f t="shared" si="207"/>
        <v>4.2589166666666678E-3</v>
      </c>
    </row>
    <row r="300" spans="1:56" x14ac:dyDescent="0.35">
      <c r="A300" s="2">
        <v>45382</v>
      </c>
      <c r="B300" s="94">
        <v>5.32</v>
      </c>
      <c r="C300" s="94">
        <v>3.86</v>
      </c>
      <c r="D300" s="94">
        <v>5.2</v>
      </c>
      <c r="E300" s="94">
        <v>234.29300000000001</v>
      </c>
      <c r="F300" s="94">
        <v>141.60499999999999</v>
      </c>
      <c r="G300" s="94">
        <v>115.908</v>
      </c>
      <c r="H300" s="94">
        <v>1268.2650000000001</v>
      </c>
      <c r="I300" s="94">
        <v>347.983</v>
      </c>
      <c r="J300" s="94">
        <v>677.06200000000001</v>
      </c>
      <c r="K300" s="94">
        <v>5.32</v>
      </c>
      <c r="L300" s="94">
        <v>3.8694999999999999</v>
      </c>
      <c r="M300" s="94">
        <v>5.1947000000000001</v>
      </c>
      <c r="N300" s="94">
        <v>1</v>
      </c>
      <c r="O300" s="94">
        <v>0.93</v>
      </c>
      <c r="P300" s="94">
        <v>0.79</v>
      </c>
      <c r="Q300" s="27">
        <f t="shared" si="170"/>
        <v>4.4333333333333334E-3</v>
      </c>
      <c r="R300" s="27">
        <f t="shared" si="171"/>
        <v>3.225E-3</v>
      </c>
      <c r="S300" s="27">
        <f t="shared" si="172"/>
        <v>4.3333333333333331E-3</v>
      </c>
      <c r="T300" s="29">
        <f t="shared" si="173"/>
        <v>4.2649315467770954E-3</v>
      </c>
      <c r="U300" s="29">
        <f t="shared" si="174"/>
        <v>3.0458650610942772E-3</v>
      </c>
      <c r="V300" s="29">
        <f t="shared" si="175"/>
        <v>4.2106357540157013E-3</v>
      </c>
      <c r="W300" s="29">
        <f t="shared" si="176"/>
        <v>3.2472155423364235E-3</v>
      </c>
      <c r="X300" s="29">
        <f t="shared" si="177"/>
        <v>3.4372287631454501E-3</v>
      </c>
      <c r="Y300" s="29">
        <f t="shared" si="178"/>
        <v>5.880220589983054E-3</v>
      </c>
      <c r="Z300" s="27">
        <f t="shared" si="179"/>
        <v>4.4333333333333334E-3</v>
      </c>
      <c r="AA300" s="27">
        <f t="shared" si="180"/>
        <v>3.2099999999999997E-3</v>
      </c>
      <c r="AB300" s="27">
        <f t="shared" si="181"/>
        <v>4.3124999999999995E-3</v>
      </c>
      <c r="AC300" s="47">
        <f t="shared" si="182"/>
        <v>0</v>
      </c>
      <c r="AD300" s="63">
        <f t="shared" si="183"/>
        <v>-1.0752688172043001E-2</v>
      </c>
      <c r="AE300" s="63">
        <f t="shared" si="184"/>
        <v>0</v>
      </c>
      <c r="AF300" s="38">
        <f>SUMPRODUCT('Control Panel'!$C$31:$E$31,AC300:AE300)</f>
        <v>0</v>
      </c>
      <c r="AG300" s="43">
        <f t="shared" si="185"/>
        <v>4.4333333333332892E-3</v>
      </c>
      <c r="AH300" s="64">
        <f t="shared" si="186"/>
        <v>-7.5623655913977794E-3</v>
      </c>
      <c r="AI300" s="64">
        <f t="shared" si="187"/>
        <v>4.3333333333333002E-3</v>
      </c>
      <c r="AJ300" s="29">
        <f t="shared" si="188"/>
        <v>4.2649315467770954E-3</v>
      </c>
      <c r="AK300" s="29">
        <f t="shared" si="189"/>
        <v>-7.7395743481647461E-3</v>
      </c>
      <c r="AL300" s="29">
        <f t="shared" si="190"/>
        <v>4.2106357540157013E-3</v>
      </c>
      <c r="AM300" s="29">
        <f t="shared" si="191"/>
        <v>3.2472155423364235E-3</v>
      </c>
      <c r="AN300" s="29">
        <f t="shared" si="192"/>
        <v>-7.3524188579636718E-3</v>
      </c>
      <c r="AO300" s="29">
        <f t="shared" si="193"/>
        <v>5.880220589983054E-3</v>
      </c>
      <c r="AP300" s="27">
        <f t="shared" si="194"/>
        <v>4.4333333333332892E-3</v>
      </c>
      <c r="AQ300" s="27">
        <f t="shared" si="195"/>
        <v>-7.5772043010753354E-3</v>
      </c>
      <c r="AR300" s="27">
        <f t="shared" si="196"/>
        <v>4.3124999999999414E-3</v>
      </c>
      <c r="AS300" s="43">
        <f t="shared" si="197"/>
        <v>4.4333333333332892E-3</v>
      </c>
      <c r="AT300" s="27">
        <f t="shared" si="198"/>
        <v>-7.5623655913977794E-3</v>
      </c>
      <c r="AU300" s="27">
        <f t="shared" si="199"/>
        <v>4.3333333333333002E-3</v>
      </c>
      <c r="AV300" s="29">
        <f t="shared" si="200"/>
        <v>4.2649315467770954E-3</v>
      </c>
      <c r="AW300" s="29">
        <f t="shared" si="201"/>
        <v>-7.7395743481647461E-3</v>
      </c>
      <c r="AX300" s="29">
        <f t="shared" si="202"/>
        <v>4.2106357540157013E-3</v>
      </c>
      <c r="AY300" s="29">
        <f t="shared" si="203"/>
        <v>3.2472155423364235E-3</v>
      </c>
      <c r="AZ300" s="29">
        <f t="shared" si="204"/>
        <v>-7.3524188579636718E-3</v>
      </c>
      <c r="BA300" s="29">
        <f t="shared" si="205"/>
        <v>5.880220589983054E-3</v>
      </c>
      <c r="BB300" s="27">
        <f t="shared" si="207"/>
        <v>4.4333333333332892E-3</v>
      </c>
      <c r="BC300" s="27">
        <f t="shared" si="207"/>
        <v>-7.5772043010753354E-3</v>
      </c>
      <c r="BD300" s="27">
        <f t="shared" si="207"/>
        <v>4.3124999999999414E-3</v>
      </c>
    </row>
    <row r="301" spans="1:56" x14ac:dyDescent="0.35">
      <c r="A301" s="2">
        <v>45412</v>
      </c>
      <c r="B301" s="94">
        <v>5.32</v>
      </c>
      <c r="C301" s="94">
        <v>3.87</v>
      </c>
      <c r="D301" s="94">
        <v>5.2</v>
      </c>
      <c r="E301" s="94">
        <v>235.14699999999999</v>
      </c>
      <c r="F301" s="94">
        <v>141.97399999999999</v>
      </c>
      <c r="G301" s="94">
        <v>116.277</v>
      </c>
      <c r="H301" s="94">
        <v>1264.1579999999999</v>
      </c>
      <c r="I301" s="94">
        <v>347.37700000000001</v>
      </c>
      <c r="J301" s="94">
        <v>674.73900000000003</v>
      </c>
      <c r="K301" s="94">
        <v>5.32</v>
      </c>
      <c r="L301" s="94">
        <v>3.8837000000000002</v>
      </c>
      <c r="M301" s="94">
        <v>5.2114000000000003</v>
      </c>
      <c r="N301" s="94">
        <v>1</v>
      </c>
      <c r="O301" s="94">
        <v>0.94</v>
      </c>
      <c r="P301" s="94">
        <v>0.8</v>
      </c>
      <c r="Q301" s="27">
        <f t="shared" si="170"/>
        <v>4.4333333333333334E-3</v>
      </c>
      <c r="R301" s="27">
        <f t="shared" si="171"/>
        <v>3.2166666666666667E-3</v>
      </c>
      <c r="S301" s="27">
        <f t="shared" si="172"/>
        <v>4.3333333333333331E-3</v>
      </c>
      <c r="T301" s="29">
        <f t="shared" si="173"/>
        <v>3.6450086003423365E-3</v>
      </c>
      <c r="U301" s="29">
        <f t="shared" si="174"/>
        <v>2.6058401892588012E-3</v>
      </c>
      <c r="V301" s="29">
        <f t="shared" si="175"/>
        <v>3.1835593746765145E-3</v>
      </c>
      <c r="W301" s="29">
        <f t="shared" si="176"/>
        <v>-3.2382822201986183E-3</v>
      </c>
      <c r="X301" s="29">
        <f t="shared" si="177"/>
        <v>-1.7414643818807196E-3</v>
      </c>
      <c r="Y301" s="29">
        <f t="shared" si="178"/>
        <v>-3.4310004105975178E-3</v>
      </c>
      <c r="Z301" s="27">
        <f t="shared" si="179"/>
        <v>4.4333333333333334E-3</v>
      </c>
      <c r="AA301" s="27">
        <f t="shared" si="180"/>
        <v>3.2245833333333332E-3</v>
      </c>
      <c r="AB301" s="27">
        <f t="shared" si="181"/>
        <v>4.3289166666666667E-3</v>
      </c>
      <c r="AC301" s="47">
        <f t="shared" si="182"/>
        <v>0</v>
      </c>
      <c r="AD301" s="63">
        <f t="shared" si="183"/>
        <v>-1.0638297872340274E-2</v>
      </c>
      <c r="AE301" s="63">
        <f t="shared" si="184"/>
        <v>-1.2499999999999956E-2</v>
      </c>
      <c r="AF301" s="38">
        <f>SUMPRODUCT('Control Panel'!$C$31:$E$31,AC301:AE301)</f>
        <v>0</v>
      </c>
      <c r="AG301" s="43">
        <f t="shared" si="185"/>
        <v>4.4333333333332892E-3</v>
      </c>
      <c r="AH301" s="64">
        <f t="shared" si="186"/>
        <v>-7.4558510638296216E-3</v>
      </c>
      <c r="AI301" s="64">
        <f t="shared" si="187"/>
        <v>-8.2208333333333439E-3</v>
      </c>
      <c r="AJ301" s="29">
        <f t="shared" si="188"/>
        <v>3.6450086003423365E-3</v>
      </c>
      <c r="AK301" s="29">
        <f t="shared" si="189"/>
        <v>-8.060179387222477E-3</v>
      </c>
      <c r="AL301" s="29">
        <f t="shared" si="190"/>
        <v>-9.3562351175069391E-3</v>
      </c>
      <c r="AM301" s="29">
        <f t="shared" si="191"/>
        <v>-3.2382822201986183E-3</v>
      </c>
      <c r="AN301" s="29">
        <f t="shared" si="192"/>
        <v>-1.2361236037392476E-2</v>
      </c>
      <c r="AO301" s="29">
        <f t="shared" si="193"/>
        <v>-1.5888112905464991E-2</v>
      </c>
      <c r="AP301" s="27">
        <f t="shared" si="194"/>
        <v>4.4333333333332892E-3</v>
      </c>
      <c r="AQ301" s="27">
        <f t="shared" si="195"/>
        <v>-7.4480186170211571E-3</v>
      </c>
      <c r="AR301" s="27">
        <f t="shared" si="196"/>
        <v>-8.2251947916666124E-3</v>
      </c>
      <c r="AS301" s="43">
        <f t="shared" si="197"/>
        <v>4.4333333333332892E-3</v>
      </c>
      <c r="AT301" s="27">
        <f t="shared" si="198"/>
        <v>-7.4558510638296216E-3</v>
      </c>
      <c r="AU301" s="27">
        <f t="shared" si="199"/>
        <v>-8.2208333333333439E-3</v>
      </c>
      <c r="AV301" s="29">
        <f t="shared" si="200"/>
        <v>3.6450086003423365E-3</v>
      </c>
      <c r="AW301" s="29">
        <f t="shared" si="201"/>
        <v>-8.060179387222477E-3</v>
      </c>
      <c r="AX301" s="29">
        <f t="shared" si="202"/>
        <v>-9.3562351175069391E-3</v>
      </c>
      <c r="AY301" s="29">
        <f t="shared" si="203"/>
        <v>-3.2382822201986183E-3</v>
      </c>
      <c r="AZ301" s="29">
        <f t="shared" si="204"/>
        <v>-1.2361236037392476E-2</v>
      </c>
      <c r="BA301" s="29">
        <f t="shared" si="205"/>
        <v>-1.5888112905464991E-2</v>
      </c>
      <c r="BB301" s="27">
        <f t="shared" si="207"/>
        <v>4.4333333333332892E-3</v>
      </c>
      <c r="BC301" s="27">
        <f t="shared" si="207"/>
        <v>-7.4480186170211571E-3</v>
      </c>
      <c r="BD301" s="27">
        <f t="shared" si="207"/>
        <v>-8.2251947916666124E-3</v>
      </c>
    </row>
    <row r="302" spans="1:56" x14ac:dyDescent="0.35">
      <c r="A302" s="2">
        <v>45443</v>
      </c>
      <c r="B302" s="94">
        <v>5.33</v>
      </c>
      <c r="C302" s="94">
        <v>3.72</v>
      </c>
      <c r="D302" s="94">
        <v>5.21</v>
      </c>
      <c r="E302" s="94">
        <v>236.26599999999999</v>
      </c>
      <c r="F302" s="94">
        <v>142.417</v>
      </c>
      <c r="G302" s="94">
        <v>116.736</v>
      </c>
      <c r="H302" s="94">
        <v>1272.8399999999999</v>
      </c>
      <c r="I302" s="94">
        <v>347.98500000000001</v>
      </c>
      <c r="J302" s="94">
        <v>677.74599999999998</v>
      </c>
      <c r="K302" s="94">
        <v>5.33</v>
      </c>
      <c r="L302" s="94">
        <v>3.7364000000000002</v>
      </c>
      <c r="M302" s="94">
        <v>5.2195</v>
      </c>
      <c r="N302" s="94">
        <v>1</v>
      </c>
      <c r="O302" s="94">
        <v>0.92</v>
      </c>
      <c r="P302" s="94">
        <v>0.79</v>
      </c>
      <c r="Q302" s="27">
        <f t="shared" si="170"/>
        <v>4.4333333333333334E-3</v>
      </c>
      <c r="R302" s="27">
        <f t="shared" si="171"/>
        <v>3.225E-3</v>
      </c>
      <c r="S302" s="27">
        <f t="shared" si="172"/>
        <v>4.3333333333333331E-3</v>
      </c>
      <c r="T302" s="29">
        <f t="shared" si="173"/>
        <v>4.7587253930521101E-3</v>
      </c>
      <c r="U302" s="29">
        <f t="shared" si="174"/>
        <v>3.1202896304958205E-3</v>
      </c>
      <c r="V302" s="29">
        <f t="shared" si="175"/>
        <v>3.947470264970665E-3</v>
      </c>
      <c r="W302" s="29">
        <f t="shared" si="176"/>
        <v>6.8678124095247206E-3</v>
      </c>
      <c r="X302" s="29">
        <f t="shared" si="177"/>
        <v>1.7502598041896356E-3</v>
      </c>
      <c r="Y302" s="29">
        <f t="shared" si="178"/>
        <v>4.4565380095118456E-3</v>
      </c>
      <c r="Z302" s="27">
        <f t="shared" si="179"/>
        <v>4.4333333333333334E-3</v>
      </c>
      <c r="AA302" s="27">
        <f t="shared" si="180"/>
        <v>3.236416666666667E-3</v>
      </c>
      <c r="AB302" s="27">
        <f t="shared" si="181"/>
        <v>4.342833333333334E-3</v>
      </c>
      <c r="AC302" s="47">
        <f t="shared" si="182"/>
        <v>0</v>
      </c>
      <c r="AD302" s="63">
        <f t="shared" si="183"/>
        <v>2.1739130434782483E-2</v>
      </c>
      <c r="AE302" s="63">
        <f t="shared" si="184"/>
        <v>1.2658227848101333E-2</v>
      </c>
      <c r="AF302" s="38">
        <f>SUMPRODUCT('Control Panel'!$C$31:$E$31,AC302:AE302)</f>
        <v>0</v>
      </c>
      <c r="AG302" s="43">
        <f t="shared" si="185"/>
        <v>4.4333333333332892E-3</v>
      </c>
      <c r="AH302" s="64">
        <f t="shared" si="186"/>
        <v>2.5034239130434788E-2</v>
      </c>
      <c r="AI302" s="64">
        <f t="shared" si="187"/>
        <v>1.7046413502109781E-2</v>
      </c>
      <c r="AJ302" s="29">
        <f t="shared" si="188"/>
        <v>4.7587253930521101E-3</v>
      </c>
      <c r="AK302" s="29">
        <f t="shared" si="189"/>
        <v>2.4927252448549986E-2</v>
      </c>
      <c r="AL302" s="29">
        <f t="shared" si="190"/>
        <v>1.6655666091109689E-2</v>
      </c>
      <c r="AM302" s="29">
        <f t="shared" si="191"/>
        <v>6.8678124095247206E-3</v>
      </c>
      <c r="AN302" s="29">
        <f t="shared" si="192"/>
        <v>2.3527439365150116E-2</v>
      </c>
      <c r="AO302" s="29">
        <f t="shared" si="193"/>
        <v>1.7171177731151399E-2</v>
      </c>
      <c r="AP302" s="27">
        <f t="shared" si="194"/>
        <v>4.4333333333332892E-3</v>
      </c>
      <c r="AQ302" s="27">
        <f t="shared" si="195"/>
        <v>2.5045903985507101E-2</v>
      </c>
      <c r="AR302" s="27">
        <f t="shared" si="196"/>
        <v>1.7056033755274314E-2</v>
      </c>
      <c r="AS302" s="43">
        <f t="shared" si="197"/>
        <v>4.4333333333332892E-3</v>
      </c>
      <c r="AT302" s="27">
        <f t="shared" si="198"/>
        <v>2.5034239130434788E-2</v>
      </c>
      <c r="AU302" s="27">
        <f t="shared" si="199"/>
        <v>1.7046413502109781E-2</v>
      </c>
      <c r="AV302" s="29">
        <f t="shared" si="200"/>
        <v>4.7587253930521101E-3</v>
      </c>
      <c r="AW302" s="29">
        <f t="shared" si="201"/>
        <v>2.4927252448549986E-2</v>
      </c>
      <c r="AX302" s="29">
        <f t="shared" si="202"/>
        <v>1.6655666091109689E-2</v>
      </c>
      <c r="AY302" s="29">
        <f t="shared" si="203"/>
        <v>6.8678124095247206E-3</v>
      </c>
      <c r="AZ302" s="29">
        <f t="shared" si="204"/>
        <v>2.3527439365150116E-2</v>
      </c>
      <c r="BA302" s="29">
        <f t="shared" si="205"/>
        <v>1.7171177731151399E-2</v>
      </c>
      <c r="BB302" s="27">
        <f t="shared" si="207"/>
        <v>4.4333333333332892E-3</v>
      </c>
      <c r="BC302" s="27">
        <f t="shared" si="207"/>
        <v>2.5045903985507101E-2</v>
      </c>
      <c r="BD302" s="27">
        <f t="shared" si="207"/>
        <v>1.7056033755274314E-2</v>
      </c>
    </row>
    <row r="303" spans="1:56" x14ac:dyDescent="0.35">
      <c r="A303" s="2">
        <v>45473</v>
      </c>
      <c r="B303" s="94">
        <v>5.34</v>
      </c>
      <c r="C303" s="94">
        <v>3.63</v>
      </c>
      <c r="D303" s="94">
        <v>5.21</v>
      </c>
      <c r="E303" s="94">
        <v>237.238</v>
      </c>
      <c r="F303" s="94">
        <v>142.90700000000001</v>
      </c>
      <c r="G303" s="94">
        <v>117.258</v>
      </c>
      <c r="H303" s="94">
        <v>1280.18</v>
      </c>
      <c r="I303" s="94">
        <v>350.26799999999997</v>
      </c>
      <c r="J303" s="94">
        <v>681.726</v>
      </c>
      <c r="K303" s="94">
        <v>5.34</v>
      </c>
      <c r="L303" s="94">
        <v>3.637</v>
      </c>
      <c r="M303" s="94">
        <v>5.1947000000000001</v>
      </c>
      <c r="N303" s="94">
        <v>1</v>
      </c>
      <c r="O303" s="94">
        <v>0.93</v>
      </c>
      <c r="P303" s="94">
        <v>0.79</v>
      </c>
      <c r="Q303" s="27">
        <f t="shared" si="170"/>
        <v>4.4416666666666667E-3</v>
      </c>
      <c r="R303" s="27">
        <f t="shared" si="171"/>
        <v>3.1000000000000003E-3</v>
      </c>
      <c r="S303" s="27">
        <f t="shared" si="172"/>
        <v>4.3416666666666664E-3</v>
      </c>
      <c r="T303" s="29">
        <f t="shared" si="173"/>
        <v>4.1140070936995787E-3</v>
      </c>
      <c r="U303" s="29">
        <f t="shared" si="174"/>
        <v>3.4406004901101905E-3</v>
      </c>
      <c r="V303" s="29">
        <f t="shared" si="175"/>
        <v>4.4716282894736725E-3</v>
      </c>
      <c r="W303" s="29">
        <f t="shared" si="176"/>
        <v>5.7666320983000841E-3</v>
      </c>
      <c r="X303" s="29">
        <f t="shared" si="177"/>
        <v>6.5606276132590402E-3</v>
      </c>
      <c r="Y303" s="29">
        <f t="shared" si="178"/>
        <v>5.8724064767627926E-3</v>
      </c>
      <c r="Z303" s="27">
        <f t="shared" si="179"/>
        <v>4.4416666666666667E-3</v>
      </c>
      <c r="AA303" s="27">
        <f t="shared" si="180"/>
        <v>3.1136666666666669E-3</v>
      </c>
      <c r="AB303" s="27">
        <f t="shared" si="181"/>
        <v>4.3495833333333338E-3</v>
      </c>
      <c r="AC303" s="47">
        <f t="shared" si="182"/>
        <v>0</v>
      </c>
      <c r="AD303" s="63">
        <f t="shared" si="183"/>
        <v>-1.0752688172043001E-2</v>
      </c>
      <c r="AE303" s="63">
        <f t="shared" si="184"/>
        <v>0</v>
      </c>
      <c r="AF303" s="38">
        <f>SUMPRODUCT('Control Panel'!$C$31:$E$31,AC303:AE303)</f>
        <v>0</v>
      </c>
      <c r="AG303" s="43">
        <f t="shared" si="185"/>
        <v>4.4416666666666771E-3</v>
      </c>
      <c r="AH303" s="64">
        <f t="shared" si="186"/>
        <v>-7.6860215053762282E-3</v>
      </c>
      <c r="AI303" s="64">
        <f t="shared" si="187"/>
        <v>4.3416666666666881E-3</v>
      </c>
      <c r="AJ303" s="29">
        <f t="shared" si="188"/>
        <v>4.1140070936995787E-3</v>
      </c>
      <c r="AK303" s="29">
        <f t="shared" si="189"/>
        <v>-7.3490833861274973E-3</v>
      </c>
      <c r="AL303" s="29">
        <f t="shared" si="190"/>
        <v>4.4716282894736725E-3</v>
      </c>
      <c r="AM303" s="29">
        <f t="shared" si="191"/>
        <v>5.7666320983000841E-3</v>
      </c>
      <c r="AN303" s="29">
        <f t="shared" si="192"/>
        <v>-4.2626049417222589E-3</v>
      </c>
      <c r="AO303" s="29">
        <f t="shared" si="193"/>
        <v>5.8724064767627926E-3</v>
      </c>
      <c r="AP303" s="27">
        <f t="shared" si="194"/>
        <v>4.4416666666666771E-3</v>
      </c>
      <c r="AQ303" s="27">
        <f t="shared" si="195"/>
        <v>-7.6725017921146499E-3</v>
      </c>
      <c r="AR303" s="27">
        <f t="shared" si="196"/>
        <v>4.3495833333333511E-3</v>
      </c>
      <c r="AS303" s="43">
        <f t="shared" si="197"/>
        <v>4.4416666666666771E-3</v>
      </c>
      <c r="AT303" s="27">
        <f t="shared" si="198"/>
        <v>-7.6860215053762282E-3</v>
      </c>
      <c r="AU303" s="27">
        <f t="shared" si="199"/>
        <v>4.3416666666666881E-3</v>
      </c>
      <c r="AV303" s="29">
        <f t="shared" si="200"/>
        <v>4.1140070936995787E-3</v>
      </c>
      <c r="AW303" s="29">
        <f t="shared" si="201"/>
        <v>-7.3490833861274973E-3</v>
      </c>
      <c r="AX303" s="29">
        <f t="shared" si="202"/>
        <v>4.4716282894736725E-3</v>
      </c>
      <c r="AY303" s="29">
        <f t="shared" si="203"/>
        <v>5.7666320983000841E-3</v>
      </c>
      <c r="AZ303" s="29">
        <f t="shared" si="204"/>
        <v>-4.2626049417222589E-3</v>
      </c>
      <c r="BA303" s="29">
        <f t="shared" si="205"/>
        <v>5.8724064767627926E-3</v>
      </c>
      <c r="BB303" s="27">
        <f t="shared" si="207"/>
        <v>4.4416666666666771E-3</v>
      </c>
      <c r="BC303" s="27">
        <f t="shared" si="207"/>
        <v>-7.6725017921146499E-3</v>
      </c>
      <c r="BD303" s="27">
        <f t="shared" si="207"/>
        <v>4.3495833333333511E-3</v>
      </c>
    </row>
    <row r="304" spans="1:56" x14ac:dyDescent="0.35">
      <c r="A304" s="2">
        <v>45504</v>
      </c>
      <c r="B304" s="94">
        <v>5.35</v>
      </c>
      <c r="C304" s="94">
        <v>3.63</v>
      </c>
      <c r="D304" s="94">
        <v>5.07</v>
      </c>
      <c r="E304" s="94">
        <v>238.52</v>
      </c>
      <c r="F304" s="94">
        <v>143.36600000000001</v>
      </c>
      <c r="G304" s="94">
        <v>117.827</v>
      </c>
      <c r="H304" s="94">
        <v>1294.8230000000001</v>
      </c>
      <c r="I304" s="94">
        <v>352.43</v>
      </c>
      <c r="J304" s="94">
        <v>687.53499999999997</v>
      </c>
      <c r="K304" s="94">
        <v>5.35</v>
      </c>
      <c r="L304" s="94">
        <v>3.6705000000000001</v>
      </c>
      <c r="M304" s="94">
        <v>5.0660999999999996</v>
      </c>
      <c r="N304" s="94">
        <v>1</v>
      </c>
      <c r="O304" s="94">
        <v>0.92</v>
      </c>
      <c r="P304" s="94">
        <v>0.78</v>
      </c>
      <c r="Q304" s="27">
        <f t="shared" si="170"/>
        <v>4.45E-3</v>
      </c>
      <c r="R304" s="27">
        <f t="shared" si="171"/>
        <v>3.0249999999999999E-3</v>
      </c>
      <c r="S304" s="27">
        <f t="shared" si="172"/>
        <v>4.3416666666666664E-3</v>
      </c>
      <c r="T304" s="29">
        <f t="shared" si="173"/>
        <v>5.4038560432982941E-3</v>
      </c>
      <c r="U304" s="29">
        <f t="shared" si="174"/>
        <v>3.211879054210165E-3</v>
      </c>
      <c r="V304" s="29">
        <f t="shared" si="175"/>
        <v>4.8525473741662939E-3</v>
      </c>
      <c r="W304" s="29">
        <f t="shared" si="176"/>
        <v>1.1438235248168338E-2</v>
      </c>
      <c r="X304" s="29">
        <f t="shared" si="177"/>
        <v>6.1724165496135353E-3</v>
      </c>
      <c r="Y304" s="29">
        <f t="shared" si="178"/>
        <v>8.5210187083959443E-3</v>
      </c>
      <c r="Z304" s="27">
        <f t="shared" si="179"/>
        <v>4.45E-3</v>
      </c>
      <c r="AA304" s="27">
        <f t="shared" si="180"/>
        <v>3.0308333333333333E-3</v>
      </c>
      <c r="AB304" s="27">
        <f t="shared" si="181"/>
        <v>4.3289166666666667E-3</v>
      </c>
      <c r="AC304" s="47">
        <f t="shared" si="182"/>
        <v>0</v>
      </c>
      <c r="AD304" s="63">
        <f t="shared" si="183"/>
        <v>1.0869565217391353E-2</v>
      </c>
      <c r="AE304" s="63">
        <f t="shared" si="184"/>
        <v>1.2820512820512775E-2</v>
      </c>
      <c r="AF304" s="38">
        <f>SUMPRODUCT('Control Panel'!$C$31:$E$31,AC304:AE304)</f>
        <v>0</v>
      </c>
      <c r="AG304" s="43">
        <f t="shared" si="185"/>
        <v>4.450000000000065E-3</v>
      </c>
      <c r="AH304" s="64">
        <f t="shared" si="186"/>
        <v>1.3927445652174075E-2</v>
      </c>
      <c r="AI304" s="64">
        <f t="shared" si="187"/>
        <v>1.7217841880341922E-2</v>
      </c>
      <c r="AJ304" s="29">
        <f t="shared" si="188"/>
        <v>5.4038560432982941E-3</v>
      </c>
      <c r="AK304" s="29">
        <f t="shared" si="189"/>
        <v>1.411635600045158E-2</v>
      </c>
      <c r="AL304" s="29">
        <f t="shared" si="190"/>
        <v>1.7735272340501762E-2</v>
      </c>
      <c r="AM304" s="29">
        <f t="shared" si="191"/>
        <v>1.1438235248168338E-2</v>
      </c>
      <c r="AN304" s="29">
        <f t="shared" si="192"/>
        <v>1.7109073251239781E-2</v>
      </c>
      <c r="AO304" s="29">
        <f t="shared" si="193"/>
        <v>2.1450775358503593E-2</v>
      </c>
      <c r="AP304" s="27">
        <f t="shared" si="194"/>
        <v>4.450000000000065E-3</v>
      </c>
      <c r="AQ304" s="27">
        <f t="shared" si="195"/>
        <v>1.3933342391304393E-2</v>
      </c>
      <c r="AR304" s="27">
        <f t="shared" si="196"/>
        <v>1.7204928418803389E-2</v>
      </c>
      <c r="AS304" s="43">
        <f t="shared" si="197"/>
        <v>4.450000000000065E-3</v>
      </c>
      <c r="AT304" s="27">
        <f t="shared" si="198"/>
        <v>1.3927445652174075E-2</v>
      </c>
      <c r="AU304" s="27">
        <f t="shared" si="199"/>
        <v>1.7217841880341922E-2</v>
      </c>
      <c r="AV304" s="29">
        <f t="shared" si="200"/>
        <v>5.4038560432982941E-3</v>
      </c>
      <c r="AW304" s="29">
        <f t="shared" si="201"/>
        <v>1.411635600045158E-2</v>
      </c>
      <c r="AX304" s="29">
        <f t="shared" si="202"/>
        <v>1.7735272340501762E-2</v>
      </c>
      <c r="AY304" s="29">
        <f t="shared" si="203"/>
        <v>1.1438235248168338E-2</v>
      </c>
      <c r="AZ304" s="29">
        <f t="shared" si="204"/>
        <v>1.7109073251239781E-2</v>
      </c>
      <c r="BA304" s="29">
        <f t="shared" si="205"/>
        <v>2.1450775358503593E-2</v>
      </c>
      <c r="BB304" s="27">
        <f t="shared" si="207"/>
        <v>4.450000000000065E-3</v>
      </c>
      <c r="BC304" s="27">
        <f t="shared" si="207"/>
        <v>1.3933342391304393E-2</v>
      </c>
      <c r="BD304" s="27">
        <f t="shared" si="207"/>
        <v>1.7204928418803389E-2</v>
      </c>
    </row>
    <row r="305" spans="1:56" x14ac:dyDescent="0.35">
      <c r="A305" s="2">
        <v>45535</v>
      </c>
      <c r="B305" s="94">
        <v>5.19</v>
      </c>
      <c r="C305" s="94">
        <v>3.59</v>
      </c>
      <c r="D305" s="94">
        <v>4.9400000000000004</v>
      </c>
      <c r="E305" s="94">
        <v>239.804</v>
      </c>
      <c r="F305" s="94">
        <v>143.822</v>
      </c>
      <c r="G305" s="94">
        <v>118.337</v>
      </c>
      <c r="H305" s="94">
        <v>1306.4390000000001</v>
      </c>
      <c r="I305" s="94">
        <v>354.07900000000001</v>
      </c>
      <c r="J305" s="94">
        <v>690.45399999999995</v>
      </c>
      <c r="K305" s="94">
        <v>5.19</v>
      </c>
      <c r="L305" s="94">
        <v>3.5522</v>
      </c>
      <c r="M305" s="94">
        <v>4.9378000000000002</v>
      </c>
      <c r="N305" s="94">
        <v>1</v>
      </c>
      <c r="O305" s="94">
        <v>0.9</v>
      </c>
      <c r="P305" s="94">
        <v>0.76</v>
      </c>
      <c r="Q305" s="27">
        <f t="shared" si="170"/>
        <v>4.4583333333333332E-3</v>
      </c>
      <c r="R305" s="27">
        <f t="shared" si="171"/>
        <v>3.0249999999999999E-3</v>
      </c>
      <c r="S305" s="27">
        <f t="shared" si="172"/>
        <v>4.2250000000000005E-3</v>
      </c>
      <c r="T305" s="29">
        <f t="shared" si="173"/>
        <v>5.3831963776622693E-3</v>
      </c>
      <c r="U305" s="29">
        <f t="shared" si="174"/>
        <v>3.1806704518504425E-3</v>
      </c>
      <c r="V305" s="29">
        <f t="shared" si="175"/>
        <v>4.3283797431827864E-3</v>
      </c>
      <c r="W305" s="29">
        <f t="shared" si="176"/>
        <v>8.9711103370886391E-3</v>
      </c>
      <c r="X305" s="29">
        <f t="shared" si="177"/>
        <v>4.6789433362652844E-3</v>
      </c>
      <c r="Y305" s="29">
        <f t="shared" si="178"/>
        <v>4.2456020420778007E-3</v>
      </c>
      <c r="Z305" s="27">
        <f t="shared" si="179"/>
        <v>4.4583333333333332E-3</v>
      </c>
      <c r="AA305" s="27">
        <f t="shared" si="180"/>
        <v>3.0587500000000003E-3</v>
      </c>
      <c r="AB305" s="27">
        <f t="shared" si="181"/>
        <v>4.2217499999999998E-3</v>
      </c>
      <c r="AC305" s="47">
        <f t="shared" si="182"/>
        <v>0</v>
      </c>
      <c r="AD305" s="63">
        <f t="shared" si="183"/>
        <v>2.2222222222222143E-2</v>
      </c>
      <c r="AE305" s="63">
        <f t="shared" si="184"/>
        <v>2.6315789473684292E-2</v>
      </c>
      <c r="AF305" s="38">
        <f>SUMPRODUCT('Control Panel'!$C$31:$E$31,AC305:AE305)</f>
        <v>0</v>
      </c>
      <c r="AG305" s="43">
        <f t="shared" si="185"/>
        <v>4.4583333333332309E-3</v>
      </c>
      <c r="AH305" s="64">
        <f t="shared" si="186"/>
        <v>2.5314444444444417E-2</v>
      </c>
      <c r="AI305" s="64">
        <f t="shared" si="187"/>
        <v>3.0651973684210576E-2</v>
      </c>
      <c r="AJ305" s="29">
        <f t="shared" si="188"/>
        <v>5.3831963776622693E-3</v>
      </c>
      <c r="AK305" s="29">
        <f t="shared" si="189"/>
        <v>2.5473574239669228E-2</v>
      </c>
      <c r="AL305" s="29">
        <f t="shared" si="190"/>
        <v>3.0758073946950848E-2</v>
      </c>
      <c r="AM305" s="29">
        <f t="shared" si="191"/>
        <v>8.9711103370886391E-3</v>
      </c>
      <c r="AN305" s="29">
        <f t="shared" si="192"/>
        <v>2.7005142077071165E-2</v>
      </c>
      <c r="AO305" s="29">
        <f t="shared" si="193"/>
        <v>3.0673117885290369E-2</v>
      </c>
      <c r="AP305" s="27">
        <f t="shared" si="194"/>
        <v>4.4583333333332309E-3</v>
      </c>
      <c r="AQ305" s="27">
        <f t="shared" si="195"/>
        <v>2.5348944444444577E-2</v>
      </c>
      <c r="AR305" s="27">
        <f t="shared" si="196"/>
        <v>3.0648638157894759E-2</v>
      </c>
      <c r="AS305" s="43">
        <f t="shared" si="197"/>
        <v>4.4583333333332309E-3</v>
      </c>
      <c r="AT305" s="27">
        <f t="shared" si="198"/>
        <v>2.5314444444444417E-2</v>
      </c>
      <c r="AU305" s="27">
        <f t="shared" si="199"/>
        <v>3.0651973684210576E-2</v>
      </c>
      <c r="AV305" s="29">
        <f t="shared" si="200"/>
        <v>5.3831963776622693E-3</v>
      </c>
      <c r="AW305" s="29">
        <f t="shared" si="201"/>
        <v>2.5473574239669228E-2</v>
      </c>
      <c r="AX305" s="29">
        <f t="shared" si="202"/>
        <v>3.0758073946950848E-2</v>
      </c>
      <c r="AY305" s="29">
        <f t="shared" si="203"/>
        <v>8.9711103370886391E-3</v>
      </c>
      <c r="AZ305" s="29">
        <f t="shared" si="204"/>
        <v>2.7005142077071165E-2</v>
      </c>
      <c r="BA305" s="29">
        <f t="shared" si="205"/>
        <v>3.0673117885290369E-2</v>
      </c>
      <c r="BB305" s="27">
        <f t="shared" si="207"/>
        <v>4.4583333333332309E-3</v>
      </c>
      <c r="BC305" s="27">
        <f t="shared" si="207"/>
        <v>2.5348944444444577E-2</v>
      </c>
      <c r="BD305" s="27">
        <f t="shared" si="207"/>
        <v>3.0648638157894759E-2</v>
      </c>
    </row>
    <row r="306" spans="1:56" x14ac:dyDescent="0.35">
      <c r="A306" s="2">
        <v>45565</v>
      </c>
      <c r="B306" s="94">
        <v>4.8499999999999996</v>
      </c>
      <c r="C306" s="94">
        <v>3.35</v>
      </c>
      <c r="D306" s="94">
        <v>4.96</v>
      </c>
      <c r="E306" s="94">
        <v>241.06200000000001</v>
      </c>
      <c r="F306" s="94">
        <v>144.32599999999999</v>
      </c>
      <c r="G306" s="94">
        <v>118.715</v>
      </c>
      <c r="H306" s="94">
        <v>1316.944</v>
      </c>
      <c r="I306" s="94">
        <v>356.67599999999999</v>
      </c>
      <c r="J306" s="94">
        <v>693.82399999999996</v>
      </c>
      <c r="K306" s="94">
        <v>4.8499999999999996</v>
      </c>
      <c r="L306" s="94">
        <v>3.3498999999999999</v>
      </c>
      <c r="M306" s="94">
        <v>4.9443000000000001</v>
      </c>
      <c r="N306" s="94">
        <v>1</v>
      </c>
      <c r="O306" s="94">
        <v>0.9</v>
      </c>
      <c r="P306" s="94">
        <v>0.75</v>
      </c>
      <c r="Q306" s="27">
        <f t="shared" si="170"/>
        <v>4.3250000000000007E-3</v>
      </c>
      <c r="R306" s="27">
        <f t="shared" si="171"/>
        <v>2.9916666666666663E-3</v>
      </c>
      <c r="S306" s="27">
        <f t="shared" si="172"/>
        <v>4.1166666666666669E-3</v>
      </c>
      <c r="T306" s="29">
        <f t="shared" si="173"/>
        <v>5.2459508598690086E-3</v>
      </c>
      <c r="U306" s="29">
        <f t="shared" si="174"/>
        <v>3.5043317434049204E-3</v>
      </c>
      <c r="V306" s="29">
        <f t="shared" si="175"/>
        <v>3.1942672198890243E-3</v>
      </c>
      <c r="W306" s="29">
        <f t="shared" si="176"/>
        <v>8.0409418273641453E-3</v>
      </c>
      <c r="X306" s="29">
        <f t="shared" si="177"/>
        <v>7.3345213921185426E-3</v>
      </c>
      <c r="Y306" s="29">
        <f t="shared" si="178"/>
        <v>4.880846515481041E-3</v>
      </c>
      <c r="Z306" s="27">
        <f t="shared" si="179"/>
        <v>4.3250000000000007E-3</v>
      </c>
      <c r="AA306" s="27">
        <f t="shared" si="180"/>
        <v>2.9601666666666665E-3</v>
      </c>
      <c r="AB306" s="27">
        <f t="shared" si="181"/>
        <v>4.1148333333333332E-3</v>
      </c>
      <c r="AC306" s="47">
        <f t="shared" si="182"/>
        <v>0</v>
      </c>
      <c r="AD306" s="63">
        <f t="shared" si="183"/>
        <v>0</v>
      </c>
      <c r="AE306" s="63">
        <f t="shared" si="184"/>
        <v>1.3333333333333419E-2</v>
      </c>
      <c r="AF306" s="38">
        <f>SUMPRODUCT('Control Panel'!$C$31:$E$31,AC306:AE306)</f>
        <v>0</v>
      </c>
      <c r="AG306" s="43">
        <f t="shared" si="185"/>
        <v>4.3249999999999122E-3</v>
      </c>
      <c r="AH306" s="64">
        <f t="shared" si="186"/>
        <v>2.9916666666667258E-3</v>
      </c>
      <c r="AI306" s="64">
        <f t="shared" si="187"/>
        <v>1.7504888888889125E-2</v>
      </c>
      <c r="AJ306" s="29">
        <f t="shared" si="188"/>
        <v>5.2459508598690086E-3</v>
      </c>
      <c r="AK306" s="29">
        <f t="shared" si="189"/>
        <v>3.5043317434049204E-3</v>
      </c>
      <c r="AL306" s="29">
        <f t="shared" si="190"/>
        <v>1.657019078282107E-2</v>
      </c>
      <c r="AM306" s="29">
        <f t="shared" si="191"/>
        <v>8.0409418273641453E-3</v>
      </c>
      <c r="AN306" s="29">
        <f t="shared" si="192"/>
        <v>7.3345213921185426E-3</v>
      </c>
      <c r="AO306" s="29">
        <f t="shared" si="193"/>
        <v>1.8279257802354287E-2</v>
      </c>
      <c r="AP306" s="27">
        <f t="shared" si="194"/>
        <v>4.3249999999999122E-3</v>
      </c>
      <c r="AQ306" s="27">
        <f t="shared" si="195"/>
        <v>2.9601666666667636E-3</v>
      </c>
      <c r="AR306" s="27">
        <f t="shared" si="196"/>
        <v>1.7503031111111289E-2</v>
      </c>
      <c r="AS306" s="43">
        <f t="shared" si="197"/>
        <v>4.3249999999999122E-3</v>
      </c>
      <c r="AT306" s="27">
        <f t="shared" si="198"/>
        <v>2.9916666666667258E-3</v>
      </c>
      <c r="AU306" s="27">
        <f t="shared" si="199"/>
        <v>1.7504888888889125E-2</v>
      </c>
      <c r="AV306" s="29">
        <f t="shared" si="200"/>
        <v>5.2459508598690086E-3</v>
      </c>
      <c r="AW306" s="29">
        <f t="shared" si="201"/>
        <v>3.5043317434049204E-3</v>
      </c>
      <c r="AX306" s="29">
        <f t="shared" si="202"/>
        <v>1.657019078282107E-2</v>
      </c>
      <c r="AY306" s="29">
        <f t="shared" si="203"/>
        <v>8.0409418273641453E-3</v>
      </c>
      <c r="AZ306" s="29">
        <f t="shared" si="204"/>
        <v>7.3345213921185426E-3</v>
      </c>
      <c r="BA306" s="29">
        <f t="shared" si="205"/>
        <v>1.8279257802354287E-2</v>
      </c>
      <c r="BB306" s="27">
        <f t="shared" si="207"/>
        <v>4.3249999999999122E-3</v>
      </c>
      <c r="BC306" s="27">
        <f t="shared" si="207"/>
        <v>2.9601666666667636E-3</v>
      </c>
      <c r="BD306" s="27">
        <f t="shared" si="207"/>
        <v>1.7503031111111289E-2</v>
      </c>
    </row>
    <row r="307" spans="1:56" x14ac:dyDescent="0.35">
      <c r="A307" s="2">
        <v>45596</v>
      </c>
      <c r="B307" s="94">
        <v>4.6500000000000004</v>
      </c>
      <c r="C307" s="94">
        <v>3.13</v>
      </c>
      <c r="D307" s="94">
        <v>4.79</v>
      </c>
      <c r="E307" s="94">
        <v>241.72800000000001</v>
      </c>
      <c r="F307" s="94">
        <v>144.69</v>
      </c>
      <c r="G307" s="94">
        <v>119.027</v>
      </c>
      <c r="H307" s="94">
        <v>1309.2270000000001</v>
      </c>
      <c r="I307" s="94">
        <v>355.9</v>
      </c>
      <c r="J307" s="94">
        <v>690.74300000000005</v>
      </c>
      <c r="K307" s="94">
        <v>4.6500000000000004</v>
      </c>
      <c r="L307" s="94">
        <v>3.1831</v>
      </c>
      <c r="M307" s="94">
        <v>4.7694999999999999</v>
      </c>
      <c r="N307" s="94">
        <v>1</v>
      </c>
      <c r="O307" s="94">
        <v>0.92</v>
      </c>
      <c r="P307" s="94">
        <v>0.78</v>
      </c>
      <c r="Q307" s="27">
        <f t="shared" si="170"/>
        <v>4.0416666666666665E-3</v>
      </c>
      <c r="R307" s="27">
        <f t="shared" si="171"/>
        <v>2.7916666666666667E-3</v>
      </c>
      <c r="S307" s="27">
        <f t="shared" si="172"/>
        <v>4.1333333333333335E-3</v>
      </c>
      <c r="T307" s="29">
        <f t="shared" si="173"/>
        <v>2.7627747218557097E-3</v>
      </c>
      <c r="U307" s="29">
        <f t="shared" si="174"/>
        <v>2.5220680958386588E-3</v>
      </c>
      <c r="V307" s="29">
        <f t="shared" si="175"/>
        <v>2.6281430316303922E-3</v>
      </c>
      <c r="W307" s="29">
        <f t="shared" si="176"/>
        <v>-5.8597783960441241E-3</v>
      </c>
      <c r="X307" s="29">
        <f t="shared" si="177"/>
        <v>-2.1756440018392276E-3</v>
      </c>
      <c r="Y307" s="29">
        <f t="shared" si="178"/>
        <v>-4.4406074162898213E-3</v>
      </c>
      <c r="Z307" s="27">
        <f t="shared" si="179"/>
        <v>4.0416666666666665E-3</v>
      </c>
      <c r="AA307" s="27">
        <f t="shared" si="180"/>
        <v>2.7915833333333334E-3</v>
      </c>
      <c r="AB307" s="27">
        <f t="shared" si="181"/>
        <v>4.1202499999999998E-3</v>
      </c>
      <c r="AC307" s="47">
        <f t="shared" si="182"/>
        <v>0</v>
      </c>
      <c r="AD307" s="63">
        <f t="shared" si="183"/>
        <v>-2.1739130434782594E-2</v>
      </c>
      <c r="AE307" s="63">
        <f t="shared" si="184"/>
        <v>-3.8461538461538547E-2</v>
      </c>
      <c r="AF307" s="38">
        <f>SUMPRODUCT('Control Panel'!$C$31:$E$31,AC307:AE307)</f>
        <v>0</v>
      </c>
      <c r="AG307" s="43">
        <f t="shared" si="185"/>
        <v>4.0416666666667211E-3</v>
      </c>
      <c r="AH307" s="64">
        <f t="shared" si="186"/>
        <v>-1.900815217391294E-2</v>
      </c>
      <c r="AI307" s="64">
        <f t="shared" si="187"/>
        <v>-3.4487179487179609E-2</v>
      </c>
      <c r="AJ307" s="29">
        <f t="shared" si="188"/>
        <v>2.7627747218557097E-3</v>
      </c>
      <c r="AK307" s="29">
        <f t="shared" si="189"/>
        <v>-1.9271889906244732E-2</v>
      </c>
      <c r="AL307" s="29">
        <f t="shared" si="190"/>
        <v>-3.5934477854201674E-2</v>
      </c>
      <c r="AM307" s="29">
        <f t="shared" si="191"/>
        <v>-5.8597783960441241E-3</v>
      </c>
      <c r="AN307" s="29">
        <f t="shared" si="192"/>
        <v>-2.386747782788623E-2</v>
      </c>
      <c r="AO307" s="29">
        <f t="shared" si="193"/>
        <v>-4.2731353284894191E-2</v>
      </c>
      <c r="AP307" s="27">
        <f t="shared" si="194"/>
        <v>4.0416666666667211E-3</v>
      </c>
      <c r="AQ307" s="27">
        <f t="shared" si="195"/>
        <v>-1.9008233695652077E-2</v>
      </c>
      <c r="AR307" s="27">
        <f t="shared" si="196"/>
        <v>-3.4499759615384762E-2</v>
      </c>
      <c r="AS307" s="43">
        <f t="shared" si="197"/>
        <v>4.0416666666667211E-3</v>
      </c>
      <c r="AT307" s="27">
        <f t="shared" si="198"/>
        <v>-1.900815217391294E-2</v>
      </c>
      <c r="AU307" s="27">
        <f t="shared" si="199"/>
        <v>-3.4487179487179609E-2</v>
      </c>
      <c r="AV307" s="29">
        <f t="shared" si="200"/>
        <v>2.7627747218557097E-3</v>
      </c>
      <c r="AW307" s="29">
        <f t="shared" si="201"/>
        <v>-1.9271889906244732E-2</v>
      </c>
      <c r="AX307" s="29">
        <f t="shared" si="202"/>
        <v>-3.5934477854201674E-2</v>
      </c>
      <c r="AY307" s="29">
        <f t="shared" si="203"/>
        <v>-5.8597783960441241E-3</v>
      </c>
      <c r="AZ307" s="29">
        <f t="shared" si="204"/>
        <v>-2.386747782788623E-2</v>
      </c>
      <c r="BA307" s="29">
        <f t="shared" si="205"/>
        <v>-4.2731353284894191E-2</v>
      </c>
      <c r="BB307" s="27">
        <f t="shared" si="207"/>
        <v>4.0416666666667211E-3</v>
      </c>
      <c r="BC307" s="27">
        <f t="shared" si="207"/>
        <v>-1.9008233695652077E-2</v>
      </c>
      <c r="BD307" s="27">
        <f t="shared" si="207"/>
        <v>-3.4499759615384762E-2</v>
      </c>
    </row>
    <row r="308" spans="1:56" x14ac:dyDescent="0.35">
      <c r="A308" s="2">
        <v>45626</v>
      </c>
      <c r="B308" s="94">
        <v>4.54</v>
      </c>
      <c r="C308" s="94">
        <v>3</v>
      </c>
      <c r="D308" s="94">
        <v>4.7</v>
      </c>
      <c r="E308" s="94">
        <v>242.59800000000001</v>
      </c>
      <c r="F308" s="94">
        <v>145.11000000000001</v>
      </c>
      <c r="G308" s="94">
        <v>119.54</v>
      </c>
      <c r="H308" s="94">
        <v>1313.057</v>
      </c>
      <c r="I308" s="94">
        <v>358.69099999999997</v>
      </c>
      <c r="J308" s="94">
        <v>695.447</v>
      </c>
      <c r="K308" s="94">
        <v>4.54</v>
      </c>
      <c r="L308" s="94">
        <v>2.9312999999999998</v>
      </c>
      <c r="M308" s="94">
        <v>4.6146000000000003</v>
      </c>
      <c r="N308" s="94">
        <v>1</v>
      </c>
      <c r="O308" s="94">
        <v>0.95</v>
      </c>
      <c r="P308" s="94">
        <v>0.79</v>
      </c>
      <c r="Q308" s="27">
        <f t="shared" ref="Q308:Q313" si="208">B307/1200</f>
        <v>3.8750000000000004E-3</v>
      </c>
      <c r="R308" s="27">
        <f t="shared" ref="R308:R313" si="209">C307/1200</f>
        <v>2.6083333333333332E-3</v>
      </c>
      <c r="S308" s="27">
        <f t="shared" ref="S308:S313" si="210">D307/1200</f>
        <v>3.9916666666666668E-3</v>
      </c>
      <c r="T308" s="29">
        <f t="shared" ref="T308:T313" si="211">E308/E307-1</f>
        <v>3.5990865766482028E-3</v>
      </c>
      <c r="U308" s="29">
        <f t="shared" ref="U308:U313" si="212">F308/F307-1</f>
        <v>2.9027576197389049E-3</v>
      </c>
      <c r="V308" s="29">
        <f t="shared" ref="V308:V313" si="213">G308/G307-1</f>
        <v>4.3099464827307532E-3</v>
      </c>
      <c r="W308" s="29">
        <f t="shared" ref="W308:W313" si="214">H308/H307-1</f>
        <v>2.9253903257417946E-3</v>
      </c>
      <c r="X308" s="29">
        <f t="shared" ref="X308:X313" si="215">I308/I307-1</f>
        <v>7.8420904748524034E-3</v>
      </c>
      <c r="Y308" s="29">
        <f t="shared" ref="Y308:Y313" si="216">J308/J307-1</f>
        <v>6.8100581547694272E-3</v>
      </c>
      <c r="Z308" s="27">
        <f t="shared" ref="Z308:Z313" si="217">K307/1200</f>
        <v>3.8750000000000004E-3</v>
      </c>
      <c r="AA308" s="27">
        <f t="shared" ref="AA308:AA313" si="218">L307/1200</f>
        <v>2.6525833333333332E-3</v>
      </c>
      <c r="AB308" s="27">
        <f t="shared" ref="AB308:AB313" si="219">M307/1200</f>
        <v>3.9745833333333334E-3</v>
      </c>
      <c r="AC308" s="47">
        <f t="shared" ref="AC308:AC313" si="220">N307/N308-1</f>
        <v>0</v>
      </c>
      <c r="AD308" s="63">
        <f t="shared" ref="AD308:AD313" si="221">O307/O308-1</f>
        <v>-3.1578947368420929E-2</v>
      </c>
      <c r="AE308" s="63">
        <f t="shared" ref="AE308:AE313" si="222">P307/P308-1</f>
        <v>-1.2658227848101222E-2</v>
      </c>
      <c r="AF308" s="38">
        <f>SUMPRODUCT('Control Panel'!$C$31:$E$31,AC308:AE308)</f>
        <v>0</v>
      </c>
      <c r="AG308" s="43">
        <f t="shared" ref="AG308:AG313" si="223">((1+Q308)*(1+$AC308))-1</f>
        <v>3.8750000000000728E-3</v>
      </c>
      <c r="AH308" s="64">
        <f t="shared" ref="AH308:AH313" si="224">((1+R308)*(1+$AD308))-1</f>
        <v>-2.9052982456140186E-2</v>
      </c>
      <c r="AI308" s="64">
        <f t="shared" ref="AI308:AI313" si="225">((1+S308)*(1+$AE308))-1</f>
        <v>-8.7170886075949028E-3</v>
      </c>
      <c r="AJ308" s="29">
        <f t="shared" ref="AJ308:AJ313" si="226">((1+T308)*(1+$AC308))-1</f>
        <v>3.5990865766482028E-3</v>
      </c>
      <c r="AK308" s="29">
        <f t="shared" ref="AK308:AK313" si="227">((1+U308)*(1+$AD308))-1</f>
        <v>-2.876785577877905E-2</v>
      </c>
      <c r="AL308" s="29">
        <f t="shared" ref="AL308:AL313" si="228">((1+V308)*(1+$AE308))-1</f>
        <v>-8.4028376499619695E-3</v>
      </c>
      <c r="AM308" s="29">
        <f t="shared" ref="AM308:AM313" si="229">((1+W308)*(1+$AC308))-1</f>
        <v>2.9253903257417946E-3</v>
      </c>
      <c r="AN308" s="29">
        <f t="shared" ref="AN308:AN313" si="230">((1+X308)*(1+$AD308))-1</f>
        <v>-2.3984501855932261E-2</v>
      </c>
      <c r="AO308" s="29">
        <f t="shared" ref="AO308:AO313" si="231">((1+Y308)*(1+$AE308))-1</f>
        <v>-5.9343729611136542E-3</v>
      </c>
      <c r="AP308" s="27">
        <f t="shared" ref="AP308:AP313" si="232">((1+Z308)*(1+$AC308))-1</f>
        <v>3.8750000000000728E-3</v>
      </c>
      <c r="AQ308" s="27">
        <f t="shared" ref="AQ308:AQ313" si="233">((1+AA308)*(1+$AD308))-1</f>
        <v>-2.9010129824561304E-2</v>
      </c>
      <c r="AR308" s="27">
        <f t="shared" ref="AR308:AR313" si="234">((1+AB308)*(1+$AE308))-1</f>
        <v>-8.7339556962025E-3</v>
      </c>
      <c r="AS308" s="43">
        <f t="shared" ref="AS308:AS313" si="235">(1+AG308)/(1+$AF308)-1</f>
        <v>3.8750000000000728E-3</v>
      </c>
      <c r="AT308" s="27">
        <f t="shared" ref="AT308:AT313" si="236">(1+AH308)/(1+$AF308)-1</f>
        <v>-2.9052982456140186E-2</v>
      </c>
      <c r="AU308" s="27">
        <f t="shared" ref="AU308:AU313" si="237">(1+AI308)/(1+$AF308)-1</f>
        <v>-8.7170886075949028E-3</v>
      </c>
      <c r="AV308" s="29">
        <f t="shared" ref="AV308:AV313" si="238">(1+AJ308)/(1+$AF308)-1</f>
        <v>3.5990865766482028E-3</v>
      </c>
      <c r="AW308" s="29">
        <f t="shared" ref="AW308:AW313" si="239">(1+AK308)/(1+$AF308)-1</f>
        <v>-2.876785577877905E-2</v>
      </c>
      <c r="AX308" s="29">
        <f t="shared" ref="AX308:AX313" si="240">(1+AL308)/(1+$AF308)-1</f>
        <v>-8.4028376499619695E-3</v>
      </c>
      <c r="AY308" s="29">
        <f t="shared" ref="AY308:AY313" si="241">(1+AM308)/(1+$AF308)-1</f>
        <v>2.9253903257417946E-3</v>
      </c>
      <c r="AZ308" s="29">
        <f t="shared" ref="AZ308:AZ313" si="242">(1+AN308)/(1+$AF308)-1</f>
        <v>-2.3984501855932261E-2</v>
      </c>
      <c r="BA308" s="29">
        <f t="shared" ref="BA308:BA313" si="243">(1+AO308)/(1+$AF308)-1</f>
        <v>-5.9343729611136542E-3</v>
      </c>
      <c r="BB308" s="27">
        <f t="shared" ref="BB308:BB313" si="244">(1+AP308)/(1+$AF308)-1</f>
        <v>3.8750000000000728E-3</v>
      </c>
      <c r="BC308" s="27">
        <f t="shared" ref="BC308:BC313" si="245">(1+AQ308)/(1+$AF308)-1</f>
        <v>-2.9010129824561304E-2</v>
      </c>
      <c r="BD308" s="27">
        <f t="shared" ref="BD308:BD313" si="246">(1+AR308)/(1+$AF308)-1</f>
        <v>-8.7339556962025E-3</v>
      </c>
    </row>
    <row r="309" spans="1:56" x14ac:dyDescent="0.35">
      <c r="A309" s="2">
        <v>45657</v>
      </c>
      <c r="B309" s="94">
        <v>4.33</v>
      </c>
      <c r="C309" s="94">
        <v>2.85</v>
      </c>
      <c r="D309" s="94">
        <v>4.71</v>
      </c>
      <c r="E309" s="94">
        <v>243.65600000000001</v>
      </c>
      <c r="F309" s="94">
        <v>145.44900000000001</v>
      </c>
      <c r="G309" s="94">
        <v>119.911</v>
      </c>
      <c r="H309" s="94">
        <v>1316.16</v>
      </c>
      <c r="I309" s="94">
        <v>358.45400000000001</v>
      </c>
      <c r="J309" s="94">
        <v>696.01700000000005</v>
      </c>
      <c r="K309" s="94">
        <v>4.33</v>
      </c>
      <c r="L309" s="94">
        <v>2.8913000000000002</v>
      </c>
      <c r="M309" s="94">
        <v>4.6973000000000003</v>
      </c>
      <c r="N309" s="94">
        <v>1</v>
      </c>
      <c r="O309" s="94">
        <v>0.97</v>
      </c>
      <c r="P309" s="94">
        <v>0.8</v>
      </c>
      <c r="Q309" s="27">
        <f t="shared" si="208"/>
        <v>3.7833333333333334E-3</v>
      </c>
      <c r="R309" s="27">
        <f t="shared" si="209"/>
        <v>2.5000000000000001E-3</v>
      </c>
      <c r="S309" s="27">
        <f t="shared" si="210"/>
        <v>3.9166666666666664E-3</v>
      </c>
      <c r="T309" s="29">
        <f t="shared" si="211"/>
        <v>4.361124164255159E-3</v>
      </c>
      <c r="U309" s="29">
        <f t="shared" si="212"/>
        <v>2.3361587761008273E-3</v>
      </c>
      <c r="V309" s="29">
        <f t="shared" si="213"/>
        <v>3.1035636606993044E-3</v>
      </c>
      <c r="W309" s="29">
        <f t="shared" si="214"/>
        <v>2.3631875843928007E-3</v>
      </c>
      <c r="X309" s="29">
        <f t="shared" si="215"/>
        <v>-6.6073584227077653E-4</v>
      </c>
      <c r="Y309" s="29">
        <f t="shared" si="216"/>
        <v>8.1961673571107063E-4</v>
      </c>
      <c r="Z309" s="27">
        <f t="shared" si="217"/>
        <v>3.7833333333333334E-3</v>
      </c>
      <c r="AA309" s="27">
        <f t="shared" si="218"/>
        <v>2.44275E-3</v>
      </c>
      <c r="AB309" s="27">
        <f t="shared" si="219"/>
        <v>3.8455000000000004E-3</v>
      </c>
      <c r="AC309" s="47">
        <f t="shared" si="220"/>
        <v>0</v>
      </c>
      <c r="AD309" s="63">
        <f t="shared" si="221"/>
        <v>-2.0618556701030966E-2</v>
      </c>
      <c r="AE309" s="63">
        <f t="shared" si="222"/>
        <v>-1.2499999999999956E-2</v>
      </c>
      <c r="AF309" s="38">
        <f>SUMPRODUCT('Control Panel'!$C$31:$E$31,AC309:AE309)</f>
        <v>0</v>
      </c>
      <c r="AG309" s="43">
        <f t="shared" si="223"/>
        <v>3.7833333333332497E-3</v>
      </c>
      <c r="AH309" s="64">
        <f t="shared" si="224"/>
        <v>-1.8170103092783552E-2</v>
      </c>
      <c r="AI309" s="64">
        <f t="shared" si="225"/>
        <v>-8.6322916666666805E-3</v>
      </c>
      <c r="AJ309" s="29">
        <f t="shared" si="226"/>
        <v>4.361124164255159E-3</v>
      </c>
      <c r="AK309" s="29">
        <f t="shared" si="227"/>
        <v>-1.8330566147117811E-2</v>
      </c>
      <c r="AL309" s="29">
        <f t="shared" si="228"/>
        <v>-9.4352308850593758E-3</v>
      </c>
      <c r="AM309" s="29">
        <f t="shared" si="229"/>
        <v>2.3631875843928007E-3</v>
      </c>
      <c r="AN309" s="29">
        <f t="shared" si="230"/>
        <v>-2.126566912387351E-2</v>
      </c>
      <c r="AO309" s="29">
        <f t="shared" si="231"/>
        <v>-1.1690628473485232E-2</v>
      </c>
      <c r="AP309" s="27">
        <f t="shared" si="232"/>
        <v>3.7833333333332497E-3</v>
      </c>
      <c r="AQ309" s="27">
        <f t="shared" si="233"/>
        <v>-1.8226172680412489E-2</v>
      </c>
      <c r="AR309" s="27">
        <f t="shared" si="234"/>
        <v>-8.7025687499999727E-3</v>
      </c>
      <c r="AS309" s="43">
        <f t="shared" si="235"/>
        <v>3.7833333333332497E-3</v>
      </c>
      <c r="AT309" s="27">
        <f t="shared" si="236"/>
        <v>-1.8170103092783552E-2</v>
      </c>
      <c r="AU309" s="27">
        <f t="shared" si="237"/>
        <v>-8.6322916666666805E-3</v>
      </c>
      <c r="AV309" s="29">
        <f t="shared" si="238"/>
        <v>4.361124164255159E-3</v>
      </c>
      <c r="AW309" s="29">
        <f t="shared" si="239"/>
        <v>-1.8330566147117811E-2</v>
      </c>
      <c r="AX309" s="29">
        <f t="shared" si="240"/>
        <v>-9.4352308850593758E-3</v>
      </c>
      <c r="AY309" s="29">
        <f t="shared" si="241"/>
        <v>2.3631875843928007E-3</v>
      </c>
      <c r="AZ309" s="29">
        <f t="shared" si="242"/>
        <v>-2.126566912387351E-2</v>
      </c>
      <c r="BA309" s="29">
        <f t="shared" si="243"/>
        <v>-1.1690628473485232E-2</v>
      </c>
      <c r="BB309" s="27">
        <f t="shared" si="244"/>
        <v>3.7833333333332497E-3</v>
      </c>
      <c r="BC309" s="27">
        <f t="shared" si="245"/>
        <v>-1.8226172680412489E-2</v>
      </c>
      <c r="BD309" s="27">
        <f t="shared" si="246"/>
        <v>-8.7025687499999727E-3</v>
      </c>
    </row>
    <row r="310" spans="1:56" x14ac:dyDescent="0.35">
      <c r="A310" s="2">
        <v>45688</v>
      </c>
      <c r="B310" s="94">
        <v>4.3099999999999996</v>
      </c>
      <c r="C310" s="94">
        <v>2.66</v>
      </c>
      <c r="D310" s="94">
        <v>4.5199999999999996</v>
      </c>
      <c r="E310" s="94">
        <v>244.506</v>
      </c>
      <c r="F310" s="94">
        <v>145.71100000000001</v>
      </c>
      <c r="G310" s="94">
        <v>120.498</v>
      </c>
      <c r="H310" s="94">
        <v>1321.8440000000001</v>
      </c>
      <c r="I310" s="94">
        <v>358.66300000000001</v>
      </c>
      <c r="J310" s="94">
        <v>701.01599999999996</v>
      </c>
      <c r="K310" s="94">
        <v>4.3099999999999996</v>
      </c>
      <c r="L310" s="94">
        <v>2.6760999999999999</v>
      </c>
      <c r="M310" s="94">
        <v>4.4850000000000003</v>
      </c>
      <c r="N310" s="94">
        <v>1</v>
      </c>
      <c r="O310" s="94">
        <v>0.96</v>
      </c>
      <c r="P310" s="94">
        <v>0.8</v>
      </c>
      <c r="Q310" s="27">
        <f t="shared" si="208"/>
        <v>3.6083333333333332E-3</v>
      </c>
      <c r="R310" s="27">
        <f t="shared" si="209"/>
        <v>2.3749999999999999E-3</v>
      </c>
      <c r="S310" s="27">
        <f t="shared" si="210"/>
        <v>3.9249999999999997E-3</v>
      </c>
      <c r="T310" s="29">
        <f t="shared" si="211"/>
        <v>3.4885248054634665E-3</v>
      </c>
      <c r="U310" s="29">
        <f t="shared" si="212"/>
        <v>1.8013186752745547E-3</v>
      </c>
      <c r="V310" s="29">
        <f t="shared" si="213"/>
        <v>4.8952973455314019E-3</v>
      </c>
      <c r="W310" s="29">
        <f t="shared" si="214"/>
        <v>4.3186238755166251E-3</v>
      </c>
      <c r="X310" s="29">
        <f t="shared" si="215"/>
        <v>5.8305947206616082E-4</v>
      </c>
      <c r="Y310" s="29">
        <f t="shared" si="216"/>
        <v>7.1822958347280697E-3</v>
      </c>
      <c r="Z310" s="27">
        <f t="shared" si="217"/>
        <v>3.6083333333333332E-3</v>
      </c>
      <c r="AA310" s="27">
        <f t="shared" si="218"/>
        <v>2.4094166666666669E-3</v>
      </c>
      <c r="AB310" s="27">
        <f t="shared" si="219"/>
        <v>3.9144166666666667E-3</v>
      </c>
      <c r="AC310" s="47">
        <f t="shared" si="220"/>
        <v>0</v>
      </c>
      <c r="AD310" s="63">
        <f t="shared" si="221"/>
        <v>1.0416666666666741E-2</v>
      </c>
      <c r="AE310" s="63">
        <f t="shared" si="222"/>
        <v>0</v>
      </c>
      <c r="AF310" s="38">
        <f>SUMPRODUCT('Control Panel'!$C$31:$E$31,AC310:AE310)</f>
        <v>0</v>
      </c>
      <c r="AG310" s="43">
        <f t="shared" si="223"/>
        <v>3.6083333333334355E-3</v>
      </c>
      <c r="AH310" s="64">
        <f t="shared" si="224"/>
        <v>1.2816406250000023E-2</v>
      </c>
      <c r="AI310" s="64">
        <f t="shared" si="225"/>
        <v>3.9249999999999563E-3</v>
      </c>
      <c r="AJ310" s="29">
        <f t="shared" si="226"/>
        <v>3.4885248054634665E-3</v>
      </c>
      <c r="AK310" s="29">
        <f t="shared" si="227"/>
        <v>1.2236749078142095E-2</v>
      </c>
      <c r="AL310" s="29">
        <f t="shared" si="228"/>
        <v>4.8952973455314019E-3</v>
      </c>
      <c r="AM310" s="29">
        <f t="shared" si="229"/>
        <v>4.3186238755166251E-3</v>
      </c>
      <c r="AN310" s="29">
        <f t="shared" si="230"/>
        <v>1.100579967490023E-2</v>
      </c>
      <c r="AO310" s="29">
        <f t="shared" si="231"/>
        <v>7.1822958347280697E-3</v>
      </c>
      <c r="AP310" s="27">
        <f t="shared" si="232"/>
        <v>3.6083333333334355E-3</v>
      </c>
      <c r="AQ310" s="27">
        <f t="shared" si="233"/>
        <v>1.2851181423611191E-2</v>
      </c>
      <c r="AR310" s="27">
        <f t="shared" si="234"/>
        <v>3.914416666666698E-3</v>
      </c>
      <c r="AS310" s="43">
        <f t="shared" si="235"/>
        <v>3.6083333333334355E-3</v>
      </c>
      <c r="AT310" s="27">
        <f t="shared" si="236"/>
        <v>1.2816406250000023E-2</v>
      </c>
      <c r="AU310" s="27">
        <f t="shared" si="237"/>
        <v>3.9249999999999563E-3</v>
      </c>
      <c r="AV310" s="29">
        <f t="shared" si="238"/>
        <v>3.4885248054634665E-3</v>
      </c>
      <c r="AW310" s="29">
        <f t="shared" si="239"/>
        <v>1.2236749078142095E-2</v>
      </c>
      <c r="AX310" s="29">
        <f t="shared" si="240"/>
        <v>4.8952973455314019E-3</v>
      </c>
      <c r="AY310" s="29">
        <f t="shared" si="241"/>
        <v>4.3186238755166251E-3</v>
      </c>
      <c r="AZ310" s="29">
        <f t="shared" si="242"/>
        <v>1.100579967490023E-2</v>
      </c>
      <c r="BA310" s="29">
        <f t="shared" si="243"/>
        <v>7.1822958347280697E-3</v>
      </c>
      <c r="BB310" s="27">
        <f t="shared" si="244"/>
        <v>3.6083333333334355E-3</v>
      </c>
      <c r="BC310" s="27">
        <f t="shared" si="245"/>
        <v>1.2851181423611191E-2</v>
      </c>
      <c r="BD310" s="27">
        <f t="shared" si="246"/>
        <v>3.914416666666698E-3</v>
      </c>
    </row>
    <row r="311" spans="1:56" x14ac:dyDescent="0.35">
      <c r="A311" s="2">
        <v>45716</v>
      </c>
      <c r="B311" s="94">
        <v>4.32</v>
      </c>
      <c r="C311" s="94">
        <v>2.46</v>
      </c>
      <c r="D311" s="94">
        <v>4.46</v>
      </c>
      <c r="E311" s="94">
        <v>245.34399999999999</v>
      </c>
      <c r="F311" s="94">
        <v>146.03200000000001</v>
      </c>
      <c r="G311" s="94">
        <v>120.95399999999999</v>
      </c>
      <c r="H311" s="94">
        <v>1330.893</v>
      </c>
      <c r="I311" s="94">
        <v>359.822</v>
      </c>
      <c r="J311" s="94">
        <v>703.93499999999995</v>
      </c>
      <c r="K311" s="94">
        <v>4.32</v>
      </c>
      <c r="L311" s="94">
        <v>2.4893000000000001</v>
      </c>
      <c r="M311" s="94">
        <v>4.4603000000000002</v>
      </c>
      <c r="N311" s="94">
        <v>1</v>
      </c>
      <c r="O311" s="94">
        <v>0.96</v>
      </c>
      <c r="P311" s="94">
        <v>0.79</v>
      </c>
      <c r="Q311" s="27">
        <f t="shared" si="208"/>
        <v>3.5916666666666662E-3</v>
      </c>
      <c r="R311" s="27">
        <f t="shared" si="209"/>
        <v>2.2166666666666667E-3</v>
      </c>
      <c r="S311" s="27">
        <f t="shared" si="210"/>
        <v>3.7666666666666664E-3</v>
      </c>
      <c r="T311" s="29">
        <f t="shared" si="211"/>
        <v>3.427318757003972E-3</v>
      </c>
      <c r="U311" s="29">
        <f t="shared" si="212"/>
        <v>2.2029908517544605E-3</v>
      </c>
      <c r="V311" s="29">
        <f t="shared" si="213"/>
        <v>3.7842951750235443E-3</v>
      </c>
      <c r="W311" s="29">
        <f t="shared" si="214"/>
        <v>6.8457397393337782E-3</v>
      </c>
      <c r="X311" s="29">
        <f t="shared" si="215"/>
        <v>3.2314456746305176E-3</v>
      </c>
      <c r="Y311" s="29">
        <f t="shared" si="216"/>
        <v>4.1639563148343495E-3</v>
      </c>
      <c r="Z311" s="27">
        <f t="shared" si="217"/>
        <v>3.5916666666666662E-3</v>
      </c>
      <c r="AA311" s="27">
        <f t="shared" si="218"/>
        <v>2.2300833333333335E-3</v>
      </c>
      <c r="AB311" s="27">
        <f t="shared" si="219"/>
        <v>3.7375000000000004E-3</v>
      </c>
      <c r="AC311" s="47">
        <f t="shared" si="220"/>
        <v>0</v>
      </c>
      <c r="AD311" s="63">
        <f t="shared" si="221"/>
        <v>0</v>
      </c>
      <c r="AE311" s="63">
        <f t="shared" si="222"/>
        <v>1.2658227848101333E-2</v>
      </c>
      <c r="AF311" s="38">
        <f>SUMPRODUCT('Control Panel'!$C$31:$E$31,AC311:AE311)</f>
        <v>0</v>
      </c>
      <c r="AG311" s="43">
        <f t="shared" si="223"/>
        <v>3.5916666666666597E-3</v>
      </c>
      <c r="AH311" s="64">
        <f t="shared" si="224"/>
        <v>2.2166666666667556E-3</v>
      </c>
      <c r="AI311" s="64">
        <f t="shared" si="225"/>
        <v>1.6472573839662497E-2</v>
      </c>
      <c r="AJ311" s="29">
        <f t="shared" si="226"/>
        <v>3.427318757003972E-3</v>
      </c>
      <c r="AK311" s="29">
        <f t="shared" si="227"/>
        <v>2.2029908517544605E-3</v>
      </c>
      <c r="AL311" s="29">
        <f t="shared" si="228"/>
        <v>1.6490425493694838E-2</v>
      </c>
      <c r="AM311" s="29">
        <f t="shared" si="229"/>
        <v>6.8457397393337782E-3</v>
      </c>
      <c r="AN311" s="29">
        <f t="shared" si="230"/>
        <v>3.2314456746305176E-3</v>
      </c>
      <c r="AO311" s="29">
        <f t="shared" si="231"/>
        <v>1.6874892470718494E-2</v>
      </c>
      <c r="AP311" s="27">
        <f t="shared" si="232"/>
        <v>3.5916666666666597E-3</v>
      </c>
      <c r="AQ311" s="27">
        <f t="shared" si="233"/>
        <v>2.2300833333332992E-3</v>
      </c>
      <c r="AR311" s="27">
        <f t="shared" si="234"/>
        <v>1.6443037974683605E-2</v>
      </c>
      <c r="AS311" s="43">
        <f t="shared" si="235"/>
        <v>3.5916666666666597E-3</v>
      </c>
      <c r="AT311" s="27">
        <f t="shared" si="236"/>
        <v>2.2166666666667556E-3</v>
      </c>
      <c r="AU311" s="27">
        <f t="shared" si="237"/>
        <v>1.6472573839662497E-2</v>
      </c>
      <c r="AV311" s="29">
        <f t="shared" si="238"/>
        <v>3.427318757003972E-3</v>
      </c>
      <c r="AW311" s="29">
        <f t="shared" si="239"/>
        <v>2.2029908517544605E-3</v>
      </c>
      <c r="AX311" s="29">
        <f t="shared" si="240"/>
        <v>1.6490425493694838E-2</v>
      </c>
      <c r="AY311" s="29">
        <f t="shared" si="241"/>
        <v>6.8457397393337782E-3</v>
      </c>
      <c r="AZ311" s="29">
        <f t="shared" si="242"/>
        <v>3.2314456746305176E-3</v>
      </c>
      <c r="BA311" s="29">
        <f t="shared" si="243"/>
        <v>1.6874892470718494E-2</v>
      </c>
      <c r="BB311" s="27">
        <f t="shared" si="244"/>
        <v>3.5916666666666597E-3</v>
      </c>
      <c r="BC311" s="27">
        <f t="shared" si="245"/>
        <v>2.2300833333332992E-3</v>
      </c>
      <c r="BD311" s="27">
        <f t="shared" si="246"/>
        <v>1.6443037974683605E-2</v>
      </c>
    </row>
    <row r="312" spans="1:56" x14ac:dyDescent="0.35">
      <c r="A312" s="2">
        <v>45747</v>
      </c>
      <c r="B312" s="94">
        <v>4.32</v>
      </c>
      <c r="C312" s="94">
        <v>2.36</v>
      </c>
      <c r="D312" s="94">
        <v>4.47</v>
      </c>
      <c r="E312" s="94">
        <v>246.245</v>
      </c>
      <c r="F312" s="94">
        <v>146.32400000000001</v>
      </c>
      <c r="G312" s="94">
        <v>121.322</v>
      </c>
      <c r="H312" s="94">
        <v>1337.095</v>
      </c>
      <c r="I312" s="94">
        <v>360.15899999999999</v>
      </c>
      <c r="J312" s="94">
        <v>705.56700000000001</v>
      </c>
      <c r="K312" s="94">
        <v>4.32</v>
      </c>
      <c r="L312" s="94">
        <v>2.371</v>
      </c>
      <c r="M312" s="94">
        <v>4.4625000000000004</v>
      </c>
      <c r="N312" s="94">
        <v>1</v>
      </c>
      <c r="O312" s="94">
        <v>0.93</v>
      </c>
      <c r="P312" s="94">
        <v>0.77</v>
      </c>
      <c r="Q312" s="27">
        <f t="shared" si="208"/>
        <v>3.6000000000000003E-3</v>
      </c>
      <c r="R312" s="27">
        <f t="shared" si="209"/>
        <v>2.0500000000000002E-3</v>
      </c>
      <c r="S312" s="27">
        <f t="shared" si="210"/>
        <v>3.7166666666666667E-3</v>
      </c>
      <c r="T312" s="29">
        <f t="shared" si="211"/>
        <v>3.6723946784922301E-3</v>
      </c>
      <c r="U312" s="29">
        <f t="shared" si="212"/>
        <v>1.9995617398926857E-3</v>
      </c>
      <c r="V312" s="29">
        <f t="shared" si="213"/>
        <v>3.0424789589431622E-3</v>
      </c>
      <c r="W312" s="29">
        <f t="shared" si="214"/>
        <v>4.6600290181104675E-3</v>
      </c>
      <c r="X312" s="29">
        <f t="shared" si="215"/>
        <v>9.3657419501869121E-4</v>
      </c>
      <c r="Y312" s="29">
        <f t="shared" si="216"/>
        <v>2.318395874619128E-3</v>
      </c>
      <c r="Z312" s="27">
        <f t="shared" si="217"/>
        <v>3.6000000000000003E-3</v>
      </c>
      <c r="AA312" s="27">
        <f t="shared" si="218"/>
        <v>2.0744166666666667E-3</v>
      </c>
      <c r="AB312" s="27">
        <f t="shared" si="219"/>
        <v>3.716916666666667E-3</v>
      </c>
      <c r="AC312" s="47">
        <f t="shared" si="220"/>
        <v>0</v>
      </c>
      <c r="AD312" s="63">
        <f t="shared" si="221"/>
        <v>3.2258064516129004E-2</v>
      </c>
      <c r="AE312" s="63">
        <f t="shared" si="222"/>
        <v>2.5974025974025983E-2</v>
      </c>
      <c r="AF312" s="38">
        <f>SUMPRODUCT('Control Panel'!$C$31:$E$31,AC312:AE312)</f>
        <v>0</v>
      </c>
      <c r="AG312" s="43">
        <f t="shared" si="223"/>
        <v>3.6000000000000476E-3</v>
      </c>
      <c r="AH312" s="64">
        <f t="shared" si="224"/>
        <v>3.4374193548387222E-2</v>
      </c>
      <c r="AI312" s="64">
        <f t="shared" si="225"/>
        <v>2.9787229437229445E-2</v>
      </c>
      <c r="AJ312" s="29">
        <f t="shared" si="226"/>
        <v>3.6723946784922301E-3</v>
      </c>
      <c r="AK312" s="29">
        <f t="shared" si="227"/>
        <v>3.4322128247631145E-2</v>
      </c>
      <c r="AL312" s="29">
        <f t="shared" si="228"/>
        <v>2.9095530360474076E-2</v>
      </c>
      <c r="AM312" s="29">
        <f t="shared" si="229"/>
        <v>4.6600290181104675E-3</v>
      </c>
      <c r="AN312" s="29">
        <f t="shared" si="230"/>
        <v>3.3224850781954807E-2</v>
      </c>
      <c r="AO312" s="29">
        <f t="shared" si="231"/>
        <v>2.8352639923310496E-2</v>
      </c>
      <c r="AP312" s="27">
        <f t="shared" si="232"/>
        <v>3.6000000000000476E-3</v>
      </c>
      <c r="AQ312" s="27">
        <f t="shared" si="233"/>
        <v>3.4399397849462332E-2</v>
      </c>
      <c r="AR312" s="27">
        <f t="shared" si="234"/>
        <v>2.978748593073588E-2</v>
      </c>
      <c r="AS312" s="43">
        <f t="shared" si="235"/>
        <v>3.6000000000000476E-3</v>
      </c>
      <c r="AT312" s="27">
        <f t="shared" si="236"/>
        <v>3.4374193548387222E-2</v>
      </c>
      <c r="AU312" s="27">
        <f t="shared" si="237"/>
        <v>2.9787229437229445E-2</v>
      </c>
      <c r="AV312" s="29">
        <f t="shared" si="238"/>
        <v>3.6723946784922301E-3</v>
      </c>
      <c r="AW312" s="29">
        <f t="shared" si="239"/>
        <v>3.4322128247631145E-2</v>
      </c>
      <c r="AX312" s="29">
        <f t="shared" si="240"/>
        <v>2.9095530360474076E-2</v>
      </c>
      <c r="AY312" s="29">
        <f t="shared" si="241"/>
        <v>4.6600290181104675E-3</v>
      </c>
      <c r="AZ312" s="29">
        <f t="shared" si="242"/>
        <v>3.3224850781954807E-2</v>
      </c>
      <c r="BA312" s="29">
        <f t="shared" si="243"/>
        <v>2.8352639923310496E-2</v>
      </c>
      <c r="BB312" s="27">
        <f t="shared" si="244"/>
        <v>3.6000000000000476E-3</v>
      </c>
      <c r="BC312" s="27">
        <f t="shared" si="245"/>
        <v>3.4399397849462332E-2</v>
      </c>
      <c r="BD312" s="27">
        <f t="shared" si="246"/>
        <v>2.978748593073588E-2</v>
      </c>
    </row>
    <row r="313" spans="1:56" x14ac:dyDescent="0.35">
      <c r="A313" s="2">
        <v>45777</v>
      </c>
      <c r="B313" s="94">
        <v>4.32</v>
      </c>
      <c r="C313" s="94">
        <v>2.16</v>
      </c>
      <c r="D313" s="94">
        <v>4.2699999999999996</v>
      </c>
      <c r="E313" s="94">
        <v>247.136</v>
      </c>
      <c r="F313" s="94">
        <v>146.77199999999999</v>
      </c>
      <c r="G313" s="94">
        <v>121.82599999999999</v>
      </c>
      <c r="H313" s="94">
        <v>1347.615</v>
      </c>
      <c r="I313" s="94">
        <v>362.90699999999998</v>
      </c>
      <c r="J313" s="94">
        <v>713.13</v>
      </c>
      <c r="K313" s="94">
        <v>4.32</v>
      </c>
      <c r="L313" s="94">
        <v>2.141</v>
      </c>
      <c r="M313" s="94">
        <v>4.2568000000000001</v>
      </c>
      <c r="N313" s="94">
        <v>1</v>
      </c>
      <c r="O313" s="94">
        <v>0.88</v>
      </c>
      <c r="P313" s="94">
        <v>0.75</v>
      </c>
      <c r="Q313" s="27">
        <f t="shared" si="208"/>
        <v>3.6000000000000003E-3</v>
      </c>
      <c r="R313" s="27">
        <f t="shared" si="209"/>
        <v>1.9666666666666665E-3</v>
      </c>
      <c r="S313" s="27">
        <f t="shared" si="210"/>
        <v>3.7249999999999996E-3</v>
      </c>
      <c r="T313" s="29">
        <f t="shared" si="211"/>
        <v>3.6183475806614851E-3</v>
      </c>
      <c r="U313" s="29">
        <f t="shared" si="212"/>
        <v>3.0616986960443349E-3</v>
      </c>
      <c r="V313" s="29">
        <f t="shared" si="213"/>
        <v>4.1542341867095711E-3</v>
      </c>
      <c r="W313" s="29">
        <f t="shared" si="214"/>
        <v>7.8678029608965083E-3</v>
      </c>
      <c r="X313" s="29">
        <f t="shared" si="215"/>
        <v>7.6299634328171884E-3</v>
      </c>
      <c r="Y313" s="29">
        <f t="shared" si="216"/>
        <v>1.071903873055291E-2</v>
      </c>
      <c r="Z313" s="27">
        <f t="shared" si="217"/>
        <v>3.6000000000000003E-3</v>
      </c>
      <c r="AA313" s="27">
        <f t="shared" si="218"/>
        <v>1.9758333333333333E-3</v>
      </c>
      <c r="AB313" s="27">
        <f t="shared" si="219"/>
        <v>3.7187500000000003E-3</v>
      </c>
      <c r="AC313" s="47">
        <f t="shared" si="220"/>
        <v>0</v>
      </c>
      <c r="AD313" s="63">
        <f t="shared" si="221"/>
        <v>5.6818181818181879E-2</v>
      </c>
      <c r="AE313" s="63">
        <f t="shared" si="222"/>
        <v>2.6666666666666616E-2</v>
      </c>
      <c r="AF313" s="38">
        <f>SUMPRODUCT('Control Panel'!$C$31:$E$31,AC313:AE313)</f>
        <v>0</v>
      </c>
      <c r="AG313" s="43">
        <f t="shared" si="223"/>
        <v>3.6000000000000476E-3</v>
      </c>
      <c r="AH313" s="64">
        <f t="shared" si="224"/>
        <v>5.8896590909091051E-2</v>
      </c>
      <c r="AI313" s="64">
        <f t="shared" si="225"/>
        <v>3.0490999999999824E-2</v>
      </c>
      <c r="AJ313" s="29">
        <f t="shared" si="226"/>
        <v>3.6183475806614851E-3</v>
      </c>
      <c r="AK313" s="29">
        <f t="shared" si="227"/>
        <v>6.0053840667410485E-2</v>
      </c>
      <c r="AL313" s="29">
        <f t="shared" si="228"/>
        <v>3.0931680431688369E-2</v>
      </c>
      <c r="AM313" s="29">
        <f t="shared" si="229"/>
        <v>7.8678029608965083E-3</v>
      </c>
      <c r="AN313" s="29">
        <f t="shared" si="230"/>
        <v>6.4881665900590857E-2</v>
      </c>
      <c r="AO313" s="29">
        <f t="shared" si="231"/>
        <v>3.7671546430034342E-2</v>
      </c>
      <c r="AP313" s="27">
        <f t="shared" si="232"/>
        <v>3.6000000000000476E-3</v>
      </c>
      <c r="AQ313" s="27">
        <f t="shared" si="233"/>
        <v>5.8906278409091017E-2</v>
      </c>
      <c r="AR313" s="27">
        <f t="shared" si="234"/>
        <v>3.048458333333337E-2</v>
      </c>
      <c r="AS313" s="43">
        <f t="shared" si="235"/>
        <v>3.6000000000000476E-3</v>
      </c>
      <c r="AT313" s="27">
        <f t="shared" si="236"/>
        <v>5.8896590909091051E-2</v>
      </c>
      <c r="AU313" s="27">
        <f t="shared" si="237"/>
        <v>3.0490999999999824E-2</v>
      </c>
      <c r="AV313" s="29">
        <f t="shared" si="238"/>
        <v>3.6183475806614851E-3</v>
      </c>
      <c r="AW313" s="29">
        <f t="shared" si="239"/>
        <v>6.0053840667410485E-2</v>
      </c>
      <c r="AX313" s="29">
        <f t="shared" si="240"/>
        <v>3.0931680431688369E-2</v>
      </c>
      <c r="AY313" s="29">
        <f t="shared" si="241"/>
        <v>7.8678029608965083E-3</v>
      </c>
      <c r="AZ313" s="29">
        <f t="shared" si="242"/>
        <v>6.4881665900590857E-2</v>
      </c>
      <c r="BA313" s="29">
        <f t="shared" si="243"/>
        <v>3.7671546430034342E-2</v>
      </c>
      <c r="BB313" s="27">
        <f t="shared" si="244"/>
        <v>3.6000000000000476E-3</v>
      </c>
      <c r="BC313" s="27">
        <f t="shared" si="245"/>
        <v>5.8906278409091017E-2</v>
      </c>
      <c r="BD313" s="27">
        <f t="shared" si="246"/>
        <v>3.048458333333337E-2</v>
      </c>
    </row>
    <row r="314" spans="1:56" x14ac:dyDescent="0.35">
      <c r="A314" s="2">
        <v>45808</v>
      </c>
      <c r="B314" s="94">
        <v>4.32</v>
      </c>
      <c r="C314" s="94">
        <v>2</v>
      </c>
      <c r="D314" s="94">
        <v>4.22</v>
      </c>
      <c r="E314" s="94">
        <v>247.78299999999999</v>
      </c>
      <c r="F314" s="94">
        <v>146.976</v>
      </c>
      <c r="G314" s="94">
        <v>122.184</v>
      </c>
      <c r="H314" s="94">
        <v>1344.752</v>
      </c>
      <c r="I314" s="94">
        <v>362.84300000000002</v>
      </c>
      <c r="J314" s="94">
        <v>712.23199999999997</v>
      </c>
      <c r="K314" s="94">
        <v>4.32</v>
      </c>
      <c r="L314" s="94">
        <v>1.996</v>
      </c>
      <c r="M314" s="94">
        <v>4.2066999999999997</v>
      </c>
      <c r="N314" s="94">
        <v>1</v>
      </c>
      <c r="O314" s="94">
        <v>0.88</v>
      </c>
      <c r="P314" s="94">
        <v>0.74</v>
      </c>
      <c r="Q314" s="27">
        <f t="shared" ref="Q314:Q317" si="247">B313/1200</f>
        <v>3.6000000000000003E-3</v>
      </c>
      <c r="R314" s="27">
        <f t="shared" ref="R314:R317" si="248">C313/1200</f>
        <v>1.8000000000000002E-3</v>
      </c>
      <c r="S314" s="27">
        <f t="shared" ref="S314:S317" si="249">D313/1200</f>
        <v>3.5583333333333331E-3</v>
      </c>
      <c r="T314" s="29">
        <f t="shared" ref="T314:T317" si="250">E314/E313-1</f>
        <v>2.6179917130648711E-3</v>
      </c>
      <c r="U314" s="29">
        <f t="shared" ref="U314:U317" si="251">F314/F313-1</f>
        <v>1.3899108821846529E-3</v>
      </c>
      <c r="V314" s="29">
        <f t="shared" ref="V314:V317" si="252">G314/G313-1</f>
        <v>2.9386173723178199E-3</v>
      </c>
      <c r="W314" s="29">
        <f t="shared" ref="W314:W317" si="253">H314/H313-1</f>
        <v>-2.1244940134980128E-3</v>
      </c>
      <c r="X314" s="29">
        <f t="shared" ref="X314:X317" si="254">I314/I313-1</f>
        <v>-1.7635372147672967E-4</v>
      </c>
      <c r="Y314" s="29">
        <f t="shared" ref="Y314:Y317" si="255">J314/J313-1</f>
        <v>-1.2592374461879441E-3</v>
      </c>
      <c r="Z314" s="27">
        <f t="shared" ref="Z314:Z317" si="256">K313/1200</f>
        <v>3.6000000000000003E-3</v>
      </c>
      <c r="AA314" s="27">
        <f t="shared" ref="AA314:AA317" si="257">L313/1200</f>
        <v>1.7841666666666668E-3</v>
      </c>
      <c r="AB314" s="27">
        <f t="shared" ref="AB314:AB317" si="258">M313/1200</f>
        <v>3.5473333333333333E-3</v>
      </c>
      <c r="AC314" s="47">
        <f t="shared" ref="AC314:AC317" si="259">N313/N314-1</f>
        <v>0</v>
      </c>
      <c r="AD314" s="63">
        <f t="shared" ref="AD314:AD317" si="260">O313/O314-1</f>
        <v>0</v>
      </c>
      <c r="AE314" s="63">
        <f t="shared" ref="AE314:AE317" si="261">P313/P314-1</f>
        <v>1.3513513513513598E-2</v>
      </c>
      <c r="AF314" s="38">
        <f>SUMPRODUCT('Control Panel'!$C$31:$E$31,AC314:AE314)</f>
        <v>0</v>
      </c>
      <c r="AG314" s="43">
        <f t="shared" ref="AG314:AG317" si="262">((1+Q314)*(1+$AC314))-1</f>
        <v>3.6000000000000476E-3</v>
      </c>
      <c r="AH314" s="64">
        <f t="shared" ref="AH314:AH317" si="263">((1+R314)*(1+$AD314))-1</f>
        <v>1.8000000000000238E-3</v>
      </c>
      <c r="AI314" s="64">
        <f t="shared" ref="AI314:AI317" si="264">((1+S314)*(1+$AE314))-1</f>
        <v>1.7119932432432483E-2</v>
      </c>
      <c r="AJ314" s="29">
        <f t="shared" ref="AJ314:AJ317" si="265">((1+T314)*(1+$AC314))-1</f>
        <v>2.6179917130648711E-3</v>
      </c>
      <c r="AK314" s="29">
        <f t="shared" ref="AK314:AK317" si="266">((1+U314)*(1+$AD314))-1</f>
        <v>1.3899108821846529E-3</v>
      </c>
      <c r="AL314" s="29">
        <f t="shared" ref="AL314:AL317" si="267">((1+V314)*(1+$AE314))-1</f>
        <v>1.6491841931403295E-2</v>
      </c>
      <c r="AM314" s="29">
        <f t="shared" ref="AM314:AM317" si="268">((1+W314)*(1+$AC314))-1</f>
        <v>-2.1244940134980128E-3</v>
      </c>
      <c r="AN314" s="29">
        <f t="shared" ref="AN314:AN317" si="269">((1+X314)*(1+$AD314))-1</f>
        <v>-1.7635372147672967E-4</v>
      </c>
      <c r="AO314" s="29">
        <f t="shared" ref="AO314:AO317" si="270">((1+Y314)*(1+$AE314))-1</f>
        <v>1.2237259345079909E-2</v>
      </c>
      <c r="AP314" s="27">
        <f t="shared" ref="AP314:AP317" si="271">((1+Z314)*(1+$AC314))-1</f>
        <v>3.6000000000000476E-3</v>
      </c>
      <c r="AQ314" s="27">
        <f t="shared" ref="AQ314:AQ317" si="272">((1+AA314)*(1+$AD314))-1</f>
        <v>1.7841666666666978E-3</v>
      </c>
      <c r="AR314" s="27">
        <f t="shared" ref="AR314:AR317" si="273">((1+AB314)*(1+$AE314))-1</f>
        <v>1.7108783783783776E-2</v>
      </c>
      <c r="AS314" s="43">
        <f t="shared" ref="AS314:AS317" si="274">(1+AG314)/(1+$AF314)-1</f>
        <v>3.6000000000000476E-3</v>
      </c>
      <c r="AT314" s="27">
        <f t="shared" ref="AT314:AT317" si="275">(1+AH314)/(1+$AF314)-1</f>
        <v>1.8000000000000238E-3</v>
      </c>
      <c r="AU314" s="27">
        <f t="shared" ref="AU314:AU317" si="276">(1+AI314)/(1+$AF314)-1</f>
        <v>1.7119932432432483E-2</v>
      </c>
      <c r="AV314" s="29">
        <f t="shared" ref="AV314:AV317" si="277">(1+AJ314)/(1+$AF314)-1</f>
        <v>2.6179917130648711E-3</v>
      </c>
      <c r="AW314" s="29">
        <f t="shared" ref="AW314:AW317" si="278">(1+AK314)/(1+$AF314)-1</f>
        <v>1.3899108821846529E-3</v>
      </c>
      <c r="AX314" s="29">
        <f t="shared" ref="AX314:AX317" si="279">(1+AL314)/(1+$AF314)-1</f>
        <v>1.6491841931403295E-2</v>
      </c>
      <c r="AY314" s="29">
        <f t="shared" ref="AY314:AY317" si="280">(1+AM314)/(1+$AF314)-1</f>
        <v>-2.1244940134980128E-3</v>
      </c>
      <c r="AZ314" s="29">
        <f t="shared" ref="AZ314:AZ317" si="281">(1+AN314)/(1+$AF314)-1</f>
        <v>-1.7635372147672967E-4</v>
      </c>
      <c r="BA314" s="29">
        <f t="shared" ref="BA314:BA317" si="282">(1+AO314)/(1+$AF314)-1</f>
        <v>1.2237259345079909E-2</v>
      </c>
      <c r="BB314" s="27">
        <f t="shared" ref="BB314:BB317" si="283">(1+AP314)/(1+$AF314)-1</f>
        <v>3.6000000000000476E-3</v>
      </c>
      <c r="BC314" s="27">
        <f t="shared" ref="BC314:BC317" si="284">(1+AQ314)/(1+$AF314)-1</f>
        <v>1.7841666666666978E-3</v>
      </c>
      <c r="BD314" s="27">
        <f t="shared" ref="BD314:BD317" si="285">(1+AR314)/(1+$AF314)-1</f>
        <v>1.7108783783783776E-2</v>
      </c>
    </row>
    <row r="315" spans="1:56" x14ac:dyDescent="0.35">
      <c r="A315" s="2">
        <v>45838</v>
      </c>
      <c r="B315" s="94">
        <v>4.33</v>
      </c>
      <c r="C315" s="94">
        <v>1.93</v>
      </c>
      <c r="D315" s="94">
        <v>4.22</v>
      </c>
      <c r="E315" s="94">
        <v>248.696</v>
      </c>
      <c r="F315" s="94">
        <v>147.18600000000001</v>
      </c>
      <c r="G315" s="94">
        <v>122.608</v>
      </c>
      <c r="H315" s="94">
        <v>1352.8219999999999</v>
      </c>
      <c r="I315" s="94">
        <v>362.95</v>
      </c>
      <c r="J315" s="94">
        <v>716.96900000000005</v>
      </c>
      <c r="K315" s="94">
        <v>4.33</v>
      </c>
      <c r="L315" s="94">
        <v>1.9502999999999999</v>
      </c>
      <c r="M315" s="94">
        <v>4.2309000000000001</v>
      </c>
      <c r="N315" s="94">
        <v>1</v>
      </c>
      <c r="O315" s="94">
        <v>0.85</v>
      </c>
      <c r="P315" s="94">
        <v>0.73</v>
      </c>
      <c r="Q315" s="27">
        <f t="shared" si="247"/>
        <v>3.6000000000000003E-3</v>
      </c>
      <c r="R315" s="27">
        <f t="shared" si="248"/>
        <v>1.6666666666666668E-3</v>
      </c>
      <c r="S315" s="27">
        <f t="shared" si="249"/>
        <v>3.5166666666666666E-3</v>
      </c>
      <c r="T315" s="29">
        <f t="shared" si="250"/>
        <v>3.6846757041444356E-3</v>
      </c>
      <c r="U315" s="29">
        <f t="shared" si="251"/>
        <v>1.4288047028085948E-3</v>
      </c>
      <c r="V315" s="29">
        <f t="shared" si="252"/>
        <v>3.4701761278073118E-3</v>
      </c>
      <c r="W315" s="29">
        <f t="shared" si="253"/>
        <v>6.0011065237306482E-3</v>
      </c>
      <c r="X315" s="29">
        <f t="shared" si="254"/>
        <v>2.9489338363974937E-4</v>
      </c>
      <c r="Y315" s="29">
        <f t="shared" si="255"/>
        <v>6.6509227330422416E-3</v>
      </c>
      <c r="Z315" s="27">
        <f t="shared" si="256"/>
        <v>3.6000000000000003E-3</v>
      </c>
      <c r="AA315" s="27">
        <f t="shared" si="257"/>
        <v>1.6633333333333333E-3</v>
      </c>
      <c r="AB315" s="27">
        <f t="shared" si="258"/>
        <v>3.5055833333333332E-3</v>
      </c>
      <c r="AC315" s="47">
        <f t="shared" si="259"/>
        <v>0</v>
      </c>
      <c r="AD315" s="63">
        <f t="shared" si="260"/>
        <v>3.529411764705892E-2</v>
      </c>
      <c r="AE315" s="63">
        <f t="shared" si="261"/>
        <v>1.3698630136986356E-2</v>
      </c>
      <c r="AF315" s="38">
        <f>SUMPRODUCT('Control Panel'!$C$31:$E$31,AC315:AE315)</f>
        <v>0</v>
      </c>
      <c r="AG315" s="43">
        <f t="shared" si="262"/>
        <v>3.6000000000000476E-3</v>
      </c>
      <c r="AH315" s="64">
        <f t="shared" si="263"/>
        <v>3.7019607843137292E-2</v>
      </c>
      <c r="AI315" s="64">
        <f t="shared" si="264"/>
        <v>1.72634703196346E-2</v>
      </c>
      <c r="AJ315" s="29">
        <f t="shared" si="265"/>
        <v>3.6846757041444356E-3</v>
      </c>
      <c r="AK315" s="29">
        <f t="shared" si="266"/>
        <v>3.6773350751143186E-2</v>
      </c>
      <c r="AL315" s="29">
        <f t="shared" si="267"/>
        <v>1.7216342924078809E-2</v>
      </c>
      <c r="AM315" s="29">
        <f t="shared" si="268"/>
        <v>6.0011065237306482E-3</v>
      </c>
      <c r="AN315" s="29">
        <f t="shared" si="269"/>
        <v>3.5599419032474211E-2</v>
      </c>
      <c r="AO315" s="29">
        <f t="shared" si="270"/>
        <v>2.0440661400618287E-2</v>
      </c>
      <c r="AP315" s="27">
        <f t="shared" si="271"/>
        <v>3.6000000000000476E-3</v>
      </c>
      <c r="AQ315" s="27">
        <f t="shared" si="272"/>
        <v>3.7016156862745175E-2</v>
      </c>
      <c r="AR315" s="27">
        <f t="shared" si="273"/>
        <v>1.7252235159817442E-2</v>
      </c>
      <c r="AS315" s="43">
        <f t="shared" si="274"/>
        <v>3.6000000000000476E-3</v>
      </c>
      <c r="AT315" s="27">
        <f t="shared" si="275"/>
        <v>3.7019607843137292E-2</v>
      </c>
      <c r="AU315" s="27">
        <f t="shared" si="276"/>
        <v>1.72634703196346E-2</v>
      </c>
      <c r="AV315" s="29">
        <f t="shared" si="277"/>
        <v>3.6846757041444356E-3</v>
      </c>
      <c r="AW315" s="29">
        <f t="shared" si="278"/>
        <v>3.6773350751143186E-2</v>
      </c>
      <c r="AX315" s="29">
        <f t="shared" si="279"/>
        <v>1.7216342924078809E-2</v>
      </c>
      <c r="AY315" s="29">
        <f t="shared" si="280"/>
        <v>6.0011065237306482E-3</v>
      </c>
      <c r="AZ315" s="29">
        <f t="shared" si="281"/>
        <v>3.5599419032474211E-2</v>
      </c>
      <c r="BA315" s="29">
        <f t="shared" si="282"/>
        <v>2.0440661400618287E-2</v>
      </c>
      <c r="BB315" s="27">
        <f t="shared" si="283"/>
        <v>3.6000000000000476E-3</v>
      </c>
      <c r="BC315" s="27">
        <f t="shared" si="284"/>
        <v>3.7016156862745175E-2</v>
      </c>
      <c r="BD315" s="27">
        <f t="shared" si="285"/>
        <v>1.7252235159817442E-2</v>
      </c>
    </row>
    <row r="316" spans="1:56" x14ac:dyDescent="0.35">
      <c r="A316" s="2">
        <v>45869</v>
      </c>
      <c r="B316" s="94">
        <v>4.3499999999999996</v>
      </c>
      <c r="C316" s="94">
        <v>1.89</v>
      </c>
      <c r="D316" s="94">
        <v>4.05</v>
      </c>
      <c r="E316" s="94">
        <v>249.43700000000001</v>
      </c>
      <c r="F316" s="94">
        <v>147.381</v>
      </c>
      <c r="G316" s="94">
        <v>123.015</v>
      </c>
      <c r="H316" s="94">
        <v>1352.136</v>
      </c>
      <c r="I316" s="94">
        <v>362.98599999999999</v>
      </c>
      <c r="J316" s="94">
        <v>718.64599999999996</v>
      </c>
      <c r="K316" s="94">
        <v>4.3499999999999996</v>
      </c>
      <c r="L316" s="94">
        <v>1.9513</v>
      </c>
      <c r="M316" s="94">
        <v>4.0514999999999999</v>
      </c>
      <c r="N316" s="94">
        <v>1</v>
      </c>
      <c r="O316" s="94">
        <v>0.87</v>
      </c>
      <c r="P316" s="94">
        <v>0.76</v>
      </c>
      <c r="Q316" s="27">
        <f t="shared" si="247"/>
        <v>3.6083333333333332E-3</v>
      </c>
      <c r="R316" s="27">
        <f t="shared" si="248"/>
        <v>1.6083333333333334E-3</v>
      </c>
      <c r="S316" s="27">
        <f t="shared" si="249"/>
        <v>3.5166666666666666E-3</v>
      </c>
      <c r="T316" s="29">
        <f t="shared" si="250"/>
        <v>2.9795412873550031E-3</v>
      </c>
      <c r="U316" s="29">
        <f t="shared" si="251"/>
        <v>1.3248542660306839E-3</v>
      </c>
      <c r="V316" s="29">
        <f t="shared" si="252"/>
        <v>3.3195223802688911E-3</v>
      </c>
      <c r="W316" s="29">
        <f t="shared" si="253"/>
        <v>-5.0708814611233333E-4</v>
      </c>
      <c r="X316" s="29">
        <f t="shared" si="254"/>
        <v>9.9187215869989132E-5</v>
      </c>
      <c r="Y316" s="29">
        <f t="shared" si="255"/>
        <v>2.3390132627769677E-3</v>
      </c>
      <c r="Z316" s="27">
        <f t="shared" si="256"/>
        <v>3.6083333333333332E-3</v>
      </c>
      <c r="AA316" s="27">
        <f t="shared" si="257"/>
        <v>1.62525E-3</v>
      </c>
      <c r="AB316" s="27">
        <f t="shared" si="258"/>
        <v>3.5257500000000002E-3</v>
      </c>
      <c r="AC316" s="47">
        <f t="shared" si="259"/>
        <v>0</v>
      </c>
      <c r="AD316" s="63">
        <f t="shared" si="260"/>
        <v>-2.2988505747126409E-2</v>
      </c>
      <c r="AE316" s="63">
        <f t="shared" si="261"/>
        <v>-3.9473684210526327E-2</v>
      </c>
      <c r="AF316" s="38">
        <f>SUMPRODUCT('Control Panel'!$C$31:$E$31,AC316:AE316)</f>
        <v>0</v>
      </c>
      <c r="AG316" s="43">
        <f t="shared" si="262"/>
        <v>3.6083333333334355E-3</v>
      </c>
      <c r="AH316" s="64">
        <f t="shared" si="263"/>
        <v>-2.1417145593869646E-2</v>
      </c>
      <c r="AI316" s="64">
        <f t="shared" si="264"/>
        <v>-3.6095833333333438E-2</v>
      </c>
      <c r="AJ316" s="29">
        <f t="shared" si="265"/>
        <v>2.9795412873550031E-3</v>
      </c>
      <c r="AK316" s="29">
        <f t="shared" si="266"/>
        <v>-2.1694107901004456E-2</v>
      </c>
      <c r="AL316" s="29">
        <f t="shared" si="267"/>
        <v>-3.6285195608425913E-2</v>
      </c>
      <c r="AM316" s="29">
        <f t="shared" si="268"/>
        <v>-5.0708814611233333E-4</v>
      </c>
      <c r="AN316" s="29">
        <f t="shared" si="269"/>
        <v>-2.2891598697138527E-2</v>
      </c>
      <c r="AO316" s="29">
        <f t="shared" si="270"/>
        <v>-3.7227000418648459E-2</v>
      </c>
      <c r="AP316" s="27">
        <f t="shared" si="271"/>
        <v>3.6083333333334355E-3</v>
      </c>
      <c r="AQ316" s="27">
        <f t="shared" si="272"/>
        <v>-2.1400617816091927E-2</v>
      </c>
      <c r="AR316" s="27">
        <f t="shared" si="273"/>
        <v>-3.6087108552631531E-2</v>
      </c>
      <c r="AS316" s="43">
        <f t="shared" si="274"/>
        <v>3.6083333333334355E-3</v>
      </c>
      <c r="AT316" s="27">
        <f t="shared" si="275"/>
        <v>-2.1417145593869646E-2</v>
      </c>
      <c r="AU316" s="27">
        <f t="shared" si="276"/>
        <v>-3.6095833333333438E-2</v>
      </c>
      <c r="AV316" s="29">
        <f t="shared" si="277"/>
        <v>2.9795412873550031E-3</v>
      </c>
      <c r="AW316" s="29">
        <f t="shared" si="278"/>
        <v>-2.1694107901004456E-2</v>
      </c>
      <c r="AX316" s="29">
        <f t="shared" si="279"/>
        <v>-3.6285195608425913E-2</v>
      </c>
      <c r="AY316" s="29">
        <f t="shared" si="280"/>
        <v>-5.0708814611233333E-4</v>
      </c>
      <c r="AZ316" s="29">
        <f t="shared" si="281"/>
        <v>-2.2891598697138527E-2</v>
      </c>
      <c r="BA316" s="29">
        <f t="shared" si="282"/>
        <v>-3.7227000418648459E-2</v>
      </c>
      <c r="BB316" s="27">
        <f t="shared" si="283"/>
        <v>3.6083333333334355E-3</v>
      </c>
      <c r="BC316" s="27">
        <f t="shared" si="284"/>
        <v>-2.1400617816091927E-2</v>
      </c>
      <c r="BD316" s="27">
        <f t="shared" si="285"/>
        <v>-3.6087108552631531E-2</v>
      </c>
    </row>
    <row r="317" spans="1:56" x14ac:dyDescent="0.35">
      <c r="A317" s="2">
        <v>45900</v>
      </c>
      <c r="B317" s="94">
        <v>4.2699999999999996</v>
      </c>
      <c r="C317" s="94">
        <v>1.86</v>
      </c>
      <c r="D317" s="94">
        <v>3.97</v>
      </c>
      <c r="E317" s="94">
        <v>250.596</v>
      </c>
      <c r="F317" s="94">
        <v>147.59899999999999</v>
      </c>
      <c r="G317" s="94">
        <v>123.383</v>
      </c>
      <c r="H317" s="94">
        <v>1363.7660000000001</v>
      </c>
      <c r="I317" s="94">
        <v>363.67</v>
      </c>
      <c r="J317" s="94">
        <v>719.62699999999995</v>
      </c>
      <c r="K317" s="94">
        <v>4.2699999999999996</v>
      </c>
      <c r="L317" s="94">
        <v>1.9561999999999999</v>
      </c>
      <c r="M317" s="94">
        <v>3.9842</v>
      </c>
      <c r="N317" s="94">
        <v>1</v>
      </c>
      <c r="O317" s="94">
        <v>0.85</v>
      </c>
      <c r="P317" s="94">
        <v>0.74</v>
      </c>
      <c r="Q317" s="27">
        <f t="shared" si="247"/>
        <v>3.6249999999999998E-3</v>
      </c>
      <c r="R317" s="27">
        <f t="shared" si="248"/>
        <v>1.575E-3</v>
      </c>
      <c r="S317" s="27">
        <f t="shared" si="249"/>
        <v>3.375E-3</v>
      </c>
      <c r="T317" s="29">
        <f t="shared" si="250"/>
        <v>4.6464638365599775E-3</v>
      </c>
      <c r="U317" s="29">
        <f t="shared" si="251"/>
        <v>1.4791594574605771E-3</v>
      </c>
      <c r="V317" s="29">
        <f t="shared" si="252"/>
        <v>2.9915051010038773E-3</v>
      </c>
      <c r="W317" s="29">
        <f t="shared" si="253"/>
        <v>8.6012057958668731E-3</v>
      </c>
      <c r="X317" s="29">
        <f t="shared" si="254"/>
        <v>1.8843701960957748E-3</v>
      </c>
      <c r="Y317" s="29">
        <f t="shared" si="255"/>
        <v>1.3650670844893575E-3</v>
      </c>
      <c r="Z317" s="27">
        <f t="shared" si="256"/>
        <v>3.6249999999999998E-3</v>
      </c>
      <c r="AA317" s="27">
        <f t="shared" si="257"/>
        <v>1.6260833333333333E-3</v>
      </c>
      <c r="AB317" s="27">
        <f t="shared" si="258"/>
        <v>3.3762499999999999E-3</v>
      </c>
      <c r="AC317" s="47">
        <f t="shared" si="259"/>
        <v>0</v>
      </c>
      <c r="AD317" s="63">
        <f t="shared" si="260"/>
        <v>2.3529411764705799E-2</v>
      </c>
      <c r="AE317" s="63">
        <f t="shared" si="261"/>
        <v>2.7027027027026973E-2</v>
      </c>
      <c r="AF317" s="38">
        <f>SUMPRODUCT('Control Panel'!$C$31:$E$31,AC317:AE317)</f>
        <v>0</v>
      </c>
      <c r="AG317" s="43">
        <f t="shared" si="262"/>
        <v>3.6249999999999893E-3</v>
      </c>
      <c r="AH317" s="64">
        <f t="shared" si="263"/>
        <v>2.5141470588235348E-2</v>
      </c>
      <c r="AI317" s="64">
        <f t="shared" si="264"/>
        <v>3.0493243243242985E-2</v>
      </c>
      <c r="AJ317" s="29">
        <f t="shared" si="265"/>
        <v>4.6464638365599775E-3</v>
      </c>
      <c r="AK317" s="29">
        <f t="shared" si="266"/>
        <v>2.504337497410658E-2</v>
      </c>
      <c r="AL317" s="29">
        <f t="shared" si="267"/>
        <v>3.0099383617247177E-2</v>
      </c>
      <c r="AM317" s="29">
        <f t="shared" si="268"/>
        <v>8.6012057958668731E-3</v>
      </c>
      <c r="AN317" s="29">
        <f t="shared" si="269"/>
        <v>2.5458120083062585E-2</v>
      </c>
      <c r="AO317" s="29">
        <f t="shared" si="270"/>
        <v>2.8428987816502493E-2</v>
      </c>
      <c r="AP317" s="27">
        <f t="shared" si="271"/>
        <v>3.6249999999999893E-3</v>
      </c>
      <c r="AQ317" s="27">
        <f t="shared" si="272"/>
        <v>2.5193755882352731E-2</v>
      </c>
      <c r="AR317" s="27">
        <f t="shared" si="273"/>
        <v>3.0494527027027152E-2</v>
      </c>
      <c r="AS317" s="43">
        <f t="shared" si="274"/>
        <v>3.6249999999999893E-3</v>
      </c>
      <c r="AT317" s="27">
        <f t="shared" si="275"/>
        <v>2.5141470588235348E-2</v>
      </c>
      <c r="AU317" s="27">
        <f t="shared" si="276"/>
        <v>3.0493243243242985E-2</v>
      </c>
      <c r="AV317" s="29">
        <f t="shared" si="277"/>
        <v>4.6464638365599775E-3</v>
      </c>
      <c r="AW317" s="29">
        <f t="shared" si="278"/>
        <v>2.504337497410658E-2</v>
      </c>
      <c r="AX317" s="29">
        <f t="shared" si="279"/>
        <v>3.0099383617247177E-2</v>
      </c>
      <c r="AY317" s="29">
        <f t="shared" si="280"/>
        <v>8.6012057958668731E-3</v>
      </c>
      <c r="AZ317" s="29">
        <f t="shared" si="281"/>
        <v>2.5458120083062585E-2</v>
      </c>
      <c r="BA317" s="29">
        <f t="shared" si="282"/>
        <v>2.8428987816502493E-2</v>
      </c>
      <c r="BB317" s="27">
        <f t="shared" si="283"/>
        <v>3.6249999999999893E-3</v>
      </c>
      <c r="BC317" s="27">
        <f t="shared" si="284"/>
        <v>2.5193755882352731E-2</v>
      </c>
      <c r="BD317" s="27">
        <f t="shared" si="285"/>
        <v>3.0494527027027152E-2</v>
      </c>
    </row>
    <row r="318" spans="1:56" x14ac:dyDescent="0.35">
      <c r="A318"/>
      <c r="B318"/>
      <c r="C318"/>
      <c r="D318"/>
      <c r="E318"/>
      <c r="F318"/>
      <c r="G318"/>
      <c r="H318"/>
      <c r="I318"/>
      <c r="J318"/>
      <c r="K318"/>
      <c r="L318"/>
      <c r="M318"/>
      <c r="N318"/>
      <c r="O318"/>
      <c r="P318"/>
      <c r="Q318" s="27"/>
      <c r="R318" s="27"/>
      <c r="S318" s="27"/>
      <c r="T318" s="29"/>
      <c r="U318" s="29"/>
      <c r="V318" s="29"/>
      <c r="W318" s="29"/>
      <c r="X318" s="29"/>
      <c r="Y318" s="29"/>
      <c r="Z318" s="27"/>
      <c r="AA318" s="27"/>
      <c r="AB318" s="27"/>
      <c r="AC318" s="47"/>
      <c r="AD318" s="63"/>
      <c r="AE318" s="63"/>
      <c r="AF318" s="38"/>
      <c r="AG318" s="43"/>
      <c r="AH318" s="64"/>
      <c r="AI318" s="64"/>
      <c r="AJ318" s="29"/>
      <c r="AK318" s="29"/>
      <c r="AL318" s="29"/>
      <c r="AM318" s="29"/>
      <c r="AN318" s="29"/>
      <c r="AO318" s="29"/>
      <c r="AP318" s="27"/>
      <c r="AQ318" s="27"/>
      <c r="AR318" s="27"/>
      <c r="AS318" s="43"/>
      <c r="AT318" s="27"/>
      <c r="AU318" s="27"/>
      <c r="AV318" s="29"/>
      <c r="AW318" s="29"/>
      <c r="AX318" s="29"/>
      <c r="AY318" s="29"/>
      <c r="AZ318" s="29"/>
      <c r="BA318" s="29"/>
      <c r="BB318" s="27"/>
      <c r="BC318" s="27"/>
      <c r="BD318" s="27"/>
    </row>
    <row r="319" spans="1:56" x14ac:dyDescent="0.35">
      <c r="A319"/>
      <c r="B319"/>
      <c r="C319"/>
      <c r="D319"/>
      <c r="E319"/>
      <c r="F319"/>
      <c r="G319"/>
      <c r="H319"/>
      <c r="I319"/>
      <c r="J319"/>
      <c r="K319"/>
      <c r="L319"/>
      <c r="M319"/>
      <c r="N319"/>
      <c r="O319"/>
      <c r="P319"/>
      <c r="Q319" s="27"/>
      <c r="R319" s="27"/>
      <c r="S319" s="27"/>
      <c r="T319" s="29"/>
      <c r="U319" s="29"/>
      <c r="V319" s="29"/>
      <c r="W319" s="29"/>
      <c r="X319" s="29"/>
      <c r="Y319" s="29"/>
      <c r="Z319" s="27"/>
      <c r="AA319" s="27"/>
      <c r="AB319" s="27"/>
      <c r="AC319" s="47"/>
      <c r="AD319" s="63"/>
      <c r="AE319" s="63"/>
      <c r="AF319" s="38"/>
      <c r="AG319" s="43"/>
      <c r="AH319" s="64"/>
      <c r="AI319" s="64"/>
      <c r="AJ319" s="29"/>
      <c r="AK319" s="29"/>
      <c r="AL319" s="29"/>
      <c r="AM319" s="29"/>
      <c r="AN319" s="29"/>
      <c r="AO319" s="29"/>
      <c r="AP319" s="27"/>
      <c r="AQ319" s="27"/>
      <c r="AR319" s="27"/>
      <c r="AS319" s="43"/>
      <c r="AT319" s="27"/>
      <c r="AU319" s="27"/>
      <c r="AV319" s="29"/>
      <c r="AW319" s="29"/>
      <c r="AX319" s="29"/>
      <c r="AY319" s="29"/>
      <c r="AZ319" s="29"/>
      <c r="BA319" s="29"/>
      <c r="BB319" s="27"/>
      <c r="BC319" s="27"/>
      <c r="BD319" s="27"/>
    </row>
    <row r="320" spans="1:56" x14ac:dyDescent="0.35">
      <c r="A320"/>
      <c r="B320"/>
      <c r="C320"/>
      <c r="D320"/>
      <c r="E320"/>
      <c r="F320"/>
      <c r="G320"/>
      <c r="H320"/>
      <c r="I320"/>
      <c r="J320"/>
      <c r="K320"/>
      <c r="L320"/>
      <c r="M320"/>
      <c r="N320"/>
      <c r="O320"/>
      <c r="P320"/>
      <c r="Q320" s="27"/>
      <c r="R320" s="27"/>
      <c r="S320" s="27"/>
      <c r="T320" s="29"/>
      <c r="U320" s="29"/>
      <c r="V320" s="29"/>
      <c r="W320" s="29"/>
      <c r="X320" s="29"/>
      <c r="Y320" s="29"/>
      <c r="Z320" s="27"/>
      <c r="AA320" s="27"/>
      <c r="AB320" s="27"/>
      <c r="AC320" s="47"/>
      <c r="AD320" s="63"/>
      <c r="AE320" s="63"/>
      <c r="AF320" s="38"/>
      <c r="AG320" s="43"/>
      <c r="AH320" s="64"/>
      <c r="AI320" s="64"/>
      <c r="AJ320" s="29"/>
      <c r="AK320" s="29"/>
      <c r="AL320" s="29"/>
      <c r="AM320" s="29"/>
      <c r="AN320" s="29"/>
      <c r="AO320" s="29"/>
      <c r="AP320" s="27"/>
      <c r="AQ320" s="27"/>
      <c r="AR320" s="27"/>
      <c r="AS320" s="43"/>
      <c r="AT320" s="27"/>
      <c r="AU320" s="27"/>
      <c r="AV320" s="29"/>
      <c r="AW320" s="29"/>
      <c r="AX320" s="29"/>
      <c r="AY320" s="29"/>
      <c r="AZ320" s="29"/>
      <c r="BA320" s="29"/>
      <c r="BB320" s="27"/>
      <c r="BC320" s="27"/>
      <c r="BD320" s="27"/>
    </row>
    <row r="321" spans="1:56" x14ac:dyDescent="0.35">
      <c r="A321"/>
      <c r="B321"/>
      <c r="C321"/>
      <c r="D321"/>
      <c r="E321"/>
      <c r="F321"/>
      <c r="G321"/>
      <c r="H321"/>
      <c r="I321"/>
      <c r="J321"/>
      <c r="K321"/>
      <c r="L321"/>
      <c r="M321"/>
      <c r="N321"/>
      <c r="O321"/>
      <c r="P321"/>
      <c r="Q321" s="27"/>
      <c r="R321" s="27"/>
      <c r="S321" s="27"/>
      <c r="T321" s="29"/>
      <c r="U321" s="29"/>
      <c r="V321" s="29"/>
      <c r="W321" s="29"/>
      <c r="X321" s="29"/>
      <c r="Y321" s="29"/>
      <c r="Z321" s="27"/>
      <c r="AA321" s="27"/>
      <c r="AB321" s="27"/>
      <c r="AC321" s="47"/>
      <c r="AD321" s="63"/>
      <c r="AE321" s="63"/>
      <c r="AF321" s="38"/>
      <c r="AG321" s="43"/>
      <c r="AH321" s="64"/>
      <c r="AI321" s="64"/>
      <c r="AJ321" s="29"/>
      <c r="AK321" s="29"/>
      <c r="AL321" s="29"/>
      <c r="AM321" s="29"/>
      <c r="AN321" s="29"/>
      <c r="AO321" s="29"/>
      <c r="AP321" s="27"/>
      <c r="AQ321" s="27"/>
      <c r="AR321" s="27"/>
      <c r="AS321" s="43"/>
      <c r="AT321" s="27"/>
      <c r="AU321" s="27"/>
      <c r="AV321" s="29"/>
      <c r="AW321" s="29"/>
      <c r="AX321" s="29"/>
      <c r="AY321" s="29"/>
      <c r="AZ321" s="29"/>
      <c r="BA321" s="29"/>
      <c r="BB321" s="27"/>
      <c r="BC321" s="27"/>
      <c r="BD321" s="27"/>
    </row>
    <row r="322" spans="1:56" x14ac:dyDescent="0.35">
      <c r="A322"/>
      <c r="B322"/>
      <c r="C322"/>
      <c r="D322"/>
      <c r="F322"/>
      <c r="G322"/>
      <c r="H322"/>
      <c r="I322"/>
      <c r="J322"/>
      <c r="K322"/>
      <c r="L322"/>
      <c r="M322"/>
      <c r="N322"/>
      <c r="O322"/>
      <c r="P322"/>
      <c r="Q322" s="27"/>
      <c r="R322" s="27"/>
      <c r="S322" s="27"/>
      <c r="T322" s="29"/>
      <c r="U322" s="29"/>
      <c r="V322" s="29"/>
      <c r="W322" s="29"/>
      <c r="X322" s="29"/>
      <c r="Y322" s="29"/>
      <c r="Z322" s="27"/>
      <c r="AA322" s="27"/>
      <c r="AB322" s="27"/>
      <c r="AC322" s="47"/>
      <c r="AD322" s="63"/>
      <c r="AE322" s="63"/>
      <c r="AF322" s="38"/>
      <c r="AG322" s="43"/>
      <c r="AH322" s="64"/>
      <c r="AI322" s="64"/>
      <c r="AJ322" s="29"/>
      <c r="AK322" s="29"/>
      <c r="AL322" s="29"/>
      <c r="AM322" s="29"/>
      <c r="AN322" s="29"/>
      <c r="AO322" s="29"/>
      <c r="AP322" s="27"/>
      <c r="AQ322" s="27"/>
      <c r="AR322" s="27"/>
      <c r="AS322" s="43"/>
      <c r="AT322" s="27"/>
      <c r="AU322" s="27"/>
      <c r="AV322" s="29"/>
      <c r="AW322" s="29"/>
      <c r="AX322" s="29"/>
      <c r="AY322" s="29"/>
      <c r="AZ322" s="29"/>
      <c r="BA322" s="29"/>
      <c r="BB322" s="27"/>
      <c r="BC322" s="27"/>
      <c r="BD322" s="27"/>
    </row>
    <row r="323" spans="1:56" x14ac:dyDescent="0.35">
      <c r="A323"/>
      <c r="B323"/>
      <c r="C323"/>
      <c r="D323"/>
      <c r="F323"/>
      <c r="G323"/>
      <c r="H323"/>
      <c r="I323"/>
      <c r="J323"/>
      <c r="K323"/>
      <c r="L323"/>
      <c r="M323"/>
      <c r="N323"/>
      <c r="O323"/>
      <c r="P323"/>
      <c r="Q323" s="27"/>
      <c r="R323" s="27"/>
      <c r="S323" s="27"/>
      <c r="T323" s="29"/>
      <c r="U323" s="29"/>
      <c r="V323" s="29"/>
      <c r="W323" s="29"/>
      <c r="X323" s="29"/>
      <c r="Y323" s="29"/>
      <c r="Z323" s="27"/>
      <c r="AA323" s="27"/>
      <c r="AB323" s="27"/>
      <c r="AC323" s="47"/>
      <c r="AD323" s="63"/>
      <c r="AE323" s="63"/>
      <c r="AF323" s="38"/>
      <c r="AG323" s="43"/>
      <c r="AH323" s="64"/>
      <c r="AI323" s="64"/>
      <c r="AJ323" s="29"/>
      <c r="AK323" s="29"/>
      <c r="AL323" s="29"/>
      <c r="AM323" s="29"/>
      <c r="AN323" s="29"/>
      <c r="AO323" s="29"/>
      <c r="AP323" s="27"/>
      <c r="AQ323" s="27"/>
      <c r="AR323" s="27"/>
      <c r="AS323" s="43"/>
      <c r="AT323" s="27"/>
      <c r="AU323" s="27"/>
      <c r="AV323" s="29"/>
      <c r="AW323" s="29"/>
      <c r="AX323" s="29"/>
      <c r="AY323" s="29"/>
      <c r="AZ323" s="29"/>
      <c r="BA323" s="29"/>
      <c r="BB323" s="27"/>
      <c r="BC323" s="27"/>
      <c r="BD323" s="27"/>
    </row>
    <row r="324" spans="1:56" x14ac:dyDescent="0.35">
      <c r="A324"/>
      <c r="B324"/>
      <c r="C324"/>
      <c r="D324"/>
      <c r="F324"/>
      <c r="G324"/>
      <c r="H324"/>
      <c r="I324"/>
      <c r="J324"/>
      <c r="K324"/>
      <c r="L324"/>
      <c r="M324"/>
      <c r="N324"/>
      <c r="O324"/>
      <c r="P324"/>
      <c r="Q324" s="27"/>
      <c r="R324" s="27"/>
      <c r="S324" s="27"/>
      <c r="T324" s="29"/>
      <c r="U324" s="29"/>
      <c r="V324" s="29"/>
      <c r="W324" s="29"/>
      <c r="X324" s="29"/>
      <c r="Y324" s="29"/>
      <c r="Z324" s="27"/>
      <c r="AA324" s="27"/>
      <c r="AB324" s="27"/>
      <c r="AC324" s="47"/>
      <c r="AD324" s="63"/>
      <c r="AE324" s="63"/>
      <c r="AF324" s="38"/>
      <c r="AG324" s="43"/>
      <c r="AH324" s="64"/>
      <c r="AI324" s="64"/>
      <c r="AJ324" s="29"/>
      <c r="AK324" s="29"/>
      <c r="AL324" s="29"/>
      <c r="AM324" s="29"/>
      <c r="AN324" s="29"/>
      <c r="AO324" s="29"/>
      <c r="AP324" s="27"/>
      <c r="AQ324" s="27"/>
      <c r="AR324" s="27"/>
      <c r="AS324" s="43"/>
      <c r="AT324" s="27"/>
      <c r="AU324" s="27"/>
      <c r="AV324" s="29"/>
      <c r="AW324" s="29"/>
      <c r="AX324" s="29"/>
      <c r="AY324" s="29"/>
      <c r="AZ324" s="29"/>
      <c r="BA324" s="29"/>
      <c r="BB324" s="27"/>
      <c r="BC324" s="27"/>
      <c r="BD324" s="27"/>
    </row>
    <row r="325" spans="1:56" x14ac:dyDescent="0.35">
      <c r="A325"/>
      <c r="B325"/>
      <c r="C325"/>
      <c r="D325"/>
      <c r="F325"/>
      <c r="G325"/>
      <c r="H325"/>
      <c r="I325"/>
      <c r="J325"/>
      <c r="K325"/>
      <c r="L325"/>
      <c r="M325"/>
      <c r="N325"/>
      <c r="O325"/>
      <c r="P325"/>
      <c r="Q325" s="27"/>
      <c r="R325" s="27"/>
      <c r="S325" s="27"/>
      <c r="T325" s="29"/>
      <c r="U325" s="29"/>
      <c r="V325" s="29"/>
      <c r="W325" s="29"/>
      <c r="X325" s="29"/>
      <c r="Y325" s="29"/>
      <c r="Z325" s="27"/>
      <c r="AA325" s="27"/>
      <c r="AB325" s="27"/>
      <c r="AC325" s="47"/>
      <c r="AD325" s="63"/>
      <c r="AE325" s="63"/>
      <c r="AF325" s="38"/>
      <c r="AG325" s="43"/>
      <c r="AH325" s="64"/>
      <c r="AI325" s="64"/>
      <c r="AJ325" s="29"/>
      <c r="AK325" s="29"/>
      <c r="AL325" s="29"/>
      <c r="AM325" s="29"/>
      <c r="AN325" s="29"/>
      <c r="AO325" s="29"/>
      <c r="AP325" s="27"/>
      <c r="AQ325" s="27"/>
      <c r="AR325" s="27"/>
      <c r="AS325" s="43"/>
      <c r="AT325" s="27"/>
      <c r="AU325" s="27"/>
      <c r="AV325" s="29"/>
      <c r="AW325" s="29"/>
      <c r="AX325" s="29"/>
      <c r="AY325" s="29"/>
      <c r="AZ325" s="29"/>
      <c r="BA325" s="29"/>
      <c r="BB325" s="27"/>
      <c r="BC325" s="27"/>
      <c r="BD325" s="27"/>
    </row>
    <row r="326" spans="1:56" x14ac:dyDescent="0.35">
      <c r="A326"/>
      <c r="B326"/>
      <c r="C326"/>
      <c r="D326"/>
      <c r="F326"/>
      <c r="G326"/>
      <c r="H326"/>
      <c r="I326"/>
      <c r="J326"/>
      <c r="K326"/>
      <c r="L326"/>
      <c r="M326"/>
      <c r="N326"/>
      <c r="O326"/>
      <c r="P326"/>
    </row>
    <row r="327" spans="1:56" x14ac:dyDescent="0.35">
      <c r="A327"/>
      <c r="B327"/>
      <c r="C327"/>
      <c r="D327"/>
      <c r="F327"/>
      <c r="G327"/>
      <c r="H327"/>
      <c r="I327"/>
      <c r="J327"/>
      <c r="K327"/>
      <c r="L327"/>
      <c r="M327"/>
      <c r="N327"/>
      <c r="O327"/>
      <c r="P327"/>
    </row>
    <row r="328" spans="1:56" x14ac:dyDescent="0.35">
      <c r="A328"/>
      <c r="B328"/>
      <c r="C328"/>
      <c r="D328"/>
      <c r="E328"/>
      <c r="F328"/>
      <c r="G328"/>
      <c r="H328"/>
      <c r="I328"/>
      <c r="J328"/>
      <c r="K328"/>
      <c r="L328"/>
      <c r="M328"/>
      <c r="N328"/>
      <c r="O328"/>
      <c r="P328"/>
    </row>
    <row r="329" spans="1:56" x14ac:dyDescent="0.35">
      <c r="A329"/>
      <c r="B329"/>
      <c r="C329"/>
      <c r="D329"/>
      <c r="E329"/>
      <c r="F329"/>
      <c r="G329"/>
      <c r="H329"/>
      <c r="I329"/>
      <c r="J329"/>
      <c r="K329"/>
      <c r="L329"/>
      <c r="M329"/>
      <c r="N329"/>
      <c r="O329"/>
      <c r="P329"/>
    </row>
    <row r="330" spans="1:56" x14ac:dyDescent="0.35">
      <c r="A330"/>
      <c r="B330"/>
      <c r="C330"/>
      <c r="D330"/>
      <c r="E330"/>
      <c r="F330"/>
      <c r="G330"/>
      <c r="H330"/>
      <c r="I330"/>
      <c r="J330"/>
      <c r="K330"/>
      <c r="L330"/>
      <c r="M330"/>
      <c r="N330"/>
      <c r="O330"/>
      <c r="P330"/>
    </row>
    <row r="331" spans="1:56" x14ac:dyDescent="0.35">
      <c r="A331"/>
      <c r="B331"/>
      <c r="C331"/>
      <c r="D331"/>
      <c r="E331"/>
      <c r="F331"/>
      <c r="G331"/>
      <c r="H331"/>
      <c r="I331"/>
      <c r="J331"/>
      <c r="K331"/>
      <c r="L331"/>
      <c r="M331"/>
      <c r="N331"/>
      <c r="O331"/>
      <c r="P331"/>
    </row>
    <row r="332" spans="1:56" x14ac:dyDescent="0.35">
      <c r="A332"/>
      <c r="B332"/>
      <c r="C332"/>
      <c r="D332"/>
      <c r="E332"/>
      <c r="F332"/>
      <c r="G332"/>
      <c r="H332"/>
      <c r="I332"/>
      <c r="J332"/>
      <c r="K332"/>
      <c r="L332"/>
      <c r="M332"/>
      <c r="N332"/>
      <c r="O332"/>
      <c r="P332"/>
    </row>
    <row r="333" spans="1:56" x14ac:dyDescent="0.35">
      <c r="A333"/>
      <c r="B333"/>
      <c r="C333"/>
      <c r="D333"/>
      <c r="E333"/>
      <c r="F333"/>
      <c r="G333"/>
      <c r="H333"/>
      <c r="I333"/>
      <c r="J333"/>
      <c r="K333"/>
      <c r="L333"/>
      <c r="M333"/>
      <c r="N333"/>
      <c r="O333"/>
      <c r="P333"/>
    </row>
    <row r="334" spans="1:56" x14ac:dyDescent="0.35">
      <c r="A334"/>
      <c r="B334"/>
      <c r="C334"/>
      <c r="D334"/>
      <c r="E334"/>
      <c r="F334"/>
      <c r="G334"/>
      <c r="H334"/>
      <c r="I334"/>
      <c r="J334"/>
      <c r="K334"/>
      <c r="L334"/>
      <c r="M334"/>
      <c r="N334"/>
      <c r="O334"/>
      <c r="P334"/>
    </row>
    <row r="335" spans="1:56" x14ac:dyDescent="0.35">
      <c r="A335"/>
      <c r="B335"/>
      <c r="C335"/>
      <c r="D335"/>
      <c r="E335"/>
      <c r="F335"/>
      <c r="G335"/>
      <c r="H335"/>
      <c r="I335"/>
      <c r="J335"/>
      <c r="K335"/>
      <c r="L335"/>
      <c r="M335"/>
      <c r="N335"/>
      <c r="O335"/>
      <c r="P335"/>
    </row>
    <row r="336" spans="1:56" x14ac:dyDescent="0.35">
      <c r="A336"/>
      <c r="B336"/>
      <c r="C336"/>
      <c r="D336"/>
      <c r="E336"/>
      <c r="F336"/>
      <c r="G336"/>
      <c r="H336"/>
      <c r="I336"/>
      <c r="J336"/>
      <c r="K336"/>
      <c r="L336"/>
      <c r="M336"/>
      <c r="N336"/>
      <c r="O336"/>
      <c r="P336"/>
    </row>
    <row r="337" spans="1:16" x14ac:dyDescent="0.35">
      <c r="A337"/>
      <c r="B337"/>
      <c r="C337"/>
      <c r="D337"/>
      <c r="E337"/>
      <c r="F337"/>
      <c r="G337"/>
      <c r="H337"/>
      <c r="I337"/>
      <c r="J337"/>
      <c r="K337"/>
      <c r="L337"/>
      <c r="M337"/>
      <c r="N337"/>
      <c r="O337"/>
      <c r="P337"/>
    </row>
    <row r="338" spans="1:16" x14ac:dyDescent="0.35">
      <c r="A338"/>
      <c r="B338"/>
      <c r="C338"/>
      <c r="D338"/>
      <c r="E338"/>
      <c r="F338"/>
      <c r="G338"/>
      <c r="H338"/>
      <c r="I338"/>
      <c r="J338"/>
      <c r="K338"/>
      <c r="L338"/>
      <c r="M338"/>
      <c r="N338"/>
      <c r="O338"/>
      <c r="P338"/>
    </row>
    <row r="339" spans="1:16" x14ac:dyDescent="0.35">
      <c r="A339"/>
      <c r="B339"/>
      <c r="C339"/>
      <c r="D339"/>
      <c r="E339"/>
      <c r="F339"/>
      <c r="G339"/>
      <c r="H339"/>
      <c r="I339"/>
      <c r="J339"/>
      <c r="K339"/>
      <c r="L339"/>
      <c r="M339"/>
      <c r="N339"/>
      <c r="O339"/>
      <c r="P339"/>
    </row>
    <row r="340" spans="1:16" x14ac:dyDescent="0.35">
      <c r="A340"/>
      <c r="B340"/>
      <c r="C340"/>
      <c r="D340"/>
      <c r="E340"/>
      <c r="F340"/>
      <c r="G340"/>
      <c r="H340"/>
      <c r="I340"/>
      <c r="J340"/>
      <c r="K340"/>
      <c r="L340"/>
      <c r="M340"/>
      <c r="N340"/>
      <c r="O340"/>
      <c r="P340"/>
    </row>
    <row r="341" spans="1:16" x14ac:dyDescent="0.35">
      <c r="A341"/>
      <c r="B341"/>
      <c r="C341"/>
      <c r="D341"/>
      <c r="E341"/>
      <c r="F341"/>
      <c r="G341"/>
      <c r="H341"/>
      <c r="I341"/>
      <c r="J341"/>
      <c r="K341"/>
      <c r="L341"/>
      <c r="M341"/>
      <c r="N341"/>
      <c r="O341"/>
      <c r="P341"/>
    </row>
    <row r="342" spans="1:16" x14ac:dyDescent="0.35">
      <c r="A342"/>
      <c r="B342"/>
      <c r="C342"/>
      <c r="D342"/>
      <c r="E342"/>
      <c r="F342"/>
      <c r="G342"/>
      <c r="H342"/>
      <c r="I342"/>
      <c r="J342"/>
      <c r="K342"/>
      <c r="L342"/>
      <c r="M342"/>
      <c r="N342"/>
      <c r="O342"/>
      <c r="P342"/>
    </row>
  </sheetData>
  <mergeCells count="4">
    <mergeCell ref="AS1:BD1"/>
    <mergeCell ref="AG1:AO1"/>
    <mergeCell ref="Q1:AB1"/>
    <mergeCell ref="AC1:AF1"/>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EEE483-C88B-4988-95A4-B7339C33134A}">
  <sheetPr codeName="Sheet4"/>
  <dimension ref="A1:BJ317"/>
  <sheetViews>
    <sheetView tabSelected="1" topLeftCell="A272" zoomScale="80" zoomScaleNormal="80" workbookViewId="0">
      <selection activeCell="A18" sqref="A18:A317"/>
    </sheetView>
  </sheetViews>
  <sheetFormatPr defaultRowHeight="14.5" x14ac:dyDescent="0.35"/>
  <cols>
    <col min="1" max="1" width="11.90625" style="2" bestFit="1" customWidth="1"/>
    <col min="2" max="4" width="8.6328125" style="27"/>
    <col min="5" max="10" width="8.6328125" style="29"/>
    <col min="11" max="13" width="8.6328125" style="27"/>
    <col min="14" max="14" width="8.6328125" style="47"/>
    <col min="15" max="15" width="8.6328125" style="63"/>
    <col min="16" max="16" width="8.6328125" style="86"/>
    <col min="17" max="19" width="8.6328125" style="27"/>
    <col min="20" max="25" width="8.6328125" style="29"/>
    <col min="26" max="28" width="8.6328125" style="27"/>
    <col min="29" max="29" width="8.6328125" style="47"/>
    <col min="30" max="31" width="8.6328125" style="63"/>
    <col min="32" max="32" width="8.6328125" style="38"/>
    <col min="33" max="33" width="8.6328125" style="43"/>
    <col min="34" max="35" width="8.6328125" style="64"/>
    <col min="36" max="41" width="8.6328125" style="29"/>
    <col min="42" max="44" width="8.6328125" style="27"/>
    <col min="45" max="45" width="8.6328125" style="43"/>
    <col min="46" max="47" width="8.6328125" style="27"/>
    <col min="48" max="53" width="8.6328125" style="29"/>
    <col min="54" max="55" width="8.6328125" style="27"/>
    <col min="56" max="56" width="8.6328125" style="64"/>
    <col min="57" max="57" width="8.6328125" style="82"/>
    <col min="58" max="61" width="8.6328125" style="83"/>
  </cols>
  <sheetData>
    <row r="1" spans="1:62" s="51" customFormat="1" ht="15" thickBot="1" x14ac:dyDescent="0.4">
      <c r="A1" s="48"/>
      <c r="B1" s="101" t="s">
        <v>80</v>
      </c>
      <c r="C1" s="101"/>
      <c r="D1" s="101"/>
      <c r="E1" s="101"/>
      <c r="F1" s="101"/>
      <c r="G1" s="101"/>
      <c r="H1" s="101"/>
      <c r="I1" s="101"/>
      <c r="J1" s="101"/>
      <c r="K1" s="101"/>
      <c r="L1" s="101"/>
      <c r="M1" s="101"/>
      <c r="N1" s="101"/>
      <c r="O1" s="101"/>
      <c r="P1" s="101"/>
      <c r="Q1" s="97" t="s">
        <v>81</v>
      </c>
      <c r="R1" s="97"/>
      <c r="S1" s="97"/>
      <c r="T1" s="97"/>
      <c r="U1" s="97"/>
      <c r="V1" s="97"/>
      <c r="W1" s="97"/>
      <c r="X1" s="97"/>
      <c r="Y1" s="97"/>
      <c r="Z1" s="97"/>
      <c r="AA1" s="97"/>
      <c r="AB1" s="97"/>
      <c r="AC1" s="102" t="s">
        <v>69</v>
      </c>
      <c r="AD1" s="98"/>
      <c r="AE1" s="98"/>
      <c r="AF1" s="103"/>
      <c r="AG1" s="104" t="s">
        <v>66</v>
      </c>
      <c r="AH1" s="96"/>
      <c r="AI1" s="96"/>
      <c r="AJ1" s="96"/>
      <c r="AK1" s="96"/>
      <c r="AL1" s="96"/>
      <c r="AM1" s="96"/>
      <c r="AN1" s="96"/>
      <c r="AO1" s="96"/>
      <c r="AP1" s="50"/>
      <c r="AQ1" s="50"/>
      <c r="AR1" s="72"/>
      <c r="AS1" s="95" t="s">
        <v>68</v>
      </c>
      <c r="AT1" s="95"/>
      <c r="AU1" s="95"/>
      <c r="AV1" s="95"/>
      <c r="AW1" s="95"/>
      <c r="AX1" s="95"/>
      <c r="AY1" s="95"/>
      <c r="AZ1" s="95"/>
      <c r="BA1" s="95"/>
      <c r="BB1" s="95"/>
      <c r="BC1" s="95"/>
      <c r="BD1" s="95"/>
      <c r="BE1" s="99" t="s">
        <v>79</v>
      </c>
      <c r="BF1" s="100"/>
      <c r="BG1" s="100"/>
      <c r="BH1" s="100"/>
      <c r="BI1" s="100"/>
    </row>
    <row r="2" spans="1:62" ht="15" thickTop="1" x14ac:dyDescent="0.35">
      <c r="B2" s="26"/>
      <c r="C2" s="26"/>
      <c r="D2" s="26"/>
      <c r="E2" s="28"/>
      <c r="F2" s="28"/>
      <c r="G2" s="28"/>
      <c r="H2" s="28"/>
      <c r="I2" s="28"/>
      <c r="J2" s="28"/>
      <c r="K2" s="26"/>
      <c r="L2" s="26"/>
      <c r="M2" s="26"/>
      <c r="N2" s="41"/>
      <c r="O2" s="26"/>
      <c r="P2" s="68"/>
      <c r="Q2" s="26"/>
      <c r="R2" s="26"/>
      <c r="S2" s="26"/>
      <c r="T2" s="28"/>
      <c r="U2" s="28"/>
      <c r="V2" s="28"/>
      <c r="W2" s="28"/>
      <c r="X2" s="28"/>
      <c r="Y2" s="28"/>
      <c r="Z2" s="26"/>
      <c r="AA2" s="26"/>
      <c r="AB2" s="26"/>
      <c r="AC2" s="41"/>
      <c r="AD2" s="26"/>
      <c r="AE2" s="26"/>
      <c r="AF2" s="68"/>
      <c r="AG2" s="41"/>
      <c r="AH2" s="26"/>
      <c r="AI2" s="26"/>
      <c r="AJ2" s="28"/>
      <c r="AK2" s="28"/>
      <c r="AL2" s="28"/>
      <c r="AM2" s="28"/>
      <c r="AN2" s="28"/>
      <c r="AO2" s="28"/>
      <c r="AP2" s="26"/>
      <c r="AQ2" s="26"/>
      <c r="AR2" s="68"/>
      <c r="AS2" s="26"/>
      <c r="AT2" s="26"/>
      <c r="AU2" s="26"/>
      <c r="AV2" s="28"/>
      <c r="AW2" s="28"/>
      <c r="AX2" s="28"/>
      <c r="AY2" s="28"/>
      <c r="AZ2" s="28"/>
      <c r="BA2" s="28"/>
      <c r="BB2" s="26"/>
      <c r="BC2" s="26"/>
      <c r="BD2" s="26"/>
      <c r="BE2" s="81"/>
      <c r="BF2" s="36"/>
      <c r="BG2" s="36"/>
      <c r="BH2" s="36"/>
      <c r="BI2" s="36"/>
    </row>
    <row r="3" spans="1:62" x14ac:dyDescent="0.35">
      <c r="B3" s="65"/>
      <c r="C3" s="65"/>
      <c r="D3" s="65"/>
      <c r="E3" s="66"/>
      <c r="F3" s="66"/>
      <c r="G3" s="66"/>
      <c r="H3" s="66"/>
      <c r="I3" s="66"/>
      <c r="J3" s="66"/>
      <c r="K3" s="65"/>
      <c r="L3" s="65"/>
      <c r="M3" s="65"/>
      <c r="N3" s="69"/>
      <c r="O3" s="67"/>
      <c r="P3" s="84"/>
      <c r="Q3" s="65"/>
      <c r="R3" s="65"/>
      <c r="S3" s="65"/>
      <c r="T3" s="66"/>
      <c r="U3" s="66"/>
      <c r="V3" s="66"/>
      <c r="W3" s="66"/>
      <c r="X3" s="66"/>
      <c r="Y3" s="66"/>
      <c r="Z3" s="65"/>
      <c r="AA3" s="65"/>
      <c r="AB3" s="65"/>
      <c r="AC3" s="69"/>
      <c r="AD3" s="67"/>
      <c r="AE3" s="67"/>
      <c r="AF3" s="70"/>
      <c r="AG3" s="73"/>
      <c r="AH3" s="65"/>
      <c r="AI3" s="65"/>
      <c r="AJ3" s="66"/>
      <c r="AK3" s="66"/>
      <c r="AL3" s="66"/>
      <c r="AM3" s="66"/>
      <c r="AN3" s="66"/>
      <c r="AO3" s="66"/>
      <c r="AP3" s="65"/>
      <c r="AQ3" s="65"/>
      <c r="AR3" s="74"/>
      <c r="AS3" s="65"/>
      <c r="AT3" s="65"/>
      <c r="AU3" s="65"/>
      <c r="AV3" s="66"/>
      <c r="AW3" s="66"/>
      <c r="AX3" s="66"/>
      <c r="AY3" s="66"/>
      <c r="AZ3" s="66"/>
      <c r="BA3" s="66"/>
      <c r="BB3" s="65"/>
      <c r="BC3" s="65"/>
      <c r="BD3" s="65"/>
      <c r="BE3" s="81"/>
      <c r="BF3" s="36"/>
      <c r="BG3" s="36"/>
      <c r="BH3" s="36"/>
      <c r="BI3" s="36"/>
    </row>
    <row r="4" spans="1:62" x14ac:dyDescent="0.35">
      <c r="B4" s="65"/>
      <c r="C4" s="65"/>
      <c r="D4" s="65"/>
      <c r="E4" s="66"/>
      <c r="F4" s="66"/>
      <c r="G4" s="66"/>
      <c r="H4" s="66"/>
      <c r="I4" s="66"/>
      <c r="J4" s="66"/>
      <c r="K4" s="65"/>
      <c r="L4" s="65"/>
      <c r="M4" s="65"/>
      <c r="N4" s="69"/>
      <c r="O4" s="67"/>
      <c r="P4" s="84"/>
      <c r="Q4" s="65"/>
      <c r="R4" s="65"/>
      <c r="S4" s="65"/>
      <c r="T4" s="66"/>
      <c r="U4" s="66"/>
      <c r="V4" s="66"/>
      <c r="W4" s="66"/>
      <c r="X4" s="66"/>
      <c r="Y4" s="66"/>
      <c r="Z4" s="65"/>
      <c r="AA4" s="65"/>
      <c r="AB4" s="65"/>
      <c r="AC4" s="69"/>
      <c r="AD4" s="67"/>
      <c r="AE4" s="67"/>
      <c r="AF4" s="70"/>
      <c r="AG4" s="73"/>
      <c r="AH4" s="65"/>
      <c r="AI4" s="65"/>
      <c r="AJ4" s="66"/>
      <c r="AK4" s="66"/>
      <c r="AL4" s="66"/>
      <c r="AM4" s="66"/>
      <c r="AN4" s="66"/>
      <c r="AO4" s="66"/>
      <c r="AP4" s="65"/>
      <c r="AQ4" s="65"/>
      <c r="AR4" s="74"/>
      <c r="AS4" s="65"/>
      <c r="AT4" s="65"/>
      <c r="AU4" s="65"/>
      <c r="AV4" s="66"/>
      <c r="AW4" s="66"/>
      <c r="AX4" s="66"/>
      <c r="AY4" s="66"/>
      <c r="AZ4" s="66"/>
      <c r="BA4" s="66"/>
      <c r="BB4" s="65"/>
      <c r="BC4" s="65"/>
      <c r="BD4" s="65"/>
      <c r="BE4" s="81"/>
      <c r="BF4" s="36"/>
      <c r="BG4" s="36"/>
      <c r="BH4" s="36"/>
      <c r="BI4" s="36"/>
    </row>
    <row r="5" spans="1:62" x14ac:dyDescent="0.35">
      <c r="B5" s="65"/>
      <c r="C5" s="65"/>
      <c r="D5" s="65"/>
      <c r="E5" s="66"/>
      <c r="F5" s="91" t="s">
        <v>85</v>
      </c>
      <c r="G5" s="66"/>
      <c r="H5" s="66"/>
      <c r="I5" s="66"/>
      <c r="J5" s="66"/>
      <c r="K5" s="65"/>
      <c r="L5" s="65"/>
      <c r="M5" s="65"/>
      <c r="N5" s="69"/>
      <c r="O5" s="67"/>
      <c r="P5" s="84"/>
      <c r="Q5" s="65"/>
      <c r="R5" s="65"/>
      <c r="S5" s="65"/>
      <c r="T5" s="66"/>
      <c r="U5" s="91" t="s">
        <v>86</v>
      </c>
      <c r="V5" s="66"/>
      <c r="W5" s="66"/>
      <c r="X5" s="66"/>
      <c r="Y5" s="66"/>
      <c r="Z5" s="65"/>
      <c r="AA5" s="65"/>
      <c r="AB5" s="65"/>
      <c r="AC5" s="69"/>
      <c r="AD5" s="67"/>
      <c r="AE5" s="67"/>
      <c r="AF5" s="70"/>
      <c r="AG5" s="73"/>
      <c r="AH5" s="65"/>
      <c r="AI5" s="65"/>
      <c r="AJ5" s="66"/>
      <c r="AK5" s="66"/>
      <c r="AL5" s="66"/>
      <c r="AM5" s="66"/>
      <c r="AN5" s="66"/>
      <c r="AO5" s="66"/>
      <c r="AP5" s="65"/>
      <c r="AQ5" s="65"/>
      <c r="AR5" s="74"/>
      <c r="AS5" s="65"/>
      <c r="AT5" s="65"/>
      <c r="AU5" s="65"/>
      <c r="AV5" s="66"/>
      <c r="AW5" s="66"/>
      <c r="AX5" s="66"/>
      <c r="AY5" s="66"/>
      <c r="AZ5" s="66"/>
      <c r="BA5" s="66"/>
      <c r="BB5" s="65"/>
      <c r="BC5" s="65"/>
      <c r="BD5" s="65"/>
      <c r="BE5" s="81"/>
      <c r="BF5" s="36"/>
      <c r="BG5" s="36"/>
      <c r="BH5" s="36"/>
      <c r="BI5" s="36"/>
    </row>
    <row r="6" spans="1:62" x14ac:dyDescent="0.35">
      <c r="B6" s="65"/>
      <c r="C6" s="65"/>
      <c r="D6" s="65"/>
      <c r="E6" s="66"/>
      <c r="F6" s="66"/>
      <c r="G6" s="66"/>
      <c r="H6" s="66"/>
      <c r="I6" s="66"/>
      <c r="J6" s="66"/>
      <c r="K6" s="65"/>
      <c r="L6" s="65"/>
      <c r="M6" s="65"/>
      <c r="N6" s="69"/>
      <c r="O6" s="67"/>
      <c r="P6" s="84"/>
      <c r="Q6" s="65"/>
      <c r="R6" s="65"/>
      <c r="S6" s="65"/>
      <c r="T6" s="66"/>
      <c r="U6" s="66"/>
      <c r="V6" s="66"/>
      <c r="W6" s="66"/>
      <c r="X6" s="66"/>
      <c r="Y6" s="66"/>
      <c r="Z6" s="65"/>
      <c r="AA6" s="65"/>
      <c r="AB6" s="65"/>
      <c r="AC6" s="69"/>
      <c r="AD6" s="67"/>
      <c r="AE6" s="67"/>
      <c r="AF6" s="70"/>
      <c r="AG6" s="73"/>
      <c r="AH6" s="65"/>
      <c r="AI6" s="65"/>
      <c r="AJ6" s="66"/>
      <c r="AK6" s="66"/>
      <c r="AL6" s="66"/>
      <c r="AM6" s="66"/>
      <c r="AN6" s="66"/>
      <c r="AO6" s="66"/>
      <c r="AP6" s="65"/>
      <c r="AQ6" s="65"/>
      <c r="AR6" s="74"/>
      <c r="AS6" s="65"/>
      <c r="AT6" s="65"/>
      <c r="AU6" s="65"/>
      <c r="AV6" s="66"/>
      <c r="AW6" s="66"/>
      <c r="AX6" s="66"/>
      <c r="AY6" s="66"/>
      <c r="AZ6" s="66"/>
      <c r="BA6" s="66"/>
      <c r="BB6" s="65"/>
      <c r="BC6" s="65"/>
      <c r="BD6" s="65"/>
      <c r="BE6" s="81"/>
      <c r="BF6" s="36"/>
      <c r="BG6" s="36"/>
      <c r="BH6" s="36"/>
      <c r="BI6" s="36"/>
    </row>
    <row r="7" spans="1:62" x14ac:dyDescent="0.35">
      <c r="B7" s="26"/>
      <c r="C7" s="26"/>
      <c r="D7" s="26"/>
      <c r="E7" s="28"/>
      <c r="F7" s="28"/>
      <c r="G7" s="28"/>
      <c r="H7" s="28"/>
      <c r="I7" s="28"/>
      <c r="J7" s="28"/>
      <c r="K7" s="26"/>
      <c r="L7" s="26"/>
      <c r="M7" s="26"/>
      <c r="N7" s="45"/>
      <c r="O7" s="30"/>
      <c r="P7" s="85"/>
      <c r="Q7" s="26"/>
      <c r="R7" s="26"/>
      <c r="S7" s="26"/>
      <c r="T7" s="28"/>
      <c r="U7" s="28"/>
      <c r="V7" s="28"/>
      <c r="W7" s="28"/>
      <c r="X7" s="28"/>
      <c r="Y7" s="28"/>
      <c r="Z7" s="26"/>
      <c r="AA7" s="26"/>
      <c r="AB7" s="26"/>
      <c r="AC7" s="45"/>
      <c r="AD7" s="30"/>
      <c r="AE7" s="30"/>
      <c r="AF7" s="71"/>
      <c r="AG7" s="41"/>
      <c r="AH7" s="26"/>
      <c r="AI7" s="26"/>
      <c r="AJ7" s="28"/>
      <c r="AK7" s="28"/>
      <c r="AL7" s="28"/>
      <c r="AM7" s="28"/>
      <c r="AN7" s="28"/>
      <c r="AO7" s="28"/>
      <c r="AP7" s="26"/>
      <c r="AQ7" s="26"/>
      <c r="AR7" s="68"/>
      <c r="AS7" s="26"/>
      <c r="AT7" s="26"/>
      <c r="AU7" s="26"/>
      <c r="AV7" s="28"/>
      <c r="AW7" s="28"/>
      <c r="AX7" s="28"/>
      <c r="AY7" s="28"/>
      <c r="AZ7" s="28"/>
      <c r="BA7" s="28"/>
      <c r="BB7" s="26"/>
      <c r="BC7" s="26"/>
      <c r="BD7" s="26"/>
      <c r="BE7" s="81"/>
      <c r="BF7" s="36"/>
      <c r="BG7" s="36"/>
      <c r="BH7" s="36"/>
      <c r="BI7" s="36"/>
    </row>
    <row r="8" spans="1:62" x14ac:dyDescent="0.35">
      <c r="B8" s="26"/>
      <c r="C8" s="26"/>
      <c r="D8" s="26"/>
      <c r="E8" s="28"/>
      <c r="F8" s="28"/>
      <c r="G8" s="28"/>
      <c r="H8" s="28"/>
      <c r="I8" s="28"/>
      <c r="J8" s="28"/>
      <c r="K8" s="26"/>
      <c r="L8" s="26"/>
      <c r="M8" s="26"/>
      <c r="N8" s="45"/>
      <c r="O8" s="30"/>
      <c r="P8" s="85"/>
      <c r="Q8" s="26"/>
      <c r="R8" s="26"/>
      <c r="S8" s="26"/>
      <c r="T8" s="28"/>
      <c r="U8" s="28"/>
      <c r="V8" s="28"/>
      <c r="W8" s="28"/>
      <c r="X8" s="28"/>
      <c r="Y8" s="28"/>
      <c r="Z8" s="26"/>
      <c r="AA8" s="26"/>
      <c r="AB8" s="26"/>
      <c r="AC8" s="45"/>
      <c r="AD8" s="30"/>
      <c r="AE8" s="30"/>
      <c r="AF8" s="71"/>
      <c r="AG8" s="41"/>
      <c r="AH8" s="26"/>
      <c r="AI8" s="26"/>
      <c r="AJ8" s="28"/>
      <c r="AK8" s="28"/>
      <c r="AL8" s="28"/>
      <c r="AM8" s="28"/>
      <c r="AN8" s="28"/>
      <c r="AO8" s="28"/>
      <c r="AP8" s="26"/>
      <c r="AQ8" s="26"/>
      <c r="AR8" s="68"/>
      <c r="AS8" s="26"/>
      <c r="AT8" s="26"/>
      <c r="AU8" s="26"/>
      <c r="AV8" s="28"/>
      <c r="AW8" s="28"/>
      <c r="AX8" s="28"/>
      <c r="AY8" s="28"/>
      <c r="AZ8" s="28"/>
      <c r="BA8" s="28"/>
      <c r="BB8" s="26"/>
      <c r="BC8" s="26"/>
      <c r="BD8" s="26"/>
      <c r="BE8" s="81"/>
      <c r="BF8" s="36"/>
      <c r="BG8" s="36"/>
      <c r="BH8" s="36"/>
      <c r="BI8" s="36"/>
    </row>
    <row r="9" spans="1:62" x14ac:dyDescent="0.35">
      <c r="B9" s="26"/>
      <c r="C9" s="26"/>
      <c r="D9" s="26"/>
      <c r="E9" s="28"/>
      <c r="F9" s="28"/>
      <c r="G9" s="28"/>
      <c r="H9" s="28"/>
      <c r="I9" s="28"/>
      <c r="J9" s="28"/>
      <c r="K9" s="26"/>
      <c r="L9" s="26"/>
      <c r="M9" s="26"/>
      <c r="N9" s="45"/>
      <c r="O9" s="30"/>
      <c r="P9" s="85"/>
      <c r="Q9" s="26"/>
      <c r="R9" s="26"/>
      <c r="S9" s="26"/>
      <c r="T9" s="28"/>
      <c r="U9" s="28"/>
      <c r="V9" s="28"/>
      <c r="W9" s="28"/>
      <c r="X9" s="28"/>
      <c r="Y9" s="28"/>
      <c r="Z9" s="26"/>
      <c r="AA9" s="26"/>
      <c r="AB9" s="26"/>
      <c r="AC9" s="45"/>
      <c r="AD9" s="30"/>
      <c r="AE9" s="30"/>
      <c r="AF9" s="71"/>
      <c r="AG9" s="41"/>
      <c r="AH9" s="26"/>
      <c r="AI9" s="26"/>
      <c r="AJ9" s="28"/>
      <c r="AK9" s="28"/>
      <c r="AL9" s="28"/>
      <c r="AM9" s="28"/>
      <c r="AN9" s="28"/>
      <c r="AO9" s="28"/>
      <c r="AP9" s="26"/>
      <c r="AQ9" s="26"/>
      <c r="AR9" s="68"/>
      <c r="AS9" s="26"/>
      <c r="AT9" s="26"/>
      <c r="AU9" s="26"/>
      <c r="AV9" s="28"/>
      <c r="AW9" s="28"/>
      <c r="AX9" s="28"/>
      <c r="AY9" s="28"/>
      <c r="AZ9" s="28"/>
      <c r="BA9" s="28"/>
      <c r="BB9" s="26"/>
      <c r="BC9" s="26"/>
      <c r="BD9" s="26"/>
      <c r="BE9" s="81"/>
      <c r="BF9" s="36"/>
      <c r="BG9" s="36"/>
      <c r="BH9" s="36"/>
      <c r="BI9" s="36"/>
    </row>
    <row r="10" spans="1:62" x14ac:dyDescent="0.35">
      <c r="B10" s="26"/>
      <c r="C10" s="26"/>
      <c r="D10" s="26"/>
      <c r="E10" s="28"/>
      <c r="F10" s="28"/>
      <c r="G10" s="28"/>
      <c r="H10" s="28"/>
      <c r="I10" s="28"/>
      <c r="J10" s="28"/>
      <c r="K10" s="26"/>
      <c r="L10" s="26"/>
      <c r="M10" s="26"/>
      <c r="N10" s="45"/>
      <c r="O10" s="30"/>
      <c r="P10" s="85"/>
      <c r="Q10" s="26"/>
      <c r="R10" s="26"/>
      <c r="S10" s="26"/>
      <c r="T10" s="28"/>
      <c r="U10" s="28"/>
      <c r="V10" s="28"/>
      <c r="W10" s="28"/>
      <c r="X10" s="28"/>
      <c r="Y10" s="28"/>
      <c r="Z10" s="26"/>
      <c r="AA10" s="26"/>
      <c r="AB10" s="26"/>
      <c r="AC10" s="45"/>
      <c r="AD10" s="30"/>
      <c r="AE10" s="30"/>
      <c r="AF10" s="71"/>
      <c r="AG10" s="41"/>
      <c r="AH10" s="26"/>
      <c r="AI10" s="26"/>
      <c r="AJ10" s="28"/>
      <c r="AK10" s="28"/>
      <c r="AL10" s="28"/>
      <c r="AM10" s="28"/>
      <c r="AN10" s="28"/>
      <c r="AO10" s="28"/>
      <c r="AP10" s="26"/>
      <c r="AQ10" s="26"/>
      <c r="AR10" s="68"/>
      <c r="AS10" s="26"/>
      <c r="AT10" s="26"/>
      <c r="AU10" s="26"/>
      <c r="AV10" s="28"/>
      <c r="AW10" s="28"/>
      <c r="AX10" s="28"/>
      <c r="AY10" s="28"/>
      <c r="AZ10" s="28"/>
      <c r="BA10" s="28"/>
      <c r="BB10" s="26"/>
      <c r="BC10" s="26"/>
      <c r="BD10" s="26"/>
      <c r="BE10" s="81"/>
      <c r="BF10" s="36"/>
      <c r="BG10" s="36"/>
      <c r="BH10" s="36"/>
      <c r="BI10" s="36"/>
    </row>
    <row r="11" spans="1:62" x14ac:dyDescent="0.35">
      <c r="B11" s="26"/>
      <c r="C11" s="26"/>
      <c r="D11" s="26"/>
      <c r="E11" s="28"/>
      <c r="F11" s="28"/>
      <c r="G11" s="28"/>
      <c r="H11" s="28"/>
      <c r="I11" s="28"/>
      <c r="J11" s="28"/>
      <c r="K11" s="26"/>
      <c r="L11" s="26"/>
      <c r="M11" s="26"/>
      <c r="N11" s="45"/>
      <c r="O11" s="30"/>
      <c r="P11" s="85"/>
      <c r="Q11" s="26" t="s">
        <v>95</v>
      </c>
      <c r="R11" s="26"/>
      <c r="S11" s="26"/>
      <c r="T11" s="28" t="s">
        <v>63</v>
      </c>
      <c r="U11" s="28"/>
      <c r="V11" s="28"/>
      <c r="W11" s="28"/>
      <c r="X11" s="28"/>
      <c r="Y11" s="28"/>
      <c r="Z11" s="26" t="s">
        <v>95</v>
      </c>
      <c r="AA11" s="26"/>
      <c r="AB11" s="26"/>
      <c r="AC11" s="45" t="s">
        <v>64</v>
      </c>
      <c r="AD11" s="30"/>
      <c r="AE11" s="30"/>
      <c r="AF11" s="71"/>
      <c r="AG11" s="41"/>
      <c r="AH11" s="26"/>
      <c r="AI11" s="26"/>
      <c r="AJ11" s="28"/>
      <c r="AK11" s="28"/>
      <c r="AL11" s="28"/>
      <c r="AM11" s="28"/>
      <c r="AN11" s="28"/>
      <c r="AO11" s="28"/>
      <c r="AP11" s="26"/>
      <c r="AQ11" s="26"/>
      <c r="AR11" s="68"/>
      <c r="AS11" s="26"/>
      <c r="AT11" s="26"/>
      <c r="AU11" s="26"/>
      <c r="AV11" s="28"/>
      <c r="AW11" s="28"/>
      <c r="AX11" s="28"/>
      <c r="AY11" s="28"/>
      <c r="AZ11" s="28"/>
      <c r="BA11" s="28"/>
      <c r="BB11" s="26"/>
      <c r="BC11" s="26"/>
      <c r="BD11" s="26"/>
      <c r="BE11" s="81"/>
      <c r="BF11" s="36"/>
      <c r="BG11" s="36"/>
      <c r="BH11" s="36"/>
      <c r="BI11" s="36"/>
      <c r="BJ11" t="s">
        <v>78</v>
      </c>
    </row>
    <row r="12" spans="1:62" x14ac:dyDescent="0.35">
      <c r="A12" s="2" t="s">
        <v>0</v>
      </c>
      <c r="B12" s="26"/>
      <c r="C12" s="26"/>
      <c r="D12" s="26"/>
      <c r="E12" s="28"/>
      <c r="F12" s="28"/>
      <c r="G12" s="28"/>
      <c r="H12" s="28"/>
      <c r="I12" s="28"/>
      <c r="J12" s="28"/>
      <c r="K12" s="26"/>
      <c r="L12" s="26"/>
      <c r="M12" s="26"/>
      <c r="N12" s="45"/>
      <c r="O12" s="30"/>
      <c r="P12" s="85"/>
      <c r="Q12" s="26" t="s">
        <v>62</v>
      </c>
      <c r="R12" s="26"/>
      <c r="S12" s="26"/>
      <c r="T12" s="28"/>
      <c r="U12" s="28"/>
      <c r="V12" s="28"/>
      <c r="W12" s="28"/>
      <c r="X12" s="28"/>
      <c r="Y12" s="28"/>
      <c r="Z12" s="26" t="s">
        <v>62</v>
      </c>
      <c r="AA12" s="26"/>
      <c r="AB12" s="26"/>
      <c r="AC12" s="45"/>
      <c r="AD12" s="30"/>
      <c r="AE12" s="30"/>
      <c r="AF12" s="71"/>
      <c r="AG12" s="41"/>
      <c r="AH12" s="26"/>
      <c r="AI12" s="26"/>
      <c r="AJ12" s="28"/>
      <c r="AK12" s="28"/>
      <c r="AL12" s="28"/>
      <c r="AM12" s="28"/>
      <c r="AN12" s="28"/>
      <c r="AO12" s="28"/>
      <c r="AP12" s="26"/>
      <c r="AQ12" s="26"/>
      <c r="AR12" s="68"/>
      <c r="AS12" s="26"/>
      <c r="AT12" s="26"/>
      <c r="AU12" s="26"/>
      <c r="AV12" s="28"/>
      <c r="AW12" s="28"/>
      <c r="AX12" s="28"/>
      <c r="AY12" s="28"/>
      <c r="AZ12" s="28"/>
      <c r="BA12" s="28"/>
      <c r="BB12" s="26"/>
      <c r="BC12" s="26"/>
      <c r="BD12" s="26"/>
      <c r="BE12" s="81"/>
      <c r="BF12" s="36"/>
      <c r="BG12" s="36"/>
      <c r="BH12" s="36"/>
      <c r="BI12" s="36"/>
    </row>
    <row r="13" spans="1:62" x14ac:dyDescent="0.35">
      <c r="A13" s="2" t="s">
        <v>1</v>
      </c>
      <c r="B13" s="26" t="s">
        <v>2</v>
      </c>
      <c r="C13" s="26" t="s">
        <v>2</v>
      </c>
      <c r="D13" s="26" t="s">
        <v>2</v>
      </c>
      <c r="E13" s="28" t="s">
        <v>3</v>
      </c>
      <c r="F13" s="28" t="s">
        <v>3</v>
      </c>
      <c r="G13" s="28" t="s">
        <v>3</v>
      </c>
      <c r="H13" s="28" t="s">
        <v>3</v>
      </c>
      <c r="I13" s="28" t="s">
        <v>3</v>
      </c>
      <c r="J13" s="28" t="s">
        <v>3</v>
      </c>
      <c r="K13" s="26" t="s">
        <v>2</v>
      </c>
      <c r="L13" s="26" t="s">
        <v>2</v>
      </c>
      <c r="M13" s="26" t="s">
        <v>2</v>
      </c>
      <c r="N13" s="45" t="s">
        <v>4</v>
      </c>
      <c r="O13" s="30" t="s">
        <v>4</v>
      </c>
      <c r="P13" s="85" t="s">
        <v>4</v>
      </c>
      <c r="Q13" s="26" t="s">
        <v>2</v>
      </c>
      <c r="R13" s="26" t="s">
        <v>2</v>
      </c>
      <c r="S13" s="26" t="s">
        <v>2</v>
      </c>
      <c r="T13" s="28" t="s">
        <v>3</v>
      </c>
      <c r="U13" s="28" t="s">
        <v>3</v>
      </c>
      <c r="V13" s="28" t="s">
        <v>3</v>
      </c>
      <c r="W13" s="28" t="s">
        <v>3</v>
      </c>
      <c r="X13" s="28" t="s">
        <v>3</v>
      </c>
      <c r="Y13" s="28" t="s">
        <v>3</v>
      </c>
      <c r="Z13" s="26" t="s">
        <v>2</v>
      </c>
      <c r="AA13" s="26" t="s">
        <v>2</v>
      </c>
      <c r="AB13" s="26" t="s">
        <v>2</v>
      </c>
      <c r="AC13" s="45" t="s">
        <v>4</v>
      </c>
      <c r="AD13" s="30" t="s">
        <v>4</v>
      </c>
      <c r="AE13" s="30" t="s">
        <v>4</v>
      </c>
      <c r="AF13" s="71" t="s">
        <v>47</v>
      </c>
      <c r="AG13" s="26" t="s">
        <v>2</v>
      </c>
      <c r="AH13" s="26" t="s">
        <v>2</v>
      </c>
      <c r="AI13" s="26" t="s">
        <v>2</v>
      </c>
      <c r="AJ13" s="28" t="s">
        <v>3</v>
      </c>
      <c r="AK13" s="28" t="s">
        <v>3</v>
      </c>
      <c r="AL13" s="28" t="s">
        <v>3</v>
      </c>
      <c r="AM13" s="28" t="s">
        <v>3</v>
      </c>
      <c r="AN13" s="28" t="s">
        <v>3</v>
      </c>
      <c r="AO13" s="28" t="s">
        <v>3</v>
      </c>
      <c r="AP13" s="26" t="s">
        <v>2</v>
      </c>
      <c r="AQ13" s="26" t="s">
        <v>2</v>
      </c>
      <c r="AR13" s="26" t="s">
        <v>2</v>
      </c>
      <c r="AS13" s="26" t="s">
        <v>2</v>
      </c>
      <c r="AT13" s="26" t="s">
        <v>2</v>
      </c>
      <c r="AU13" s="26" t="s">
        <v>2</v>
      </c>
      <c r="AV13" s="28" t="s">
        <v>3</v>
      </c>
      <c r="AW13" s="28" t="s">
        <v>3</v>
      </c>
      <c r="AX13" s="28" t="s">
        <v>3</v>
      </c>
      <c r="AY13" s="28" t="s">
        <v>3</v>
      </c>
      <c r="AZ13" s="28" t="s">
        <v>3</v>
      </c>
      <c r="BA13" s="28" t="s">
        <v>3</v>
      </c>
      <c r="BB13" s="26" t="s">
        <v>2</v>
      </c>
      <c r="BC13" s="26" t="s">
        <v>2</v>
      </c>
      <c r="BD13" s="26" t="s">
        <v>2</v>
      </c>
      <c r="BE13" s="81"/>
      <c r="BF13" s="36"/>
      <c r="BG13" s="36"/>
      <c r="BH13" s="36"/>
      <c r="BI13" s="36"/>
    </row>
    <row r="14" spans="1:62" x14ac:dyDescent="0.35">
      <c r="A14" s="2" t="s">
        <v>5</v>
      </c>
      <c r="B14" s="26" t="s">
        <v>6</v>
      </c>
      <c r="C14" s="26" t="s">
        <v>7</v>
      </c>
      <c r="D14" s="26" t="s">
        <v>8</v>
      </c>
      <c r="E14" s="28" t="s">
        <v>9</v>
      </c>
      <c r="F14" s="28" t="s">
        <v>10</v>
      </c>
      <c r="G14" s="28" t="s">
        <v>11</v>
      </c>
      <c r="H14" s="28" t="s">
        <v>12</v>
      </c>
      <c r="I14" s="28" t="s">
        <v>13</v>
      </c>
      <c r="J14" s="28" t="s">
        <v>14</v>
      </c>
      <c r="K14" s="26" t="s">
        <v>15</v>
      </c>
      <c r="L14" s="26" t="s">
        <v>16</v>
      </c>
      <c r="M14" s="26" t="s">
        <v>17</v>
      </c>
      <c r="N14" s="45" t="s">
        <v>18</v>
      </c>
      <c r="O14" s="30" t="s">
        <v>19</v>
      </c>
      <c r="P14" s="85" t="s">
        <v>20</v>
      </c>
      <c r="Q14" s="26" t="s">
        <v>6</v>
      </c>
      <c r="R14" s="26" t="s">
        <v>7</v>
      </c>
      <c r="S14" s="26" t="s">
        <v>8</v>
      </c>
      <c r="T14" s="28" t="s">
        <v>9</v>
      </c>
      <c r="U14" s="28" t="s">
        <v>10</v>
      </c>
      <c r="V14" s="28" t="s">
        <v>11</v>
      </c>
      <c r="W14" s="28" t="s">
        <v>12</v>
      </c>
      <c r="X14" s="28" t="s">
        <v>13</v>
      </c>
      <c r="Y14" s="28" t="s">
        <v>14</v>
      </c>
      <c r="Z14" s="26" t="s">
        <v>15</v>
      </c>
      <c r="AA14" s="26" t="s">
        <v>16</v>
      </c>
      <c r="AB14" s="26" t="s">
        <v>17</v>
      </c>
      <c r="AC14" s="45" t="s">
        <v>18</v>
      </c>
      <c r="AD14" s="30" t="s">
        <v>19</v>
      </c>
      <c r="AE14" s="30" t="s">
        <v>20</v>
      </c>
      <c r="AF14" s="37" t="s">
        <v>48</v>
      </c>
      <c r="AG14" s="26" t="s">
        <v>6</v>
      </c>
      <c r="AH14" s="26" t="s">
        <v>7</v>
      </c>
      <c r="AI14" s="26" t="s">
        <v>8</v>
      </c>
      <c r="AJ14" s="28" t="s">
        <v>9</v>
      </c>
      <c r="AK14" s="28" t="s">
        <v>10</v>
      </c>
      <c r="AL14" s="28" t="s">
        <v>11</v>
      </c>
      <c r="AM14" s="28" t="s">
        <v>12</v>
      </c>
      <c r="AN14" s="28" t="s">
        <v>13</v>
      </c>
      <c r="AO14" s="28" t="s">
        <v>14</v>
      </c>
      <c r="AP14" s="26" t="s">
        <v>15</v>
      </c>
      <c r="AQ14" s="26" t="s">
        <v>16</v>
      </c>
      <c r="AR14" s="26" t="s">
        <v>17</v>
      </c>
      <c r="AS14" s="26" t="s">
        <v>6</v>
      </c>
      <c r="AT14" s="26" t="s">
        <v>7</v>
      </c>
      <c r="AU14" s="26" t="s">
        <v>8</v>
      </c>
      <c r="AV14" s="28" t="s">
        <v>9</v>
      </c>
      <c r="AW14" s="28" t="s">
        <v>10</v>
      </c>
      <c r="AX14" s="28" t="s">
        <v>11</v>
      </c>
      <c r="AY14" s="28" t="s">
        <v>12</v>
      </c>
      <c r="AZ14" s="28" t="s">
        <v>13</v>
      </c>
      <c r="BA14" s="28" t="s">
        <v>14</v>
      </c>
      <c r="BB14" s="26" t="s">
        <v>15</v>
      </c>
      <c r="BC14" s="26" t="s">
        <v>16</v>
      </c>
      <c r="BD14" s="26" t="s">
        <v>17</v>
      </c>
      <c r="BE14" s="81"/>
      <c r="BF14" s="36"/>
      <c r="BG14" s="36"/>
      <c r="BH14" s="36"/>
      <c r="BI14" s="36"/>
    </row>
    <row r="15" spans="1:62" x14ac:dyDescent="0.35">
      <c r="B15" s="26" t="s">
        <v>89</v>
      </c>
      <c r="C15" s="26" t="s">
        <v>90</v>
      </c>
      <c r="D15" s="26" t="s">
        <v>91</v>
      </c>
      <c r="E15" s="28" t="s">
        <v>22</v>
      </c>
      <c r="F15" s="28" t="s">
        <v>23</v>
      </c>
      <c r="G15" s="28" t="s">
        <v>24</v>
      </c>
      <c r="H15" s="28" t="s">
        <v>25</v>
      </c>
      <c r="I15" s="28" t="s">
        <v>26</v>
      </c>
      <c r="J15" s="28" t="s">
        <v>27</v>
      </c>
      <c r="K15" s="26" t="s">
        <v>89</v>
      </c>
      <c r="L15" s="26" t="s">
        <v>28</v>
      </c>
      <c r="M15" s="26" t="s">
        <v>29</v>
      </c>
      <c r="N15" s="45" t="s">
        <v>30</v>
      </c>
      <c r="O15" s="30" t="s">
        <v>31</v>
      </c>
      <c r="P15" s="85" t="s">
        <v>32</v>
      </c>
      <c r="Q15" s="26"/>
      <c r="R15" s="26"/>
      <c r="S15" s="26"/>
      <c r="T15" s="28"/>
      <c r="U15" s="28"/>
      <c r="V15" s="28"/>
      <c r="W15" s="28"/>
      <c r="X15" s="28"/>
      <c r="Y15" s="28"/>
      <c r="Z15" s="26"/>
      <c r="AA15" s="26"/>
      <c r="AB15" s="26"/>
      <c r="AC15" s="45"/>
      <c r="AD15" s="30"/>
      <c r="AE15" s="30"/>
      <c r="AF15" s="37"/>
      <c r="AG15" s="41"/>
      <c r="AH15" s="26"/>
      <c r="AI15" s="26"/>
      <c r="AJ15" s="28"/>
      <c r="AK15" s="28"/>
      <c r="AL15" s="28"/>
      <c r="AM15" s="28"/>
      <c r="AN15" s="28"/>
      <c r="AO15" s="28"/>
      <c r="AP15" s="26"/>
      <c r="AQ15" s="26"/>
      <c r="AR15" s="68"/>
      <c r="AS15" s="26"/>
      <c r="AT15" s="26"/>
      <c r="AU15" s="26"/>
      <c r="AV15" s="28"/>
      <c r="AW15" s="28"/>
      <c r="AX15" s="28"/>
      <c r="AY15" s="28"/>
      <c r="AZ15" s="28"/>
      <c r="BA15" s="28"/>
      <c r="BB15" s="26"/>
      <c r="BC15" s="26"/>
      <c r="BD15" s="26"/>
      <c r="BE15" s="81" t="s">
        <v>77</v>
      </c>
      <c r="BF15" s="36"/>
      <c r="BG15" s="36"/>
      <c r="BH15" s="36"/>
      <c r="BI15" s="36"/>
    </row>
    <row r="16" spans="1:62" x14ac:dyDescent="0.35">
      <c r="B16" s="26" t="s">
        <v>92</v>
      </c>
      <c r="C16" s="26" t="s">
        <v>93</v>
      </c>
      <c r="D16" s="26" t="s">
        <v>94</v>
      </c>
      <c r="E16" s="28" t="s">
        <v>34</v>
      </c>
      <c r="F16" s="28" t="s">
        <v>35</v>
      </c>
      <c r="G16" s="28" t="s">
        <v>36</v>
      </c>
      <c r="H16" s="28" t="s">
        <v>37</v>
      </c>
      <c r="I16" s="28" t="s">
        <v>38</v>
      </c>
      <c r="J16" s="28" t="s">
        <v>39</v>
      </c>
      <c r="K16" s="26" t="s">
        <v>92</v>
      </c>
      <c r="L16" s="26" t="s">
        <v>40</v>
      </c>
      <c r="M16" s="26" t="s">
        <v>41</v>
      </c>
      <c r="N16" s="45" t="s">
        <v>42</v>
      </c>
      <c r="O16" s="30" t="s">
        <v>43</v>
      </c>
      <c r="P16" s="85" t="s">
        <v>44</v>
      </c>
      <c r="Q16" s="26" t="s">
        <v>89</v>
      </c>
      <c r="R16" s="26" t="s">
        <v>90</v>
      </c>
      <c r="S16" s="26" t="s">
        <v>91</v>
      </c>
      <c r="T16" s="28" t="s">
        <v>22</v>
      </c>
      <c r="U16" s="28" t="s">
        <v>23</v>
      </c>
      <c r="V16" s="28" t="s">
        <v>24</v>
      </c>
      <c r="W16" s="28" t="s">
        <v>25</v>
      </c>
      <c r="X16" s="28" t="s">
        <v>26</v>
      </c>
      <c r="Y16" s="28" t="s">
        <v>27</v>
      </c>
      <c r="Z16" s="26" t="s">
        <v>89</v>
      </c>
      <c r="AA16" s="26" t="s">
        <v>28</v>
      </c>
      <c r="AB16" s="26" t="s">
        <v>29</v>
      </c>
      <c r="AC16" s="45" t="s">
        <v>30</v>
      </c>
      <c r="AD16" s="30" t="s">
        <v>31</v>
      </c>
      <c r="AE16" s="30" t="s">
        <v>32</v>
      </c>
      <c r="AF16" s="37"/>
      <c r="AG16" s="41" t="s">
        <v>89</v>
      </c>
      <c r="AH16" s="26" t="s">
        <v>90</v>
      </c>
      <c r="AI16" s="26" t="s">
        <v>91</v>
      </c>
      <c r="AJ16" s="28" t="s">
        <v>22</v>
      </c>
      <c r="AK16" s="28" t="s">
        <v>23</v>
      </c>
      <c r="AL16" s="28" t="s">
        <v>24</v>
      </c>
      <c r="AM16" s="28" t="s">
        <v>25</v>
      </c>
      <c r="AN16" s="28" t="s">
        <v>26</v>
      </c>
      <c r="AO16" s="28" t="s">
        <v>27</v>
      </c>
      <c r="AP16" s="26" t="s">
        <v>89</v>
      </c>
      <c r="AQ16" s="26" t="s">
        <v>28</v>
      </c>
      <c r="AR16" s="68" t="s">
        <v>29</v>
      </c>
      <c r="AS16" s="26" t="s">
        <v>89</v>
      </c>
      <c r="AT16" s="26" t="s">
        <v>90</v>
      </c>
      <c r="AU16" s="26" t="s">
        <v>91</v>
      </c>
      <c r="AV16" s="28" t="s">
        <v>22</v>
      </c>
      <c r="AW16" s="28" t="s">
        <v>23</v>
      </c>
      <c r="AX16" s="28" t="s">
        <v>24</v>
      </c>
      <c r="AY16" s="28" t="s">
        <v>25</v>
      </c>
      <c r="AZ16" s="28" t="s">
        <v>26</v>
      </c>
      <c r="BA16" s="28" t="s">
        <v>27</v>
      </c>
      <c r="BB16" s="26" t="s">
        <v>89</v>
      </c>
      <c r="BC16" s="26" t="s">
        <v>28</v>
      </c>
      <c r="BD16" s="26" t="s">
        <v>29</v>
      </c>
      <c r="BE16" s="81" t="s">
        <v>55</v>
      </c>
      <c r="BF16" s="36" t="s">
        <v>56</v>
      </c>
      <c r="BG16" s="36" t="s">
        <v>57</v>
      </c>
      <c r="BH16" s="36" t="s">
        <v>58</v>
      </c>
      <c r="BI16" s="36" t="s">
        <v>59</v>
      </c>
    </row>
    <row r="17" spans="1:61" x14ac:dyDescent="0.35">
      <c r="AC17" s="45"/>
      <c r="AD17" s="30"/>
      <c r="AE17" s="30"/>
      <c r="AF17" s="37"/>
      <c r="AJ17" s="75"/>
      <c r="AK17" s="75"/>
      <c r="AL17" s="75"/>
      <c r="AM17" s="75"/>
      <c r="AN17" s="75"/>
      <c r="AO17" s="75"/>
      <c r="AP17" s="64"/>
      <c r="AQ17" s="64"/>
      <c r="AR17" s="76"/>
      <c r="AS17" s="64"/>
      <c r="BE17" s="81"/>
      <c r="BF17" s="36"/>
      <c r="BG17" s="36"/>
      <c r="BH17" s="36"/>
      <c r="BI17" s="36"/>
    </row>
    <row r="18" spans="1:61" x14ac:dyDescent="0.35">
      <c r="A18" s="2">
        <v>36799</v>
      </c>
      <c r="B18" s="27">
        <f>'Calc. rets in loc usd base'!Q18-'Calc. rets in loc usd base'!Q$5</f>
        <v>3.8508611111111148E-3</v>
      </c>
      <c r="C18" s="27">
        <f>'Calc. rets in loc usd base'!R18-'Calc. rets in loc usd base'!R$5</f>
        <v>2.7385277777777833E-3</v>
      </c>
      <c r="D18" s="27">
        <f>'Calc. rets in loc usd base'!S18-'Calc. rets in loc usd base'!S$5</f>
        <v>3.0343888888888907E-3</v>
      </c>
      <c r="E18" s="29">
        <f>'Calc. rets in loc usd base'!T18-'Calc. rets in loc usd base'!T$5</f>
        <v>3.7670718783041819E-3</v>
      </c>
      <c r="F18" s="29">
        <f>'Calc. rets in loc usd base'!U18-'Calc. rets in loc usd base'!U$5</f>
        <v>3.0807146350285745E-3</v>
      </c>
      <c r="G18" s="29">
        <f>'Calc. rets in loc usd base'!V18-'Calc. rets in loc usd base'!V$5</f>
        <v>4.4997205074744492E-3</v>
      </c>
      <c r="H18" s="29">
        <f>'Calc. rets in loc usd base'!W18-'Calc. rets in loc usd base'!W$5</f>
        <v>5.0984455813194033E-3</v>
      </c>
      <c r="I18" s="29">
        <f>'Calc. rets in loc usd base'!X18-'Calc. rets in loc usd base'!X$5</f>
        <v>5.4124465837729384E-3</v>
      </c>
      <c r="J18" s="29">
        <f>'Calc. rets in loc usd base'!Y18-'Calc. rets in loc usd base'!Y$5</f>
        <v>5.8634239631247306E-3</v>
      </c>
      <c r="K18" s="27">
        <f>'Calc. rets in loc usd base'!Z18-'Calc. rets in loc usd base'!Z$5</f>
        <v>3.8508611111111148E-3</v>
      </c>
      <c r="L18" s="27">
        <f>'Calc. rets in loc usd base'!AA18-'Calc. rets in loc usd base'!AA$5</f>
        <v>2.8173038888888889E-3</v>
      </c>
      <c r="M18" s="27">
        <f>'Calc. rets in loc usd base'!AB18-'Calc. rets in loc usd base'!AB$5</f>
        <v>3.0936144444444454E-3</v>
      </c>
      <c r="N18" s="47">
        <f>'Calc. rets in loc usd base'!AC18-'Calc. rets in loc usd base'!AC$5</f>
        <v>0</v>
      </c>
      <c r="O18" s="63">
        <f>'Calc. rets in loc usd base'!AD18-'Calc. rets in loc usd base'!AD$5</f>
        <v>-1.3252253700747178E-3</v>
      </c>
      <c r="P18" s="86">
        <f>'Calc. rets in loc usd base'!AE18-'Calc. rets in loc usd base'!AE$5</f>
        <v>1.4602513380118339E-2</v>
      </c>
      <c r="Q18" s="27">
        <f>B18+'Control Panel'!C$5</f>
        <v>5.5249999999999024E-3</v>
      </c>
      <c r="R18" s="27">
        <f>C18+'Control Panel'!D$5</f>
        <v>3.9500000000000706E-3</v>
      </c>
      <c r="S18" s="27">
        <f>D18+'Control Panel'!E$5</f>
        <v>5.0583333333334268E-3</v>
      </c>
      <c r="T18" s="29">
        <f>E18+'Control Panel'!F$5</f>
        <v>5.4510495748180312E-3</v>
      </c>
      <c r="U18" s="29">
        <f>F18+'Control Panel'!G$5</f>
        <v>4.2137503329146061E-3</v>
      </c>
      <c r="V18" s="29">
        <f>G18+'Control Panel'!H$5</f>
        <v>5.1149297031912308E-3</v>
      </c>
      <c r="W18" s="29">
        <f>H18+'Control Panel'!I$5</f>
        <v>7.1834763655433545E-3</v>
      </c>
      <c r="X18" s="29">
        <f>I18+'Control Panel'!J$5</f>
        <v>6.8521217497833397E-3</v>
      </c>
      <c r="Y18" s="29">
        <f>J18+'Control Panel'!K$5</f>
        <v>8.1131824270532279E-3</v>
      </c>
      <c r="Z18" s="27">
        <f>K18+'Control Panel'!L$5</f>
        <v>5.5249999999999024E-3</v>
      </c>
      <c r="AA18" s="27">
        <f>L18+'Control Panel'!M$5</f>
        <v>3.9454166666666899E-3</v>
      </c>
      <c r="AB18" s="27">
        <f>M18+'Control Panel'!N$5</f>
        <v>5.0874999999999089E-3</v>
      </c>
      <c r="AC18" s="47">
        <f>N18+'Control Panel'!C$27</f>
        <v>0</v>
      </c>
      <c r="AD18" s="63">
        <f>O18+'Control Panel'!D$27</f>
        <v>-1.3252253700747178E-3</v>
      </c>
      <c r="AE18" s="63">
        <f>P18+'Control Panel'!E$27</f>
        <v>1.4602513380118339E-2</v>
      </c>
      <c r="AF18" s="38">
        <f>SUMPRODUCT('Control Panel'!$C$31:$E$31,AC18:AE18)</f>
        <v>0</v>
      </c>
      <c r="AG18" s="43">
        <f t="shared" ref="AG18:AG81" si="0">((1+Q18)*(1+$AC18))-1</f>
        <v>5.5250000000000021E-3</v>
      </c>
      <c r="AH18" s="64">
        <f t="shared" ref="AH18:AH81" si="1">((1+R18)*(1+$AD18))-1</f>
        <v>2.6195399897135374E-3</v>
      </c>
      <c r="AI18" s="64">
        <f t="shared" ref="AI18:AI81" si="2">((1+S18)*(1+$AE18))-1</f>
        <v>1.9734711093633006E-2</v>
      </c>
      <c r="AJ18" s="75">
        <f t="shared" ref="AJ18:AJ81" si="3">((1+T18)*(1+$AC18))-1</f>
        <v>5.4510495748181231E-3</v>
      </c>
      <c r="AK18" s="75">
        <f t="shared" ref="AK18:AK81" si="4">((1+U18)*(1+$AD18))-1</f>
        <v>2.8829407939956475E-3</v>
      </c>
      <c r="AL18" s="75">
        <f t="shared" ref="AL18:AL81" si="5">((1+V18)*(1+$AE18))-1</f>
        <v>1.9792133912738707E-2</v>
      </c>
      <c r="AM18" s="75">
        <f t="shared" ref="AM18:AM81" si="6">((1+W18)*(1+$AC18))-1</f>
        <v>7.1834763655433953E-3</v>
      </c>
      <c r="AN18" s="75">
        <f t="shared" ref="AN18:AN81" si="7">((1+X18)*(1+$AD18))-1</f>
        <v>5.5178157741271328E-3</v>
      </c>
      <c r="AO18" s="75">
        <f t="shared" ref="AO18:AO81" si="8">((1+Y18)*(1+$AE18))-1</f>
        <v>2.2834168662118071E-2</v>
      </c>
      <c r="AP18" s="64">
        <f t="shared" ref="AP18:AP81" si="9">((1+Z18)*(1+$AC18))-1</f>
        <v>5.5250000000000021E-3</v>
      </c>
      <c r="AQ18" s="64">
        <f t="shared" ref="AQ18:AQ81" si="10">((1+AA18)*(1+$AD18))-1</f>
        <v>2.614962730329573E-3</v>
      </c>
      <c r="AR18" s="76">
        <f t="shared" ref="AR18:AR81" si="11">((1+AB18)*(1+$AE18))-1</f>
        <v>1.9764303666939709E-2</v>
      </c>
      <c r="AS18" s="64">
        <f t="shared" ref="AS18:AS81" si="12">(1+AG18)/(1+$AF18)-1</f>
        <v>5.5250000000000021E-3</v>
      </c>
      <c r="AT18" s="27">
        <f t="shared" ref="AT18:AT81" si="13">(1+AH18)/(1+$AF18)-1</f>
        <v>2.6195399897135374E-3</v>
      </c>
      <c r="AU18" s="27">
        <f t="shared" ref="AU18:AU81" si="14">(1+AI18)/(1+$AF18)-1</f>
        <v>1.9734711093633006E-2</v>
      </c>
      <c r="AV18" s="29">
        <f t="shared" ref="AV18:AV81" si="15">(1+AJ18)/(1+$AF18)-1</f>
        <v>5.4510495748181231E-3</v>
      </c>
      <c r="AW18" s="29">
        <f t="shared" ref="AW18:AW81" si="16">(1+AK18)/(1+$AF18)-1</f>
        <v>2.8829407939956475E-3</v>
      </c>
      <c r="AX18" s="29">
        <f t="shared" ref="AX18:AX81" si="17">(1+AL18)/(1+$AF18)-1</f>
        <v>1.9792133912738707E-2</v>
      </c>
      <c r="AY18" s="29">
        <f t="shared" ref="AY18:AY81" si="18">(1+AM18)/(1+$AF18)-1</f>
        <v>7.1834763655433953E-3</v>
      </c>
      <c r="AZ18" s="29">
        <f t="shared" ref="AZ18:AZ81" si="19">(1+AN18)/(1+$AF18)-1</f>
        <v>5.5178157741271328E-3</v>
      </c>
      <c r="BA18" s="29">
        <f t="shared" ref="BA18:BA81" si="20">(1+AO18)/(1+$AF18)-1</f>
        <v>2.2834168662118071E-2</v>
      </c>
      <c r="BB18" s="27">
        <f t="shared" ref="BB18:BD18" si="21">(1+AP18)/(1+$AF18)-1</f>
        <v>5.5250000000000021E-3</v>
      </c>
      <c r="BC18" s="27">
        <f t="shared" si="21"/>
        <v>2.614962730329573E-3</v>
      </c>
      <c r="BD18" s="64">
        <f t="shared" si="21"/>
        <v>1.9764303666939709E-2</v>
      </c>
      <c r="BE18" s="82">
        <f>SUMPRODUCT('Control Panel'!$C$18:$N$18,$AS18:$BD18)</f>
        <v>7.1834763655433953E-3</v>
      </c>
      <c r="BF18" s="83">
        <f>SUMPRODUCT('Control Panel'!$C$19:$N$19,'Calc. rets adjusted'!$AS18:$BD18)</f>
        <v>7.0169103064017697E-3</v>
      </c>
      <c r="BG18" s="83">
        <f>SUMPRODUCT('Control Panel'!$C$20:$N$20,'Calc. rets adjusted'!$AS18:$BD18)</f>
        <v>7.3079140333688125E-3</v>
      </c>
      <c r="BH18" s="83">
        <f>SUMPRODUCT('Control Panel'!$C$21:$N$21,'Calc. rets adjusted'!$AS18:$BD18)</f>
        <v>-1.6656605914162599E-4</v>
      </c>
      <c r="BI18" s="83">
        <f>SUMPRODUCT('Control Panel'!$C$22:$N$22,'Calc. rets adjusted'!$AS18:$BD18)</f>
        <v>1.2443766782541696E-4</v>
      </c>
    </row>
    <row r="19" spans="1:61" x14ac:dyDescent="0.35">
      <c r="A19" s="2">
        <v>36830</v>
      </c>
      <c r="B19" s="27">
        <f>'Calc. rets in loc usd base'!Q19-'Calc. rets in loc usd base'!Q$5</f>
        <v>3.8425277777777824E-3</v>
      </c>
      <c r="C19" s="27">
        <f>'Calc. rets in loc usd base'!R19-'Calc. rets in loc usd base'!R$5</f>
        <v>2.7801944444444497E-3</v>
      </c>
      <c r="D19" s="27">
        <f>'Calc. rets in loc usd base'!S19-'Calc. rets in loc usd base'!S$5</f>
        <v>3.0593888888888897E-3</v>
      </c>
      <c r="E19" s="29">
        <f>'Calc. rets in loc usd base'!T19-'Calc. rets in loc usd base'!T$5</f>
        <v>3.3366568486060872E-3</v>
      </c>
      <c r="F19" s="29">
        <f>'Calc. rets in loc usd base'!U19-'Calc. rets in loc usd base'!U$5</f>
        <v>2.6083803570510259E-3</v>
      </c>
      <c r="G19" s="29">
        <f>'Calc. rets in loc usd base'!V19-'Calc. rets in loc usd base'!V$5</f>
        <v>4.4736911399908116E-3</v>
      </c>
      <c r="H19" s="29">
        <f>'Calc. rets in loc usd base'!W19-'Calc. rets in loc usd base'!W$5</f>
        <v>3.2804220453505764E-3</v>
      </c>
      <c r="I19" s="29">
        <f>'Calc. rets in loc usd base'!X19-'Calc. rets in loc usd base'!X$5</f>
        <v>2.412013828983932E-3</v>
      </c>
      <c r="J19" s="29">
        <f>'Calc. rets in loc usd base'!Y19-'Calc. rets in loc usd base'!Y$5</f>
        <v>3.803676712297482E-3</v>
      </c>
      <c r="K19" s="27">
        <f>'Calc. rets in loc usd base'!Z19-'Calc. rets in loc usd base'!Z$5</f>
        <v>3.8425277777777824E-3</v>
      </c>
      <c r="L19" s="27">
        <f>'Calc. rets in loc usd base'!AA19-'Calc. rets in loc usd base'!AA$5</f>
        <v>3.0068872222222221E-3</v>
      </c>
      <c r="M19" s="27">
        <f>'Calc. rets in loc usd base'!AB19-'Calc. rets in loc usd base'!AB$5</f>
        <v>3.2090311111111118E-3</v>
      </c>
      <c r="N19" s="47">
        <f>'Calc. rets in loc usd base'!AC19-'Calc. rets in loc usd base'!AC$5</f>
        <v>0</v>
      </c>
      <c r="O19" s="63">
        <f>'Calc. rets in loc usd base'!AD19-'Calc. rets in loc usd base'!AD$5</f>
        <v>-4.3698106726006922E-2</v>
      </c>
      <c r="P19" s="86">
        <f>'Calc. rets in loc usd base'!AE19-'Calc. rets in loc usd base'!AE$5</f>
        <v>-1.4596122596011033E-2</v>
      </c>
      <c r="Q19" s="27">
        <f>B19+'Control Panel'!C$5</f>
        <v>5.51666666666657E-3</v>
      </c>
      <c r="R19" s="27">
        <f>C19+'Control Panel'!D$5</f>
        <v>3.9916666666667371E-3</v>
      </c>
      <c r="S19" s="27">
        <f>D19+'Control Panel'!E$5</f>
        <v>5.0833333333334257E-3</v>
      </c>
      <c r="T19" s="29">
        <f>E19+'Control Panel'!F$5</f>
        <v>5.0206345451199366E-3</v>
      </c>
      <c r="U19" s="29">
        <f>F19+'Control Panel'!G$5</f>
        <v>3.7414160549370571E-3</v>
      </c>
      <c r="V19" s="29">
        <f>G19+'Control Panel'!H$5</f>
        <v>5.0889003357075932E-3</v>
      </c>
      <c r="W19" s="29">
        <f>H19+'Control Panel'!I$5</f>
        <v>5.3654528295745277E-3</v>
      </c>
      <c r="X19" s="29">
        <f>I19+'Control Panel'!J$5</f>
        <v>3.8516889949943333E-3</v>
      </c>
      <c r="Y19" s="29">
        <f>J19+'Control Panel'!K$5</f>
        <v>6.0534351762259794E-3</v>
      </c>
      <c r="Z19" s="27">
        <f>K19+'Control Panel'!L$5</f>
        <v>5.51666666666657E-3</v>
      </c>
      <c r="AA19" s="27">
        <f>L19+'Control Panel'!M$5</f>
        <v>4.1350000000000232E-3</v>
      </c>
      <c r="AB19" s="27">
        <f>M19+'Control Panel'!N$5</f>
        <v>5.2029166666665754E-3</v>
      </c>
      <c r="AC19" s="47">
        <f>N19+'Control Panel'!C$27</f>
        <v>0</v>
      </c>
      <c r="AD19" s="63">
        <f>O19+'Control Panel'!D$27</f>
        <v>-4.3698106726006922E-2</v>
      </c>
      <c r="AE19" s="63">
        <f>P19+'Control Panel'!E$27</f>
        <v>-1.4596122596011033E-2</v>
      </c>
      <c r="AF19" s="38">
        <f>SUMPRODUCT('Control Panel'!$C$31:$E$31,AC19:AE19)</f>
        <v>0</v>
      </c>
      <c r="AG19" s="43">
        <f t="shared" si="0"/>
        <v>5.5166666666666142E-3</v>
      </c>
      <c r="AH19" s="64">
        <f t="shared" si="1"/>
        <v>-3.9880868335354758E-2</v>
      </c>
      <c r="AI19" s="64">
        <f t="shared" si="2"/>
        <v>-9.586986219207505E-3</v>
      </c>
      <c r="AJ19" s="75">
        <f t="shared" si="3"/>
        <v>5.0206345451200285E-3</v>
      </c>
      <c r="AK19" s="75">
        <f t="shared" si="4"/>
        <v>-4.012018346914481E-2</v>
      </c>
      <c r="AL19" s="75">
        <f t="shared" si="5"/>
        <v>-9.581500473482385E-3</v>
      </c>
      <c r="AM19" s="75">
        <f t="shared" si="6"/>
        <v>5.3654528295745685E-3</v>
      </c>
      <c r="AN19" s="75">
        <f t="shared" si="7"/>
        <v>-4.0014729247791148E-2</v>
      </c>
      <c r="AO19" s="75">
        <f t="shared" si="8"/>
        <v>-8.6310441017442008E-3</v>
      </c>
      <c r="AP19" s="64">
        <f t="shared" si="9"/>
        <v>5.5166666666666142E-3</v>
      </c>
      <c r="AQ19" s="64">
        <f t="shared" si="10"/>
        <v>-3.9743798397319008E-2</v>
      </c>
      <c r="AR19" s="76">
        <f t="shared" si="11"/>
        <v>-9.4691483388680275E-3</v>
      </c>
      <c r="AS19" s="64">
        <f t="shared" si="12"/>
        <v>5.5166666666666142E-3</v>
      </c>
      <c r="AT19" s="27">
        <f t="shared" si="13"/>
        <v>-3.9880868335354758E-2</v>
      </c>
      <c r="AU19" s="27">
        <f t="shared" si="14"/>
        <v>-9.586986219207505E-3</v>
      </c>
      <c r="AV19" s="29">
        <f t="shared" si="15"/>
        <v>5.0206345451200285E-3</v>
      </c>
      <c r="AW19" s="29">
        <f t="shared" si="16"/>
        <v>-4.012018346914481E-2</v>
      </c>
      <c r="AX19" s="29">
        <f t="shared" si="17"/>
        <v>-9.581500473482385E-3</v>
      </c>
      <c r="AY19" s="29">
        <f t="shared" si="18"/>
        <v>5.3654528295745685E-3</v>
      </c>
      <c r="AZ19" s="29">
        <f t="shared" si="19"/>
        <v>-4.0014729247791148E-2</v>
      </c>
      <c r="BA19" s="29">
        <f t="shared" si="20"/>
        <v>-8.6310441017442008E-3</v>
      </c>
      <c r="BB19" s="27">
        <f t="shared" ref="BB19:BD82" si="22">(1+AP19)/(1+$AF19)-1</f>
        <v>5.5166666666666142E-3</v>
      </c>
      <c r="BC19" s="27">
        <f t="shared" si="22"/>
        <v>-3.9743798397319008E-2</v>
      </c>
      <c r="BD19" s="64">
        <f t="shared" si="22"/>
        <v>-9.4691483388680275E-3</v>
      </c>
      <c r="BE19" s="82">
        <f>SUMPRODUCT('Control Panel'!$C$18:$N$18,$AS19:$BD19)</f>
        <v>5.3654528295745685E-3</v>
      </c>
      <c r="BF19" s="83">
        <f>SUMPRODUCT('Control Panel'!$C$19:$N$19,'Calc. rets adjusted'!$AS19:$BD19)</f>
        <v>8.2743462183799705E-4</v>
      </c>
      <c r="BG19" s="83">
        <f>SUMPRODUCT('Control Panel'!$C$20:$N$20,'Calc. rets adjusted'!$AS19:$BD19)</f>
        <v>5.3534811282365596E-3</v>
      </c>
      <c r="BH19" s="83">
        <f>SUMPRODUCT('Control Panel'!$C$21:$N$21,'Calc. rets adjusted'!$AS19:$BD19)</f>
        <v>-4.5380182077365723E-3</v>
      </c>
      <c r="BI19" s="83">
        <f>SUMPRODUCT('Control Panel'!$C$22:$N$22,'Calc. rets adjusted'!$AS19:$BD19)</f>
        <v>-1.1971701338009746E-5</v>
      </c>
    </row>
    <row r="20" spans="1:61" x14ac:dyDescent="0.35">
      <c r="A20" s="2">
        <v>36860</v>
      </c>
      <c r="B20" s="27">
        <f>'Calc. rets in loc usd base'!Q20-'Calc. rets in loc usd base'!Q$5</f>
        <v>3.8425277777777824E-3</v>
      </c>
      <c r="C20" s="27">
        <f>'Calc. rets in loc usd base'!R20-'Calc. rets in loc usd base'!R$5</f>
        <v>2.9218611111111164E-3</v>
      </c>
      <c r="D20" s="27">
        <f>'Calc. rets in loc usd base'!S20-'Calc. rets in loc usd base'!S$5</f>
        <v>3.0260555555555566E-3</v>
      </c>
      <c r="E20" s="29">
        <f>'Calc. rets in loc usd base'!T20-'Calc. rets in loc usd base'!T$5</f>
        <v>4.1681434522017526E-3</v>
      </c>
      <c r="F20" s="29">
        <f>'Calc. rets in loc usd base'!U20-'Calc. rets in loc usd base'!U$5</f>
        <v>3.8966896960933631E-3</v>
      </c>
      <c r="G20" s="29">
        <f>'Calc. rets in loc usd base'!V20-'Calc. rets in loc usd base'!V$5</f>
        <v>4.1916759603744655E-3</v>
      </c>
      <c r="H20" s="29">
        <f>'Calc. rets in loc usd base'!W20-'Calc. rets in loc usd base'!W$5</f>
        <v>7.3747731413113674E-3</v>
      </c>
      <c r="I20" s="29">
        <f>'Calc. rets in loc usd base'!X20-'Calc. rets in loc usd base'!X$5</f>
        <v>6.8736307210138835E-3</v>
      </c>
      <c r="J20" s="29">
        <f>'Calc. rets in loc usd base'!Y20-'Calc. rets in loc usd base'!Y$5</f>
        <v>6.941856297306653E-3</v>
      </c>
      <c r="K20" s="27">
        <f>'Calc. rets in loc usd base'!Z20-'Calc. rets in loc usd base'!Z$5</f>
        <v>3.8425277777777824E-3</v>
      </c>
      <c r="L20" s="27">
        <f>'Calc. rets in loc usd base'!AA20-'Calc. rets in loc usd base'!AA$5</f>
        <v>3.1310538888888887E-3</v>
      </c>
      <c r="M20" s="27">
        <f>'Calc. rets in loc usd base'!AB20-'Calc. rets in loc usd base'!AB$5</f>
        <v>3.1560311111111117E-3</v>
      </c>
      <c r="N20" s="47">
        <f>'Calc. rets in loc usd base'!AC20-'Calc. rets in loc usd base'!AC$5</f>
        <v>0</v>
      </c>
      <c r="O20" s="63">
        <f>'Calc. rets in loc usd base'!AD20-'Calc. rets in loc usd base'!AD$5</f>
        <v>2.4761731151664485E-2</v>
      </c>
      <c r="P20" s="86">
        <f>'Calc. rets in loc usd base'!AE20-'Calc. rets in loc usd base'!AE$5</f>
        <v>-2.8272383057329903E-2</v>
      </c>
      <c r="Q20" s="27">
        <f>B20+'Control Panel'!C$5</f>
        <v>5.51666666666657E-3</v>
      </c>
      <c r="R20" s="27">
        <f>C20+'Control Panel'!D$5</f>
        <v>4.1333333333334037E-3</v>
      </c>
      <c r="S20" s="27">
        <f>D20+'Control Panel'!E$5</f>
        <v>5.0500000000000926E-3</v>
      </c>
      <c r="T20" s="29">
        <f>E20+'Control Panel'!F$5</f>
        <v>5.8521211487156024E-3</v>
      </c>
      <c r="U20" s="29">
        <f>F20+'Control Panel'!G$5</f>
        <v>5.0297253939793948E-3</v>
      </c>
      <c r="V20" s="29">
        <f>G20+'Control Panel'!H$5</f>
        <v>4.806885156091247E-3</v>
      </c>
      <c r="W20" s="29">
        <f>H20+'Control Panel'!I$5</f>
        <v>9.4598039255353178E-3</v>
      </c>
      <c r="X20" s="29">
        <f>I20+'Control Panel'!J$5</f>
        <v>8.3133058870242839E-3</v>
      </c>
      <c r="Y20" s="29">
        <f>J20+'Control Panel'!K$5</f>
        <v>9.1916147612351503E-3</v>
      </c>
      <c r="Z20" s="27">
        <f>K20+'Control Panel'!L$5</f>
        <v>5.51666666666657E-3</v>
      </c>
      <c r="AA20" s="27">
        <f>L20+'Control Panel'!M$5</f>
        <v>4.2591666666666897E-3</v>
      </c>
      <c r="AB20" s="27">
        <f>M20+'Control Panel'!N$5</f>
        <v>5.1499166666665753E-3</v>
      </c>
      <c r="AC20" s="47">
        <f>N20+'Control Panel'!C$27</f>
        <v>0</v>
      </c>
      <c r="AD20" s="63">
        <f>O20+'Control Panel'!D$27</f>
        <v>2.4761731151664485E-2</v>
      </c>
      <c r="AE20" s="63">
        <f>P20+'Control Panel'!E$27</f>
        <v>-2.8272383057329903E-2</v>
      </c>
      <c r="AF20" s="38">
        <f>SUMPRODUCT('Control Panel'!$C$31:$E$31,AC20:AE20)</f>
        <v>0</v>
      </c>
      <c r="AG20" s="43">
        <f t="shared" si="0"/>
        <v>5.5166666666666142E-3</v>
      </c>
      <c r="AH20" s="64">
        <f t="shared" si="1"/>
        <v>2.8997412973758019E-2</v>
      </c>
      <c r="AI20" s="64">
        <f t="shared" si="2"/>
        <v>-2.3365158591769464E-2</v>
      </c>
      <c r="AJ20" s="75">
        <f t="shared" si="3"/>
        <v>5.8521211487156943E-3</v>
      </c>
      <c r="AK20" s="75">
        <f t="shared" si="4"/>
        <v>2.9916001253616598E-2</v>
      </c>
      <c r="AL20" s="75">
        <f t="shared" si="5"/>
        <v>-2.3601399999684358E-2</v>
      </c>
      <c r="AM20" s="75">
        <f t="shared" si="6"/>
        <v>9.4598039255353594E-3</v>
      </c>
      <c r="AN20" s="75">
        <f t="shared" si="7"/>
        <v>3.3280888884045012E-2</v>
      </c>
      <c r="AO20" s="75">
        <f t="shared" si="8"/>
        <v>-1.9340637149539819E-2</v>
      </c>
      <c r="AP20" s="64">
        <f t="shared" si="9"/>
        <v>5.5166666666666142E-3</v>
      </c>
      <c r="AQ20" s="64">
        <f t="shared" si="10"/>
        <v>2.9126362158261365E-2</v>
      </c>
      <c r="AR20" s="76">
        <f t="shared" si="11"/>
        <v>-2.3268066807376586E-2</v>
      </c>
      <c r="AS20" s="64">
        <f t="shared" si="12"/>
        <v>5.5166666666666142E-3</v>
      </c>
      <c r="AT20" s="27">
        <f t="shared" si="13"/>
        <v>2.8997412973758019E-2</v>
      </c>
      <c r="AU20" s="27">
        <f t="shared" si="14"/>
        <v>-2.3365158591769464E-2</v>
      </c>
      <c r="AV20" s="29">
        <f t="shared" si="15"/>
        <v>5.8521211487156943E-3</v>
      </c>
      <c r="AW20" s="29">
        <f t="shared" si="16"/>
        <v>2.9916001253616598E-2</v>
      </c>
      <c r="AX20" s="29">
        <f t="shared" si="17"/>
        <v>-2.3601399999684358E-2</v>
      </c>
      <c r="AY20" s="29">
        <f t="shared" si="18"/>
        <v>9.4598039255353594E-3</v>
      </c>
      <c r="AZ20" s="29">
        <f t="shared" si="19"/>
        <v>3.3280888884045012E-2</v>
      </c>
      <c r="BA20" s="29">
        <f t="shared" si="20"/>
        <v>-1.9340637149539819E-2</v>
      </c>
      <c r="BB20" s="27">
        <f t="shared" si="22"/>
        <v>5.5166666666666142E-3</v>
      </c>
      <c r="BC20" s="27">
        <f t="shared" si="22"/>
        <v>2.9126362158261365E-2</v>
      </c>
      <c r="BD20" s="64">
        <f t="shared" si="22"/>
        <v>-2.3268066807376586E-2</v>
      </c>
      <c r="BE20" s="82">
        <f>SUMPRODUCT('Control Panel'!$C$18:$N$18,$AS20:$BD20)</f>
        <v>9.4598039255353594E-3</v>
      </c>
      <c r="BF20" s="83">
        <f>SUMPRODUCT('Control Panel'!$C$19:$N$19,'Calc. rets adjusted'!$AS20:$BD20)</f>
        <v>1.1841912421386325E-2</v>
      </c>
      <c r="BG20" s="83">
        <f>SUMPRODUCT('Control Panel'!$C$20:$N$20,'Calc. rets adjusted'!$AS20:$BD20)</f>
        <v>9.4809428722268507E-3</v>
      </c>
      <c r="BH20" s="83">
        <f>SUMPRODUCT('Control Panel'!$C$21:$N$21,'Calc. rets adjusted'!$AS20:$BD20)</f>
        <v>2.3821084958509657E-3</v>
      </c>
      <c r="BI20" s="83">
        <f>SUMPRODUCT('Control Panel'!$C$22:$N$22,'Calc. rets adjusted'!$AS20:$BD20)</f>
        <v>2.1138946691490797E-5</v>
      </c>
    </row>
    <row r="21" spans="1:61" x14ac:dyDescent="0.35">
      <c r="A21" s="2">
        <v>36891</v>
      </c>
      <c r="B21" s="27">
        <f>'Calc. rets in loc usd base'!Q21-'Calc. rets in loc usd base'!Q$5</f>
        <v>3.9925277777777815E-3</v>
      </c>
      <c r="C21" s="27">
        <f>'Calc. rets in loc usd base'!R21-'Calc. rets in loc usd base'!R$5</f>
        <v>2.9801944444444494E-3</v>
      </c>
      <c r="D21" s="27">
        <f>'Calc. rets in loc usd base'!S21-'Calc. rets in loc usd base'!S$5</f>
        <v>2.9593888888888903E-3</v>
      </c>
      <c r="E21" s="29">
        <f>'Calc. rets in loc usd base'!T21-'Calc. rets in loc usd base'!T$5</f>
        <v>5.5382336913078114E-3</v>
      </c>
      <c r="F21" s="29">
        <f>'Calc. rets in loc usd base'!U21-'Calc. rets in loc usd base'!U$5</f>
        <v>4.2095368118083617E-3</v>
      </c>
      <c r="G21" s="29">
        <f>'Calc. rets in loc usd base'!V21-'Calc. rets in loc usd base'!V$5</f>
        <v>3.8520994267164507E-3</v>
      </c>
      <c r="H21" s="29">
        <f>'Calc. rets in loc usd base'!W21-'Calc. rets in loc usd base'!W$5</f>
        <v>9.8446868920396141E-3</v>
      </c>
      <c r="I21" s="29">
        <f>'Calc. rets in loc usd base'!X21-'Calc. rets in loc usd base'!X$5</f>
        <v>9.2797624158568216E-3</v>
      </c>
      <c r="J21" s="29">
        <f>'Calc. rets in loc usd base'!Y21-'Calc. rets in loc usd base'!Y$5</f>
        <v>5.6157918591350272E-3</v>
      </c>
      <c r="K21" s="27">
        <f>'Calc. rets in loc usd base'!Z21-'Calc. rets in loc usd base'!Z$5</f>
        <v>3.9925277777777815E-3</v>
      </c>
      <c r="L21" s="27">
        <f>'Calc. rets in loc usd base'!AA21-'Calc. rets in loc usd base'!AA$5</f>
        <v>3.0059705555555557E-3</v>
      </c>
      <c r="M21" s="27">
        <f>'Calc. rets in loc usd base'!AB21-'Calc. rets in loc usd base'!AB$5</f>
        <v>3.0161977777777788E-3</v>
      </c>
      <c r="N21" s="47">
        <f>'Calc. rets in loc usd base'!AC21-'Calc. rets in loc usd base'!AC$5</f>
        <v>0</v>
      </c>
      <c r="O21" s="63">
        <f>'Calc. rets in loc usd base'!AD21-'Calc. rets in loc usd base'!AD$5</f>
        <v>7.3441129770111982E-2</v>
      </c>
      <c r="P21" s="86">
        <f>'Calc. rets in loc usd base'!AE21-'Calc. rets in loc usd base'!AE$5</f>
        <v>5.9598123564490596E-2</v>
      </c>
      <c r="Q21" s="27">
        <f>B21+'Control Panel'!C$5</f>
        <v>5.6666666666665691E-3</v>
      </c>
      <c r="R21" s="27">
        <f>C21+'Control Panel'!D$5</f>
        <v>4.1916666666667367E-3</v>
      </c>
      <c r="S21" s="27">
        <f>D21+'Control Panel'!E$5</f>
        <v>4.9833333333334263E-3</v>
      </c>
      <c r="T21" s="29">
        <f>E21+'Control Panel'!F$5</f>
        <v>7.2222113878216612E-3</v>
      </c>
      <c r="U21" s="29">
        <f>F21+'Control Panel'!G$5</f>
        <v>5.3425725096943929E-3</v>
      </c>
      <c r="V21" s="29">
        <f>G21+'Control Panel'!H$5</f>
        <v>4.4673086224332323E-3</v>
      </c>
      <c r="W21" s="29">
        <f>H21+'Control Panel'!I$5</f>
        <v>1.1929717676263565E-2</v>
      </c>
      <c r="X21" s="29">
        <f>I21+'Control Panel'!J$5</f>
        <v>1.0719437581867223E-2</v>
      </c>
      <c r="Y21" s="29">
        <f>J21+'Control Panel'!K$5</f>
        <v>7.8655503230635245E-3</v>
      </c>
      <c r="Z21" s="27">
        <f>K21+'Control Panel'!L$5</f>
        <v>5.6666666666665691E-3</v>
      </c>
      <c r="AA21" s="27">
        <f>L21+'Control Panel'!M$5</f>
        <v>4.1340833333333568E-3</v>
      </c>
      <c r="AB21" s="27">
        <f>M21+'Control Panel'!N$5</f>
        <v>5.0100833333332423E-3</v>
      </c>
      <c r="AC21" s="47">
        <f>N21+'Control Panel'!C$27</f>
        <v>0</v>
      </c>
      <c r="AD21" s="63">
        <f>O21+'Control Panel'!D$27</f>
        <v>7.3441129770111982E-2</v>
      </c>
      <c r="AE21" s="63">
        <f>P21+'Control Panel'!E$27</f>
        <v>5.9598123564490596E-2</v>
      </c>
      <c r="AF21" s="38">
        <f>SUMPRODUCT('Control Panel'!$C$31:$E$31,AC21:AE21)</f>
        <v>0</v>
      </c>
      <c r="AG21" s="43">
        <f t="shared" si="0"/>
        <v>5.6666666666664867E-3</v>
      </c>
      <c r="AH21" s="64">
        <f t="shared" si="1"/>
        <v>7.7940637172398519E-2</v>
      </c>
      <c r="AI21" s="64">
        <f t="shared" si="2"/>
        <v>6.4878454213586956E-2</v>
      </c>
      <c r="AJ21" s="75">
        <f t="shared" si="3"/>
        <v>7.2222113878217531E-3</v>
      </c>
      <c r="AK21" s="75">
        <f t="shared" si="4"/>
        <v>7.9176066840797255E-2</v>
      </c>
      <c r="AL21" s="75">
        <f t="shared" si="5"/>
        <v>6.4331675398204391E-2</v>
      </c>
      <c r="AM21" s="75">
        <f t="shared" si="6"/>
        <v>1.1929717676263607E-2</v>
      </c>
      <c r="AN21" s="75">
        <f t="shared" si="7"/>
        <v>8.4947814958491907E-2</v>
      </c>
      <c r="AO21" s="75">
        <f t="shared" si="8"/>
        <v>6.793244592761094E-2</v>
      </c>
      <c r="AP21" s="64">
        <f t="shared" si="9"/>
        <v>5.6666666666664867E-3</v>
      </c>
      <c r="AQ21" s="64">
        <f t="shared" si="10"/>
        <v>7.787882485400921E-2</v>
      </c>
      <c r="AR21" s="76">
        <f t="shared" si="11"/>
        <v>6.4906798463392423E-2</v>
      </c>
      <c r="AS21" s="64">
        <f t="shared" si="12"/>
        <v>5.6666666666664867E-3</v>
      </c>
      <c r="AT21" s="27">
        <f t="shared" si="13"/>
        <v>7.7940637172398519E-2</v>
      </c>
      <c r="AU21" s="27">
        <f t="shared" si="14"/>
        <v>6.4878454213586956E-2</v>
      </c>
      <c r="AV21" s="29">
        <f t="shared" si="15"/>
        <v>7.2222113878217531E-3</v>
      </c>
      <c r="AW21" s="29">
        <f t="shared" si="16"/>
        <v>7.9176066840797255E-2</v>
      </c>
      <c r="AX21" s="29">
        <f t="shared" si="17"/>
        <v>6.4331675398204391E-2</v>
      </c>
      <c r="AY21" s="29">
        <f t="shared" si="18"/>
        <v>1.1929717676263607E-2</v>
      </c>
      <c r="AZ21" s="29">
        <f t="shared" si="19"/>
        <v>8.4947814958491907E-2</v>
      </c>
      <c r="BA21" s="29">
        <f t="shared" si="20"/>
        <v>6.793244592761094E-2</v>
      </c>
      <c r="BB21" s="27">
        <f t="shared" si="22"/>
        <v>5.6666666666664867E-3</v>
      </c>
      <c r="BC21" s="27">
        <f t="shared" si="22"/>
        <v>7.787882485400921E-2</v>
      </c>
      <c r="BD21" s="64">
        <f t="shared" si="22"/>
        <v>6.4906798463392423E-2</v>
      </c>
      <c r="BE21" s="82">
        <f>SUMPRODUCT('Control Panel'!$C$18:$N$18,$AS21:$BD21)</f>
        <v>1.1929717676263607E-2</v>
      </c>
      <c r="BF21" s="83">
        <f>SUMPRODUCT('Control Panel'!$C$19:$N$19,'Calc. rets adjusted'!$AS21:$BD21)</f>
        <v>1.9231527404486436E-2</v>
      </c>
      <c r="BG21" s="83">
        <f>SUMPRODUCT('Control Panel'!$C$20:$N$20,'Calc. rets adjusted'!$AS21:$BD21)</f>
        <v>1.2010311585752165E-2</v>
      </c>
      <c r="BH21" s="83">
        <f>SUMPRODUCT('Control Panel'!$C$21:$N$21,'Calc. rets adjusted'!$AS21:$BD21)</f>
        <v>7.3018097282228312E-3</v>
      </c>
      <c r="BI21" s="83">
        <f>SUMPRODUCT('Control Panel'!$C$22:$N$22,'Calc. rets adjusted'!$AS21:$BD21)</f>
        <v>8.0593909488558581E-5</v>
      </c>
    </row>
    <row r="22" spans="1:61" x14ac:dyDescent="0.35">
      <c r="A22" s="2">
        <v>36922</v>
      </c>
      <c r="B22" s="27">
        <f>'Calc. rets in loc usd base'!Q22-'Calc. rets in loc usd base'!Q$5</f>
        <v>3.7925277777777818E-3</v>
      </c>
      <c r="C22" s="27">
        <f>'Calc. rets in loc usd base'!R22-'Calc. rets in loc usd base'!R$5</f>
        <v>2.8385277777777836E-3</v>
      </c>
      <c r="D22" s="27">
        <f>'Calc. rets in loc usd base'!S22-'Calc. rets in loc usd base'!S$5</f>
        <v>2.8510555555555568E-3</v>
      </c>
      <c r="E22" s="29">
        <f>'Calc. rets in loc usd base'!T22-'Calc. rets in loc usd base'!T$5</f>
        <v>6.5255458671421764E-3</v>
      </c>
      <c r="F22" s="29">
        <f>'Calc. rets in loc usd base'!U22-'Calc. rets in loc usd base'!U$5</f>
        <v>3.5273797235125851E-3</v>
      </c>
      <c r="G22" s="29">
        <f>'Calc. rets in loc usd base'!V22-'Calc. rets in loc usd base'!V$5</f>
        <v>4.3662743934028267E-3</v>
      </c>
      <c r="H22" s="29">
        <f>'Calc. rets in loc usd base'!W22-'Calc. rets in loc usd base'!W$5</f>
        <v>1.044078134047717E-2</v>
      </c>
      <c r="I22" s="29">
        <f>'Calc. rets in loc usd base'!X22-'Calc. rets in loc usd base'!X$5</f>
        <v>3.781175426615384E-3</v>
      </c>
      <c r="J22" s="29">
        <f>'Calc. rets in loc usd base'!Y22-'Calc. rets in loc usd base'!Y$5</f>
        <v>3.8450240966702628E-3</v>
      </c>
      <c r="K22" s="27">
        <f>'Calc. rets in loc usd base'!Z22-'Calc. rets in loc usd base'!Z$5</f>
        <v>3.7925277777777818E-3</v>
      </c>
      <c r="L22" s="27">
        <f>'Calc. rets in loc usd base'!AA22-'Calc. rets in loc usd base'!AA$5</f>
        <v>2.8263038888888892E-3</v>
      </c>
      <c r="M22" s="27">
        <f>'Calc. rets in loc usd base'!AB22-'Calc. rets in loc usd base'!AB$5</f>
        <v>2.7841144444444455E-3</v>
      </c>
      <c r="N22" s="47">
        <f>'Calc. rets in loc usd base'!AC22-'Calc. rets in loc usd base'!AC$5</f>
        <v>0</v>
      </c>
      <c r="O22" s="63">
        <f>'Calc. rets in loc usd base'!AD22-'Calc. rets in loc usd base'!AD$5</f>
        <v>-1.0584484629334019E-2</v>
      </c>
      <c r="P22" s="86">
        <f>'Calc. rets in loc usd base'!AE22-'Calc. rets in loc usd base'!AE$5</f>
        <v>-1.4809251325764021E-2</v>
      </c>
      <c r="Q22" s="27">
        <f>B22+'Control Panel'!C$5</f>
        <v>5.4666666666665694E-3</v>
      </c>
      <c r="R22" s="27">
        <f>C22+'Control Panel'!D$5</f>
        <v>4.0500000000000709E-3</v>
      </c>
      <c r="S22" s="27">
        <f>D22+'Control Panel'!E$5</f>
        <v>4.8750000000000928E-3</v>
      </c>
      <c r="T22" s="29">
        <f>E22+'Control Panel'!F$5</f>
        <v>8.2095235636560262E-3</v>
      </c>
      <c r="U22" s="29">
        <f>F22+'Control Panel'!G$5</f>
        <v>4.6604154213986167E-3</v>
      </c>
      <c r="V22" s="29">
        <f>G22+'Control Panel'!H$5</f>
        <v>4.9814835891196082E-3</v>
      </c>
      <c r="W22" s="29">
        <f>H22+'Control Panel'!I$5</f>
        <v>1.2525812124701122E-2</v>
      </c>
      <c r="X22" s="29">
        <f>I22+'Control Panel'!J$5</f>
        <v>5.2208505926257852E-3</v>
      </c>
      <c r="Y22" s="29">
        <f>J22+'Control Panel'!K$5</f>
        <v>6.0947825605987601E-3</v>
      </c>
      <c r="Z22" s="27">
        <f>K22+'Control Panel'!L$5</f>
        <v>5.4666666666665694E-3</v>
      </c>
      <c r="AA22" s="27">
        <f>L22+'Control Panel'!M$5</f>
        <v>3.9544166666666903E-3</v>
      </c>
      <c r="AB22" s="27">
        <f>M22+'Control Panel'!N$5</f>
        <v>4.7779999999999091E-3</v>
      </c>
      <c r="AC22" s="47">
        <f>N22+'Control Panel'!C$27</f>
        <v>0</v>
      </c>
      <c r="AD22" s="63">
        <f>O22+'Control Panel'!D$27</f>
        <v>-1.0584484629334019E-2</v>
      </c>
      <c r="AE22" s="63">
        <f>P22+'Control Panel'!E$27</f>
        <v>-1.4809251325764021E-2</v>
      </c>
      <c r="AF22" s="38">
        <f>SUMPRODUCT('Control Panel'!$C$31:$E$31,AC22:AE22)</f>
        <v>0</v>
      </c>
      <c r="AG22" s="43">
        <f t="shared" si="0"/>
        <v>5.4666666666665087E-3</v>
      </c>
      <c r="AH22" s="64">
        <f t="shared" si="1"/>
        <v>-6.5773517920827418E-3</v>
      </c>
      <c r="AI22" s="64">
        <f t="shared" si="2"/>
        <v>-1.0006446425976923E-2</v>
      </c>
      <c r="AJ22" s="75">
        <f t="shared" si="3"/>
        <v>8.2095235636561181E-3</v>
      </c>
      <c r="AK22" s="75">
        <f t="shared" si="4"/>
        <v>-5.9733973033294641E-3</v>
      </c>
      <c r="AL22" s="75">
        <f t="shared" si="5"/>
        <v>-9.9015397790909176E-3</v>
      </c>
      <c r="AM22" s="75">
        <f t="shared" si="6"/>
        <v>1.2525812124701163E-2</v>
      </c>
      <c r="AN22" s="75">
        <f t="shared" si="7"/>
        <v>-5.4188940495578652E-3</v>
      </c>
      <c r="AO22" s="75">
        <f t="shared" si="8"/>
        <v>-8.804727931881029E-3</v>
      </c>
      <c r="AP22" s="64">
        <f t="shared" si="9"/>
        <v>5.4666666666665087E-3</v>
      </c>
      <c r="AQ22" s="64">
        <f t="shared" si="10"/>
        <v>-6.6719234250935955E-3</v>
      </c>
      <c r="AR22" s="76">
        <f t="shared" si="11"/>
        <v>-1.0102009928598554E-2</v>
      </c>
      <c r="AS22" s="64">
        <f t="shared" si="12"/>
        <v>5.4666666666665087E-3</v>
      </c>
      <c r="AT22" s="27">
        <f t="shared" si="13"/>
        <v>-6.5773517920827418E-3</v>
      </c>
      <c r="AU22" s="27">
        <f t="shared" si="14"/>
        <v>-1.0006446425976923E-2</v>
      </c>
      <c r="AV22" s="29">
        <f t="shared" si="15"/>
        <v>8.2095235636561181E-3</v>
      </c>
      <c r="AW22" s="29">
        <f t="shared" si="16"/>
        <v>-5.9733973033294641E-3</v>
      </c>
      <c r="AX22" s="29">
        <f t="shared" si="17"/>
        <v>-9.9015397790909176E-3</v>
      </c>
      <c r="AY22" s="29">
        <f t="shared" si="18"/>
        <v>1.2525812124701163E-2</v>
      </c>
      <c r="AZ22" s="29">
        <f t="shared" si="19"/>
        <v>-5.4188940495578652E-3</v>
      </c>
      <c r="BA22" s="29">
        <f t="shared" si="20"/>
        <v>-8.804727931881029E-3</v>
      </c>
      <c r="BB22" s="27">
        <f t="shared" si="22"/>
        <v>5.4666666666665087E-3</v>
      </c>
      <c r="BC22" s="27">
        <f t="shared" si="22"/>
        <v>-6.6719234250935955E-3</v>
      </c>
      <c r="BD22" s="64">
        <f t="shared" si="22"/>
        <v>-1.0102009928598554E-2</v>
      </c>
      <c r="BE22" s="82">
        <f>SUMPRODUCT('Control Panel'!$C$18:$N$18,$AS22:$BD22)</f>
        <v>1.2525812124701163E-2</v>
      </c>
      <c r="BF22" s="83">
        <f>SUMPRODUCT('Control Panel'!$C$19:$N$19,'Calc. rets adjusted'!$AS22:$BD22)</f>
        <v>1.0731341507275262E-2</v>
      </c>
      <c r="BG22" s="83">
        <f>SUMPRODUCT('Control Panel'!$C$20:$N$20,'Calc. rets adjusted'!$AS22:$BD22)</f>
        <v>1.1945200516451272E-2</v>
      </c>
      <c r="BH22" s="83">
        <f>SUMPRODUCT('Control Panel'!$C$21:$N$21,'Calc. rets adjusted'!$AS22:$BD22)</f>
        <v>-1.7944706174259028E-3</v>
      </c>
      <c r="BI22" s="83">
        <f>SUMPRODUCT('Control Panel'!$C$22:$N$22,'Calc. rets adjusted'!$AS22:$BD22)</f>
        <v>-5.8061160824989216E-4</v>
      </c>
    </row>
    <row r="23" spans="1:61" x14ac:dyDescent="0.35">
      <c r="A23" s="2">
        <v>36950</v>
      </c>
      <c r="B23" s="27">
        <f>'Calc. rets in loc usd base'!Q23-'Calc. rets in loc usd base'!Q$5</f>
        <v>2.9675277777777825E-3</v>
      </c>
      <c r="C23" s="27">
        <f>'Calc. rets in loc usd base'!R23-'Calc. rets in loc usd base'!R$5</f>
        <v>2.7801944444444497E-3</v>
      </c>
      <c r="D23" s="27">
        <f>'Calc. rets in loc usd base'!S23-'Calc. rets in loc usd base'!S$5</f>
        <v>2.892722222222224E-3</v>
      </c>
      <c r="E23" s="29">
        <f>'Calc. rets in loc usd base'!T23-'Calc. rets in loc usd base'!T$5</f>
        <v>2.560200162064727E-3</v>
      </c>
      <c r="F23" s="29">
        <f>'Calc. rets in loc usd base'!U23-'Calc. rets in loc usd base'!U$5</f>
        <v>1.711597149256621E-3</v>
      </c>
      <c r="G23" s="29">
        <f>'Calc. rets in loc usd base'!V23-'Calc. rets in loc usd base'!V$5</f>
        <v>3.5227098230302253E-3</v>
      </c>
      <c r="H23" s="29">
        <f>'Calc. rets in loc usd base'!W23-'Calc. rets in loc usd base'!W$5</f>
        <v>4.4179168622879442E-3</v>
      </c>
      <c r="I23" s="29">
        <f>'Calc. rets in loc usd base'!X23-'Calc. rets in loc usd base'!X$5</f>
        <v>1.7956993500091209E-3</v>
      </c>
      <c r="J23" s="29">
        <f>'Calc. rets in loc usd base'!Y23-'Calc. rets in loc usd base'!Y$5</f>
        <v>2.4677289635223806E-3</v>
      </c>
      <c r="K23" s="27">
        <f>'Calc. rets in loc usd base'!Z23-'Calc. rets in loc usd base'!Z$5</f>
        <v>2.9675277777777825E-3</v>
      </c>
      <c r="L23" s="27">
        <f>'Calc. rets in loc usd base'!AA23-'Calc. rets in loc usd base'!AA$5</f>
        <v>2.6904705555555559E-3</v>
      </c>
      <c r="M23" s="27">
        <f>'Calc. rets in loc usd base'!AB23-'Calc. rets in loc usd base'!AB$5</f>
        <v>2.7835311111111122E-3</v>
      </c>
      <c r="N23" s="47">
        <f>'Calc. rets in loc usd base'!AC23-'Calc. rets in loc usd base'!AC$5</f>
        <v>0</v>
      </c>
      <c r="O23" s="63">
        <f>'Calc. rets in loc usd base'!AD23-'Calc. rets in loc usd base'!AD$5</f>
        <v>-1.0499537296680279E-2</v>
      </c>
      <c r="P23" s="86">
        <f>'Calc. rets in loc usd base'!AE23-'Calc. rets in loc usd base'!AE$5</f>
        <v>-1.4596122596011033E-2</v>
      </c>
      <c r="Q23" s="27">
        <f>B23+'Control Panel'!C$5</f>
        <v>4.6416666666665701E-3</v>
      </c>
      <c r="R23" s="27">
        <f>C23+'Control Panel'!D$5</f>
        <v>3.9916666666667371E-3</v>
      </c>
      <c r="S23" s="27">
        <f>D23+'Control Panel'!E$5</f>
        <v>4.9166666666667601E-3</v>
      </c>
      <c r="T23" s="29">
        <f>E23+'Control Panel'!F$5</f>
        <v>4.2441778585785763E-3</v>
      </c>
      <c r="U23" s="29">
        <f>F23+'Control Panel'!G$5</f>
        <v>2.8446328471426522E-3</v>
      </c>
      <c r="V23" s="29">
        <f>G23+'Control Panel'!H$5</f>
        <v>4.1379190187470069E-3</v>
      </c>
      <c r="W23" s="29">
        <f>H23+'Control Panel'!I$5</f>
        <v>6.5029476465118955E-3</v>
      </c>
      <c r="X23" s="29">
        <f>I23+'Control Panel'!J$5</f>
        <v>3.2353745160195223E-3</v>
      </c>
      <c r="Y23" s="29">
        <f>J23+'Control Panel'!K$5</f>
        <v>4.7174874274508779E-3</v>
      </c>
      <c r="Z23" s="27">
        <f>K23+'Control Panel'!L$5</f>
        <v>4.6416666666665701E-3</v>
      </c>
      <c r="AA23" s="27">
        <f>L23+'Control Panel'!M$5</f>
        <v>3.818583333333357E-3</v>
      </c>
      <c r="AB23" s="27">
        <f>M23+'Control Panel'!N$5</f>
        <v>4.7774166666665757E-3</v>
      </c>
      <c r="AC23" s="47">
        <f>N23+'Control Panel'!C$27</f>
        <v>0</v>
      </c>
      <c r="AD23" s="63">
        <f>O23+'Control Panel'!D$27</f>
        <v>-1.0499537296680279E-2</v>
      </c>
      <c r="AE23" s="63">
        <f>P23+'Control Panel'!E$27</f>
        <v>-1.4596122596011033E-2</v>
      </c>
      <c r="AF23" s="38">
        <f>SUMPRODUCT('Control Panel'!$C$31:$E$31,AC23:AE23)</f>
        <v>0</v>
      </c>
      <c r="AG23" s="43">
        <f t="shared" si="0"/>
        <v>4.6416666666666551E-3</v>
      </c>
      <c r="AH23" s="64">
        <f t="shared" si="1"/>
        <v>-6.5497812830560553E-3</v>
      </c>
      <c r="AI23" s="64">
        <f t="shared" si="2"/>
        <v>-9.7512201987747238E-3</v>
      </c>
      <c r="AJ23" s="29">
        <f t="shared" si="3"/>
        <v>4.2441778585786682E-3</v>
      </c>
      <c r="AK23" s="29">
        <f t="shared" si="4"/>
        <v>-7.6847717782114744E-3</v>
      </c>
      <c r="AL23" s="29">
        <f t="shared" si="5"/>
        <v>-1.0518601150554141E-2</v>
      </c>
      <c r="AM23" s="29">
        <f t="shared" si="6"/>
        <v>6.5029476465119362E-3</v>
      </c>
      <c r="AN23" s="29">
        <f t="shared" si="7"/>
        <v>-7.2981327160603904E-3</v>
      </c>
      <c r="AO23" s="29">
        <f t="shared" si="8"/>
        <v>-9.9474921933963012E-3</v>
      </c>
      <c r="AP23" s="27">
        <f t="shared" si="9"/>
        <v>4.6416666666666551E-3</v>
      </c>
      <c r="AQ23" s="27">
        <f t="shared" si="10"/>
        <v>-6.721047321475826E-3</v>
      </c>
      <c r="AR23" s="27">
        <f t="shared" si="11"/>
        <v>-9.8884376887033998E-3</v>
      </c>
      <c r="AS23" s="43">
        <f t="shared" si="12"/>
        <v>4.6416666666666551E-3</v>
      </c>
      <c r="AT23" s="27">
        <f t="shared" si="13"/>
        <v>-6.5497812830560553E-3</v>
      </c>
      <c r="AU23" s="27">
        <f t="shared" si="14"/>
        <v>-9.7512201987747238E-3</v>
      </c>
      <c r="AV23" s="29">
        <f t="shared" si="15"/>
        <v>4.2441778585786682E-3</v>
      </c>
      <c r="AW23" s="29">
        <f t="shared" si="16"/>
        <v>-7.6847717782114744E-3</v>
      </c>
      <c r="AX23" s="29">
        <f t="shared" si="17"/>
        <v>-1.0518601150554141E-2</v>
      </c>
      <c r="AY23" s="29">
        <f t="shared" si="18"/>
        <v>6.5029476465119362E-3</v>
      </c>
      <c r="AZ23" s="29">
        <f t="shared" si="19"/>
        <v>-7.2981327160603904E-3</v>
      </c>
      <c r="BA23" s="29">
        <f t="shared" si="20"/>
        <v>-9.9474921933963012E-3</v>
      </c>
      <c r="BB23" s="27">
        <f t="shared" si="22"/>
        <v>4.6416666666666551E-3</v>
      </c>
      <c r="BC23" s="27">
        <f t="shared" si="22"/>
        <v>-6.721047321475826E-3</v>
      </c>
      <c r="BD23" s="64">
        <f t="shared" si="22"/>
        <v>-9.8884376887033998E-3</v>
      </c>
      <c r="BE23" s="82">
        <f>SUMPRODUCT('Control Panel'!$C$18:$N$18,$AS23:$BD23)</f>
        <v>6.5029476465119362E-3</v>
      </c>
      <c r="BF23" s="83">
        <f>SUMPRODUCT('Control Panel'!$C$19:$N$19,'Calc. rets adjusted'!$AS23:$BD23)</f>
        <v>5.1228396102547041E-3</v>
      </c>
      <c r="BG23" s="83">
        <f>SUMPRODUCT('Control Panel'!$C$20:$N$20,'Calc. rets adjusted'!$AS23:$BD23)</f>
        <v>6.2591110090689525E-3</v>
      </c>
      <c r="BH23" s="83">
        <f>SUMPRODUCT('Control Panel'!$C$21:$N$21,'Calc. rets adjusted'!$AS23:$BD23)</f>
        <v>-1.3801080362572326E-3</v>
      </c>
      <c r="BI23" s="83">
        <f>SUMPRODUCT('Control Panel'!$C$22:$N$22,'Calc. rets adjusted'!$AS23:$BD23)</f>
        <v>-2.4383663744298445E-4</v>
      </c>
    </row>
    <row r="24" spans="1:61" x14ac:dyDescent="0.35">
      <c r="A24" s="2">
        <v>36981</v>
      </c>
      <c r="B24" s="27">
        <f>'Calc. rets in loc usd base'!Q24-'Calc. rets in loc usd base'!Q$5</f>
        <v>2.6675277777777817E-3</v>
      </c>
      <c r="C24" s="27">
        <f>'Calc. rets in loc usd base'!R24-'Calc. rets in loc usd base'!R$5</f>
        <v>2.7968611111111163E-3</v>
      </c>
      <c r="D24" s="27">
        <f>'Calc. rets in loc usd base'!S24-'Calc. rets in loc usd base'!S$5</f>
        <v>2.7427222222222232E-3</v>
      </c>
      <c r="E24" s="29">
        <f>'Calc. rets in loc usd base'!T24-'Calc. rets in loc usd base'!T$5</f>
        <v>4.0083800104794478E-3</v>
      </c>
      <c r="F24" s="29">
        <f>'Calc. rets in loc usd base'!U24-'Calc. rets in loc usd base'!U$5</f>
        <v>3.5482216600307751E-3</v>
      </c>
      <c r="G24" s="29">
        <f>'Calc. rets in loc usd base'!V24-'Calc. rets in loc usd base'!V$5</f>
        <v>4.7202293946864834E-3</v>
      </c>
      <c r="H24" s="29">
        <f>'Calc. rets in loc usd base'!W24-'Calc. rets in loc usd base'!W$5</f>
        <v>6.2544564351265245E-3</v>
      </c>
      <c r="I24" s="29">
        <f>'Calc. rets in loc usd base'!X24-'Calc. rets in loc usd base'!X$5</f>
        <v>5.5998862745986243E-3</v>
      </c>
      <c r="J24" s="29">
        <f>'Calc. rets in loc usd base'!Y24-'Calc. rets in loc usd base'!Y$5</f>
        <v>4.980852424980536E-3</v>
      </c>
      <c r="K24" s="27">
        <f>'Calc. rets in loc usd base'!Z24-'Calc. rets in loc usd base'!Z$5</f>
        <v>2.6675277777777817E-3</v>
      </c>
      <c r="L24" s="27">
        <f>'Calc. rets in loc usd base'!AA24-'Calc. rets in loc usd base'!AA$5</f>
        <v>2.6956372222222223E-3</v>
      </c>
      <c r="M24" s="27">
        <f>'Calc. rets in loc usd base'!AB24-'Calc. rets in loc usd base'!AB$5</f>
        <v>2.5523644444444453E-3</v>
      </c>
      <c r="N24" s="47">
        <f>'Calc. rets in loc usd base'!AC24-'Calc. rets in loc usd base'!AC$5</f>
        <v>0</v>
      </c>
      <c r="O24" s="63">
        <f>'Calc. rets in loc usd base'!AD24-'Calc. rets in loc usd base'!AD$5</f>
        <v>-3.6723455458570128E-2</v>
      </c>
      <c r="P24" s="86">
        <f>'Calc. rets in loc usd base'!AE24-'Calc. rets in loc usd base'!AE$5</f>
        <v>-1.4389083258537131E-2</v>
      </c>
      <c r="Q24" s="27">
        <f>B24+'Control Panel'!C$5</f>
        <v>4.3416666666665693E-3</v>
      </c>
      <c r="R24" s="27">
        <f>C24+'Control Panel'!D$5</f>
        <v>4.0083333333334036E-3</v>
      </c>
      <c r="S24" s="27">
        <f>D24+'Control Panel'!E$5</f>
        <v>4.7666666666667593E-3</v>
      </c>
      <c r="T24" s="29">
        <f>E24+'Control Panel'!F$5</f>
        <v>5.6923577069932976E-3</v>
      </c>
      <c r="U24" s="29">
        <f>F24+'Control Panel'!G$5</f>
        <v>4.6812573579168067E-3</v>
      </c>
      <c r="V24" s="29">
        <f>G24+'Control Panel'!H$5</f>
        <v>5.335438590403265E-3</v>
      </c>
      <c r="W24" s="29">
        <f>H24+'Control Panel'!I$5</f>
        <v>8.3394872193504749E-3</v>
      </c>
      <c r="X24" s="29">
        <f>I24+'Control Panel'!J$5</f>
        <v>7.0395614406090256E-3</v>
      </c>
      <c r="Y24" s="29">
        <f>J24+'Control Panel'!K$5</f>
        <v>7.2306108889090333E-3</v>
      </c>
      <c r="Z24" s="27">
        <f>K24+'Control Panel'!L$5</f>
        <v>4.3416666666665693E-3</v>
      </c>
      <c r="AA24" s="27">
        <f>L24+'Control Panel'!M$5</f>
        <v>3.8237500000000233E-3</v>
      </c>
      <c r="AB24" s="27">
        <f>M24+'Control Panel'!N$5</f>
        <v>4.5462499999999089E-3</v>
      </c>
      <c r="AC24" s="47">
        <f>N24+'Control Panel'!C$27</f>
        <v>0</v>
      </c>
      <c r="AD24" s="63">
        <f>O24+'Control Panel'!D$27</f>
        <v>-3.6723455458570128E-2</v>
      </c>
      <c r="AE24" s="63">
        <f>P24+'Control Panel'!E$27</f>
        <v>-1.4389083258537131E-2</v>
      </c>
      <c r="AF24" s="38">
        <f>SUMPRODUCT('Control Panel'!$C$31:$E$31,AC24:AE24)</f>
        <v>0</v>
      </c>
      <c r="AG24" s="43">
        <f t="shared" si="0"/>
        <v>4.3416666666664661E-3</v>
      </c>
      <c r="AH24" s="64">
        <f t="shared" si="1"/>
        <v>-3.2862321975866471E-2</v>
      </c>
      <c r="AI24" s="64">
        <f t="shared" si="2"/>
        <v>-9.6910045554027269E-3</v>
      </c>
      <c r="AJ24" s="29">
        <f t="shared" si="3"/>
        <v>5.6923577069933895E-3</v>
      </c>
      <c r="AK24" s="29">
        <f t="shared" si="4"/>
        <v>-3.2214110046726807E-2</v>
      </c>
      <c r="AL24" s="29">
        <f t="shared" si="5"/>
        <v>-9.1304167382321166E-3</v>
      </c>
      <c r="AM24" s="29">
        <f t="shared" si="6"/>
        <v>8.3394872193505165E-3</v>
      </c>
      <c r="AN24" s="29">
        <f t="shared" si="7"/>
        <v>-2.9942411038973105E-2</v>
      </c>
      <c r="AO24" s="29">
        <f t="shared" si="8"/>
        <v>-7.262514231718642E-3</v>
      </c>
      <c r="AP24" s="27">
        <f t="shared" si="9"/>
        <v>4.3416666666664661E-3</v>
      </c>
      <c r="AQ24" s="27">
        <f t="shared" si="10"/>
        <v>-3.3040126771379796E-2</v>
      </c>
      <c r="AR24" s="27">
        <f t="shared" si="11"/>
        <v>-9.90824962830128E-3</v>
      </c>
      <c r="AS24" s="43">
        <f t="shared" si="12"/>
        <v>4.3416666666664661E-3</v>
      </c>
      <c r="AT24" s="27">
        <f t="shared" si="13"/>
        <v>-3.2862321975866471E-2</v>
      </c>
      <c r="AU24" s="27">
        <f t="shared" si="14"/>
        <v>-9.6910045554027269E-3</v>
      </c>
      <c r="AV24" s="29">
        <f t="shared" si="15"/>
        <v>5.6923577069933895E-3</v>
      </c>
      <c r="AW24" s="29">
        <f t="shared" si="16"/>
        <v>-3.2214110046726807E-2</v>
      </c>
      <c r="AX24" s="29">
        <f t="shared" si="17"/>
        <v>-9.1304167382321166E-3</v>
      </c>
      <c r="AY24" s="29">
        <f t="shared" si="18"/>
        <v>8.3394872193505165E-3</v>
      </c>
      <c r="AZ24" s="29">
        <f t="shared" si="19"/>
        <v>-2.9942411038973105E-2</v>
      </c>
      <c r="BA24" s="29">
        <f t="shared" si="20"/>
        <v>-7.262514231718642E-3</v>
      </c>
      <c r="BB24" s="27">
        <f t="shared" si="22"/>
        <v>4.3416666666664661E-3</v>
      </c>
      <c r="BC24" s="27">
        <f t="shared" si="22"/>
        <v>-3.3040126771379796E-2</v>
      </c>
      <c r="BD24" s="64">
        <f t="shared" si="22"/>
        <v>-9.90824962830128E-3</v>
      </c>
      <c r="BE24" s="82">
        <f>SUMPRODUCT('Control Panel'!$C$18:$N$18,$AS24:$BD24)</f>
        <v>8.3394872193505165E-3</v>
      </c>
      <c r="BF24" s="83">
        <f>SUMPRODUCT('Control Panel'!$C$19:$N$19,'Calc. rets adjusted'!$AS24:$BD24)</f>
        <v>4.5112973935181539E-3</v>
      </c>
      <c r="BG24" s="83">
        <f>SUMPRODUCT('Control Panel'!$C$20:$N$20,'Calc. rets adjusted'!$AS24:$BD24)</f>
        <v>8.2494767373227813E-3</v>
      </c>
      <c r="BH24" s="83">
        <f>SUMPRODUCT('Control Panel'!$C$21:$N$21,'Calc. rets adjusted'!$AS24:$BD24)</f>
        <v>-3.8281898258323622E-3</v>
      </c>
      <c r="BI24" s="83">
        <f>SUMPRODUCT('Control Panel'!$C$22:$N$22,'Calc. rets adjusted'!$AS24:$BD24)</f>
        <v>-9.0010482027736045E-5</v>
      </c>
    </row>
    <row r="25" spans="1:61" x14ac:dyDescent="0.35">
      <c r="A25" s="2">
        <v>37011</v>
      </c>
      <c r="B25" s="27">
        <f>'Calc. rets in loc usd base'!Q25-'Calc. rets in loc usd base'!Q$5</f>
        <v>2.559194444444449E-3</v>
      </c>
      <c r="C25" s="27">
        <f>'Calc. rets in loc usd base'!R25-'Calc. rets in loc usd base'!R$5</f>
        <v>2.7051944444444493E-3</v>
      </c>
      <c r="D25" s="27">
        <f>'Calc. rets in loc usd base'!S25-'Calc. rets in loc usd base'!S$5</f>
        <v>2.7177222222222234E-3</v>
      </c>
      <c r="E25" s="29">
        <f>'Calc. rets in loc usd base'!T25-'Calc. rets in loc usd base'!T$5</f>
        <v>2.6894773329592309E-3</v>
      </c>
      <c r="F25" s="29">
        <f>'Calc. rets in loc usd base'!U25-'Calc. rets in loc usd base'!U$5</f>
        <v>7.5842229329315313E-4</v>
      </c>
      <c r="G25" s="29">
        <f>'Calc. rets in loc usd base'!V25-'Calc. rets in loc usd base'!V$5</f>
        <v>3.5269353996475036E-3</v>
      </c>
      <c r="H25" s="29">
        <f>'Calc. rets in loc usd base'!W25-'Calc. rets in loc usd base'!W$5</f>
        <v>5.8486682687282441E-4</v>
      </c>
      <c r="I25" s="29">
        <f>'Calc. rets in loc usd base'!X25-'Calc. rets in loc usd base'!X$5</f>
        <v>-5.5910803035763524E-3</v>
      </c>
      <c r="J25" s="29">
        <f>'Calc. rets in loc usd base'!Y25-'Calc. rets in loc usd base'!Y$5</f>
        <v>1.1210079117812341E-5</v>
      </c>
      <c r="K25" s="27">
        <f>'Calc. rets in loc usd base'!Z25-'Calc. rets in loc usd base'!Z$5</f>
        <v>2.559194444444449E-3</v>
      </c>
      <c r="L25" s="27">
        <f>'Calc. rets in loc usd base'!AA25-'Calc. rets in loc usd base'!AA$5</f>
        <v>2.7033038888888885E-3</v>
      </c>
      <c r="M25" s="27">
        <f>'Calc. rets in loc usd base'!AB25-'Calc. rets in loc usd base'!AB$5</f>
        <v>2.5070311111111115E-3</v>
      </c>
      <c r="N25" s="47">
        <f>'Calc. rets in loc usd base'!AC25-'Calc. rets in loc usd base'!AC$5</f>
        <v>0</v>
      </c>
      <c r="O25" s="63">
        <f>'Calc. rets in loc usd base'!AD25-'Calc. rets in loc usd base'!AD$5</f>
        <v>-1.3252253700747178E-3</v>
      </c>
      <c r="P25" s="86">
        <f>'Calc. rets in loc usd base'!AE25-'Calc. rets in loc usd base'!AE$5</f>
        <v>-1.0336897282278564E-4</v>
      </c>
      <c r="Q25" s="27">
        <f>B25+'Control Panel'!C$5</f>
        <v>4.2333333333332366E-3</v>
      </c>
      <c r="R25" s="27">
        <f>C25+'Control Panel'!D$5</f>
        <v>3.9166666666667366E-3</v>
      </c>
      <c r="S25" s="27">
        <f>D25+'Control Panel'!E$5</f>
        <v>4.7416666666667603E-3</v>
      </c>
      <c r="T25" s="29">
        <f>E25+'Control Panel'!F$5</f>
        <v>4.3734550294730803E-3</v>
      </c>
      <c r="U25" s="29">
        <f>F25+'Control Panel'!G$5</f>
        <v>1.8914579911791843E-3</v>
      </c>
      <c r="V25" s="29">
        <f>G25+'Control Panel'!H$5</f>
        <v>4.1421445953642852E-3</v>
      </c>
      <c r="W25" s="29">
        <f>H25+'Control Panel'!I$5</f>
        <v>2.6698976110967757E-3</v>
      </c>
      <c r="X25" s="29">
        <f>I25+'Control Panel'!J$5</f>
        <v>-4.1514051375659512E-3</v>
      </c>
      <c r="Y25" s="29">
        <f>J25+'Control Panel'!K$5</f>
        <v>2.2609685430463097E-3</v>
      </c>
      <c r="Z25" s="27">
        <f>K25+'Control Panel'!L$5</f>
        <v>4.2333333333332366E-3</v>
      </c>
      <c r="AA25" s="27">
        <f>L25+'Control Panel'!M$5</f>
        <v>3.8314166666666895E-3</v>
      </c>
      <c r="AB25" s="27">
        <f>M25+'Control Panel'!N$5</f>
        <v>4.500916666666575E-3</v>
      </c>
      <c r="AC25" s="47">
        <f>N25+'Control Panel'!C$27</f>
        <v>0</v>
      </c>
      <c r="AD25" s="63">
        <f>O25+'Control Panel'!D$27</f>
        <v>-1.3252253700747178E-3</v>
      </c>
      <c r="AE25" s="63">
        <f>P25+'Control Panel'!E$27</f>
        <v>-1.0336897282278564E-4</v>
      </c>
      <c r="AF25" s="38">
        <f>SUMPRODUCT('Control Panel'!$C$31:$E$31,AC25:AE25)</f>
        <v>0</v>
      </c>
      <c r="AG25" s="43">
        <f t="shared" si="0"/>
        <v>4.2333333333333112E-3</v>
      </c>
      <c r="AH25" s="64">
        <f t="shared" si="1"/>
        <v>2.5862508305591891E-3</v>
      </c>
      <c r="AI25" s="64">
        <f t="shared" si="2"/>
        <v>4.6378075526312124E-3</v>
      </c>
      <c r="AJ25" s="29">
        <f t="shared" si="3"/>
        <v>4.3734550294731722E-3</v>
      </c>
      <c r="AK25" s="29">
        <f t="shared" si="4"/>
        <v>5.6372601298826375E-4</v>
      </c>
      <c r="AL25" s="29">
        <f t="shared" si="5"/>
        <v>4.0383474533092212E-3</v>
      </c>
      <c r="AM25" s="29">
        <f t="shared" si="6"/>
        <v>2.6698976110968164E-3</v>
      </c>
      <c r="AN25" s="29">
        <f t="shared" si="7"/>
        <v>-5.4711289602309421E-3</v>
      </c>
      <c r="AO25" s="29">
        <f t="shared" si="8"/>
        <v>2.157365856227722E-3</v>
      </c>
      <c r="AP25" s="27">
        <f t="shared" si="9"/>
        <v>4.2333333333333112E-3</v>
      </c>
      <c r="AQ25" s="27">
        <f t="shared" si="10"/>
        <v>2.5011138060218041E-3</v>
      </c>
      <c r="AR25" s="27">
        <f t="shared" si="11"/>
        <v>4.3970824387111751E-3</v>
      </c>
      <c r="AS25" s="43">
        <f t="shared" si="12"/>
        <v>4.2333333333333112E-3</v>
      </c>
      <c r="AT25" s="27">
        <f t="shared" si="13"/>
        <v>2.5862508305591891E-3</v>
      </c>
      <c r="AU25" s="27">
        <f t="shared" si="14"/>
        <v>4.6378075526312124E-3</v>
      </c>
      <c r="AV25" s="29">
        <f t="shared" si="15"/>
        <v>4.3734550294731722E-3</v>
      </c>
      <c r="AW25" s="29">
        <f t="shared" si="16"/>
        <v>5.6372601298826375E-4</v>
      </c>
      <c r="AX25" s="29">
        <f t="shared" si="17"/>
        <v>4.0383474533092212E-3</v>
      </c>
      <c r="AY25" s="29">
        <f t="shared" si="18"/>
        <v>2.6698976110968164E-3</v>
      </c>
      <c r="AZ25" s="29">
        <f t="shared" si="19"/>
        <v>-5.4711289602309421E-3</v>
      </c>
      <c r="BA25" s="29">
        <f t="shared" si="20"/>
        <v>2.157365856227722E-3</v>
      </c>
      <c r="BB25" s="27">
        <f t="shared" si="22"/>
        <v>4.2333333333333112E-3</v>
      </c>
      <c r="BC25" s="27">
        <f t="shared" si="22"/>
        <v>2.5011138060218041E-3</v>
      </c>
      <c r="BD25" s="64">
        <f t="shared" si="22"/>
        <v>4.3970824387111751E-3</v>
      </c>
      <c r="BE25" s="82">
        <f>SUMPRODUCT('Control Panel'!$C$18:$N$18,$AS25:$BD25)</f>
        <v>2.6698976110968164E-3</v>
      </c>
      <c r="BF25" s="83">
        <f>SUMPRODUCT('Control Panel'!$C$19:$N$19,'Calc. rets adjusted'!$AS25:$BD25)</f>
        <v>1.8557949539640408E-3</v>
      </c>
      <c r="BG25" s="83">
        <f>SUMPRODUCT('Control Panel'!$C$20:$N$20,'Calc. rets adjusted'!$AS25:$BD25)</f>
        <v>2.0290169066951914E-3</v>
      </c>
      <c r="BH25" s="83">
        <f>SUMPRODUCT('Control Panel'!$C$21:$N$21,'Calc. rets adjusted'!$AS25:$BD25)</f>
        <v>-8.1410265713277585E-4</v>
      </c>
      <c r="BI25" s="83">
        <f>SUMPRODUCT('Control Panel'!$C$22:$N$22,'Calc. rets adjusted'!$AS25:$BD25)</f>
        <v>-6.4088070440162517E-4</v>
      </c>
    </row>
    <row r="26" spans="1:61" x14ac:dyDescent="0.35">
      <c r="A26" s="2">
        <v>37042</v>
      </c>
      <c r="B26" s="27">
        <f>'Calc. rets in loc usd base'!Q26-'Calc. rets in loc usd base'!Q$5</f>
        <v>2.0175277777777813E-3</v>
      </c>
      <c r="C26" s="27">
        <f>'Calc. rets in loc usd base'!R26-'Calc. rets in loc usd base'!R$5</f>
        <v>2.8051944444444496E-3</v>
      </c>
      <c r="D26" s="27">
        <f>'Calc. rets in loc usd base'!S26-'Calc. rets in loc usd base'!S$5</f>
        <v>2.492722222222223E-3</v>
      </c>
      <c r="E26" s="29">
        <f>'Calc. rets in loc usd base'!T26-'Calc. rets in loc usd base'!T$5</f>
        <v>3.0490779642206229E-3</v>
      </c>
      <c r="F26" s="29">
        <f>'Calc. rets in loc usd base'!U26-'Calc. rets in loc usd base'!U$5</f>
        <v>4.107002244040708E-3</v>
      </c>
      <c r="G26" s="29">
        <f>'Calc. rets in loc usd base'!V26-'Calc. rets in loc usd base'!V$5</f>
        <v>3.6129752631273845E-3</v>
      </c>
      <c r="H26" s="29">
        <f>'Calc. rets in loc usd base'!W26-'Calc. rets in loc usd base'!W$5</f>
        <v>3.5519304592647885E-3</v>
      </c>
      <c r="I26" s="29">
        <f>'Calc. rets in loc usd base'!X26-'Calc. rets in loc usd base'!X$5</f>
        <v>6.3219134860116365E-3</v>
      </c>
      <c r="J26" s="29">
        <f>'Calc. rets in loc usd base'!Y26-'Calc. rets in loc usd base'!Y$5</f>
        <v>-3.5524223664867328E-4</v>
      </c>
      <c r="K26" s="27">
        <f>'Calc. rets in loc usd base'!Z26-'Calc. rets in loc usd base'!Z$5</f>
        <v>2.0175277777777813E-3</v>
      </c>
      <c r="L26" s="27">
        <f>'Calc. rets in loc usd base'!AA26-'Calc. rets in loc usd base'!AA$5</f>
        <v>2.8378038888888894E-3</v>
      </c>
      <c r="M26" s="27">
        <f>'Calc. rets in loc usd base'!AB26-'Calc. rets in loc usd base'!AB$5</f>
        <v>2.4184477777777795E-3</v>
      </c>
      <c r="N26" s="47">
        <f>'Calc. rets in loc usd base'!AC26-'Calc. rets in loc usd base'!AC$5</f>
        <v>0</v>
      </c>
      <c r="O26" s="63">
        <f>'Calc. rets in loc usd base'!AD26-'Calc. rets in loc usd base'!AD$5</f>
        <v>-4.3698106726006922E-2</v>
      </c>
      <c r="P26" s="86">
        <f>'Calc. rets in loc usd base'!AE26-'Calc. rets in loc usd base'!AE$5</f>
        <v>-1.0336897282278564E-4</v>
      </c>
      <c r="Q26" s="27">
        <f>B26+'Control Panel'!C$5</f>
        <v>3.6916666666665689E-3</v>
      </c>
      <c r="R26" s="27">
        <f>C26+'Control Panel'!D$5</f>
        <v>4.0166666666667369E-3</v>
      </c>
      <c r="S26" s="27">
        <f>D26+'Control Panel'!E$5</f>
        <v>4.516666666666759E-3</v>
      </c>
      <c r="T26" s="29">
        <f>E26+'Control Panel'!F$5</f>
        <v>4.7330556607344722E-3</v>
      </c>
      <c r="U26" s="29">
        <f>F26+'Control Panel'!G$5</f>
        <v>5.2400379419267392E-3</v>
      </c>
      <c r="V26" s="29">
        <f>G26+'Control Panel'!H$5</f>
        <v>4.2281844588441661E-3</v>
      </c>
      <c r="W26" s="29">
        <f>H26+'Control Panel'!I$5</f>
        <v>5.6369612434887398E-3</v>
      </c>
      <c r="X26" s="29">
        <f>I26+'Control Panel'!J$5</f>
        <v>7.7615886520220377E-3</v>
      </c>
      <c r="Y26" s="29">
        <f>J26+'Control Panel'!K$5</f>
        <v>1.894516227279824E-3</v>
      </c>
      <c r="Z26" s="27">
        <f>K26+'Control Panel'!L$5</f>
        <v>3.6916666666665689E-3</v>
      </c>
      <c r="AA26" s="27">
        <f>L26+'Control Panel'!M$5</f>
        <v>3.9659166666666905E-3</v>
      </c>
      <c r="AB26" s="27">
        <f>M26+'Control Panel'!N$5</f>
        <v>4.412333333333243E-3</v>
      </c>
      <c r="AC26" s="47">
        <f>N26+'Control Panel'!C$27</f>
        <v>0</v>
      </c>
      <c r="AD26" s="63">
        <f>O26+'Control Panel'!D$27</f>
        <v>-4.3698106726006922E-2</v>
      </c>
      <c r="AE26" s="63">
        <f>P26+'Control Panel'!E$27</f>
        <v>-1.0336897282278564E-4</v>
      </c>
      <c r="AF26" s="38">
        <f>SUMPRODUCT('Control Panel'!$C$31:$E$31,AC26:AE26)</f>
        <v>0</v>
      </c>
      <c r="AG26" s="43">
        <f t="shared" si="0"/>
        <v>3.6916666666666487E-3</v>
      </c>
      <c r="AH26" s="64">
        <f t="shared" si="1"/>
        <v>-3.9856960788022922E-2</v>
      </c>
      <c r="AI26" s="64">
        <f t="shared" si="2"/>
        <v>4.4128308106499148E-3</v>
      </c>
      <c r="AJ26" s="29">
        <f t="shared" si="3"/>
        <v>4.7330556607345642E-3</v>
      </c>
      <c r="AK26" s="29">
        <f t="shared" si="4"/>
        <v>-3.8687048521314771E-2</v>
      </c>
      <c r="AL26" s="29">
        <f t="shared" si="5"/>
        <v>4.1243784229367808E-3</v>
      </c>
      <c r="AM26" s="29">
        <f t="shared" si="6"/>
        <v>5.6369612434887806E-3</v>
      </c>
      <c r="AN26" s="29">
        <f t="shared" si="7"/>
        <v>-3.6275684803264263E-2</v>
      </c>
      <c r="AO26" s="29">
        <f t="shared" si="8"/>
        <v>1.7909514202607557E-3</v>
      </c>
      <c r="AP26" s="27">
        <f t="shared" si="9"/>
        <v>3.6916666666666487E-3</v>
      </c>
      <c r="AQ26" s="27">
        <f t="shared" si="10"/>
        <v>-3.9905493109106627E-2</v>
      </c>
      <c r="AR26" s="27">
        <f t="shared" si="11"/>
        <v>4.3085082621459048E-3</v>
      </c>
      <c r="AS26" s="43">
        <f t="shared" si="12"/>
        <v>3.6916666666666487E-3</v>
      </c>
      <c r="AT26" s="27">
        <f t="shared" si="13"/>
        <v>-3.9856960788022922E-2</v>
      </c>
      <c r="AU26" s="27">
        <f t="shared" si="14"/>
        <v>4.4128308106499148E-3</v>
      </c>
      <c r="AV26" s="29">
        <f t="shared" si="15"/>
        <v>4.7330556607345642E-3</v>
      </c>
      <c r="AW26" s="29">
        <f t="shared" si="16"/>
        <v>-3.8687048521314771E-2</v>
      </c>
      <c r="AX26" s="29">
        <f t="shared" si="17"/>
        <v>4.1243784229367808E-3</v>
      </c>
      <c r="AY26" s="29">
        <f t="shared" si="18"/>
        <v>5.6369612434887806E-3</v>
      </c>
      <c r="AZ26" s="29">
        <f t="shared" si="19"/>
        <v>-3.6275684803264263E-2</v>
      </c>
      <c r="BA26" s="29">
        <f t="shared" si="20"/>
        <v>1.7909514202607557E-3</v>
      </c>
      <c r="BB26" s="27">
        <f t="shared" si="22"/>
        <v>3.6916666666666487E-3</v>
      </c>
      <c r="BC26" s="27">
        <f t="shared" si="22"/>
        <v>-3.9905493109106627E-2</v>
      </c>
      <c r="BD26" s="64">
        <f t="shared" si="22"/>
        <v>4.3085082621459048E-3</v>
      </c>
      <c r="BE26" s="82">
        <f>SUMPRODUCT('Control Panel'!$C$18:$N$18,$AS26:$BD26)</f>
        <v>5.6369612434887806E-3</v>
      </c>
      <c r="BF26" s="83">
        <f>SUMPRODUCT('Control Panel'!$C$19:$N$19,'Calc. rets adjusted'!$AS26:$BD26)</f>
        <v>1.4456966388134759E-3</v>
      </c>
      <c r="BG26" s="83">
        <f>SUMPRODUCT('Control Panel'!$C$20:$N$20,'Calc. rets adjusted'!$AS26:$BD26)</f>
        <v>5.8054126163908041E-3</v>
      </c>
      <c r="BH26" s="83">
        <f>SUMPRODUCT('Control Panel'!$C$21:$N$21,'Calc. rets adjusted'!$AS26:$BD26)</f>
        <v>-4.1912646046753047E-3</v>
      </c>
      <c r="BI26" s="83">
        <f>SUMPRODUCT('Control Panel'!$C$22:$N$22,'Calc. rets adjusted'!$AS26:$BD26)</f>
        <v>1.6845137290202308E-4</v>
      </c>
    </row>
    <row r="27" spans="1:61" x14ac:dyDescent="0.35">
      <c r="A27" s="2">
        <v>37072</v>
      </c>
      <c r="B27" s="27">
        <f>'Calc. rets in loc usd base'!Q27-'Calc. rets in loc usd base'!Q$5</f>
        <v>1.7091944444444479E-3</v>
      </c>
      <c r="C27" s="27">
        <f>'Calc. rets in loc usd base'!R27-'Calc. rets in loc usd base'!R$5</f>
        <v>2.5968611111111166E-3</v>
      </c>
      <c r="D27" s="27">
        <f>'Calc. rets in loc usd base'!S27-'Calc. rets in loc usd base'!S$5</f>
        <v>2.401055555555556E-3</v>
      </c>
      <c r="E27" s="29">
        <f>'Calc. rets in loc usd base'!T27-'Calc. rets in loc usd base'!T$5</f>
        <v>1.1110728656366282E-3</v>
      </c>
      <c r="F27" s="29">
        <f>'Calc. rets in loc usd base'!U27-'Calc. rets in loc usd base'!U$5</f>
        <v>2.696346104305141E-3</v>
      </c>
      <c r="G27" s="29">
        <f>'Calc. rets in loc usd base'!V27-'Calc. rets in loc usd base'!V$5</f>
        <v>2.7993080651387966E-3</v>
      </c>
      <c r="H27" s="29">
        <f>'Calc. rets in loc usd base'!W27-'Calc. rets in loc usd base'!W$5</f>
        <v>1.3120823067666746E-3</v>
      </c>
      <c r="I27" s="29">
        <f>'Calc. rets in loc usd base'!X27-'Calc. rets in loc usd base'!X$5</f>
        <v>3.9322772067024213E-3</v>
      </c>
      <c r="J27" s="29">
        <f>'Calc. rets in loc usd base'!Y27-'Calc. rets in loc usd base'!Y$5</f>
        <v>-2.1673199321588458E-3</v>
      </c>
      <c r="K27" s="27">
        <f>'Calc. rets in loc usd base'!Z27-'Calc. rets in loc usd base'!Z$5</f>
        <v>1.7091944444444479E-3</v>
      </c>
      <c r="L27" s="27">
        <f>'Calc. rets in loc usd base'!AA27-'Calc. rets in loc usd base'!AA$5</f>
        <v>2.6422205555555554E-3</v>
      </c>
      <c r="M27" s="27">
        <f>'Calc. rets in loc usd base'!AB27-'Calc. rets in loc usd base'!AB$5</f>
        <v>2.2841977777777788E-3</v>
      </c>
      <c r="N27" s="47">
        <f>'Calc. rets in loc usd base'!AC27-'Calc. rets in loc usd base'!AC$5</f>
        <v>0</v>
      </c>
      <c r="O27" s="63">
        <f>'Calc. rets in loc usd base'!AD27-'Calc. rets in loc usd base'!AD$5</f>
        <v>-1.3252253700747178E-3</v>
      </c>
      <c r="P27" s="86">
        <f>'Calc. rets in loc usd base'!AE27-'Calc. rets in loc usd base'!AE$5</f>
        <v>-1.4187876015076288E-2</v>
      </c>
      <c r="Q27" s="27">
        <f>B27+'Control Panel'!C$5</f>
        <v>3.3833333333332357E-3</v>
      </c>
      <c r="R27" s="27">
        <f>C27+'Control Panel'!D$5</f>
        <v>3.808333333333404E-3</v>
      </c>
      <c r="S27" s="27">
        <f>D27+'Control Panel'!E$5</f>
        <v>4.4250000000000921E-3</v>
      </c>
      <c r="T27" s="29">
        <f>E27+'Control Panel'!F$5</f>
        <v>2.795050562150478E-3</v>
      </c>
      <c r="U27" s="29">
        <f>F27+'Control Panel'!G$5</f>
        <v>3.8293818021911722E-3</v>
      </c>
      <c r="V27" s="29">
        <f>G27+'Control Panel'!H$5</f>
        <v>3.4145172608555782E-3</v>
      </c>
      <c r="W27" s="29">
        <f>H27+'Control Panel'!I$5</f>
        <v>3.3971130909906258E-3</v>
      </c>
      <c r="X27" s="29">
        <f>I27+'Control Panel'!J$5</f>
        <v>5.3719523727128226E-3</v>
      </c>
      <c r="Y27" s="29">
        <f>J27+'Control Panel'!K$5</f>
        <v>8.2438531769651532E-5</v>
      </c>
      <c r="Z27" s="27">
        <f>K27+'Control Panel'!L$5</f>
        <v>3.3833333333332357E-3</v>
      </c>
      <c r="AA27" s="27">
        <f>L27+'Control Panel'!M$5</f>
        <v>3.7703333333333564E-3</v>
      </c>
      <c r="AB27" s="27">
        <f>M27+'Control Panel'!N$5</f>
        <v>4.2780833333332423E-3</v>
      </c>
      <c r="AC27" s="47">
        <f>N27+'Control Panel'!C$27</f>
        <v>0</v>
      </c>
      <c r="AD27" s="63">
        <f>O27+'Control Panel'!D$27</f>
        <v>-1.3252253700747178E-3</v>
      </c>
      <c r="AE27" s="63">
        <f>P27+'Control Panel'!E$27</f>
        <v>-1.4187876015076288E-2</v>
      </c>
      <c r="AF27" s="38">
        <f>SUMPRODUCT('Control Panel'!$C$31:$E$31,AC27:AE27)</f>
        <v>0</v>
      </c>
      <c r="AG27" s="43">
        <f t="shared" si="0"/>
        <v>3.3833333333332938E-3</v>
      </c>
      <c r="AH27" s="64">
        <f t="shared" si="1"/>
        <v>2.4780610633077238E-3</v>
      </c>
      <c r="AI27" s="64">
        <f t="shared" si="2"/>
        <v>-9.8256573664429192E-3</v>
      </c>
      <c r="AJ27" s="29">
        <f t="shared" si="3"/>
        <v>2.7950505621505695E-3</v>
      </c>
      <c r="AK27" s="29">
        <f t="shared" si="4"/>
        <v>2.4990816382006731E-3</v>
      </c>
      <c r="AL27" s="29">
        <f t="shared" si="5"/>
        <v>-1.08218035017692E-2</v>
      </c>
      <c r="AM27" s="29">
        <f t="shared" si="6"/>
        <v>3.3971130909906666E-3</v>
      </c>
      <c r="AN27" s="29">
        <f t="shared" si="7"/>
        <v>4.0396079550670816E-3</v>
      </c>
      <c r="AO27" s="29">
        <f t="shared" si="8"/>
        <v>-1.4106607110974223E-2</v>
      </c>
      <c r="AP27" s="27">
        <f t="shared" si="9"/>
        <v>3.3833333333332938E-3</v>
      </c>
      <c r="AQ27" s="27">
        <f t="shared" si="10"/>
        <v>2.4401114218717268E-3</v>
      </c>
      <c r="AR27" s="27">
        <f t="shared" si="11"/>
        <v>-9.9704895976584496E-3</v>
      </c>
      <c r="AS27" s="43">
        <f t="shared" si="12"/>
        <v>3.3833333333332938E-3</v>
      </c>
      <c r="AT27" s="27">
        <f t="shared" si="13"/>
        <v>2.4780610633077238E-3</v>
      </c>
      <c r="AU27" s="27">
        <f t="shared" si="14"/>
        <v>-9.8256573664429192E-3</v>
      </c>
      <c r="AV27" s="29">
        <f t="shared" si="15"/>
        <v>2.7950505621505695E-3</v>
      </c>
      <c r="AW27" s="29">
        <f t="shared" si="16"/>
        <v>2.4990816382006731E-3</v>
      </c>
      <c r="AX27" s="29">
        <f t="shared" si="17"/>
        <v>-1.08218035017692E-2</v>
      </c>
      <c r="AY27" s="29">
        <f t="shared" si="18"/>
        <v>3.3971130909906666E-3</v>
      </c>
      <c r="AZ27" s="29">
        <f t="shared" si="19"/>
        <v>4.0396079550670816E-3</v>
      </c>
      <c r="BA27" s="29">
        <f t="shared" si="20"/>
        <v>-1.4106607110974223E-2</v>
      </c>
      <c r="BB27" s="27">
        <f t="shared" si="22"/>
        <v>3.3833333333332938E-3</v>
      </c>
      <c r="BC27" s="27">
        <f t="shared" si="22"/>
        <v>2.4401114218717268E-3</v>
      </c>
      <c r="BD27" s="64">
        <f t="shared" si="22"/>
        <v>-9.9704895976584496E-3</v>
      </c>
      <c r="BE27" s="82">
        <f>SUMPRODUCT('Control Panel'!$C$18:$N$18,$AS27:$BD27)</f>
        <v>3.3971130909906666E-3</v>
      </c>
      <c r="BF27" s="83">
        <f>SUMPRODUCT('Control Panel'!$C$19:$N$19,'Calc. rets adjusted'!$AS27:$BD27)</f>
        <v>3.4613625773983084E-3</v>
      </c>
      <c r="BG27" s="83">
        <f>SUMPRODUCT('Control Panel'!$C$20:$N$20,'Calc. rets adjusted'!$AS27:$BD27)</f>
        <v>3.555684768544465E-3</v>
      </c>
      <c r="BH27" s="83">
        <f>SUMPRODUCT('Control Panel'!$C$21:$N$21,'Calc. rets adjusted'!$AS27:$BD27)</f>
        <v>6.4249486407641596E-5</v>
      </c>
      <c r="BI27" s="83">
        <f>SUMPRODUCT('Control Panel'!$C$22:$N$22,'Calc. rets adjusted'!$AS27:$BD27)</f>
        <v>1.5857167755379829E-4</v>
      </c>
    </row>
    <row r="28" spans="1:61" x14ac:dyDescent="0.35">
      <c r="A28" s="2">
        <v>37103</v>
      </c>
      <c r="B28" s="27">
        <f>'Calc. rets in loc usd base'!Q28-'Calc. rets in loc usd base'!Q$5</f>
        <v>1.5425277777777818E-3</v>
      </c>
      <c r="C28" s="27">
        <f>'Calc. rets in loc usd base'!R28-'Calc. rets in loc usd base'!R$5</f>
        <v>2.5551944444444493E-3</v>
      </c>
      <c r="D28" s="27">
        <f>'Calc. rets in loc usd base'!S28-'Calc. rets in loc usd base'!S$5</f>
        <v>2.3260555555555565E-3</v>
      </c>
      <c r="E28" s="29">
        <f>'Calc. rets in loc usd base'!T28-'Calc. rets in loc usd base'!T$5</f>
        <v>2.6441047312208061E-3</v>
      </c>
      <c r="F28" s="29">
        <f>'Calc. rets in loc usd base'!U28-'Calc. rets in loc usd base'!U$5</f>
        <v>2.8277579210379592E-3</v>
      </c>
      <c r="G28" s="29">
        <f>'Calc. rets in loc usd base'!V28-'Calc. rets in loc usd base'!V$5</f>
        <v>5.4315444054705139E-3</v>
      </c>
      <c r="H28" s="29">
        <f>'Calc. rets in loc usd base'!W28-'Calc. rets in loc usd base'!W$5</f>
        <v>9.1347292005367758E-3</v>
      </c>
      <c r="I28" s="29">
        <f>'Calc. rets in loc usd base'!X28-'Calc. rets in loc usd base'!X$5</f>
        <v>4.7881113281779174E-3</v>
      </c>
      <c r="J28" s="29">
        <f>'Calc. rets in loc usd base'!Y28-'Calc. rets in loc usd base'!Y$5</f>
        <v>8.9867175793482742E-3</v>
      </c>
      <c r="K28" s="27">
        <f>'Calc. rets in loc usd base'!Z28-'Calc. rets in loc usd base'!Z$5</f>
        <v>1.5425277777777818E-3</v>
      </c>
      <c r="L28" s="27">
        <f>'Calc. rets in loc usd base'!AA28-'Calc. rets in loc usd base'!AA$5</f>
        <v>2.6219705555555551E-3</v>
      </c>
      <c r="M28" s="27">
        <f>'Calc. rets in loc usd base'!AB28-'Calc. rets in loc usd base'!AB$5</f>
        <v>2.2892811111111123E-3</v>
      </c>
      <c r="N28" s="47">
        <f>'Calc. rets in loc usd base'!AC28-'Calc. rets in loc usd base'!AC$5</f>
        <v>0</v>
      </c>
      <c r="O28" s="63">
        <f>'Calc. rets in loc usd base'!AD28-'Calc. rets in loc usd base'!AD$5</f>
        <v>3.3762493928171003E-2</v>
      </c>
      <c r="P28" s="86">
        <f>'Calc. rets in loc usd base'!AE28-'Calc. rets in loc usd base'!AE$5</f>
        <v>1.418234531289145E-2</v>
      </c>
      <c r="Q28" s="27">
        <f>B28+'Control Panel'!C$5</f>
        <v>3.2166666666665691E-3</v>
      </c>
      <c r="R28" s="27">
        <f>C28+'Control Panel'!D$5</f>
        <v>3.7666666666667367E-3</v>
      </c>
      <c r="S28" s="27">
        <f>D28+'Control Panel'!E$5</f>
        <v>4.3500000000000934E-3</v>
      </c>
      <c r="T28" s="29">
        <f>E28+'Control Panel'!F$5</f>
        <v>4.3280824277346554E-3</v>
      </c>
      <c r="U28" s="29">
        <f>F28+'Control Panel'!G$5</f>
        <v>3.9607936189239908E-3</v>
      </c>
      <c r="V28" s="29">
        <f>G28+'Control Panel'!H$5</f>
        <v>6.0467536011872955E-3</v>
      </c>
      <c r="W28" s="29">
        <f>H28+'Control Panel'!I$5</f>
        <v>1.1219759984760727E-2</v>
      </c>
      <c r="X28" s="29">
        <f>I28+'Control Panel'!J$5</f>
        <v>6.2277864941883187E-3</v>
      </c>
      <c r="Y28" s="29">
        <f>J28+'Control Panel'!K$5</f>
        <v>1.1236476043276772E-2</v>
      </c>
      <c r="Z28" s="27">
        <f>K28+'Control Panel'!L$5</f>
        <v>3.2166666666665691E-3</v>
      </c>
      <c r="AA28" s="27">
        <f>L28+'Control Panel'!M$5</f>
        <v>3.7500833333333561E-3</v>
      </c>
      <c r="AB28" s="27">
        <f>M28+'Control Panel'!N$5</f>
        <v>4.2831666666665758E-3</v>
      </c>
      <c r="AC28" s="47">
        <f>N28+'Control Panel'!C$27</f>
        <v>0</v>
      </c>
      <c r="AD28" s="63">
        <f>O28+'Control Panel'!D$27</f>
        <v>3.3762493928171003E-2</v>
      </c>
      <c r="AE28" s="63">
        <f>P28+'Control Panel'!E$27</f>
        <v>1.418234531289145E-2</v>
      </c>
      <c r="AF28" s="38">
        <f>SUMPRODUCT('Control Panel'!$C$31:$E$31,AC28:AE28)</f>
        <v>0</v>
      </c>
      <c r="AG28" s="43">
        <f t="shared" si="0"/>
        <v>3.2166666666666455E-3</v>
      </c>
      <c r="AH28" s="64">
        <f t="shared" si="1"/>
        <v>3.7656332655300551E-2</v>
      </c>
      <c r="AI28" s="64">
        <f t="shared" si="2"/>
        <v>1.8594038515002742E-2</v>
      </c>
      <c r="AJ28" s="29">
        <f t="shared" si="3"/>
        <v>4.3280824277347474E-3</v>
      </c>
      <c r="AK28" s="29">
        <f t="shared" si="4"/>
        <v>3.7857013817604868E-2</v>
      </c>
      <c r="AL28" s="29">
        <f t="shared" si="5"/>
        <v>2.0314856061672826E-2</v>
      </c>
      <c r="AM28" s="29">
        <f t="shared" si="6"/>
        <v>1.1219759984760769E-2</v>
      </c>
      <c r="AN28" s="29">
        <f t="shared" si="7"/>
        <v>4.0200546026055495E-2</v>
      </c>
      <c r="AO28" s="29">
        <f t="shared" si="8"/>
        <v>2.5578180939514139E-2</v>
      </c>
      <c r="AP28" s="27">
        <f t="shared" si="9"/>
        <v>3.2166666666666455E-3</v>
      </c>
      <c r="AQ28" s="27">
        <f t="shared" si="10"/>
        <v>3.7639189427276065E-2</v>
      </c>
      <c r="AR28" s="27">
        <f t="shared" si="11"/>
        <v>1.8526257328257412E-2</v>
      </c>
      <c r="AS28" s="43">
        <f t="shared" si="12"/>
        <v>3.2166666666666455E-3</v>
      </c>
      <c r="AT28" s="27">
        <f t="shared" si="13"/>
        <v>3.7656332655300551E-2</v>
      </c>
      <c r="AU28" s="27">
        <f t="shared" si="14"/>
        <v>1.8594038515002742E-2</v>
      </c>
      <c r="AV28" s="29">
        <f t="shared" si="15"/>
        <v>4.3280824277347474E-3</v>
      </c>
      <c r="AW28" s="29">
        <f t="shared" si="16"/>
        <v>3.7857013817604868E-2</v>
      </c>
      <c r="AX28" s="29">
        <f t="shared" si="17"/>
        <v>2.0314856061672826E-2</v>
      </c>
      <c r="AY28" s="29">
        <f t="shared" si="18"/>
        <v>1.1219759984760769E-2</v>
      </c>
      <c r="AZ28" s="29">
        <f t="shared" si="19"/>
        <v>4.0200546026055495E-2</v>
      </c>
      <c r="BA28" s="29">
        <f t="shared" si="20"/>
        <v>2.5578180939514139E-2</v>
      </c>
      <c r="BB28" s="27">
        <f t="shared" si="22"/>
        <v>3.2166666666666455E-3</v>
      </c>
      <c r="BC28" s="27">
        <f t="shared" si="22"/>
        <v>3.7639189427276065E-2</v>
      </c>
      <c r="BD28" s="64">
        <f t="shared" si="22"/>
        <v>1.8526257328257412E-2</v>
      </c>
      <c r="BE28" s="82">
        <f>SUMPRODUCT('Control Panel'!$C$18:$N$18,$AS28:$BD28)</f>
        <v>1.1219759984760769E-2</v>
      </c>
      <c r="BF28" s="83">
        <f>SUMPRODUCT('Control Panel'!$C$19:$N$19,'Calc. rets adjusted'!$AS28:$BD28)</f>
        <v>1.4117838588890243E-2</v>
      </c>
      <c r="BG28" s="83">
        <f>SUMPRODUCT('Control Panel'!$C$20:$N$20,'Calc. rets adjusted'!$AS28:$BD28)</f>
        <v>1.0675586312829301E-2</v>
      </c>
      <c r="BH28" s="83">
        <f>SUMPRODUCT('Control Panel'!$C$21:$N$21,'Calc. rets adjusted'!$AS28:$BD28)</f>
        <v>2.8980786041294731E-3</v>
      </c>
      <c r="BI28" s="83">
        <f>SUMPRODUCT('Control Panel'!$C$22:$N$22,'Calc. rets adjusted'!$AS28:$BD28)</f>
        <v>-5.4417367193146902E-4</v>
      </c>
    </row>
    <row r="29" spans="1:61" x14ac:dyDescent="0.35">
      <c r="A29" s="2">
        <v>37134</v>
      </c>
      <c r="B29" s="27">
        <f>'Calc. rets in loc usd base'!Q29-'Calc. rets in loc usd base'!Q$5</f>
        <v>1.4508611111111152E-3</v>
      </c>
      <c r="C29" s="27">
        <f>'Calc. rets in loc usd base'!R29-'Calc. rets in loc usd base'!R$5</f>
        <v>2.5468611111111161E-3</v>
      </c>
      <c r="D29" s="27">
        <f>'Calc. rets in loc usd base'!S29-'Calc. rets in loc usd base'!S$5</f>
        <v>2.3510555555555572E-3</v>
      </c>
      <c r="E29" s="29">
        <f>'Calc. rets in loc usd base'!T29-'Calc. rets in loc usd base'!T$5</f>
        <v>1.6026649387871545E-3</v>
      </c>
      <c r="F29" s="29">
        <f>'Calc. rets in loc usd base'!U29-'Calc. rets in loc usd base'!U$5</f>
        <v>3.2393735814390027E-3</v>
      </c>
      <c r="G29" s="29">
        <f>'Calc. rets in loc usd base'!V29-'Calc. rets in loc usd base'!V$5</f>
        <v>4.6237660675035449E-3</v>
      </c>
      <c r="H29" s="29">
        <f>'Calc. rets in loc usd base'!W29-'Calc. rets in loc usd base'!W$5</f>
        <v>3.6767253709215223E-3</v>
      </c>
      <c r="I29" s="29">
        <f>'Calc. rets in loc usd base'!X29-'Calc. rets in loc usd base'!X$5</f>
        <v>5.3501929347356024E-3</v>
      </c>
      <c r="J29" s="29">
        <f>'Calc. rets in loc usd base'!Y29-'Calc. rets in loc usd base'!Y$5</f>
        <v>7.1576727189163799E-3</v>
      </c>
      <c r="K29" s="27">
        <f>'Calc. rets in loc usd base'!Z29-'Calc. rets in loc usd base'!Z$5</f>
        <v>1.4508611111111152E-3</v>
      </c>
      <c r="L29" s="27">
        <f>'Calc. rets in loc usd base'!AA29-'Calc. rets in loc usd base'!AA$5</f>
        <v>2.538387222222222E-3</v>
      </c>
      <c r="M29" s="27">
        <f>'Calc. rets in loc usd base'!AB29-'Calc. rets in loc usd base'!AB$5</f>
        <v>2.2446144444444455E-3</v>
      </c>
      <c r="N29" s="47">
        <f>'Calc. rets in loc usd base'!AC29-'Calc. rets in loc usd base'!AC$5</f>
        <v>0</v>
      </c>
      <c r="O29" s="63">
        <f>'Calc. rets in loc usd base'!AD29-'Calc. rets in loc usd base'!AD$5</f>
        <v>3.5038410993561434E-2</v>
      </c>
      <c r="P29" s="86">
        <f>'Calc. rets in loc usd base'!AE29-'Calc. rets in loc usd base'!AE$5</f>
        <v>1.4389384650365685E-2</v>
      </c>
      <c r="Q29" s="27">
        <f>B29+'Control Panel'!C$5</f>
        <v>3.124999999999903E-3</v>
      </c>
      <c r="R29" s="27">
        <f>C29+'Control Panel'!D$5</f>
        <v>3.7583333333334034E-3</v>
      </c>
      <c r="S29" s="27">
        <f>D29+'Control Panel'!E$5</f>
        <v>4.3750000000000941E-3</v>
      </c>
      <c r="T29" s="29">
        <f>E29+'Control Panel'!F$5</f>
        <v>3.2866426353010043E-3</v>
      </c>
      <c r="U29" s="29">
        <f>F29+'Control Panel'!G$5</f>
        <v>4.3724092793250343E-3</v>
      </c>
      <c r="V29" s="29">
        <f>G29+'Control Panel'!H$5</f>
        <v>5.2389752632203265E-3</v>
      </c>
      <c r="W29" s="29">
        <f>H29+'Control Panel'!I$5</f>
        <v>5.7617561551454735E-3</v>
      </c>
      <c r="X29" s="29">
        <f>I29+'Control Panel'!J$5</f>
        <v>6.7898681007460037E-3</v>
      </c>
      <c r="Y29" s="29">
        <f>J29+'Control Panel'!K$5</f>
        <v>9.4074311828448772E-3</v>
      </c>
      <c r="Z29" s="27">
        <f>K29+'Control Panel'!L$5</f>
        <v>3.124999999999903E-3</v>
      </c>
      <c r="AA29" s="27">
        <f>L29+'Control Panel'!M$5</f>
        <v>3.666500000000023E-3</v>
      </c>
      <c r="AB29" s="27">
        <f>M29+'Control Panel'!N$5</f>
        <v>4.238499999999909E-3</v>
      </c>
      <c r="AC29" s="47">
        <f>N29+'Control Panel'!C$27</f>
        <v>0</v>
      </c>
      <c r="AD29" s="63">
        <f>O29+'Control Panel'!D$27</f>
        <v>3.5038410993561434E-2</v>
      </c>
      <c r="AE29" s="63">
        <f>P29+'Control Panel'!E$27</f>
        <v>1.4389384650365685E-2</v>
      </c>
      <c r="AF29" s="38">
        <f>SUMPRODUCT('Control Panel'!$C$31:$E$31,AC29:AE29)</f>
        <v>0</v>
      </c>
      <c r="AG29" s="43">
        <f t="shared" si="0"/>
        <v>3.1249999999998224E-3</v>
      </c>
      <c r="AH29" s="64">
        <f t="shared" si="1"/>
        <v>3.8928430354878918E-2</v>
      </c>
      <c r="AI29" s="64">
        <f t="shared" si="2"/>
        <v>1.8827338208211142E-2</v>
      </c>
      <c r="AJ29" s="29">
        <f t="shared" si="3"/>
        <v>3.2866426353010958E-3</v>
      </c>
      <c r="AK29" s="29">
        <f t="shared" si="4"/>
        <v>3.956402254624769E-2</v>
      </c>
      <c r="AL29" s="29">
        <f t="shared" si="5"/>
        <v>1.970374554382226E-2</v>
      </c>
      <c r="AM29" s="29">
        <f t="shared" si="6"/>
        <v>5.7617561551455143E-3</v>
      </c>
      <c r="AN29" s="29">
        <f t="shared" si="7"/>
        <v>4.206618528341366E-2</v>
      </c>
      <c r="AO29" s="29">
        <f t="shared" si="8"/>
        <v>2.3932182979072403E-2</v>
      </c>
      <c r="AP29" s="27">
        <f t="shared" si="9"/>
        <v>3.1249999999998224E-3</v>
      </c>
      <c r="AQ29" s="27">
        <f t="shared" si="10"/>
        <v>3.8833379327469331E-2</v>
      </c>
      <c r="AR29" s="27">
        <f t="shared" si="11"/>
        <v>1.8688874057206206E-2</v>
      </c>
      <c r="AS29" s="43">
        <f t="shared" si="12"/>
        <v>3.1249999999998224E-3</v>
      </c>
      <c r="AT29" s="27">
        <f t="shared" si="13"/>
        <v>3.8928430354878918E-2</v>
      </c>
      <c r="AU29" s="27">
        <f t="shared" si="14"/>
        <v>1.8827338208211142E-2</v>
      </c>
      <c r="AV29" s="29">
        <f t="shared" si="15"/>
        <v>3.2866426353010958E-3</v>
      </c>
      <c r="AW29" s="29">
        <f t="shared" si="16"/>
        <v>3.956402254624769E-2</v>
      </c>
      <c r="AX29" s="29">
        <f t="shared" si="17"/>
        <v>1.970374554382226E-2</v>
      </c>
      <c r="AY29" s="29">
        <f t="shared" si="18"/>
        <v>5.7617561551455143E-3</v>
      </c>
      <c r="AZ29" s="29">
        <f t="shared" si="19"/>
        <v>4.206618528341366E-2</v>
      </c>
      <c r="BA29" s="29">
        <f t="shared" si="20"/>
        <v>2.3932182979072403E-2</v>
      </c>
      <c r="BB29" s="27">
        <f t="shared" si="22"/>
        <v>3.1249999999998224E-3</v>
      </c>
      <c r="BC29" s="27">
        <f t="shared" si="22"/>
        <v>3.8833379327469331E-2</v>
      </c>
      <c r="BD29" s="64">
        <f t="shared" si="22"/>
        <v>1.8688874057206206E-2</v>
      </c>
      <c r="BE29" s="82">
        <f>SUMPRODUCT('Control Panel'!$C$18:$N$18,$AS29:$BD29)</f>
        <v>5.7617561551455143E-3</v>
      </c>
      <c r="BF29" s="83">
        <f>SUMPRODUCT('Control Panel'!$C$19:$N$19,'Calc. rets adjusted'!$AS29:$BD29)</f>
        <v>9.3921990679723295E-3</v>
      </c>
      <c r="BG29" s="83">
        <f>SUMPRODUCT('Control Panel'!$C$20:$N$20,'Calc. rets adjusted'!$AS29:$BD29)</f>
        <v>5.8213611352253792E-3</v>
      </c>
      <c r="BH29" s="83">
        <f>SUMPRODUCT('Control Panel'!$C$21:$N$21,'Calc. rets adjusted'!$AS29:$BD29)</f>
        <v>3.6304429128268148E-3</v>
      </c>
      <c r="BI29" s="83">
        <f>SUMPRODUCT('Control Panel'!$C$22:$N$22,'Calc. rets adjusted'!$AS29:$BD29)</f>
        <v>5.9604980079864048E-5</v>
      </c>
    </row>
    <row r="30" spans="1:61" x14ac:dyDescent="0.35">
      <c r="A30" s="2">
        <v>37164</v>
      </c>
      <c r="B30" s="27">
        <f>'Calc. rets in loc usd base'!Q30-'Calc. rets in loc usd base'!Q$5</f>
        <v>1.3091944444444485E-3</v>
      </c>
      <c r="C30" s="27">
        <f>'Calc. rets in loc usd base'!R30-'Calc. rets in loc usd base'!R$5</f>
        <v>2.3885277777777828E-3</v>
      </c>
      <c r="D30" s="27">
        <f>'Calc. rets in loc usd base'!S30-'Calc. rets in loc usd base'!S$5</f>
        <v>2.0510555555555564E-3</v>
      </c>
      <c r="E30" s="29">
        <f>'Calc. rets in loc usd base'!T30-'Calc. rets in loc usd base'!T$5</f>
        <v>4.8553421396301446E-3</v>
      </c>
      <c r="F30" s="29">
        <f>'Calc. rets in loc usd base'!U30-'Calc. rets in loc usd base'!U$5</f>
        <v>4.6231934289952033E-3</v>
      </c>
      <c r="G30" s="29">
        <f>'Calc. rets in loc usd base'!V30-'Calc. rets in loc usd base'!V$5</f>
        <v>5.4819404079263353E-3</v>
      </c>
      <c r="H30" s="29">
        <f>'Calc. rets in loc usd base'!W30-'Calc. rets in loc usd base'!W$5</f>
        <v>1.4374507744356627E-2</v>
      </c>
      <c r="I30" s="29">
        <f>'Calc. rets in loc usd base'!X30-'Calc. rets in loc usd base'!X$5</f>
        <v>8.2596267213038733E-3</v>
      </c>
      <c r="J30" s="29">
        <f>'Calc. rets in loc usd base'!Y30-'Calc. rets in loc usd base'!Y$5</f>
        <v>7.8725112866108778E-3</v>
      </c>
      <c r="K30" s="27">
        <f>'Calc. rets in loc usd base'!Z30-'Calc. rets in loc usd base'!Z$5</f>
        <v>1.3091944444444485E-3</v>
      </c>
      <c r="L30" s="27">
        <f>'Calc. rets in loc usd base'!AA30-'Calc. rets in loc usd base'!AA$5</f>
        <v>2.3703872222222222E-3</v>
      </c>
      <c r="M30" s="27">
        <f>'Calc. rets in loc usd base'!AB30-'Calc. rets in loc usd base'!AB$5</f>
        <v>1.9295311111111116E-3</v>
      </c>
      <c r="N30" s="47">
        <f>'Calc. rets in loc usd base'!AC30-'Calc. rets in loc usd base'!AC$5</f>
        <v>0</v>
      </c>
      <c r="O30" s="63">
        <f>'Calc. rets in loc usd base'!AD30-'Calc. rets in loc usd base'!AD$5</f>
        <v>-1.3252253700747178E-3</v>
      </c>
      <c r="P30" s="86">
        <f>'Calc. rets in loc usd base'!AE30-'Calc. rets in loc usd base'!AE$5</f>
        <v>1.4602513380118339E-2</v>
      </c>
      <c r="Q30" s="27">
        <f>B30+'Control Panel'!C$5</f>
        <v>2.9833333333332364E-3</v>
      </c>
      <c r="R30" s="27">
        <f>C30+'Control Panel'!D$5</f>
        <v>3.6000000000000702E-3</v>
      </c>
      <c r="S30" s="27">
        <f>D30+'Control Panel'!E$5</f>
        <v>4.0750000000000924E-3</v>
      </c>
      <c r="T30" s="29">
        <f>E30+'Control Panel'!F$5</f>
        <v>6.5393198361439944E-3</v>
      </c>
      <c r="U30" s="29">
        <f>F30+'Control Panel'!G$5</f>
        <v>5.7562291268812345E-3</v>
      </c>
      <c r="V30" s="29">
        <f>G30+'Control Panel'!H$5</f>
        <v>6.0971496036431169E-3</v>
      </c>
      <c r="W30" s="29">
        <f>H30+'Control Panel'!I$5</f>
        <v>1.6459538528580578E-2</v>
      </c>
      <c r="X30" s="29">
        <f>I30+'Control Panel'!J$5</f>
        <v>9.6993018873142746E-3</v>
      </c>
      <c r="Y30" s="29">
        <f>J30+'Control Panel'!K$5</f>
        <v>1.0122269750539375E-2</v>
      </c>
      <c r="Z30" s="27">
        <f>K30+'Control Panel'!L$5</f>
        <v>2.9833333333332364E-3</v>
      </c>
      <c r="AA30" s="27">
        <f>L30+'Control Panel'!M$5</f>
        <v>3.4985000000000233E-3</v>
      </c>
      <c r="AB30" s="27">
        <f>M30+'Control Panel'!N$5</f>
        <v>3.9234166666665751E-3</v>
      </c>
      <c r="AC30" s="47">
        <f>N30+'Control Panel'!C$27</f>
        <v>0</v>
      </c>
      <c r="AD30" s="63">
        <f>O30+'Control Panel'!D$27</f>
        <v>-1.3252253700747178E-3</v>
      </c>
      <c r="AE30" s="63">
        <f>P30+'Control Panel'!E$27</f>
        <v>1.4602513380118339E-2</v>
      </c>
      <c r="AF30" s="38">
        <f>SUMPRODUCT('Control Panel'!$C$31:$E$31,AC30:AE30)</f>
        <v>0</v>
      </c>
      <c r="AG30" s="43">
        <f t="shared" si="0"/>
        <v>2.9833333333333378E-3</v>
      </c>
      <c r="AH30" s="64">
        <f t="shared" si="1"/>
        <v>2.2700038185929916E-3</v>
      </c>
      <c r="AI30" s="64">
        <f t="shared" si="2"/>
        <v>1.8737018622142498E-2</v>
      </c>
      <c r="AJ30" s="29">
        <f t="shared" si="3"/>
        <v>6.5393198361440863E-3</v>
      </c>
      <c r="AK30" s="29">
        <f t="shared" si="4"/>
        <v>4.423375455931744E-3</v>
      </c>
      <c r="AL30" s="29">
        <f t="shared" si="5"/>
        <v>2.0788696692429331E-2</v>
      </c>
      <c r="AM30" s="29">
        <f t="shared" si="6"/>
        <v>1.6459538528580619E-2</v>
      </c>
      <c r="AN30" s="29">
        <f t="shared" si="7"/>
        <v>8.3612227563065744E-3</v>
      </c>
      <c r="AO30" s="29">
        <f t="shared" si="8"/>
        <v>2.4872593710127289E-2</v>
      </c>
      <c r="AP30" s="27">
        <f t="shared" si="9"/>
        <v>2.9833333333333378E-3</v>
      </c>
      <c r="AQ30" s="27">
        <f t="shared" si="10"/>
        <v>2.1686383289680755E-3</v>
      </c>
      <c r="AR30" s="27">
        <f t="shared" si="11"/>
        <v>1.8583221791155902E-2</v>
      </c>
      <c r="AS30" s="43">
        <f t="shared" si="12"/>
        <v>2.9833333333333378E-3</v>
      </c>
      <c r="AT30" s="27">
        <f t="shared" si="13"/>
        <v>2.2700038185929916E-3</v>
      </c>
      <c r="AU30" s="27">
        <f t="shared" si="14"/>
        <v>1.8737018622142498E-2</v>
      </c>
      <c r="AV30" s="29">
        <f t="shared" si="15"/>
        <v>6.5393198361440863E-3</v>
      </c>
      <c r="AW30" s="29">
        <f t="shared" si="16"/>
        <v>4.423375455931744E-3</v>
      </c>
      <c r="AX30" s="29">
        <f t="shared" si="17"/>
        <v>2.0788696692429331E-2</v>
      </c>
      <c r="AY30" s="29">
        <f t="shared" si="18"/>
        <v>1.6459538528580619E-2</v>
      </c>
      <c r="AZ30" s="29">
        <f t="shared" si="19"/>
        <v>8.3612227563065744E-3</v>
      </c>
      <c r="BA30" s="29">
        <f t="shared" si="20"/>
        <v>2.4872593710127289E-2</v>
      </c>
      <c r="BB30" s="27">
        <f t="shared" si="22"/>
        <v>2.9833333333333378E-3</v>
      </c>
      <c r="BC30" s="27">
        <f t="shared" si="22"/>
        <v>2.1686383289680755E-3</v>
      </c>
      <c r="BD30" s="64">
        <f t="shared" si="22"/>
        <v>1.8583221791155902E-2</v>
      </c>
      <c r="BE30" s="82">
        <f>SUMPRODUCT('Control Panel'!$C$18:$N$18,$AS30:$BD30)</f>
        <v>1.6459538528580619E-2</v>
      </c>
      <c r="BF30" s="83">
        <f>SUMPRODUCT('Control Panel'!$C$19:$N$19,'Calc. rets adjusted'!$AS30:$BD30)</f>
        <v>1.5649706951353214E-2</v>
      </c>
      <c r="BG30" s="83">
        <f>SUMPRODUCT('Control Panel'!$C$20:$N$20,'Calc. rets adjusted'!$AS30:$BD30)</f>
        <v>1.5731176451789741E-2</v>
      </c>
      <c r="BH30" s="83">
        <f>SUMPRODUCT('Control Panel'!$C$21:$N$21,'Calc. rets adjusted'!$AS30:$BD30)</f>
        <v>-8.0983157722740412E-4</v>
      </c>
      <c r="BI30" s="83">
        <f>SUMPRODUCT('Control Panel'!$C$22:$N$22,'Calc. rets adjusted'!$AS30:$BD30)</f>
        <v>-7.2836207679087789E-4</v>
      </c>
    </row>
    <row r="31" spans="1:61" x14ac:dyDescent="0.35">
      <c r="A31" s="2">
        <v>37195</v>
      </c>
      <c r="B31" s="27">
        <f>'Calc. rets in loc usd base'!Q31-'Calc. rets in loc usd base'!Q$5</f>
        <v>5.2586111111111518E-4</v>
      </c>
      <c r="C31" s="27">
        <f>'Calc. rets in loc usd base'!R31-'Calc. rets in loc usd base'!R$5</f>
        <v>1.8968611111111159E-3</v>
      </c>
      <c r="D31" s="27">
        <f>'Calc. rets in loc usd base'!S31-'Calc. rets in loc usd base'!S$5</f>
        <v>1.9010555555555564E-3</v>
      </c>
      <c r="E31" s="29">
        <f>'Calc. rets in loc usd base'!T31-'Calc. rets in loc usd base'!T$5</f>
        <v>2.2128881364335191E-3</v>
      </c>
      <c r="F31" s="29">
        <f>'Calc. rets in loc usd base'!U31-'Calc. rets in loc usd base'!U$5</f>
        <v>2.7634772379968634E-3</v>
      </c>
      <c r="G31" s="29">
        <f>'Calc. rets in loc usd base'!V31-'Calc. rets in loc usd base'!V$5</f>
        <v>4.3385639700879849E-3</v>
      </c>
      <c r="H31" s="29">
        <f>'Calc. rets in loc usd base'!W31-'Calc. rets in loc usd base'!W$5</f>
        <v>7.3676474746160051E-3</v>
      </c>
      <c r="I31" s="29">
        <f>'Calc. rets in loc usd base'!X31-'Calc. rets in loc usd base'!X$5</f>
        <v>6.7186870574463863E-3</v>
      </c>
      <c r="J31" s="29">
        <f>'Calc. rets in loc usd base'!Y31-'Calc. rets in loc usd base'!Y$5</f>
        <v>9.0802071089654598E-3</v>
      </c>
      <c r="K31" s="27">
        <f>'Calc. rets in loc usd base'!Z31-'Calc. rets in loc usd base'!Z$5</f>
        <v>5.2586111111111518E-4</v>
      </c>
      <c r="L31" s="27">
        <f>'Calc. rets in loc usd base'!AA31-'Calc. rets in loc usd base'!AA$5</f>
        <v>1.9415538888888889E-3</v>
      </c>
      <c r="M31" s="27">
        <f>'Calc. rets in loc usd base'!AB31-'Calc. rets in loc usd base'!AB$5</f>
        <v>1.8631144444444456E-3</v>
      </c>
      <c r="N31" s="47">
        <f>'Calc. rets in loc usd base'!AC31-'Calc. rets in loc usd base'!AC$5</f>
        <v>0</v>
      </c>
      <c r="O31" s="63">
        <f>'Calc. rets in loc usd base'!AD31-'Calc. rets in loc usd base'!AD$5</f>
        <v>-1.0334234379083746E-2</v>
      </c>
      <c r="P31" s="86">
        <f>'Calc. rets in loc usd base'!AE31-'Calc. rets in loc usd base'!AE$5</f>
        <v>-1.4596122596011033E-2</v>
      </c>
      <c r="Q31" s="27">
        <f>B31+'Control Panel'!C$5</f>
        <v>2.1999999999999026E-3</v>
      </c>
      <c r="R31" s="27">
        <f>C31+'Control Panel'!D$5</f>
        <v>3.108333333333403E-3</v>
      </c>
      <c r="S31" s="27">
        <f>D31+'Control Panel'!E$5</f>
        <v>3.9250000000000933E-3</v>
      </c>
      <c r="T31" s="29">
        <f>E31+'Control Panel'!F$5</f>
        <v>3.8968658329473689E-3</v>
      </c>
      <c r="U31" s="29">
        <f>F31+'Control Panel'!G$5</f>
        <v>3.8965129358828946E-3</v>
      </c>
      <c r="V31" s="29">
        <f>G31+'Control Panel'!H$5</f>
        <v>4.9537731658047665E-3</v>
      </c>
      <c r="W31" s="29">
        <f>H31+'Control Panel'!I$5</f>
        <v>9.4526782588399555E-3</v>
      </c>
      <c r="X31" s="29">
        <f>I31+'Control Panel'!J$5</f>
        <v>8.1583622234567867E-3</v>
      </c>
      <c r="Y31" s="29">
        <f>J31+'Control Panel'!K$5</f>
        <v>1.1329965572893957E-2</v>
      </c>
      <c r="Z31" s="27">
        <f>K31+'Control Panel'!L$5</f>
        <v>2.1999999999999026E-3</v>
      </c>
      <c r="AA31" s="27">
        <f>L31+'Control Panel'!M$5</f>
        <v>3.0696666666666901E-3</v>
      </c>
      <c r="AB31" s="27">
        <f>M31+'Control Panel'!N$5</f>
        <v>3.8569999999999091E-3</v>
      </c>
      <c r="AC31" s="47">
        <f>N31+'Control Panel'!C$27</f>
        <v>0</v>
      </c>
      <c r="AD31" s="63">
        <f>O31+'Control Panel'!D$27</f>
        <v>-1.0334234379083746E-2</v>
      </c>
      <c r="AE31" s="63">
        <f>P31+'Control Panel'!E$27</f>
        <v>-1.4596122596011033E-2</v>
      </c>
      <c r="AF31" s="38">
        <f>SUMPRODUCT('Control Panel'!$C$31:$E$31,AC31:AE31)</f>
        <v>0</v>
      </c>
      <c r="AG31" s="43">
        <f t="shared" si="0"/>
        <v>2.1999999999999797E-3</v>
      </c>
      <c r="AH31" s="64">
        <f t="shared" si="1"/>
        <v>-7.2580232909452702E-3</v>
      </c>
      <c r="AI31" s="64">
        <f t="shared" si="2"/>
        <v>-1.0728412377200236E-2</v>
      </c>
      <c r="AJ31" s="29">
        <f t="shared" si="3"/>
        <v>3.8968658329474604E-3</v>
      </c>
      <c r="AK31" s="29">
        <f t="shared" si="4"/>
        <v>-6.4779889211412645E-3</v>
      </c>
      <c r="AL31" s="29">
        <f t="shared" si="5"/>
        <v>-9.7146553106473021E-3</v>
      </c>
      <c r="AM31" s="29">
        <f t="shared" si="6"/>
        <v>9.4526782588399971E-3</v>
      </c>
      <c r="AN31" s="29">
        <f t="shared" si="7"/>
        <v>-2.2601825829935418E-3</v>
      </c>
      <c r="AO31" s="29">
        <f t="shared" si="8"/>
        <v>-3.4315305896276405E-3</v>
      </c>
      <c r="AP31" s="27">
        <f t="shared" si="9"/>
        <v>2.1999999999999797E-3</v>
      </c>
      <c r="AQ31" s="27">
        <f t="shared" si="10"/>
        <v>-7.2962903672160184E-3</v>
      </c>
      <c r="AR31" s="27">
        <f t="shared" si="11"/>
        <v>-1.0795419840863851E-2</v>
      </c>
      <c r="AS31" s="43">
        <f t="shared" si="12"/>
        <v>2.1999999999999797E-3</v>
      </c>
      <c r="AT31" s="27">
        <f t="shared" si="13"/>
        <v>-7.2580232909452702E-3</v>
      </c>
      <c r="AU31" s="27">
        <f t="shared" si="14"/>
        <v>-1.0728412377200236E-2</v>
      </c>
      <c r="AV31" s="29">
        <f t="shared" si="15"/>
        <v>3.8968658329474604E-3</v>
      </c>
      <c r="AW31" s="29">
        <f t="shared" si="16"/>
        <v>-6.4779889211412645E-3</v>
      </c>
      <c r="AX31" s="29">
        <f t="shared" si="17"/>
        <v>-9.7146553106473021E-3</v>
      </c>
      <c r="AY31" s="29">
        <f t="shared" si="18"/>
        <v>9.4526782588399971E-3</v>
      </c>
      <c r="AZ31" s="29">
        <f t="shared" si="19"/>
        <v>-2.2601825829935418E-3</v>
      </c>
      <c r="BA31" s="29">
        <f t="shared" si="20"/>
        <v>-3.4315305896276405E-3</v>
      </c>
      <c r="BB31" s="27">
        <f t="shared" si="22"/>
        <v>2.1999999999999797E-3</v>
      </c>
      <c r="BC31" s="27">
        <f t="shared" si="22"/>
        <v>-7.2962903672160184E-3</v>
      </c>
      <c r="BD31" s="64">
        <f t="shared" si="22"/>
        <v>-1.0795419840863851E-2</v>
      </c>
      <c r="BE31" s="82">
        <f>SUMPRODUCT('Control Panel'!$C$18:$N$18,$AS31:$BD31)</f>
        <v>9.4526782588399971E-3</v>
      </c>
      <c r="BF31" s="83">
        <f>SUMPRODUCT('Control Panel'!$C$19:$N$19,'Calc. rets adjusted'!$AS31:$BD31)</f>
        <v>8.2813921746566436E-3</v>
      </c>
      <c r="BG31" s="83">
        <f>SUMPRODUCT('Control Panel'!$C$20:$N$20,'Calc. rets adjusted'!$AS31:$BD31)</f>
        <v>9.2310212113782437E-3</v>
      </c>
      <c r="BH31" s="83">
        <f>SUMPRODUCT('Control Panel'!$C$21:$N$21,'Calc. rets adjusted'!$AS31:$BD31)</f>
        <v>-1.1712860841833538E-3</v>
      </c>
      <c r="BI31" s="83">
        <f>SUMPRODUCT('Control Panel'!$C$22:$N$22,'Calc. rets adjusted'!$AS31:$BD31)</f>
        <v>-2.2165704746175392E-4</v>
      </c>
    </row>
    <row r="32" spans="1:61" x14ac:dyDescent="0.35">
      <c r="A32" s="2">
        <v>37225</v>
      </c>
      <c r="B32" s="27">
        <f>'Calc. rets in loc usd base'!Q32-'Calc. rets in loc usd base'!Q$5</f>
        <v>2.3419444444444833E-4</v>
      </c>
      <c r="C32" s="27">
        <f>'Calc. rets in loc usd base'!R32-'Calc. rets in loc usd base'!R$5</f>
        <v>1.8218611111111163E-3</v>
      </c>
      <c r="D32" s="27">
        <f>'Calc. rets in loc usd base'!S32-'Calc. rets in loc usd base'!S$5</f>
        <v>1.5177222222222233E-3</v>
      </c>
      <c r="E32" s="29">
        <f>'Calc. rets in loc usd base'!T32-'Calc. rets in loc usd base'!T$5</f>
        <v>2.2305741753916039E-4</v>
      </c>
      <c r="F32" s="29">
        <f>'Calc. rets in loc usd base'!U32-'Calc. rets in loc usd base'!U$5</f>
        <v>1.7802470787858841E-3</v>
      </c>
      <c r="G32" s="29">
        <f>'Calc. rets in loc usd base'!V32-'Calc. rets in loc usd base'!V$5</f>
        <v>2.0371337071807957E-3</v>
      </c>
      <c r="H32" s="29">
        <f>'Calc. rets in loc usd base'!W32-'Calc. rets in loc usd base'!W$5</f>
        <v>-4.2474889527667611E-3</v>
      </c>
      <c r="I32" s="29">
        <f>'Calc. rets in loc usd base'!X32-'Calc. rets in loc usd base'!X$5</f>
        <v>-1.653142220281674E-3</v>
      </c>
      <c r="J32" s="29">
        <f>'Calc. rets in loc usd base'!Y32-'Calc. rets in loc usd base'!Y$5</f>
        <v>-1.4864204286964503E-3</v>
      </c>
      <c r="K32" s="27">
        <f>'Calc. rets in loc usd base'!Z32-'Calc. rets in loc usd base'!Z$5</f>
        <v>2.3419444444444833E-4</v>
      </c>
      <c r="L32" s="27">
        <f>'Calc. rets in loc usd base'!AA32-'Calc. rets in loc usd base'!AA$5</f>
        <v>1.768887222222222E-3</v>
      </c>
      <c r="M32" s="27">
        <f>'Calc. rets in loc usd base'!AB32-'Calc. rets in loc usd base'!AB$5</f>
        <v>1.4686977777777785E-3</v>
      </c>
      <c r="N32" s="47">
        <f>'Calc. rets in loc usd base'!AC32-'Calc. rets in loc usd base'!AC$5</f>
        <v>0</v>
      </c>
      <c r="O32" s="63">
        <f>'Calc. rets in loc usd base'!AD32-'Calc. rets in loc usd base'!AD$5</f>
        <v>-1.0253796798646115E-2</v>
      </c>
      <c r="P32" s="86">
        <f>'Calc. rets in loc usd base'!AE32-'Calc. rets in loc usd base'!AE$5</f>
        <v>-1.4389083258537131E-2</v>
      </c>
      <c r="Q32" s="27">
        <f>B32+'Control Panel'!C$5</f>
        <v>1.9083333333332359E-3</v>
      </c>
      <c r="R32" s="27">
        <f>C32+'Control Panel'!D$5</f>
        <v>3.0333333333334035E-3</v>
      </c>
      <c r="S32" s="27">
        <f>D32+'Control Panel'!E$5</f>
        <v>3.5416666666667597E-3</v>
      </c>
      <c r="T32" s="29">
        <f>E32+'Control Panel'!F$5</f>
        <v>1.9070351140530102E-3</v>
      </c>
      <c r="U32" s="29">
        <f>F32+'Control Panel'!G$5</f>
        <v>2.9132827766719153E-3</v>
      </c>
      <c r="V32" s="29">
        <f>G32+'Control Panel'!H$5</f>
        <v>2.6523429028975773E-3</v>
      </c>
      <c r="W32" s="29">
        <f>H32+'Control Panel'!I$5</f>
        <v>-2.1624581685428098E-3</v>
      </c>
      <c r="X32" s="29">
        <f>I32+'Control Panel'!J$5</f>
        <v>-2.1346705427127276E-4</v>
      </c>
      <c r="Y32" s="29">
        <f>J32+'Control Panel'!K$5</f>
        <v>7.63338035232047E-4</v>
      </c>
      <c r="Z32" s="27">
        <f>K32+'Control Panel'!L$5</f>
        <v>1.9083333333332359E-3</v>
      </c>
      <c r="AA32" s="27">
        <f>L32+'Control Panel'!M$5</f>
        <v>2.8970000000000228E-3</v>
      </c>
      <c r="AB32" s="27">
        <f>M32+'Control Panel'!N$5</f>
        <v>3.4625833333332421E-3</v>
      </c>
      <c r="AC32" s="47">
        <f>N32+'Control Panel'!C$27</f>
        <v>0</v>
      </c>
      <c r="AD32" s="63">
        <f>O32+'Control Panel'!D$27</f>
        <v>-1.0253796798646115E-2</v>
      </c>
      <c r="AE32" s="63">
        <f>P32+'Control Panel'!E$27</f>
        <v>-1.4389083258537131E-2</v>
      </c>
      <c r="AF32" s="38">
        <f>SUMPRODUCT('Control Panel'!$C$31:$E$31,AC32:AE32)</f>
        <v>0</v>
      </c>
      <c r="AG32" s="43">
        <f t="shared" si="0"/>
        <v>1.9083333333331787E-3</v>
      </c>
      <c r="AH32" s="64">
        <f t="shared" si="1"/>
        <v>-7.251566648935226E-3</v>
      </c>
      <c r="AI32" s="64">
        <f t="shared" si="2"/>
        <v>-1.0898377928411085E-2</v>
      </c>
      <c r="AJ32" s="29">
        <f t="shared" si="3"/>
        <v>1.9070351140531017E-3</v>
      </c>
      <c r="AK32" s="29">
        <f t="shared" si="4"/>
        <v>-7.3703862315831481E-3</v>
      </c>
      <c r="AL32" s="29">
        <f t="shared" si="5"/>
        <v>-1.1774905138499658E-2</v>
      </c>
      <c r="AM32" s="29">
        <f t="shared" si="6"/>
        <v>-2.1624581685427691E-3</v>
      </c>
      <c r="AN32" s="29">
        <f t="shared" si="7"/>
        <v>-1.0465075005119728E-2</v>
      </c>
      <c r="AO32" s="29">
        <f t="shared" si="8"/>
        <v>-1.3636728957848399E-2</v>
      </c>
      <c r="AP32" s="27">
        <f t="shared" si="9"/>
        <v>1.9083333333331787E-3</v>
      </c>
      <c r="AQ32" s="27">
        <f t="shared" si="10"/>
        <v>-7.3865020479718657E-3</v>
      </c>
      <c r="AR32" s="27">
        <f t="shared" si="11"/>
        <v>-1.0976323325076809E-2</v>
      </c>
      <c r="AS32" s="43">
        <f t="shared" si="12"/>
        <v>1.9083333333331787E-3</v>
      </c>
      <c r="AT32" s="27">
        <f t="shared" si="13"/>
        <v>-7.251566648935226E-3</v>
      </c>
      <c r="AU32" s="27">
        <f t="shared" si="14"/>
        <v>-1.0898377928411085E-2</v>
      </c>
      <c r="AV32" s="29">
        <f t="shared" si="15"/>
        <v>1.9070351140531017E-3</v>
      </c>
      <c r="AW32" s="29">
        <f t="shared" si="16"/>
        <v>-7.3703862315831481E-3</v>
      </c>
      <c r="AX32" s="29">
        <f t="shared" si="17"/>
        <v>-1.1774905138499658E-2</v>
      </c>
      <c r="AY32" s="29">
        <f t="shared" si="18"/>
        <v>-2.1624581685427691E-3</v>
      </c>
      <c r="AZ32" s="29">
        <f t="shared" si="19"/>
        <v>-1.0465075005119728E-2</v>
      </c>
      <c r="BA32" s="29">
        <f t="shared" si="20"/>
        <v>-1.3636728957848399E-2</v>
      </c>
      <c r="BB32" s="27">
        <f t="shared" si="22"/>
        <v>1.9083333333331787E-3</v>
      </c>
      <c r="BC32" s="27">
        <f t="shared" si="22"/>
        <v>-7.3865020479718657E-3</v>
      </c>
      <c r="BD32" s="64">
        <f t="shared" si="22"/>
        <v>-1.0976323325076809E-2</v>
      </c>
      <c r="BE32" s="82">
        <f>SUMPRODUCT('Control Panel'!$C$18:$N$18,$AS32:$BD32)</f>
        <v>-2.1624581685427691E-3</v>
      </c>
      <c r="BF32" s="83">
        <f>SUMPRODUCT('Control Panel'!$C$19:$N$19,'Calc. rets adjusted'!$AS32:$BD32)</f>
        <v>-2.9927198522004652E-3</v>
      </c>
      <c r="BG32" s="83">
        <f>SUMPRODUCT('Control Panel'!$C$20:$N$20,'Calc. rets adjusted'!$AS32:$BD32)</f>
        <v>-2.0632363140699606E-3</v>
      </c>
      <c r="BH32" s="83">
        <f>SUMPRODUCT('Control Panel'!$C$21:$N$21,'Calc. rets adjusted'!$AS32:$BD32)</f>
        <v>-8.302616836576961E-4</v>
      </c>
      <c r="BI32" s="83">
        <f>SUMPRODUCT('Control Panel'!$C$22:$N$22,'Calc. rets adjusted'!$AS32:$BD32)</f>
        <v>9.9221854472808296E-5</v>
      </c>
    </row>
    <row r="33" spans="1:61" x14ac:dyDescent="0.35">
      <c r="A33" s="2">
        <v>37256</v>
      </c>
      <c r="B33" s="27">
        <f>'Calc. rets in loc usd base'!Q33-'Calc. rets in loc usd base'!Q$5</f>
        <v>9.2527777777781867E-5</v>
      </c>
      <c r="C33" s="27">
        <f>'Calc. rets in loc usd base'!R33-'Calc. rets in loc usd base'!R$5</f>
        <v>1.6385277777777828E-3</v>
      </c>
      <c r="D33" s="27">
        <f>'Calc. rets in loc usd base'!S33-'Calc. rets in loc usd base'!S$5</f>
        <v>1.3343888888888902E-3</v>
      </c>
      <c r="E33" s="29">
        <f>'Calc. rets in loc usd base'!T33-'Calc. rets in loc usd base'!T$5</f>
        <v>1.8258745520562678E-4</v>
      </c>
      <c r="F33" s="29">
        <f>'Calc. rets in loc usd base'!U33-'Calc. rets in loc usd base'!U$5</f>
        <v>1.3427649152543178E-3</v>
      </c>
      <c r="G33" s="29">
        <f>'Calc. rets in loc usd base'!V33-'Calc. rets in loc usd base'!V$5</f>
        <v>1.0485182191835715E-3</v>
      </c>
      <c r="H33" s="29">
        <f>'Calc. rets in loc usd base'!W33-'Calc. rets in loc usd base'!W$5</f>
        <v>-1.7337997071032304E-3</v>
      </c>
      <c r="I33" s="29">
        <f>'Calc. rets in loc usd base'!X33-'Calc. rets in loc usd base'!X$5</f>
        <v>-1.7735312817888052E-3</v>
      </c>
      <c r="J33" s="29">
        <f>'Calc. rets in loc usd base'!Y33-'Calc. rets in loc usd base'!Y$5</f>
        <v>-7.1644729859102144E-3</v>
      </c>
      <c r="K33" s="27">
        <f>'Calc. rets in loc usd base'!Z33-'Calc. rets in loc usd base'!Z$5</f>
        <v>9.2527777777781867E-5</v>
      </c>
      <c r="L33" s="27">
        <f>'Calc. rets in loc usd base'!AA33-'Calc. rets in loc usd base'!AA$5</f>
        <v>1.6693872222222222E-3</v>
      </c>
      <c r="M33" s="27">
        <f>'Calc. rets in loc usd base'!AB33-'Calc. rets in loc usd base'!AB$5</f>
        <v>1.3511144444444457E-3</v>
      </c>
      <c r="N33" s="47">
        <f>'Calc. rets in loc usd base'!AC33-'Calc. rets in loc usd base'!AC$5</f>
        <v>0</v>
      </c>
      <c r="O33" s="63">
        <f>'Calc. rets in loc usd base'!AD33-'Calc. rets in loc usd base'!AD$5</f>
        <v>-1.3252253700747178E-3</v>
      </c>
      <c r="P33" s="86">
        <f>'Calc. rets in loc usd base'!AE33-'Calc. rets in loc usd base'!AE$5</f>
        <v>1.4389384650365685E-2</v>
      </c>
      <c r="Q33" s="27">
        <f>B33+'Control Panel'!C$5</f>
        <v>1.7666666666665695E-3</v>
      </c>
      <c r="R33" s="27">
        <f>C33+'Control Panel'!D$5</f>
        <v>2.8500000000000704E-3</v>
      </c>
      <c r="S33" s="27">
        <f>D33+'Control Panel'!E$5</f>
        <v>3.3583333333334266E-3</v>
      </c>
      <c r="T33" s="29">
        <f>E33+'Control Panel'!F$5</f>
        <v>1.8665651517194765E-3</v>
      </c>
      <c r="U33" s="29">
        <f>F33+'Control Panel'!G$5</f>
        <v>2.475800613140349E-3</v>
      </c>
      <c r="V33" s="29">
        <f>G33+'Control Panel'!H$5</f>
        <v>1.6637274149003531E-3</v>
      </c>
      <c r="W33" s="29">
        <f>H33+'Control Panel'!I$5</f>
        <v>3.5123107712072086E-4</v>
      </c>
      <c r="X33" s="29">
        <f>I33+'Control Panel'!J$5</f>
        <v>-3.33856115778404E-4</v>
      </c>
      <c r="Y33" s="29">
        <f>J33+'Control Panel'!K$5</f>
        <v>-4.9147145219817171E-3</v>
      </c>
      <c r="Z33" s="27">
        <f>K33+'Control Panel'!L$5</f>
        <v>1.7666666666665695E-3</v>
      </c>
      <c r="AA33" s="27">
        <f>L33+'Control Panel'!M$5</f>
        <v>2.7975000000000231E-3</v>
      </c>
      <c r="AB33" s="27">
        <f>M33+'Control Panel'!N$5</f>
        <v>3.3449999999999092E-3</v>
      </c>
      <c r="AC33" s="47">
        <f>N33+'Control Panel'!C$27</f>
        <v>0</v>
      </c>
      <c r="AD33" s="63">
        <f>O33+'Control Panel'!D$27</f>
        <v>-1.3252253700747178E-3</v>
      </c>
      <c r="AE33" s="63">
        <f>P33+'Control Panel'!E$27</f>
        <v>1.4389384650365685E-2</v>
      </c>
      <c r="AF33" s="38">
        <f>SUMPRODUCT('Control Panel'!$C$31:$E$31,AC33:AE33)</f>
        <v>0</v>
      </c>
      <c r="AG33" s="43">
        <f t="shared" si="0"/>
        <v>1.7666666666664721E-3</v>
      </c>
      <c r="AH33" s="64">
        <f t="shared" si="1"/>
        <v>1.5209977376204886E-3</v>
      </c>
      <c r="AI33" s="64">
        <f t="shared" si="2"/>
        <v>1.7796042333816597E-2</v>
      </c>
      <c r="AJ33" s="29">
        <f t="shared" si="3"/>
        <v>1.866565151719568E-3</v>
      </c>
      <c r="AK33" s="29">
        <f t="shared" si="4"/>
        <v>1.1472942492818383E-3</v>
      </c>
      <c r="AL33" s="29">
        <f t="shared" si="5"/>
        <v>1.6077052078992349E-2</v>
      </c>
      <c r="AM33" s="29">
        <f t="shared" si="6"/>
        <v>3.5123107712076163E-4</v>
      </c>
      <c r="AN33" s="29">
        <f t="shared" si="7"/>
        <v>-1.6586390512585147E-3</v>
      </c>
      <c r="AO33" s="29">
        <f t="shared" si="8"/>
        <v>9.4039504106806504E-3</v>
      </c>
      <c r="AP33" s="27">
        <f t="shared" si="9"/>
        <v>1.7666666666664721E-3</v>
      </c>
      <c r="AQ33" s="27">
        <f t="shared" si="10"/>
        <v>1.4685673119525511E-3</v>
      </c>
      <c r="AR33" s="27">
        <f t="shared" si="11"/>
        <v>1.778251714202117E-2</v>
      </c>
      <c r="AS33" s="43">
        <f t="shared" si="12"/>
        <v>1.7666666666664721E-3</v>
      </c>
      <c r="AT33" s="27">
        <f t="shared" si="13"/>
        <v>1.5209977376204886E-3</v>
      </c>
      <c r="AU33" s="27">
        <f t="shared" si="14"/>
        <v>1.7796042333816597E-2</v>
      </c>
      <c r="AV33" s="29">
        <f t="shared" si="15"/>
        <v>1.866565151719568E-3</v>
      </c>
      <c r="AW33" s="29">
        <f t="shared" si="16"/>
        <v>1.1472942492818383E-3</v>
      </c>
      <c r="AX33" s="29">
        <f t="shared" si="17"/>
        <v>1.6077052078992349E-2</v>
      </c>
      <c r="AY33" s="29">
        <f t="shared" si="18"/>
        <v>3.5123107712076163E-4</v>
      </c>
      <c r="AZ33" s="29">
        <f t="shared" si="19"/>
        <v>-1.6586390512585147E-3</v>
      </c>
      <c r="BA33" s="29">
        <f t="shared" si="20"/>
        <v>9.4039504106806504E-3</v>
      </c>
      <c r="BB33" s="27">
        <f t="shared" si="22"/>
        <v>1.7666666666664721E-3</v>
      </c>
      <c r="BC33" s="27">
        <f t="shared" si="22"/>
        <v>1.4685673119525511E-3</v>
      </c>
      <c r="BD33" s="64">
        <f t="shared" si="22"/>
        <v>1.778251714202117E-2</v>
      </c>
      <c r="BE33" s="82">
        <f>SUMPRODUCT('Control Panel'!$C$18:$N$18,$AS33:$BD33)</f>
        <v>3.5123107712076163E-4</v>
      </c>
      <c r="BF33" s="83">
        <f>SUMPRODUCT('Control Panel'!$C$19:$N$19,'Calc. rets adjusted'!$AS33:$BD33)</f>
        <v>1.50244064282834E-4</v>
      </c>
      <c r="BG33" s="83">
        <f>SUMPRODUCT('Control Panel'!$C$20:$N$20,'Calc. rets adjusted'!$AS33:$BD33)</f>
        <v>1.8005399975422608E-4</v>
      </c>
      <c r="BH33" s="83">
        <f>SUMPRODUCT('Control Panel'!$C$21:$N$21,'Calc. rets adjusted'!$AS33:$BD33)</f>
        <v>-2.0098701283792763E-4</v>
      </c>
      <c r="BI33" s="83">
        <f>SUMPRODUCT('Control Panel'!$C$22:$N$22,'Calc. rets adjusted'!$AS33:$BD33)</f>
        <v>-1.7117707736653552E-4</v>
      </c>
    </row>
    <row r="34" spans="1:61" x14ac:dyDescent="0.35">
      <c r="A34" s="2">
        <v>37287</v>
      </c>
      <c r="B34" s="27">
        <f>'Calc. rets in loc usd base'!Q34-'Calc. rets in loc usd base'!Q$5</f>
        <v>-1.1580555555555151E-4</v>
      </c>
      <c r="C34" s="27">
        <f>'Calc. rets in loc usd base'!R34-'Calc. rets in loc usd base'!R$5</f>
        <v>1.5635277777777828E-3</v>
      </c>
      <c r="D34" s="27">
        <f>'Calc. rets in loc usd base'!S34-'Calc. rets in loc usd base'!S$5</f>
        <v>1.4343888888888904E-3</v>
      </c>
      <c r="E34" s="29">
        <f>'Calc. rets in loc usd base'!T34-'Calc. rets in loc usd base'!T$5</f>
        <v>-2.376333930266066E-4</v>
      </c>
      <c r="F34" s="29">
        <f>'Calc. rets in loc usd base'!U34-'Calc. rets in loc usd base'!U$5</f>
        <v>4.3615117800544423E-4</v>
      </c>
      <c r="G34" s="29">
        <f>'Calc. rets in loc usd base'!V34-'Calc. rets in loc usd base'!V$5</f>
        <v>3.4458478417878765E-3</v>
      </c>
      <c r="H34" s="29">
        <f>'Calc. rets in loc usd base'!W34-'Calc. rets in loc usd base'!W$5</f>
        <v>-5.6408187270081366E-5</v>
      </c>
      <c r="I34" s="29">
        <f>'Calc. rets in loc usd base'!X34-'Calc. rets in loc usd base'!X$5</f>
        <v>-2.150327179524565E-3</v>
      </c>
      <c r="J34" s="29">
        <f>'Calc. rets in loc usd base'!Y34-'Calc. rets in loc usd base'!Y$5</f>
        <v>3.1729579051832987E-3</v>
      </c>
      <c r="K34" s="27">
        <f>'Calc. rets in loc usd base'!Z34-'Calc. rets in loc usd base'!Z$5</f>
        <v>-1.1580555555555151E-4</v>
      </c>
      <c r="L34" s="27">
        <f>'Calc. rets in loc usd base'!AA34-'Calc. rets in loc usd base'!AA$5</f>
        <v>1.6317205555555555E-3</v>
      </c>
      <c r="M34" s="27">
        <f>'Calc. rets in loc usd base'!AB34-'Calc. rets in loc usd base'!AB$5</f>
        <v>1.3834477777777791E-3</v>
      </c>
      <c r="N34" s="47">
        <f>'Calc. rets in loc usd base'!AC34-'Calc. rets in loc usd base'!AC$5</f>
        <v>0</v>
      </c>
      <c r="O34" s="63">
        <f>'Calc. rets in loc usd base'!AD34-'Calc. rets in loc usd base'!AD$5</f>
        <v>-3.5807983990764222E-2</v>
      </c>
      <c r="P34" s="86">
        <f>'Calc. rets in loc usd base'!AE34-'Calc. rets in loc usd base'!AE$5</f>
        <v>-2.8272383057329903E-2</v>
      </c>
      <c r="Q34" s="27">
        <f>B34+'Control Panel'!C$5</f>
        <v>1.5583333333332361E-3</v>
      </c>
      <c r="R34" s="27">
        <f>C34+'Control Panel'!D$5</f>
        <v>2.7750000000000699E-3</v>
      </c>
      <c r="S34" s="27">
        <f>D34+'Control Panel'!E$5</f>
        <v>3.4583333333334269E-3</v>
      </c>
      <c r="T34" s="29">
        <f>E34+'Control Panel'!F$5</f>
        <v>1.4463443034872432E-3</v>
      </c>
      <c r="U34" s="29">
        <f>F34+'Control Panel'!G$5</f>
        <v>1.5691868758914754E-3</v>
      </c>
      <c r="V34" s="29">
        <f>G34+'Control Panel'!H$5</f>
        <v>4.0610570375046581E-3</v>
      </c>
      <c r="W34" s="29">
        <f>H34+'Control Panel'!I$5</f>
        <v>2.0286225969538699E-3</v>
      </c>
      <c r="X34" s="29">
        <f>I34+'Control Panel'!J$5</f>
        <v>-7.1065201351416373E-4</v>
      </c>
      <c r="Y34" s="29">
        <f>J34+'Control Panel'!K$5</f>
        <v>5.422716369111796E-3</v>
      </c>
      <c r="Z34" s="27">
        <f>K34+'Control Panel'!L$5</f>
        <v>1.5583333333332361E-3</v>
      </c>
      <c r="AA34" s="27">
        <f>L34+'Control Panel'!M$5</f>
        <v>2.7598333333333563E-3</v>
      </c>
      <c r="AB34" s="27">
        <f>M34+'Control Panel'!N$5</f>
        <v>3.3773333333332427E-3</v>
      </c>
      <c r="AC34" s="47">
        <f>N34+'Control Panel'!C$27</f>
        <v>0</v>
      </c>
      <c r="AD34" s="63">
        <f>O34+'Control Panel'!D$27</f>
        <v>-3.5807983990764222E-2</v>
      </c>
      <c r="AE34" s="63">
        <f>P34+'Control Panel'!E$27</f>
        <v>-2.8272383057329903E-2</v>
      </c>
      <c r="AF34" s="38">
        <f>SUMPRODUCT('Control Panel'!$C$31:$E$31,AC34:AE34)</f>
        <v>0</v>
      </c>
      <c r="AG34" s="43">
        <f t="shared" si="0"/>
        <v>1.5583333333333282E-3</v>
      </c>
      <c r="AH34" s="64">
        <f t="shared" si="1"/>
        <v>-3.3132351146338612E-2</v>
      </c>
      <c r="AI34" s="64">
        <f t="shared" si="2"/>
        <v>-2.4911825048736569E-2</v>
      </c>
      <c r="AJ34" s="29">
        <f t="shared" si="3"/>
        <v>1.4463443034873347E-3</v>
      </c>
      <c r="AK34" s="29">
        <f t="shared" si="4"/>
        <v>-3.4294986533403127E-2</v>
      </c>
      <c r="AL34" s="29">
        <f t="shared" si="5"/>
        <v>-2.432614178000736E-2</v>
      </c>
      <c r="AM34" s="29">
        <f t="shared" si="6"/>
        <v>2.0286225969539107E-3</v>
      </c>
      <c r="AN34" s="29">
        <f t="shared" si="7"/>
        <v>-3.6493188988355518E-2</v>
      </c>
      <c r="AO34" s="29">
        <f t="shared" si="8"/>
        <v>-2.3002979802616896E-2</v>
      </c>
      <c r="AP34" s="27">
        <f t="shared" si="9"/>
        <v>1.5583333333333282E-3</v>
      </c>
      <c r="AQ34" s="27">
        <f t="shared" si="10"/>
        <v>-3.3146974725247969E-2</v>
      </c>
      <c r="AR34" s="27">
        <f t="shared" si="11"/>
        <v>-2.4990534985708912E-2</v>
      </c>
      <c r="AS34" s="43">
        <f t="shared" si="12"/>
        <v>1.5583333333333282E-3</v>
      </c>
      <c r="AT34" s="27">
        <f t="shared" si="13"/>
        <v>-3.3132351146338612E-2</v>
      </c>
      <c r="AU34" s="27">
        <f t="shared" si="14"/>
        <v>-2.4911825048736569E-2</v>
      </c>
      <c r="AV34" s="29">
        <f t="shared" si="15"/>
        <v>1.4463443034873347E-3</v>
      </c>
      <c r="AW34" s="29">
        <f t="shared" si="16"/>
        <v>-3.4294986533403127E-2</v>
      </c>
      <c r="AX34" s="29">
        <f t="shared" si="17"/>
        <v>-2.432614178000736E-2</v>
      </c>
      <c r="AY34" s="29">
        <f t="shared" si="18"/>
        <v>2.0286225969539107E-3</v>
      </c>
      <c r="AZ34" s="29">
        <f t="shared" si="19"/>
        <v>-3.6493188988355518E-2</v>
      </c>
      <c r="BA34" s="29">
        <f t="shared" si="20"/>
        <v>-2.3002979802616896E-2</v>
      </c>
      <c r="BB34" s="27">
        <f t="shared" si="22"/>
        <v>1.5583333333333282E-3</v>
      </c>
      <c r="BC34" s="27">
        <f t="shared" si="22"/>
        <v>-3.3146974725247969E-2</v>
      </c>
      <c r="BD34" s="64">
        <f t="shared" si="22"/>
        <v>-2.4990534985708912E-2</v>
      </c>
      <c r="BE34" s="82">
        <f>SUMPRODUCT('Control Panel'!$C$18:$N$18,$AS34:$BD34)</f>
        <v>2.0286225969539107E-3</v>
      </c>
      <c r="BF34" s="83">
        <f>SUMPRODUCT('Control Panel'!$C$19:$N$19,'Calc. rets adjusted'!$AS34:$BD34)</f>
        <v>-1.8235585615770324E-3</v>
      </c>
      <c r="BG34" s="83">
        <f>SUMPRODUCT('Control Panel'!$C$20:$N$20,'Calc. rets adjusted'!$AS34:$BD34)</f>
        <v>1.6469722442810978E-3</v>
      </c>
      <c r="BH34" s="83">
        <f>SUMPRODUCT('Control Panel'!$C$21:$N$21,'Calc. rets adjusted'!$AS34:$BD34)</f>
        <v>-3.8521811585309428E-3</v>
      </c>
      <c r="BI34" s="83">
        <f>SUMPRODUCT('Control Panel'!$C$22:$N$22,'Calc. rets adjusted'!$AS34:$BD34)</f>
        <v>-3.816503526728127E-4</v>
      </c>
    </row>
    <row r="35" spans="1:61" x14ac:dyDescent="0.35">
      <c r="A35" s="2">
        <v>37315</v>
      </c>
      <c r="B35" s="27">
        <f>'Calc. rets in loc usd base'!Q35-'Calc. rets in loc usd base'!Q$5</f>
        <v>-1.3247222222221829E-4</v>
      </c>
      <c r="C35" s="27">
        <f>'Calc. rets in loc usd base'!R35-'Calc. rets in loc usd base'!R$5</f>
        <v>1.5801944444444494E-3</v>
      </c>
      <c r="D35" s="27">
        <f>'Calc. rets in loc usd base'!S35-'Calc. rets in loc usd base'!S$5</f>
        <v>1.3343888888888902E-3</v>
      </c>
      <c r="E35" s="29">
        <f>'Calc. rets in loc usd base'!T35-'Calc. rets in loc usd base'!T$5</f>
        <v>1.091021169569357E-4</v>
      </c>
      <c r="F35" s="29">
        <f>'Calc. rets in loc usd base'!U35-'Calc. rets in loc usd base'!U$5</f>
        <v>1.5375240514373715E-3</v>
      </c>
      <c r="G35" s="29">
        <f>'Calc. rets in loc usd base'!V35-'Calc. rets in loc usd base'!V$5</f>
        <v>2.4037898200069538E-3</v>
      </c>
      <c r="H35" s="29">
        <f>'Calc. rets in loc usd base'!W35-'Calc. rets in loc usd base'!W$5</f>
        <v>2.7475269308960418E-3</v>
      </c>
      <c r="I35" s="29">
        <f>'Calc. rets in loc usd base'!X35-'Calc. rets in loc usd base'!X$5</f>
        <v>2.2132644788771571E-3</v>
      </c>
      <c r="J35" s="29">
        <f>'Calc. rets in loc usd base'!Y35-'Calc. rets in loc usd base'!Y$5</f>
        <v>2.7415443820761384E-3</v>
      </c>
      <c r="K35" s="27">
        <f>'Calc. rets in loc usd base'!Z35-'Calc. rets in loc usd base'!Z$5</f>
        <v>-1.3247222222221829E-4</v>
      </c>
      <c r="L35" s="27">
        <f>'Calc. rets in loc usd base'!AA35-'Calc. rets in loc usd base'!AA$5</f>
        <v>1.6985538888888887E-3</v>
      </c>
      <c r="M35" s="27">
        <f>'Calc. rets in loc usd base'!AB35-'Calc. rets in loc usd base'!AB$5</f>
        <v>1.3426977777777787E-3</v>
      </c>
      <c r="N35" s="47">
        <f>'Calc. rets in loc usd base'!AC35-'Calc. rets in loc usd base'!AC$5</f>
        <v>0</v>
      </c>
      <c r="O35" s="63">
        <f>'Calc. rets in loc usd base'!AD35-'Calc. rets in loc usd base'!AD$5</f>
        <v>-1.3252253700747178E-3</v>
      </c>
      <c r="P35" s="86">
        <f>'Calc. rets in loc usd base'!AE35-'Calc. rets in loc usd base'!AE$5</f>
        <v>-1.0336897282278564E-4</v>
      </c>
      <c r="Q35" s="27">
        <f>B35+'Control Panel'!C$5</f>
        <v>1.5416666666665693E-3</v>
      </c>
      <c r="R35" s="27">
        <f>C35+'Control Panel'!D$5</f>
        <v>2.7916666666667365E-3</v>
      </c>
      <c r="S35" s="27">
        <f>D35+'Control Panel'!E$5</f>
        <v>3.3583333333334266E-3</v>
      </c>
      <c r="T35" s="29">
        <f>E35+'Control Panel'!F$5</f>
        <v>1.7930798134707855E-3</v>
      </c>
      <c r="U35" s="29">
        <f>F35+'Control Panel'!G$5</f>
        <v>2.6705597493234027E-3</v>
      </c>
      <c r="V35" s="29">
        <f>G35+'Control Panel'!H$5</f>
        <v>3.0189990157237353E-3</v>
      </c>
      <c r="W35" s="29">
        <f>H35+'Control Panel'!I$5</f>
        <v>4.8325577151199931E-3</v>
      </c>
      <c r="X35" s="29">
        <f>I35+'Control Panel'!J$5</f>
        <v>3.6529396448875583E-3</v>
      </c>
      <c r="Y35" s="29">
        <f>J35+'Control Panel'!K$5</f>
        <v>4.9913028460046357E-3</v>
      </c>
      <c r="Z35" s="27">
        <f>K35+'Control Panel'!L$5</f>
        <v>1.5416666666665693E-3</v>
      </c>
      <c r="AA35" s="27">
        <f>L35+'Control Panel'!M$5</f>
        <v>2.82666666666669E-3</v>
      </c>
      <c r="AB35" s="27">
        <f>M35+'Control Panel'!N$5</f>
        <v>3.3365833333332423E-3</v>
      </c>
      <c r="AC35" s="47">
        <f>N35+'Control Panel'!C$27</f>
        <v>0</v>
      </c>
      <c r="AD35" s="63">
        <f>O35+'Control Panel'!D$27</f>
        <v>-1.3252253700747178E-3</v>
      </c>
      <c r="AE35" s="63">
        <f>P35+'Control Panel'!E$27</f>
        <v>-1.0336897282278564E-4</v>
      </c>
      <c r="AF35" s="38">
        <f>SUMPRODUCT('Control Panel'!$C$31:$E$31,AC35:AE35)</f>
        <v>0</v>
      </c>
      <c r="AG35" s="43">
        <f t="shared" si="0"/>
        <v>1.5416666666665524E-3</v>
      </c>
      <c r="AH35" s="64">
        <f t="shared" si="1"/>
        <v>1.4627417091006567E-3</v>
      </c>
      <c r="AI35" s="64">
        <f t="shared" si="2"/>
        <v>3.2546172130434314E-3</v>
      </c>
      <c r="AJ35" s="29">
        <f t="shared" si="3"/>
        <v>1.793079813470877E-3</v>
      </c>
      <c r="AK35" s="29">
        <f t="shared" si="4"/>
        <v>1.3417952857166515E-3</v>
      </c>
      <c r="AL35" s="29">
        <f t="shared" si="5"/>
        <v>2.9153179720735611E-3</v>
      </c>
      <c r="AM35" s="29">
        <f t="shared" si="6"/>
        <v>4.8325577151200338E-3</v>
      </c>
      <c r="AN35" s="29">
        <f t="shared" si="7"/>
        <v>2.3228733065201457E-3</v>
      </c>
      <c r="AO35" s="29">
        <f t="shared" si="8"/>
        <v>4.8874179273337148E-3</v>
      </c>
      <c r="AP35" s="27">
        <f t="shared" si="9"/>
        <v>1.5416666666665524E-3</v>
      </c>
      <c r="AQ35" s="27">
        <f t="shared" si="10"/>
        <v>1.4976953262126891E-3</v>
      </c>
      <c r="AR35" s="27">
        <f t="shared" si="11"/>
        <v>3.2328694613183995E-3</v>
      </c>
      <c r="AS35" s="43">
        <f t="shared" si="12"/>
        <v>1.5416666666665524E-3</v>
      </c>
      <c r="AT35" s="27">
        <f t="shared" si="13"/>
        <v>1.4627417091006567E-3</v>
      </c>
      <c r="AU35" s="27">
        <f t="shared" si="14"/>
        <v>3.2546172130434314E-3</v>
      </c>
      <c r="AV35" s="29">
        <f t="shared" si="15"/>
        <v>1.793079813470877E-3</v>
      </c>
      <c r="AW35" s="29">
        <f t="shared" si="16"/>
        <v>1.3417952857166515E-3</v>
      </c>
      <c r="AX35" s="29">
        <f t="shared" si="17"/>
        <v>2.9153179720735611E-3</v>
      </c>
      <c r="AY35" s="29">
        <f t="shared" si="18"/>
        <v>4.8325577151200338E-3</v>
      </c>
      <c r="AZ35" s="29">
        <f t="shared" si="19"/>
        <v>2.3228733065201457E-3</v>
      </c>
      <c r="BA35" s="29">
        <f t="shared" si="20"/>
        <v>4.8874179273337148E-3</v>
      </c>
      <c r="BB35" s="27">
        <f t="shared" si="22"/>
        <v>1.5416666666665524E-3</v>
      </c>
      <c r="BC35" s="27">
        <f t="shared" si="22"/>
        <v>1.4976953262126891E-3</v>
      </c>
      <c r="BD35" s="64">
        <f t="shared" si="22"/>
        <v>3.2328694613183995E-3</v>
      </c>
      <c r="BE35" s="82">
        <f>SUMPRODUCT('Control Panel'!$C$18:$N$18,$AS35:$BD35)</f>
        <v>4.8325577151200338E-3</v>
      </c>
      <c r="BF35" s="83">
        <f>SUMPRODUCT('Control Panel'!$C$19:$N$19,'Calc. rets adjusted'!$AS35:$BD35)</f>
        <v>4.5815892742600457E-3</v>
      </c>
      <c r="BG35" s="83">
        <f>SUMPRODUCT('Control Panel'!$C$20:$N$20,'Calc. rets adjusted'!$AS35:$BD35)</f>
        <v>4.5859864083054314E-3</v>
      </c>
      <c r="BH35" s="83">
        <f>SUMPRODUCT('Control Panel'!$C$21:$N$21,'Calc. rets adjusted'!$AS35:$BD35)</f>
        <v>-2.5096844085998872E-4</v>
      </c>
      <c r="BI35" s="83">
        <f>SUMPRODUCT('Control Panel'!$C$22:$N$22,'Calc. rets adjusted'!$AS35:$BD35)</f>
        <v>-2.4657130681460238E-4</v>
      </c>
    </row>
    <row r="36" spans="1:61" x14ac:dyDescent="0.35">
      <c r="A36" s="2">
        <v>37346</v>
      </c>
      <c r="B36" s="27">
        <f>'Calc. rets in loc usd base'!Q36-'Calc. rets in loc usd base'!Q$5</f>
        <v>-1.1580555555555151E-4</v>
      </c>
      <c r="C36" s="27">
        <f>'Calc. rets in loc usd base'!R36-'Calc. rets in loc usd base'!R$5</f>
        <v>1.5718611111111161E-3</v>
      </c>
      <c r="D36" s="27">
        <f>'Calc. rets in loc usd base'!S36-'Calc. rets in loc usd base'!S$5</f>
        <v>1.3343888888888902E-3</v>
      </c>
      <c r="E36" s="29">
        <f>'Calc. rets in loc usd base'!T36-'Calc. rets in loc usd base'!T$5</f>
        <v>-1.3724302832739204E-3</v>
      </c>
      <c r="F36" s="29">
        <f>'Calc. rets in loc usd base'!U36-'Calc. rets in loc usd base'!U$5</f>
        <v>7.9352419415557518E-4</v>
      </c>
      <c r="G36" s="29">
        <f>'Calc. rets in loc usd base'!V36-'Calc. rets in loc usd base'!V$5</f>
        <v>2.1060811907066121E-3</v>
      </c>
      <c r="H36" s="29">
        <f>'Calc. rets in loc usd base'!W36-'Calc. rets in loc usd base'!W$5</f>
        <v>-8.8388996080604326E-3</v>
      </c>
      <c r="I36" s="29">
        <f>'Calc. rets in loc usd base'!X36-'Calc. rets in loc usd base'!X$5</f>
        <v>-3.944834555324679E-3</v>
      </c>
      <c r="J36" s="29">
        <f>'Calc. rets in loc usd base'!Y36-'Calc. rets in loc usd base'!Y$5</f>
        <v>-4.444549885092736E-3</v>
      </c>
      <c r="K36" s="27">
        <f>'Calc. rets in loc usd base'!Z36-'Calc. rets in loc usd base'!Z$5</f>
        <v>-1.1580555555555151E-4</v>
      </c>
      <c r="L36" s="27">
        <f>'Calc. rets in loc usd base'!AA36-'Calc. rets in loc usd base'!AA$5</f>
        <v>1.7366372222222223E-3</v>
      </c>
      <c r="M36" s="27">
        <f>'Calc. rets in loc usd base'!AB36-'Calc. rets in loc usd base'!AB$5</f>
        <v>1.3873644444444455E-3</v>
      </c>
      <c r="N36" s="47">
        <f>'Calc. rets in loc usd base'!AC36-'Calc. rets in loc usd base'!AC$5</f>
        <v>0</v>
      </c>
      <c r="O36" s="63">
        <f>'Calc. rets in loc usd base'!AD36-'Calc. rets in loc usd base'!AD$5</f>
        <v>7.3704268038382757E-3</v>
      </c>
      <c r="P36" s="86">
        <f>'Calc. rets in loc usd base'!AE36-'Calc. rets in loc usd base'!AE$5</f>
        <v>1.418234531289145E-2</v>
      </c>
      <c r="Q36" s="27">
        <f>B36+'Control Panel'!C$5</f>
        <v>1.5583333333332361E-3</v>
      </c>
      <c r="R36" s="27">
        <f>C36+'Control Panel'!D$5</f>
        <v>2.7833333333334032E-3</v>
      </c>
      <c r="S36" s="27">
        <f>D36+'Control Panel'!E$5</f>
        <v>3.3583333333334266E-3</v>
      </c>
      <c r="T36" s="29">
        <f>E36+'Control Panel'!F$5</f>
        <v>3.1154741323992938E-4</v>
      </c>
      <c r="U36" s="29">
        <f>F36+'Control Panel'!G$5</f>
        <v>1.9265598920416064E-3</v>
      </c>
      <c r="V36" s="29">
        <f>G36+'Control Panel'!H$5</f>
        <v>2.7212903864233936E-3</v>
      </c>
      <c r="W36" s="29">
        <f>H36+'Control Panel'!I$5</f>
        <v>-6.7538688238364813E-3</v>
      </c>
      <c r="X36" s="29">
        <f>I36+'Control Panel'!J$5</f>
        <v>-2.5051593893142777E-3</v>
      </c>
      <c r="Y36" s="29">
        <f>J36+'Control Panel'!K$5</f>
        <v>-2.1947914211642387E-3</v>
      </c>
      <c r="Z36" s="27">
        <f>K36+'Control Panel'!L$5</f>
        <v>1.5583333333332361E-3</v>
      </c>
      <c r="AA36" s="27">
        <f>L36+'Control Panel'!M$5</f>
        <v>2.8647500000000235E-3</v>
      </c>
      <c r="AB36" s="27">
        <f>M36+'Control Panel'!N$5</f>
        <v>3.3812499999999091E-3</v>
      </c>
      <c r="AC36" s="47">
        <f>N36+'Control Panel'!C$27</f>
        <v>0</v>
      </c>
      <c r="AD36" s="63">
        <f>O36+'Control Panel'!D$27</f>
        <v>7.3704268038382757E-3</v>
      </c>
      <c r="AE36" s="63">
        <f>P36+'Control Panel'!E$27</f>
        <v>1.418234531289145E-2</v>
      </c>
      <c r="AF36" s="38">
        <f>SUMPRODUCT('Control Panel'!$C$31:$E$31,AC36:AE36)</f>
        <v>0</v>
      </c>
      <c r="AG36" s="43">
        <f t="shared" si="0"/>
        <v>1.5583333333333282E-3</v>
      </c>
      <c r="AH36" s="64">
        <f t="shared" si="1"/>
        <v>1.0174274491775659E-2</v>
      </c>
      <c r="AI36" s="64">
        <f t="shared" si="2"/>
        <v>1.7588307689234028E-2</v>
      </c>
      <c r="AJ36" s="29">
        <f t="shared" si="3"/>
        <v>3.1154741324002089E-4</v>
      </c>
      <c r="AK36" s="29">
        <f t="shared" si="4"/>
        <v>9.3111862645476329E-3</v>
      </c>
      <c r="AL36" s="29">
        <f t="shared" si="5"/>
        <v>1.6942229979271861E-2</v>
      </c>
      <c r="AM36" s="29">
        <f t="shared" si="6"/>
        <v>-6.7538688238364397E-3</v>
      </c>
      <c r="AN36" s="29">
        <f t="shared" si="7"/>
        <v>4.8468033206132688E-3</v>
      </c>
      <c r="AO36" s="29">
        <f t="shared" si="8"/>
        <v>1.1956426601902548E-2</v>
      </c>
      <c r="AP36" s="27">
        <f t="shared" si="9"/>
        <v>1.5583333333333282E-3</v>
      </c>
      <c r="AQ36" s="27">
        <f t="shared" si="10"/>
        <v>1.0256291234024717E-2</v>
      </c>
      <c r="AR36" s="27">
        <f t="shared" si="11"/>
        <v>1.7611549367980706E-2</v>
      </c>
      <c r="AS36" s="43">
        <f t="shared" si="12"/>
        <v>1.5583333333333282E-3</v>
      </c>
      <c r="AT36" s="27">
        <f t="shared" si="13"/>
        <v>1.0174274491775659E-2</v>
      </c>
      <c r="AU36" s="27">
        <f t="shared" si="14"/>
        <v>1.7588307689234028E-2</v>
      </c>
      <c r="AV36" s="29">
        <f t="shared" si="15"/>
        <v>3.1154741324002089E-4</v>
      </c>
      <c r="AW36" s="29">
        <f t="shared" si="16"/>
        <v>9.3111862645476329E-3</v>
      </c>
      <c r="AX36" s="29">
        <f t="shared" si="17"/>
        <v>1.6942229979271861E-2</v>
      </c>
      <c r="AY36" s="29">
        <f t="shared" si="18"/>
        <v>-6.7538688238364397E-3</v>
      </c>
      <c r="AZ36" s="29">
        <f t="shared" si="19"/>
        <v>4.8468033206132688E-3</v>
      </c>
      <c r="BA36" s="29">
        <f t="shared" si="20"/>
        <v>1.1956426601902548E-2</v>
      </c>
      <c r="BB36" s="27">
        <f t="shared" si="22"/>
        <v>1.5583333333333282E-3</v>
      </c>
      <c r="BC36" s="27">
        <f t="shared" si="22"/>
        <v>1.0256291234024717E-2</v>
      </c>
      <c r="BD36" s="64">
        <f t="shared" si="22"/>
        <v>1.7611549367980706E-2</v>
      </c>
      <c r="BE36" s="82">
        <f>SUMPRODUCT('Control Panel'!$C$18:$N$18,$AS36:$BD36)</f>
        <v>-6.7538688238364397E-3</v>
      </c>
      <c r="BF36" s="83">
        <f>SUMPRODUCT('Control Panel'!$C$19:$N$19,'Calc. rets adjusted'!$AS36:$BD36)</f>
        <v>-5.5938016093914694E-3</v>
      </c>
      <c r="BG36" s="83">
        <f>SUMPRODUCT('Control Panel'!$C$20:$N$20,'Calc. rets adjusted'!$AS36:$BD36)</f>
        <v>-6.4635973994606084E-3</v>
      </c>
      <c r="BH36" s="83">
        <f>SUMPRODUCT('Control Panel'!$C$21:$N$21,'Calc. rets adjusted'!$AS36:$BD36)</f>
        <v>1.1600672144449708E-3</v>
      </c>
      <c r="BI36" s="83">
        <f>SUMPRODUCT('Control Panel'!$C$22:$N$22,'Calc. rets adjusted'!$AS36:$BD36)</f>
        <v>2.9027142437583193E-4</v>
      </c>
    </row>
    <row r="37" spans="1:61" x14ac:dyDescent="0.35">
      <c r="A37" s="2">
        <v>37376</v>
      </c>
      <c r="B37" s="27">
        <f>'Calc. rets in loc usd base'!Q37-'Calc. rets in loc usd base'!Q$5</f>
        <v>-1.0747222222221844E-4</v>
      </c>
      <c r="C37" s="27">
        <f>'Calc. rets in loc usd base'!R37-'Calc. rets in loc usd base'!R$5</f>
        <v>1.5885277777777827E-3</v>
      </c>
      <c r="D37" s="27">
        <f>'Calc. rets in loc usd base'!S37-'Calc. rets in loc usd base'!S$5</f>
        <v>1.3260555555555564E-3</v>
      </c>
      <c r="E37" s="29">
        <f>'Calc. rets in loc usd base'!T37-'Calc. rets in loc usd base'!T$5</f>
        <v>1.7480833721884776E-3</v>
      </c>
      <c r="F37" s="29">
        <f>'Calc. rets in loc usd base'!U37-'Calc. rets in loc usd base'!U$5</f>
        <v>2.4822868899051546E-3</v>
      </c>
      <c r="G37" s="29">
        <f>'Calc. rets in loc usd base'!V37-'Calc. rets in loc usd base'!V$5</f>
        <v>3.3898567604001137E-3</v>
      </c>
      <c r="H37" s="29">
        <f>'Calc. rets in loc usd base'!W37-'Calc. rets in loc usd base'!W$5</f>
        <v>9.0898901916402625E-3</v>
      </c>
      <c r="I37" s="29">
        <f>'Calc. rets in loc usd base'!X37-'Calc. rets in loc usd base'!X$5</f>
        <v>5.7724978019267946E-3</v>
      </c>
      <c r="J37" s="29">
        <f>'Calc. rets in loc usd base'!Y37-'Calc. rets in loc usd base'!Y$5</f>
        <v>6.6151494916066363E-3</v>
      </c>
      <c r="K37" s="27">
        <f>'Calc. rets in loc usd base'!Z37-'Calc. rets in loc usd base'!Z$5</f>
        <v>-1.0747222222221844E-4</v>
      </c>
      <c r="L37" s="27">
        <f>'Calc. rets in loc usd base'!AA37-'Calc. rets in loc usd base'!AA$5</f>
        <v>1.7686372222222222E-3</v>
      </c>
      <c r="M37" s="27">
        <f>'Calc. rets in loc usd base'!AB37-'Calc. rets in loc usd base'!AB$5</f>
        <v>1.5265311111111119E-3</v>
      </c>
      <c r="N37" s="47">
        <f>'Calc. rets in loc usd base'!AC37-'Calc. rets in loc usd base'!AC$5</f>
        <v>0</v>
      </c>
      <c r="O37" s="63">
        <f>'Calc. rets in loc usd base'!AD37-'Calc. rets in loc usd base'!AD$5</f>
        <v>3.471081066596117E-2</v>
      </c>
      <c r="P37" s="86">
        <f>'Calc. rets in loc usd base'!AE37-'Calc. rets in loc usd base'!AE$5</f>
        <v>1.4389384650365685E-2</v>
      </c>
      <c r="Q37" s="27">
        <f>B37+'Control Panel'!C$5</f>
        <v>1.5666666666665691E-3</v>
      </c>
      <c r="R37" s="27">
        <f>C37+'Control Panel'!D$5</f>
        <v>2.8000000000000698E-3</v>
      </c>
      <c r="S37" s="27">
        <f>D37+'Control Panel'!E$5</f>
        <v>3.3500000000000929E-3</v>
      </c>
      <c r="T37" s="29">
        <f>E37+'Control Panel'!F$5</f>
        <v>3.4320610687023274E-3</v>
      </c>
      <c r="U37" s="29">
        <f>F37+'Control Panel'!G$5</f>
        <v>3.6153225877911858E-3</v>
      </c>
      <c r="V37" s="29">
        <f>G37+'Control Panel'!H$5</f>
        <v>4.0050659561168952E-3</v>
      </c>
      <c r="W37" s="29">
        <f>H37+'Control Panel'!I$5</f>
        <v>1.1174920975864214E-2</v>
      </c>
      <c r="X37" s="29">
        <f>I37+'Control Panel'!J$5</f>
        <v>7.2121729679371959E-3</v>
      </c>
      <c r="Y37" s="29">
        <f>J37+'Control Panel'!K$5</f>
        <v>8.8649079555351337E-3</v>
      </c>
      <c r="Z37" s="27">
        <f>K37+'Control Panel'!L$5</f>
        <v>1.5666666666665691E-3</v>
      </c>
      <c r="AA37" s="27">
        <f>L37+'Control Panel'!M$5</f>
        <v>2.8967500000000234E-3</v>
      </c>
      <c r="AB37" s="27">
        <f>M37+'Control Panel'!N$5</f>
        <v>3.5204166666665754E-3</v>
      </c>
      <c r="AC37" s="47">
        <f>N37+'Control Panel'!C$27</f>
        <v>0</v>
      </c>
      <c r="AD37" s="63">
        <f>O37+'Control Panel'!D$27</f>
        <v>3.471081066596117E-2</v>
      </c>
      <c r="AE37" s="63">
        <f>P37+'Control Panel'!E$27</f>
        <v>1.4389384650365685E-2</v>
      </c>
      <c r="AF37" s="38">
        <f>SUMPRODUCT('Control Panel'!$C$31:$E$31,AC37:AE37)</f>
        <v>0</v>
      </c>
      <c r="AG37" s="43">
        <f t="shared" si="0"/>
        <v>1.5666666666664941E-3</v>
      </c>
      <c r="AH37" s="64">
        <f t="shared" si="1"/>
        <v>3.7608000935826169E-2</v>
      </c>
      <c r="AI37" s="64">
        <f t="shared" si="2"/>
        <v>1.7787589088944733E-2</v>
      </c>
      <c r="AJ37" s="29">
        <f t="shared" si="3"/>
        <v>3.4320610687024189E-3</v>
      </c>
      <c r="AK37" s="29">
        <f t="shared" si="4"/>
        <v>3.8451624031593745E-2</v>
      </c>
      <c r="AL37" s="29">
        <f t="shared" si="5"/>
        <v>1.8452081041075319E-2</v>
      </c>
      <c r="AM37" s="29">
        <f t="shared" si="6"/>
        <v>1.1174920975864255E-2</v>
      </c>
      <c r="AN37" s="29">
        <f t="shared" si="7"/>
        <v>4.2173324004278756E-2</v>
      </c>
      <c r="AO37" s="29">
        <f t="shared" si="8"/>
        <v>2.338185317636321E-2</v>
      </c>
      <c r="AP37" s="27">
        <f t="shared" si="9"/>
        <v>1.5666666666664941E-3</v>
      </c>
      <c r="AQ37" s="27">
        <f t="shared" si="10"/>
        <v>3.7708109206757934E-2</v>
      </c>
      <c r="AR37" s="27">
        <f t="shared" si="11"/>
        <v>1.7960457946578412E-2</v>
      </c>
      <c r="AS37" s="43">
        <f t="shared" si="12"/>
        <v>1.5666666666664941E-3</v>
      </c>
      <c r="AT37" s="27">
        <f t="shared" si="13"/>
        <v>3.7608000935826169E-2</v>
      </c>
      <c r="AU37" s="27">
        <f t="shared" si="14"/>
        <v>1.7787589088944733E-2</v>
      </c>
      <c r="AV37" s="29">
        <f t="shared" si="15"/>
        <v>3.4320610687024189E-3</v>
      </c>
      <c r="AW37" s="29">
        <f t="shared" si="16"/>
        <v>3.8451624031593745E-2</v>
      </c>
      <c r="AX37" s="29">
        <f t="shared" si="17"/>
        <v>1.8452081041075319E-2</v>
      </c>
      <c r="AY37" s="29">
        <f t="shared" si="18"/>
        <v>1.1174920975864255E-2</v>
      </c>
      <c r="AZ37" s="29">
        <f t="shared" si="19"/>
        <v>4.2173324004278756E-2</v>
      </c>
      <c r="BA37" s="29">
        <f t="shared" si="20"/>
        <v>2.338185317636321E-2</v>
      </c>
      <c r="BB37" s="27">
        <f t="shared" si="22"/>
        <v>1.5666666666664941E-3</v>
      </c>
      <c r="BC37" s="27">
        <f t="shared" si="22"/>
        <v>3.7708109206757934E-2</v>
      </c>
      <c r="BD37" s="64">
        <f t="shared" si="22"/>
        <v>1.7960457946578412E-2</v>
      </c>
      <c r="BE37" s="82">
        <f>SUMPRODUCT('Control Panel'!$C$18:$N$18,$AS37:$BD37)</f>
        <v>1.1174920975864255E-2</v>
      </c>
      <c r="BF37" s="83">
        <f>SUMPRODUCT('Control Panel'!$C$19:$N$19,'Calc. rets adjusted'!$AS37:$BD37)</f>
        <v>1.4274761278705706E-2</v>
      </c>
      <c r="BG37" s="83">
        <f>SUMPRODUCT('Control Panel'!$C$20:$N$20,'Calc. rets adjusted'!$AS37:$BD37)</f>
        <v>1.0660617024696561E-2</v>
      </c>
      <c r="BH37" s="83">
        <f>SUMPRODUCT('Control Panel'!$C$21:$N$21,'Calc. rets adjusted'!$AS37:$BD37)</f>
        <v>3.0998403028414502E-3</v>
      </c>
      <c r="BI37" s="83">
        <f>SUMPRODUCT('Control Panel'!$C$22:$N$22,'Calc. rets adjusted'!$AS37:$BD37)</f>
        <v>-5.143039511676939E-4</v>
      </c>
    </row>
    <row r="38" spans="1:61" x14ac:dyDescent="0.35">
      <c r="A38" s="2">
        <v>37407</v>
      </c>
      <c r="B38" s="27">
        <f>'Calc. rets in loc usd base'!Q38-'Calc. rets in loc usd base'!Q$5</f>
        <v>-1.4080555555555157E-4</v>
      </c>
      <c r="C38" s="27">
        <f>'Calc. rets in loc usd base'!R38-'Calc. rets in loc usd base'!R$5</f>
        <v>1.5635277777777828E-3</v>
      </c>
      <c r="D38" s="27">
        <f>'Calc. rets in loc usd base'!S38-'Calc. rets in loc usd base'!S$5</f>
        <v>1.3510555555555567E-3</v>
      </c>
      <c r="E38" s="29">
        <f>'Calc. rets in loc usd base'!T38-'Calc. rets in loc usd base'!T$5</f>
        <v>1.2964516730619999E-4</v>
      </c>
      <c r="F38" s="29">
        <f>'Calc. rets in loc usd base'!U38-'Calc. rets in loc usd base'!U$5</f>
        <v>1.3214720320474708E-3</v>
      </c>
      <c r="G38" s="29">
        <f>'Calc. rets in loc usd base'!V38-'Calc. rets in loc usd base'!V$5</f>
        <v>2.3499866136916367E-3</v>
      </c>
      <c r="H38" s="29">
        <f>'Calc. rets in loc usd base'!W38-'Calc. rets in loc usd base'!W$5</f>
        <v>1.9355313470236927E-3</v>
      </c>
      <c r="I38" s="29">
        <f>'Calc. rets in loc usd base'!X38-'Calc. rets in loc usd base'!X$5</f>
        <v>-2.9506945762680236E-4</v>
      </c>
      <c r="J38" s="29">
        <f>'Calc. rets in loc usd base'!Y38-'Calc. rets in loc usd base'!Y$5</f>
        <v>4.0122181346119966E-4</v>
      </c>
      <c r="K38" s="27">
        <f>'Calc. rets in loc usd base'!Z38-'Calc. rets in loc usd base'!Z$5</f>
        <v>-1.4080555555555157E-4</v>
      </c>
      <c r="L38" s="27">
        <f>'Calc. rets in loc usd base'!AA38-'Calc. rets in loc usd base'!AA$5</f>
        <v>1.7088872222222218E-3</v>
      </c>
      <c r="M38" s="27">
        <f>'Calc. rets in loc usd base'!AB38-'Calc. rets in loc usd base'!AB$5</f>
        <v>1.3442811111111118E-3</v>
      </c>
      <c r="N38" s="47">
        <f>'Calc. rets in loc usd base'!AC38-'Calc. rets in loc usd base'!AC$5</f>
        <v>0</v>
      </c>
      <c r="O38" s="63">
        <f>'Calc. rets in loc usd base'!AD38-'Calc. rets in loc usd base'!AD$5</f>
        <v>3.6057952200018742E-2</v>
      </c>
      <c r="P38" s="86">
        <f>'Calc. rets in loc usd base'!AE38-'Calc. rets in loc usd base'!AE$5</f>
        <v>1.4602513380118339E-2</v>
      </c>
      <c r="Q38" s="27">
        <f>B38+'Control Panel'!C$5</f>
        <v>1.533333333333236E-3</v>
      </c>
      <c r="R38" s="27">
        <f>C38+'Control Panel'!D$5</f>
        <v>2.7750000000000699E-3</v>
      </c>
      <c r="S38" s="27">
        <f>D38+'Control Panel'!E$5</f>
        <v>3.3750000000000932E-3</v>
      </c>
      <c r="T38" s="29">
        <f>E38+'Control Panel'!F$5</f>
        <v>1.8136228638200498E-3</v>
      </c>
      <c r="U38" s="29">
        <f>F38+'Control Panel'!G$5</f>
        <v>2.454507729933502E-3</v>
      </c>
      <c r="V38" s="29">
        <f>G38+'Control Panel'!H$5</f>
        <v>2.9651958094084182E-3</v>
      </c>
      <c r="W38" s="29">
        <f>H38+'Control Panel'!I$5</f>
        <v>4.0205621312476439E-3</v>
      </c>
      <c r="X38" s="29">
        <f>I38+'Control Panel'!J$5</f>
        <v>1.1446057083835989E-3</v>
      </c>
      <c r="Y38" s="29">
        <f>J38+'Control Panel'!K$5</f>
        <v>2.650980277389697E-3</v>
      </c>
      <c r="Z38" s="27">
        <f>K38+'Control Panel'!L$5</f>
        <v>1.533333333333236E-3</v>
      </c>
      <c r="AA38" s="27">
        <f>L38+'Control Panel'!M$5</f>
        <v>2.8370000000000227E-3</v>
      </c>
      <c r="AB38" s="27">
        <f>M38+'Control Panel'!N$5</f>
        <v>3.3381666666665753E-3</v>
      </c>
      <c r="AC38" s="47">
        <f>N38+'Control Panel'!C$27</f>
        <v>0</v>
      </c>
      <c r="AD38" s="63">
        <f>O38+'Control Panel'!D$27</f>
        <v>3.6057952200018742E-2</v>
      </c>
      <c r="AE38" s="63">
        <f>P38+'Control Panel'!E$27</f>
        <v>1.4602513380118339E-2</v>
      </c>
      <c r="AF38" s="38">
        <f>SUMPRODUCT('Control Panel'!$C$31:$E$31,AC38:AE38)</f>
        <v>0</v>
      </c>
      <c r="AG38" s="43">
        <f t="shared" si="0"/>
        <v>1.5333333333331645E-3</v>
      </c>
      <c r="AH38" s="64">
        <f t="shared" si="1"/>
        <v>3.8933013017373952E-2</v>
      </c>
      <c r="AI38" s="64">
        <f t="shared" si="2"/>
        <v>1.8026796862776528E-2</v>
      </c>
      <c r="AJ38" s="29">
        <f t="shared" si="3"/>
        <v>1.8136228638201413E-3</v>
      </c>
      <c r="AK38" s="29">
        <f t="shared" si="4"/>
        <v>3.8600964452353059E-2</v>
      </c>
      <c r="AL38" s="29">
        <f t="shared" si="5"/>
        <v>1.7611008501008385E-2</v>
      </c>
      <c r="AM38" s="29">
        <f t="shared" si="6"/>
        <v>4.0205621312476847E-3</v>
      </c>
      <c r="AN38" s="29">
        <f t="shared" si="7"/>
        <v>3.7243830046323367E-2</v>
      </c>
      <c r="AO38" s="29">
        <f t="shared" si="8"/>
        <v>1.7292204632479269E-2</v>
      </c>
      <c r="AP38" s="27">
        <f t="shared" si="9"/>
        <v>1.5333333333331645E-3</v>
      </c>
      <c r="AQ38" s="27">
        <f t="shared" si="10"/>
        <v>3.8997248610410207E-2</v>
      </c>
      <c r="AR38" s="27">
        <f t="shared" si="11"/>
        <v>1.798942567020001E-2</v>
      </c>
      <c r="AS38" s="43">
        <f t="shared" si="12"/>
        <v>1.5333333333331645E-3</v>
      </c>
      <c r="AT38" s="27">
        <f t="shared" si="13"/>
        <v>3.8933013017373952E-2</v>
      </c>
      <c r="AU38" s="27">
        <f t="shared" si="14"/>
        <v>1.8026796862776528E-2</v>
      </c>
      <c r="AV38" s="29">
        <f t="shared" si="15"/>
        <v>1.8136228638201413E-3</v>
      </c>
      <c r="AW38" s="29">
        <f t="shared" si="16"/>
        <v>3.8600964452353059E-2</v>
      </c>
      <c r="AX38" s="29">
        <f t="shared" si="17"/>
        <v>1.7611008501008385E-2</v>
      </c>
      <c r="AY38" s="29">
        <f t="shared" si="18"/>
        <v>4.0205621312476847E-3</v>
      </c>
      <c r="AZ38" s="29">
        <f t="shared" si="19"/>
        <v>3.7243830046323367E-2</v>
      </c>
      <c r="BA38" s="29">
        <f t="shared" si="20"/>
        <v>1.7292204632479269E-2</v>
      </c>
      <c r="BB38" s="27">
        <f t="shared" si="22"/>
        <v>1.5333333333331645E-3</v>
      </c>
      <c r="BC38" s="27">
        <f t="shared" si="22"/>
        <v>3.8997248610410207E-2</v>
      </c>
      <c r="BD38" s="64">
        <f t="shared" si="22"/>
        <v>1.798942567020001E-2</v>
      </c>
      <c r="BE38" s="82">
        <f>SUMPRODUCT('Control Panel'!$C$18:$N$18,$AS38:$BD38)</f>
        <v>4.0205621312476847E-3</v>
      </c>
      <c r="BF38" s="83">
        <f>SUMPRODUCT('Control Panel'!$C$19:$N$19,'Calc. rets adjusted'!$AS38:$BD38)</f>
        <v>7.342888922755253E-3</v>
      </c>
      <c r="BG38" s="83">
        <f>SUMPRODUCT('Control Panel'!$C$20:$N$20,'Calc. rets adjusted'!$AS38:$BD38)</f>
        <v>3.5964973950475482E-3</v>
      </c>
      <c r="BH38" s="83">
        <f>SUMPRODUCT('Control Panel'!$C$21:$N$21,'Calc. rets adjusted'!$AS38:$BD38)</f>
        <v>3.3223267915075687E-3</v>
      </c>
      <c r="BI38" s="83">
        <f>SUMPRODUCT('Control Panel'!$C$22:$N$22,'Calc. rets adjusted'!$AS38:$BD38)</f>
        <v>-4.2406473620013561E-4</v>
      </c>
    </row>
    <row r="39" spans="1:61" x14ac:dyDescent="0.35">
      <c r="A39" s="2">
        <v>37437</v>
      </c>
      <c r="B39" s="27">
        <f>'Calc. rets in loc usd base'!Q39-'Calc. rets in loc usd base'!Q$5</f>
        <v>-1.4080555555555157E-4</v>
      </c>
      <c r="C39" s="27">
        <f>'Calc. rets in loc usd base'!R39-'Calc. rets in loc usd base'!R$5</f>
        <v>1.613527777777783E-3</v>
      </c>
      <c r="D39" s="27">
        <f>'Calc. rets in loc usd base'!S39-'Calc. rets in loc usd base'!S$5</f>
        <v>1.3677222222222237E-3</v>
      </c>
      <c r="E39" s="29">
        <f>'Calc. rets in loc usd base'!T39-'Calc. rets in loc usd base'!T$5</f>
        <v>9.4648217834172052E-4</v>
      </c>
      <c r="F39" s="29">
        <f>'Calc. rets in loc usd base'!U39-'Calc. rets in loc usd base'!U$5</f>
        <v>2.9272431490298171E-3</v>
      </c>
      <c r="G39" s="29">
        <f>'Calc. rets in loc usd base'!V39-'Calc. rets in loc usd base'!V$5</f>
        <v>1.679698722123992E-3</v>
      </c>
      <c r="H39" s="29">
        <f>'Calc. rets in loc usd base'!W39-'Calc. rets in loc usd base'!W$5</f>
        <v>6.30332637775917E-3</v>
      </c>
      <c r="I39" s="29">
        <f>'Calc. rets in loc usd base'!X39-'Calc. rets in loc usd base'!X$5</f>
        <v>7.2486127754772854E-3</v>
      </c>
      <c r="J39" s="29">
        <f>'Calc. rets in loc usd base'!Y39-'Calc. rets in loc usd base'!Y$5</f>
        <v>5.2078455679449073E-3</v>
      </c>
      <c r="K39" s="27">
        <f>'Calc. rets in loc usd base'!Z39-'Calc. rets in loc usd base'!Z$5</f>
        <v>-1.4080555555555157E-4</v>
      </c>
      <c r="L39" s="27">
        <f>'Calc. rets in loc usd base'!AA39-'Calc. rets in loc usd base'!AA$5</f>
        <v>1.748303888888889E-3</v>
      </c>
      <c r="M39" s="27">
        <f>'Calc. rets in loc usd base'!AB39-'Calc. rets in loc usd base'!AB$5</f>
        <v>1.3939477777777788E-3</v>
      </c>
      <c r="N39" s="47">
        <f>'Calc. rets in loc usd base'!AC39-'Calc. rets in loc usd base'!AC$5</f>
        <v>0</v>
      </c>
      <c r="O39" s="63">
        <f>'Calc. rets in loc usd base'!AD39-'Calc. rets in loc usd base'!AD$5</f>
        <v>5.8080715223984739E-2</v>
      </c>
      <c r="P39" s="86">
        <f>'Calc. rets in loc usd base'!AE39-'Calc. rets in loc usd base'!AE$5</f>
        <v>3.0199661330207489E-2</v>
      </c>
      <c r="Q39" s="27">
        <f>B39+'Control Panel'!C$5</f>
        <v>1.533333333333236E-3</v>
      </c>
      <c r="R39" s="27">
        <f>C39+'Control Panel'!D$5</f>
        <v>2.8250000000000705E-3</v>
      </c>
      <c r="S39" s="27">
        <f>D39+'Control Panel'!E$5</f>
        <v>3.3916666666667602E-3</v>
      </c>
      <c r="T39" s="29">
        <f>E39+'Control Panel'!F$5</f>
        <v>2.6304598748555703E-3</v>
      </c>
      <c r="U39" s="29">
        <f>F39+'Control Panel'!G$5</f>
        <v>4.0602788469158487E-3</v>
      </c>
      <c r="V39" s="29">
        <f>G39+'Control Panel'!H$5</f>
        <v>2.2949079178407735E-3</v>
      </c>
      <c r="W39" s="29">
        <f>H39+'Control Panel'!I$5</f>
        <v>8.3883571619831204E-3</v>
      </c>
      <c r="X39" s="29">
        <f>I39+'Control Panel'!J$5</f>
        <v>8.6882879414876858E-3</v>
      </c>
      <c r="Y39" s="29">
        <f>J39+'Control Panel'!K$5</f>
        <v>7.4576040318734046E-3</v>
      </c>
      <c r="Z39" s="27">
        <f>K39+'Control Panel'!L$5</f>
        <v>1.533333333333236E-3</v>
      </c>
      <c r="AA39" s="27">
        <f>L39+'Control Panel'!M$5</f>
        <v>2.8764166666666903E-3</v>
      </c>
      <c r="AB39" s="27">
        <f>M39+'Control Panel'!N$5</f>
        <v>3.3878333333332423E-3</v>
      </c>
      <c r="AC39" s="47">
        <f>N39+'Control Panel'!C$27</f>
        <v>0</v>
      </c>
      <c r="AD39" s="63">
        <f>O39+'Control Panel'!D$27</f>
        <v>5.8080715223984739E-2</v>
      </c>
      <c r="AE39" s="63">
        <f>P39+'Control Panel'!E$27</f>
        <v>3.0199661330207489E-2</v>
      </c>
      <c r="AF39" s="38">
        <f>SUMPRODUCT('Control Panel'!$C$31:$E$31,AC39:AE39)</f>
        <v>0</v>
      </c>
      <c r="AG39" s="43">
        <f t="shared" si="0"/>
        <v>1.5333333333331645E-3</v>
      </c>
      <c r="AH39" s="64">
        <f t="shared" si="1"/>
        <v>6.1069793244492576E-2</v>
      </c>
      <c r="AI39" s="64">
        <f t="shared" si="2"/>
        <v>3.3693755181552598E-2</v>
      </c>
      <c r="AJ39" s="29">
        <f t="shared" si="3"/>
        <v>2.6304598748556618E-3</v>
      </c>
      <c r="AK39" s="29">
        <f t="shared" si="4"/>
        <v>6.2376817970338561E-2</v>
      </c>
      <c r="AL39" s="29">
        <f t="shared" si="5"/>
        <v>3.2563874689951033E-2</v>
      </c>
      <c r="AM39" s="29">
        <f t="shared" si="6"/>
        <v>8.3883571619831621E-3</v>
      </c>
      <c r="AN39" s="29">
        <f t="shared" si="7"/>
        <v>6.7273625143186244E-2</v>
      </c>
      <c r="AO39" s="29">
        <f t="shared" si="8"/>
        <v>3.7882482478178492E-2</v>
      </c>
      <c r="AP39" s="27">
        <f t="shared" si="9"/>
        <v>1.5333333333331645E-3</v>
      </c>
      <c r="AQ39" s="27">
        <f t="shared" si="10"/>
        <v>6.1124196227933636E-2</v>
      </c>
      <c r="AR39" s="27">
        <f t="shared" si="11"/>
        <v>3.3689806082850771E-2</v>
      </c>
      <c r="AS39" s="43">
        <f t="shared" si="12"/>
        <v>1.5333333333331645E-3</v>
      </c>
      <c r="AT39" s="27">
        <f t="shared" si="13"/>
        <v>6.1069793244492576E-2</v>
      </c>
      <c r="AU39" s="27">
        <f t="shared" si="14"/>
        <v>3.3693755181552598E-2</v>
      </c>
      <c r="AV39" s="29">
        <f t="shared" si="15"/>
        <v>2.6304598748556618E-3</v>
      </c>
      <c r="AW39" s="29">
        <f t="shared" si="16"/>
        <v>6.2376817970338561E-2</v>
      </c>
      <c r="AX39" s="29">
        <f t="shared" si="17"/>
        <v>3.2563874689951033E-2</v>
      </c>
      <c r="AY39" s="29">
        <f t="shared" si="18"/>
        <v>8.3883571619831621E-3</v>
      </c>
      <c r="AZ39" s="29">
        <f t="shared" si="19"/>
        <v>6.7273625143186244E-2</v>
      </c>
      <c r="BA39" s="29">
        <f t="shared" si="20"/>
        <v>3.7882482478178492E-2</v>
      </c>
      <c r="BB39" s="27">
        <f t="shared" si="22"/>
        <v>1.5333333333331645E-3</v>
      </c>
      <c r="BC39" s="27">
        <f t="shared" si="22"/>
        <v>6.1124196227933636E-2</v>
      </c>
      <c r="BD39" s="64">
        <f t="shared" si="22"/>
        <v>3.3689806082850771E-2</v>
      </c>
      <c r="BE39" s="82">
        <f>SUMPRODUCT('Control Panel'!$C$18:$N$18,$AS39:$BD39)</f>
        <v>8.3883571619831621E-3</v>
      </c>
      <c r="BF39" s="83">
        <f>SUMPRODUCT('Control Panel'!$C$19:$N$19,'Calc. rets adjusted'!$AS39:$BD39)</f>
        <v>1.427688396010347E-2</v>
      </c>
      <c r="BG39" s="83">
        <f>SUMPRODUCT('Control Panel'!$C$20:$N$20,'Calc. rets adjusted'!$AS39:$BD39)</f>
        <v>8.317797670643421E-3</v>
      </c>
      <c r="BH39" s="83">
        <f>SUMPRODUCT('Control Panel'!$C$21:$N$21,'Calc. rets adjusted'!$AS39:$BD39)</f>
        <v>5.8885267981203084E-3</v>
      </c>
      <c r="BI39" s="83">
        <f>SUMPRODUCT('Control Panel'!$C$22:$N$22,'Calc. rets adjusted'!$AS39:$BD39)</f>
        <v>-7.055949133973928E-5</v>
      </c>
    </row>
    <row r="40" spans="1:61" x14ac:dyDescent="0.35">
      <c r="A40" s="2">
        <v>37468</v>
      </c>
      <c r="B40" s="27">
        <f>'Calc. rets in loc usd base'!Q40-'Calc. rets in loc usd base'!Q$5</f>
        <v>-1.4080555555555157E-4</v>
      </c>
      <c r="C40" s="27">
        <f>'Calc. rets in loc usd base'!R40-'Calc. rets in loc usd base'!R$5</f>
        <v>1.613527777777783E-3</v>
      </c>
      <c r="D40" s="27">
        <f>'Calc. rets in loc usd base'!S40-'Calc. rets in loc usd base'!S$5</f>
        <v>1.2760555555555568E-3</v>
      </c>
      <c r="E40" s="29">
        <f>'Calc. rets in loc usd base'!T40-'Calc. rets in loc usd base'!T$5</f>
        <v>3.2761928124327164E-4</v>
      </c>
      <c r="F40" s="29">
        <f>'Calc. rets in loc usd base'!U40-'Calc. rets in loc usd base'!U$5</f>
        <v>2.7002976354472178E-3</v>
      </c>
      <c r="G40" s="29">
        <f>'Calc. rets in loc usd base'!V40-'Calc. rets in loc usd base'!V$5</f>
        <v>5.0885536581202892E-3</v>
      </c>
      <c r="H40" s="29">
        <f>'Calc. rets in loc usd base'!W40-'Calc. rets in loc usd base'!W$5</f>
        <v>1.0134443452118405E-2</v>
      </c>
      <c r="I40" s="29">
        <f>'Calc. rets in loc usd base'!X40-'Calc. rets in loc usd base'!X$5</f>
        <v>7.3760419983052205E-3</v>
      </c>
      <c r="J40" s="29">
        <f>'Calc. rets in loc usd base'!Y40-'Calc. rets in loc usd base'!Y$5</f>
        <v>1.1830735995136126E-2</v>
      </c>
      <c r="K40" s="27">
        <f>'Calc. rets in loc usd base'!Z40-'Calc. rets in loc usd base'!Z$5</f>
        <v>-1.4080555555555157E-4</v>
      </c>
      <c r="L40" s="27">
        <f>'Calc. rets in loc usd base'!AA40-'Calc. rets in loc usd base'!AA$5</f>
        <v>1.7215538888888887E-3</v>
      </c>
      <c r="M40" s="27">
        <f>'Calc. rets in loc usd base'!AB40-'Calc. rets in loc usd base'!AB$5</f>
        <v>1.3363644444444457E-3</v>
      </c>
      <c r="N40" s="47">
        <f>'Calc. rets in loc usd base'!AC40-'Calc. rets in loc usd base'!AC$5</f>
        <v>0</v>
      </c>
      <c r="O40" s="63">
        <f>'Calc. rets in loc usd base'!AD40-'Calc. rets in loc usd base'!AD$5</f>
        <v>-1.1129146938702135E-2</v>
      </c>
      <c r="P40" s="86">
        <f>'Calc. rets in loc usd base'!AE40-'Calc. rets in loc usd base'!AE$5</f>
        <v>3.1146631027177213E-2</v>
      </c>
      <c r="Q40" s="27">
        <f>B40+'Control Panel'!C$5</f>
        <v>1.533333333333236E-3</v>
      </c>
      <c r="R40" s="27">
        <f>C40+'Control Panel'!D$5</f>
        <v>2.8250000000000705E-3</v>
      </c>
      <c r="S40" s="27">
        <f>D40+'Control Panel'!E$5</f>
        <v>3.3000000000000932E-3</v>
      </c>
      <c r="T40" s="29">
        <f>E40+'Control Panel'!F$5</f>
        <v>2.0115969777571214E-3</v>
      </c>
      <c r="U40" s="29">
        <f>F40+'Control Panel'!G$5</f>
        <v>3.833333333333249E-3</v>
      </c>
      <c r="V40" s="29">
        <f>G40+'Control Panel'!H$5</f>
        <v>5.7037628538370707E-3</v>
      </c>
      <c r="W40" s="29">
        <f>H40+'Control Panel'!I$5</f>
        <v>1.2219474236342356E-2</v>
      </c>
      <c r="X40" s="29">
        <f>I40+'Control Panel'!J$5</f>
        <v>8.8157171643156208E-3</v>
      </c>
      <c r="Y40" s="29">
        <f>J40+'Control Panel'!K$5</f>
        <v>1.4080494459064624E-2</v>
      </c>
      <c r="Z40" s="27">
        <f>K40+'Control Panel'!L$5</f>
        <v>1.533333333333236E-3</v>
      </c>
      <c r="AA40" s="27">
        <f>L40+'Control Panel'!M$5</f>
        <v>2.8496666666666896E-3</v>
      </c>
      <c r="AB40" s="27">
        <f>M40+'Control Panel'!N$5</f>
        <v>3.3302499999999092E-3</v>
      </c>
      <c r="AC40" s="47">
        <f>N40+'Control Panel'!C$27</f>
        <v>0</v>
      </c>
      <c r="AD40" s="63">
        <f>O40+'Control Panel'!D$27</f>
        <v>-1.1129146938702135E-2</v>
      </c>
      <c r="AE40" s="63">
        <f>P40+'Control Panel'!E$27</f>
        <v>3.1146631027177213E-2</v>
      </c>
      <c r="AF40" s="38">
        <f>SUMPRODUCT('Control Panel'!$C$31:$E$31,AC40:AE40)</f>
        <v>0</v>
      </c>
      <c r="AG40" s="43">
        <f t="shared" si="0"/>
        <v>1.5333333333331645E-3</v>
      </c>
      <c r="AH40" s="64">
        <f t="shared" si="1"/>
        <v>-8.3355867788038607E-3</v>
      </c>
      <c r="AI40" s="64">
        <f t="shared" si="2"/>
        <v>3.4549414909567089E-2</v>
      </c>
      <c r="AJ40" s="29">
        <f t="shared" si="3"/>
        <v>2.0115969777572129E-3</v>
      </c>
      <c r="AK40" s="29">
        <f t="shared" si="4"/>
        <v>-7.3384753353005205E-3</v>
      </c>
      <c r="AL40" s="29">
        <f t="shared" si="5"/>
        <v>3.7028046878089249E-2</v>
      </c>
      <c r="AM40" s="29">
        <f t="shared" si="6"/>
        <v>1.2219474236342398E-2</v>
      </c>
      <c r="AN40" s="29">
        <f t="shared" si="7"/>
        <v>-2.4115411860781144E-3</v>
      </c>
      <c r="AO40" s="29">
        <f t="shared" si="8"/>
        <v>4.5665685451838689E-2</v>
      </c>
      <c r="AP40" s="27">
        <f t="shared" si="9"/>
        <v>1.5333333333331645E-3</v>
      </c>
      <c r="AQ40" s="27">
        <f t="shared" si="10"/>
        <v>-8.3111946310951978E-3</v>
      </c>
      <c r="AR40" s="27">
        <f t="shared" si="11"/>
        <v>3.4580607095155314E-2</v>
      </c>
      <c r="AS40" s="43">
        <f t="shared" si="12"/>
        <v>1.5333333333331645E-3</v>
      </c>
      <c r="AT40" s="27">
        <f t="shared" si="13"/>
        <v>-8.3355867788038607E-3</v>
      </c>
      <c r="AU40" s="27">
        <f t="shared" si="14"/>
        <v>3.4549414909567089E-2</v>
      </c>
      <c r="AV40" s="29">
        <f t="shared" si="15"/>
        <v>2.0115969777572129E-3</v>
      </c>
      <c r="AW40" s="29">
        <f t="shared" si="16"/>
        <v>-7.3384753353005205E-3</v>
      </c>
      <c r="AX40" s="29">
        <f t="shared" si="17"/>
        <v>3.7028046878089249E-2</v>
      </c>
      <c r="AY40" s="29">
        <f t="shared" si="18"/>
        <v>1.2219474236342398E-2</v>
      </c>
      <c r="AZ40" s="29">
        <f t="shared" si="19"/>
        <v>-2.4115411860781144E-3</v>
      </c>
      <c r="BA40" s="29">
        <f t="shared" si="20"/>
        <v>4.5665685451838689E-2</v>
      </c>
      <c r="BB40" s="27">
        <f t="shared" si="22"/>
        <v>1.5333333333331645E-3</v>
      </c>
      <c r="BC40" s="27">
        <f t="shared" si="22"/>
        <v>-8.3111946310951978E-3</v>
      </c>
      <c r="BD40" s="64">
        <f t="shared" si="22"/>
        <v>3.4580607095155314E-2</v>
      </c>
      <c r="BE40" s="82">
        <f>SUMPRODUCT('Control Panel'!$C$18:$N$18,$AS40:$BD40)</f>
        <v>1.2219474236342398E-2</v>
      </c>
      <c r="BF40" s="83">
        <f>SUMPRODUCT('Control Panel'!$C$19:$N$19,'Calc. rets adjusted'!$AS40:$BD40)</f>
        <v>1.0756372694100347E-2</v>
      </c>
      <c r="BG40" s="83">
        <f>SUMPRODUCT('Control Panel'!$C$20:$N$20,'Calc. rets adjusted'!$AS40:$BD40)</f>
        <v>1.1740825490543182E-2</v>
      </c>
      <c r="BH40" s="83">
        <f>SUMPRODUCT('Control Panel'!$C$21:$N$21,'Calc. rets adjusted'!$AS40:$BD40)</f>
        <v>-1.463101542242051E-3</v>
      </c>
      <c r="BI40" s="83">
        <f>SUMPRODUCT('Control Panel'!$C$22:$N$22,'Calc. rets adjusted'!$AS40:$BD40)</f>
        <v>-4.7864874579921462E-4</v>
      </c>
    </row>
    <row r="41" spans="1:61" x14ac:dyDescent="0.35">
      <c r="A41" s="2">
        <v>37499</v>
      </c>
      <c r="B41" s="27">
        <f>'Calc. rets in loc usd base'!Q41-'Calc. rets in loc usd base'!Q$5</f>
        <v>-1.5747222222221814E-4</v>
      </c>
      <c r="C41" s="27">
        <f>'Calc. rets in loc usd base'!R41-'Calc. rets in loc usd base'!R$5</f>
        <v>1.5801944444444494E-3</v>
      </c>
      <c r="D41" s="27">
        <f>'Calc. rets in loc usd base'!S41-'Calc. rets in loc usd base'!S$5</f>
        <v>1.2510555555555569E-3</v>
      </c>
      <c r="E41" s="29">
        <f>'Calc. rets in loc usd base'!T41-'Calc. rets in loc usd base'!T$5</f>
        <v>-3.9599583710346045E-4</v>
      </c>
      <c r="F41" s="29">
        <f>'Calc. rets in loc usd base'!U41-'Calc. rets in loc usd base'!U$5</f>
        <v>1.977846272106181E-3</v>
      </c>
      <c r="G41" s="29">
        <f>'Calc. rets in loc usd base'!V41-'Calc. rets in loc usd base'!V$5</f>
        <v>2.6661091650824328E-3</v>
      </c>
      <c r="H41" s="29">
        <f>'Calc. rets in loc usd base'!W41-'Calc. rets in loc usd base'!W$5</f>
        <v>1.3405734902526981E-3</v>
      </c>
      <c r="I41" s="29">
        <f>'Calc. rets in loc usd base'!X41-'Calc. rets in loc usd base'!X$5</f>
        <v>3.674911240992733E-3</v>
      </c>
      <c r="J41" s="29">
        <f>'Calc. rets in loc usd base'!Y41-'Calc. rets in loc usd base'!Y$5</f>
        <v>3.7618314051736709E-3</v>
      </c>
      <c r="K41" s="27">
        <f>'Calc. rets in loc usd base'!Z41-'Calc. rets in loc usd base'!Z$5</f>
        <v>-1.5747222222221814E-4</v>
      </c>
      <c r="L41" s="27">
        <f>'Calc. rets in loc usd base'!AA41-'Calc. rets in loc usd base'!AA$5</f>
        <v>1.6371372222222221E-3</v>
      </c>
      <c r="M41" s="27">
        <f>'Calc. rets in loc usd base'!AB41-'Calc. rets in loc usd base'!AB$5</f>
        <v>1.2069477777777787E-3</v>
      </c>
      <c r="N41" s="47">
        <f>'Calc. rets in loc usd base'!AC41-'Calc. rets in loc usd base'!AC$5</f>
        <v>0</v>
      </c>
      <c r="O41" s="63">
        <f>'Calc. rets in loc usd base'!AD41-'Calc. rets in loc usd base'!AD$5</f>
        <v>-1.3252253700747178E-3</v>
      </c>
      <c r="P41" s="86">
        <f>'Calc. rets in loc usd base'!AE41-'Calc. rets in loc usd base'!AE$5</f>
        <v>-1.5487984357438226E-2</v>
      </c>
      <c r="Q41" s="27">
        <f>B41+'Control Panel'!C$5</f>
        <v>1.5166666666665695E-3</v>
      </c>
      <c r="R41" s="27">
        <f>C41+'Control Panel'!D$5</f>
        <v>2.7916666666667365E-3</v>
      </c>
      <c r="S41" s="27">
        <f>D41+'Control Panel'!E$5</f>
        <v>3.2750000000000934E-3</v>
      </c>
      <c r="T41" s="29">
        <f>E41+'Control Panel'!F$5</f>
        <v>1.2879818594103893E-3</v>
      </c>
      <c r="U41" s="29">
        <f>F41+'Control Panel'!G$5</f>
        <v>3.1108819699922122E-3</v>
      </c>
      <c r="V41" s="29">
        <f>G41+'Control Panel'!H$5</f>
        <v>3.2813183607992144E-3</v>
      </c>
      <c r="W41" s="29">
        <f>H41+'Control Panel'!I$5</f>
        <v>3.4256042744766494E-3</v>
      </c>
      <c r="X41" s="29">
        <f>I41+'Control Panel'!J$5</f>
        <v>5.1145864070031343E-3</v>
      </c>
      <c r="Y41" s="29">
        <f>J41+'Control Panel'!K$5</f>
        <v>6.0115898691021682E-3</v>
      </c>
      <c r="Z41" s="27">
        <f>K41+'Control Panel'!L$5</f>
        <v>1.5166666666665695E-3</v>
      </c>
      <c r="AA41" s="27">
        <f>L41+'Control Panel'!M$5</f>
        <v>2.7652500000000229E-3</v>
      </c>
      <c r="AB41" s="27">
        <f>M41+'Control Panel'!N$5</f>
        <v>3.2008333333332422E-3</v>
      </c>
      <c r="AC41" s="47">
        <f>N41+'Control Panel'!C$27</f>
        <v>0</v>
      </c>
      <c r="AD41" s="63">
        <f>O41+'Control Panel'!D$27</f>
        <v>-1.3252253700747178E-3</v>
      </c>
      <c r="AE41" s="63">
        <f>P41+'Control Panel'!E$27</f>
        <v>-1.5487984357438226E-2</v>
      </c>
      <c r="AF41" s="38">
        <f>SUMPRODUCT('Control Panel'!$C$31:$E$31,AC41:AE41)</f>
        <v>0</v>
      </c>
      <c r="AG41" s="43">
        <f t="shared" si="0"/>
        <v>1.5166666666666107E-3</v>
      </c>
      <c r="AH41" s="64">
        <f t="shared" si="1"/>
        <v>1.4627417091006567E-3</v>
      </c>
      <c r="AI41" s="64">
        <f t="shared" si="2"/>
        <v>-1.2263707506208754E-2</v>
      </c>
      <c r="AJ41" s="29">
        <f t="shared" si="3"/>
        <v>1.2879818594104808E-3</v>
      </c>
      <c r="AK41" s="29">
        <f t="shared" si="4"/>
        <v>1.7815339802076391E-3</v>
      </c>
      <c r="AL41" s="29">
        <f t="shared" si="5"/>
        <v>-1.2257487004082912E-2</v>
      </c>
      <c r="AM41" s="29">
        <f t="shared" si="6"/>
        <v>3.4256042744766901E-3</v>
      </c>
      <c r="AN41" s="29">
        <f t="shared" si="7"/>
        <v>3.7825830572644215E-3</v>
      </c>
      <c r="AO41" s="29">
        <f t="shared" si="8"/>
        <v>-9.5695018981920565E-3</v>
      </c>
      <c r="AP41" s="27">
        <f t="shared" si="9"/>
        <v>1.5166666666666107E-3</v>
      </c>
      <c r="AQ41" s="27">
        <f t="shared" si="10"/>
        <v>1.436360050470542E-3</v>
      </c>
      <c r="AR41" s="27">
        <f t="shared" si="11"/>
        <v>-1.2336725480702415E-2</v>
      </c>
      <c r="AS41" s="43">
        <f t="shared" si="12"/>
        <v>1.5166666666666107E-3</v>
      </c>
      <c r="AT41" s="27">
        <f t="shared" si="13"/>
        <v>1.4627417091006567E-3</v>
      </c>
      <c r="AU41" s="27">
        <f t="shared" si="14"/>
        <v>-1.2263707506208754E-2</v>
      </c>
      <c r="AV41" s="29">
        <f t="shared" si="15"/>
        <v>1.2879818594104808E-3</v>
      </c>
      <c r="AW41" s="29">
        <f t="shared" si="16"/>
        <v>1.7815339802076391E-3</v>
      </c>
      <c r="AX41" s="29">
        <f t="shared" si="17"/>
        <v>-1.2257487004082912E-2</v>
      </c>
      <c r="AY41" s="29">
        <f t="shared" si="18"/>
        <v>3.4256042744766901E-3</v>
      </c>
      <c r="AZ41" s="29">
        <f t="shared" si="19"/>
        <v>3.7825830572644215E-3</v>
      </c>
      <c r="BA41" s="29">
        <f t="shared" si="20"/>
        <v>-9.5695018981920565E-3</v>
      </c>
      <c r="BB41" s="27">
        <f t="shared" si="22"/>
        <v>1.5166666666666107E-3</v>
      </c>
      <c r="BC41" s="27">
        <f t="shared" si="22"/>
        <v>1.436360050470542E-3</v>
      </c>
      <c r="BD41" s="64">
        <f t="shared" si="22"/>
        <v>-1.2336725480702415E-2</v>
      </c>
      <c r="BE41" s="82">
        <f>SUMPRODUCT('Control Panel'!$C$18:$N$18,$AS41:$BD41)</f>
        <v>3.4256042744766901E-3</v>
      </c>
      <c r="BF41" s="83">
        <f>SUMPRODUCT('Control Panel'!$C$19:$N$19,'Calc. rets adjusted'!$AS41:$BD41)</f>
        <v>3.4613021527554635E-3</v>
      </c>
      <c r="BG41" s="83">
        <f>SUMPRODUCT('Control Panel'!$C$20:$N$20,'Calc. rets adjusted'!$AS41:$BD41)</f>
        <v>3.4693328143750703E-3</v>
      </c>
      <c r="BH41" s="83">
        <f>SUMPRODUCT('Control Panel'!$C$21:$N$21,'Calc. rets adjusted'!$AS41:$BD41)</f>
        <v>3.5697878278773229E-5</v>
      </c>
      <c r="BI41" s="83">
        <f>SUMPRODUCT('Control Panel'!$C$22:$N$22,'Calc. rets adjusted'!$AS41:$BD41)</f>
        <v>4.3728539898380084E-5</v>
      </c>
    </row>
    <row r="42" spans="1:61" x14ac:dyDescent="0.35">
      <c r="A42" s="2">
        <v>37529</v>
      </c>
      <c r="B42" s="27">
        <f>'Calc. rets in loc usd base'!Q42-'Calc. rets in loc usd base'!Q$5</f>
        <v>-1.5747222222221814E-4</v>
      </c>
      <c r="C42" s="27">
        <f>'Calc. rets in loc usd base'!R42-'Calc. rets in loc usd base'!R$5</f>
        <v>1.5718611111111161E-3</v>
      </c>
      <c r="D42" s="27">
        <f>'Calc. rets in loc usd base'!S42-'Calc. rets in loc usd base'!S$5</f>
        <v>1.3177222222222232E-3</v>
      </c>
      <c r="E42" s="29">
        <f>'Calc. rets in loc usd base'!T42-'Calc. rets in loc usd base'!T$5</f>
        <v>9.3094609023393901E-4</v>
      </c>
      <c r="F42" s="29">
        <f>'Calc. rets in loc usd base'!U42-'Calc. rets in loc usd base'!U$5</f>
        <v>2.7435072968956579E-3</v>
      </c>
      <c r="G42" s="29">
        <f>'Calc. rets in loc usd base'!V42-'Calc. rets in loc usd base'!V$5</f>
        <v>3.382174335063117E-3</v>
      </c>
      <c r="H42" s="29">
        <f>'Calc. rets in loc usd base'!W42-'Calc. rets in loc usd base'!W$5</f>
        <v>6.1730664066865374E-3</v>
      </c>
      <c r="I42" s="29">
        <f>'Calc. rets in loc usd base'!X42-'Calc. rets in loc usd base'!X$5</f>
        <v>8.8240116315835317E-3</v>
      </c>
      <c r="J42" s="29">
        <f>'Calc. rets in loc usd base'!Y42-'Calc. rets in loc usd base'!Y$5</f>
        <v>6.6912587483578031E-3</v>
      </c>
      <c r="K42" s="27">
        <f>'Calc. rets in loc usd base'!Z42-'Calc. rets in loc usd base'!Z$5</f>
        <v>-1.5747222222221814E-4</v>
      </c>
      <c r="L42" s="27">
        <f>'Calc. rets in loc usd base'!AA42-'Calc. rets in loc usd base'!AA$5</f>
        <v>1.6458038888888889E-3</v>
      </c>
      <c r="M42" s="27">
        <f>'Calc. rets in loc usd base'!AB42-'Calc. rets in loc usd base'!AB$5</f>
        <v>1.3151977777777785E-3</v>
      </c>
      <c r="N42" s="47">
        <f>'Calc. rets in loc usd base'!AC42-'Calc. rets in loc usd base'!AC$5</f>
        <v>0</v>
      </c>
      <c r="O42" s="63">
        <f>'Calc. rets in loc usd base'!AD42-'Calc. rets in loc usd base'!AD$5</f>
        <v>8.5757647289351913E-3</v>
      </c>
      <c r="P42" s="86">
        <f>'Calc. rets in loc usd base'!AE42-'Calc. rets in loc usd base'!AE$5</f>
        <v>1.5521631027177215E-2</v>
      </c>
      <c r="Q42" s="27">
        <f>B42+'Control Panel'!C$5</f>
        <v>1.5166666666665695E-3</v>
      </c>
      <c r="R42" s="27">
        <f>C42+'Control Panel'!D$5</f>
        <v>2.7833333333334032E-3</v>
      </c>
      <c r="S42" s="27">
        <f>D42+'Control Panel'!E$5</f>
        <v>3.3416666666667596E-3</v>
      </c>
      <c r="T42" s="29">
        <f>E42+'Control Panel'!F$5</f>
        <v>2.6149237867477888E-3</v>
      </c>
      <c r="U42" s="29">
        <f>F42+'Control Panel'!G$5</f>
        <v>3.8765429947816891E-3</v>
      </c>
      <c r="V42" s="29">
        <f>G42+'Control Panel'!H$5</f>
        <v>3.9973835307798985E-3</v>
      </c>
      <c r="W42" s="29">
        <f>H42+'Control Panel'!I$5</f>
        <v>8.2580971909104878E-3</v>
      </c>
      <c r="X42" s="29">
        <f>I42+'Control Panel'!J$5</f>
        <v>1.0263686797593933E-2</v>
      </c>
      <c r="Y42" s="29">
        <f>J42+'Control Panel'!K$5</f>
        <v>8.9410172122863004E-3</v>
      </c>
      <c r="Z42" s="27">
        <f>K42+'Control Panel'!L$5</f>
        <v>1.5166666666665695E-3</v>
      </c>
      <c r="AA42" s="27">
        <f>L42+'Control Panel'!M$5</f>
        <v>2.7739166666666901E-3</v>
      </c>
      <c r="AB42" s="27">
        <f>M42+'Control Panel'!N$5</f>
        <v>3.3090833333332421E-3</v>
      </c>
      <c r="AC42" s="47">
        <f>N42+'Control Panel'!C$27</f>
        <v>0</v>
      </c>
      <c r="AD42" s="63">
        <f>O42+'Control Panel'!D$27</f>
        <v>8.5757647289351913E-3</v>
      </c>
      <c r="AE42" s="63">
        <f>P42+'Control Panel'!E$27</f>
        <v>1.5521631027177215E-2</v>
      </c>
      <c r="AF42" s="38">
        <f>SUMPRODUCT('Control Panel'!$C$31:$E$31,AC42:AE42)</f>
        <v>0</v>
      </c>
      <c r="AG42" s="43">
        <f t="shared" si="0"/>
        <v>1.5166666666666107E-3</v>
      </c>
      <c r="AH42" s="64">
        <f t="shared" si="1"/>
        <v>1.1382967274097489E-2</v>
      </c>
      <c r="AI42" s="64">
        <f t="shared" si="2"/>
        <v>1.8915165810859946E-2</v>
      </c>
      <c r="AJ42" s="29">
        <f t="shared" si="3"/>
        <v>2.6149237867478803E-3</v>
      </c>
      <c r="AK42" s="29">
        <f t="shared" si="4"/>
        <v>1.2485552044401826E-2</v>
      </c>
      <c r="AL42" s="29">
        <f t="shared" si="5"/>
        <v>1.9581060470196032E-2</v>
      </c>
      <c r="AM42" s="29">
        <f t="shared" si="6"/>
        <v>8.2580971909105294E-3</v>
      </c>
      <c r="AN42" s="29">
        <f t="shared" si="7"/>
        <v>1.892747048975707E-2</v>
      </c>
      <c r="AO42" s="29">
        <f t="shared" si="8"/>
        <v>2.4601427409640442E-2</v>
      </c>
      <c r="AP42" s="27">
        <f t="shared" si="9"/>
        <v>1.5166666666666107E-3</v>
      </c>
      <c r="AQ42" s="27">
        <f t="shared" si="10"/>
        <v>1.1373469852312912E-2</v>
      </c>
      <c r="AR42" s="27">
        <f t="shared" si="11"/>
        <v>1.8882076731048913E-2</v>
      </c>
      <c r="AS42" s="43">
        <f t="shared" si="12"/>
        <v>1.5166666666666107E-3</v>
      </c>
      <c r="AT42" s="27">
        <f t="shared" si="13"/>
        <v>1.1382967274097489E-2</v>
      </c>
      <c r="AU42" s="27">
        <f t="shared" si="14"/>
        <v>1.8915165810859946E-2</v>
      </c>
      <c r="AV42" s="29">
        <f t="shared" si="15"/>
        <v>2.6149237867478803E-3</v>
      </c>
      <c r="AW42" s="29">
        <f t="shared" si="16"/>
        <v>1.2485552044401826E-2</v>
      </c>
      <c r="AX42" s="29">
        <f t="shared" si="17"/>
        <v>1.9581060470196032E-2</v>
      </c>
      <c r="AY42" s="29">
        <f t="shared" si="18"/>
        <v>8.2580971909105294E-3</v>
      </c>
      <c r="AZ42" s="29">
        <f t="shared" si="19"/>
        <v>1.892747048975707E-2</v>
      </c>
      <c r="BA42" s="29">
        <f t="shared" si="20"/>
        <v>2.4601427409640442E-2</v>
      </c>
      <c r="BB42" s="27">
        <f t="shared" si="22"/>
        <v>1.5166666666666107E-3</v>
      </c>
      <c r="BC42" s="27">
        <f t="shared" si="22"/>
        <v>1.1373469852312912E-2</v>
      </c>
      <c r="BD42" s="64">
        <f t="shared" si="22"/>
        <v>1.8882076731048913E-2</v>
      </c>
      <c r="BE42" s="82">
        <f>SUMPRODUCT('Control Panel'!$C$18:$N$18,$AS42:$BD42)</f>
        <v>8.2580971909105294E-3</v>
      </c>
      <c r="BF42" s="83">
        <f>SUMPRODUCT('Control Panel'!$C$19:$N$19,'Calc. rets adjusted'!$AS42:$BD42)</f>
        <v>9.3250345207951842E-3</v>
      </c>
      <c r="BG42" s="83">
        <f>SUMPRODUCT('Control Panel'!$C$20:$N$20,'Calc. rets adjusted'!$AS42:$BD42)</f>
        <v>8.3393542022305537E-3</v>
      </c>
      <c r="BH42" s="83">
        <f>SUMPRODUCT('Control Panel'!$C$21:$N$21,'Calc. rets adjusted'!$AS42:$BD42)</f>
        <v>1.0669373298846543E-3</v>
      </c>
      <c r="BI42" s="83">
        <f>SUMPRODUCT('Control Panel'!$C$22:$N$22,'Calc. rets adjusted'!$AS42:$BD42)</f>
        <v>8.1257011320024072E-5</v>
      </c>
    </row>
    <row r="43" spans="1:61" x14ac:dyDescent="0.35">
      <c r="A43" s="2">
        <v>37560</v>
      </c>
      <c r="B43" s="27">
        <f>'Calc. rets in loc usd base'!Q43-'Calc. rets in loc usd base'!Q$5</f>
        <v>-1.6580555555555164E-4</v>
      </c>
      <c r="C43" s="27">
        <f>'Calc. rets in loc usd base'!R43-'Calc. rets in loc usd base'!R$5</f>
        <v>1.5551944444444491E-3</v>
      </c>
      <c r="D43" s="27">
        <f>'Calc. rets in loc usd base'!S43-'Calc. rets in loc usd base'!S$5</f>
        <v>1.2593888888888902E-3</v>
      </c>
      <c r="E43" s="29">
        <f>'Calc. rets in loc usd base'!T43-'Calc. rets in loc usd base'!T$5</f>
        <v>-1.4200409076523804E-4</v>
      </c>
      <c r="F43" s="29">
        <f>'Calc. rets in loc usd base'!U43-'Calc. rets in loc usd base'!U$5</f>
        <v>1.392173000633328E-3</v>
      </c>
      <c r="G43" s="29">
        <f>'Calc. rets in loc usd base'!V43-'Calc. rets in loc usd base'!V$5</f>
        <v>1.8380186086042879E-3</v>
      </c>
      <c r="H43" s="29">
        <f>'Calc. rets in loc usd base'!W43-'Calc. rets in loc usd base'!W$5</f>
        <v>1.8932170552928094E-4</v>
      </c>
      <c r="I43" s="29">
        <f>'Calc. rets in loc usd base'!X43-'Calc. rets in loc usd base'!X$5</f>
        <v>5.0875658858407359E-4</v>
      </c>
      <c r="J43" s="29">
        <f>'Calc. rets in loc usd base'!Y43-'Calc. rets in loc usd base'!Y$5</f>
        <v>-1.0347229862999689E-3</v>
      </c>
      <c r="K43" s="27">
        <f>'Calc. rets in loc usd base'!Z43-'Calc. rets in loc usd base'!Z$5</f>
        <v>-1.6580555555555164E-4</v>
      </c>
      <c r="L43" s="27">
        <f>'Calc. rets in loc usd base'!AA43-'Calc. rets in loc usd base'!AA$5</f>
        <v>1.5905538888888887E-3</v>
      </c>
      <c r="M43" s="27">
        <f>'Calc. rets in loc usd base'!AB43-'Calc. rets in loc usd base'!AB$5</f>
        <v>1.2377811111111124E-3</v>
      </c>
      <c r="N43" s="47">
        <f>'Calc. rets in loc usd base'!AC43-'Calc. rets in loc usd base'!AC$5</f>
        <v>0</v>
      </c>
      <c r="O43" s="63">
        <f>'Calc. rets in loc usd base'!AD43-'Calc. rets in loc usd base'!AD$5</f>
        <v>-1.3252253700747178E-3</v>
      </c>
      <c r="P43" s="86">
        <f>'Calc. rets in loc usd base'!AE43-'Calc. rets in loc usd base'!AE$5</f>
        <v>-1.0336897282278564E-4</v>
      </c>
      <c r="Q43" s="27">
        <f>B43+'Control Panel'!C$5</f>
        <v>1.508333333333236E-3</v>
      </c>
      <c r="R43" s="27">
        <f>C43+'Control Panel'!D$5</f>
        <v>2.7666666666667367E-3</v>
      </c>
      <c r="S43" s="27">
        <f>D43+'Control Panel'!E$5</f>
        <v>3.2833333333334267E-3</v>
      </c>
      <c r="T43" s="29">
        <f>E43+'Control Panel'!F$5</f>
        <v>1.5419736057486117E-3</v>
      </c>
      <c r="U43" s="29">
        <f>F43+'Control Panel'!G$5</f>
        <v>2.5252086985193592E-3</v>
      </c>
      <c r="V43" s="29">
        <f>G43+'Control Panel'!H$5</f>
        <v>2.4532278043210695E-3</v>
      </c>
      <c r="W43" s="29">
        <f>H43+'Control Panel'!I$5</f>
        <v>2.2743524897532322E-3</v>
      </c>
      <c r="X43" s="29">
        <f>I43+'Control Panel'!J$5</f>
        <v>1.9484317545944748E-3</v>
      </c>
      <c r="Y43" s="29">
        <f>J43+'Control Panel'!K$5</f>
        <v>1.2150354776285285E-3</v>
      </c>
      <c r="Z43" s="27">
        <f>K43+'Control Panel'!L$5</f>
        <v>1.508333333333236E-3</v>
      </c>
      <c r="AA43" s="27">
        <f>L43+'Control Panel'!M$5</f>
        <v>2.7186666666666895E-3</v>
      </c>
      <c r="AB43" s="27">
        <f>M43+'Control Panel'!N$5</f>
        <v>3.2316666666665759E-3</v>
      </c>
      <c r="AC43" s="47">
        <f>N43+'Control Panel'!C$27</f>
        <v>0</v>
      </c>
      <c r="AD43" s="63">
        <f>O43+'Control Panel'!D$27</f>
        <v>-1.3252253700747178E-3</v>
      </c>
      <c r="AE43" s="63">
        <f>P43+'Control Panel'!E$27</f>
        <v>-1.0336897282278564E-4</v>
      </c>
      <c r="AF43" s="38">
        <f>SUMPRODUCT('Control Panel'!$C$31:$E$31,AC43:AE43)</f>
        <v>0</v>
      </c>
      <c r="AG43" s="43">
        <f t="shared" si="0"/>
        <v>1.5083333333332227E-3</v>
      </c>
      <c r="AH43" s="64">
        <f t="shared" si="1"/>
        <v>1.437774839734951E-3</v>
      </c>
      <c r="AI43" s="64">
        <f t="shared" si="2"/>
        <v>3.1796249657165543E-3</v>
      </c>
      <c r="AJ43" s="29">
        <f t="shared" si="3"/>
        <v>1.5419736057487032E-3</v>
      </c>
      <c r="AK43" s="29">
        <f t="shared" si="4"/>
        <v>1.1966368578126829E-3</v>
      </c>
      <c r="AL43" s="29">
        <f t="shared" si="5"/>
        <v>2.3496052438598536E-3</v>
      </c>
      <c r="AM43" s="29">
        <f t="shared" si="6"/>
        <v>2.274352489753273E-3</v>
      </c>
      <c r="AN43" s="29">
        <f t="shared" si="7"/>
        <v>6.206242733268752E-4</v>
      </c>
      <c r="AO43" s="29">
        <f t="shared" si="8"/>
        <v>1.1115409078366056E-3</v>
      </c>
      <c r="AP43" s="27">
        <f t="shared" si="9"/>
        <v>1.5083333333332227E-3</v>
      </c>
      <c r="AQ43" s="27">
        <f t="shared" si="10"/>
        <v>1.3898384505526273E-3</v>
      </c>
      <c r="AR43" s="27">
        <f t="shared" si="11"/>
        <v>3.1279636397798516E-3</v>
      </c>
      <c r="AS43" s="43">
        <f t="shared" si="12"/>
        <v>1.5083333333332227E-3</v>
      </c>
      <c r="AT43" s="27">
        <f t="shared" si="13"/>
        <v>1.437774839734951E-3</v>
      </c>
      <c r="AU43" s="27">
        <f t="shared" si="14"/>
        <v>3.1796249657165543E-3</v>
      </c>
      <c r="AV43" s="29">
        <f t="shared" si="15"/>
        <v>1.5419736057487032E-3</v>
      </c>
      <c r="AW43" s="29">
        <f t="shared" si="16"/>
        <v>1.1966368578126829E-3</v>
      </c>
      <c r="AX43" s="29">
        <f t="shared" si="17"/>
        <v>2.3496052438598536E-3</v>
      </c>
      <c r="AY43" s="29">
        <f t="shared" si="18"/>
        <v>2.274352489753273E-3</v>
      </c>
      <c r="AZ43" s="29">
        <f t="shared" si="19"/>
        <v>6.206242733268752E-4</v>
      </c>
      <c r="BA43" s="29">
        <f t="shared" si="20"/>
        <v>1.1115409078366056E-3</v>
      </c>
      <c r="BB43" s="27">
        <f t="shared" si="22"/>
        <v>1.5083333333332227E-3</v>
      </c>
      <c r="BC43" s="27">
        <f t="shared" si="22"/>
        <v>1.3898384505526273E-3</v>
      </c>
      <c r="BD43" s="64">
        <f t="shared" si="22"/>
        <v>3.1279636397798516E-3</v>
      </c>
      <c r="BE43" s="82">
        <f>SUMPRODUCT('Control Panel'!$C$18:$N$18,$AS43:$BD43)</f>
        <v>2.274352489753273E-3</v>
      </c>
      <c r="BF43" s="83">
        <f>SUMPRODUCT('Control Panel'!$C$19:$N$19,'Calc. rets adjusted'!$AS43:$BD43)</f>
        <v>2.1089796681106332E-3</v>
      </c>
      <c r="BG43" s="83">
        <f>SUMPRODUCT('Control Panel'!$C$20:$N$20,'Calc. rets adjusted'!$AS43:$BD43)</f>
        <v>2.1208291563886927E-3</v>
      </c>
      <c r="BH43" s="83">
        <f>SUMPRODUCT('Control Panel'!$C$21:$N$21,'Calc. rets adjusted'!$AS43:$BD43)</f>
        <v>-1.6537282164263972E-4</v>
      </c>
      <c r="BI43" s="83">
        <f>SUMPRODUCT('Control Panel'!$C$22:$N$22,'Calc. rets adjusted'!$AS43:$BD43)</f>
        <v>-1.5352333336458019E-4</v>
      </c>
    </row>
    <row r="44" spans="1:61" x14ac:dyDescent="0.35">
      <c r="A44" s="2">
        <v>37590</v>
      </c>
      <c r="B44" s="27">
        <f>'Calc. rets in loc usd base'!Q44-'Calc. rets in loc usd base'!Q$5</f>
        <v>-2.4080555555555162E-4</v>
      </c>
      <c r="C44" s="27">
        <f>'Calc. rets in loc usd base'!R44-'Calc. rets in loc usd base'!R$5</f>
        <v>1.5385277777777825E-3</v>
      </c>
      <c r="D44" s="27">
        <f>'Calc. rets in loc usd base'!S44-'Calc. rets in loc usd base'!S$5</f>
        <v>1.2593888888888902E-3</v>
      </c>
      <c r="E44" s="29">
        <f>'Calc. rets in loc usd base'!T44-'Calc. rets in loc usd base'!T$5</f>
        <v>-4.3906709552863623E-4</v>
      </c>
      <c r="F44" s="29">
        <f>'Calc. rets in loc usd base'!U44-'Calc. rets in loc usd base'!U$5</f>
        <v>1.8012924794547128E-3</v>
      </c>
      <c r="G44" s="29">
        <f>'Calc. rets in loc usd base'!V44-'Calc. rets in loc usd base'!V$5</f>
        <v>1.1660490787093877E-3</v>
      </c>
      <c r="H44" s="29">
        <f>'Calc. rets in loc usd base'!W44-'Calc. rets in loc usd base'!W$5</f>
        <v>-5.0804564374576219E-3</v>
      </c>
      <c r="I44" s="29">
        <f>'Calc. rets in loc usd base'!X44-'Calc. rets in loc usd base'!X$5</f>
        <v>1.0924504809642951E-3</v>
      </c>
      <c r="J44" s="29">
        <f>'Calc. rets in loc usd base'!Y44-'Calc. rets in loc usd base'!Y$5</f>
        <v>-4.128669445249639E-3</v>
      </c>
      <c r="K44" s="27">
        <f>'Calc. rets in loc usd base'!Z44-'Calc. rets in loc usd base'!Z$5</f>
        <v>-2.4080555555555162E-4</v>
      </c>
      <c r="L44" s="27">
        <f>'Calc. rets in loc usd base'!AA44-'Calc. rets in loc usd base'!AA$5</f>
        <v>1.6141372222222225E-3</v>
      </c>
      <c r="M44" s="27">
        <f>'Calc. rets in loc usd base'!AB44-'Calc. rets in loc usd base'!AB$5</f>
        <v>1.2977811111111121E-3</v>
      </c>
      <c r="N44" s="47">
        <f>'Calc. rets in loc usd base'!AC44-'Calc. rets in loc usd base'!AC$5</f>
        <v>0</v>
      </c>
      <c r="O44" s="63">
        <f>'Calc. rets in loc usd base'!AD44-'Calc. rets in loc usd base'!AD$5</f>
        <v>-1.3252253700747178E-3</v>
      </c>
      <c r="P44" s="86">
        <f>'Calc. rets in loc usd base'!AE44-'Calc. rets in loc usd base'!AE$5</f>
        <v>-1.0336897282278564E-4</v>
      </c>
      <c r="Q44" s="27">
        <f>B44+'Control Panel'!C$5</f>
        <v>1.433333333333236E-3</v>
      </c>
      <c r="R44" s="27">
        <f>C44+'Control Panel'!D$5</f>
        <v>2.7500000000000701E-3</v>
      </c>
      <c r="S44" s="27">
        <f>D44+'Control Panel'!E$5</f>
        <v>3.2833333333334267E-3</v>
      </c>
      <c r="T44" s="29">
        <f>E44+'Control Panel'!F$5</f>
        <v>1.2449106009852135E-3</v>
      </c>
      <c r="U44" s="29">
        <f>F44+'Control Panel'!G$5</f>
        <v>2.934328177340744E-3</v>
      </c>
      <c r="V44" s="29">
        <f>G44+'Control Panel'!H$5</f>
        <v>1.7812582744261693E-3</v>
      </c>
      <c r="W44" s="29">
        <f>H44+'Control Panel'!I$5</f>
        <v>-2.9954256532336706E-3</v>
      </c>
      <c r="X44" s="29">
        <f>I44+'Control Panel'!J$5</f>
        <v>2.5321256469746966E-3</v>
      </c>
      <c r="Y44" s="29">
        <f>J44+'Control Panel'!K$5</f>
        <v>-1.8789109813211417E-3</v>
      </c>
      <c r="Z44" s="27">
        <f>K44+'Control Panel'!L$5</f>
        <v>1.433333333333236E-3</v>
      </c>
      <c r="AA44" s="27">
        <f>L44+'Control Panel'!M$5</f>
        <v>2.7422500000000233E-3</v>
      </c>
      <c r="AB44" s="27">
        <f>M44+'Control Panel'!N$5</f>
        <v>3.2916666666665756E-3</v>
      </c>
      <c r="AC44" s="47">
        <f>N44+'Control Panel'!C$27</f>
        <v>0</v>
      </c>
      <c r="AD44" s="63">
        <f>O44+'Control Panel'!D$27</f>
        <v>-1.3252253700747178E-3</v>
      </c>
      <c r="AE44" s="63">
        <f>P44+'Control Panel'!E$27</f>
        <v>-1.0336897282278564E-4</v>
      </c>
      <c r="AF44" s="38">
        <f>SUMPRODUCT('Control Panel'!$C$31:$E$31,AC44:AE44)</f>
        <v>0</v>
      </c>
      <c r="AG44" s="43">
        <f t="shared" si="0"/>
        <v>1.4333333333331755E-3</v>
      </c>
      <c r="AH44" s="64">
        <f t="shared" si="1"/>
        <v>1.4211302601576659E-3</v>
      </c>
      <c r="AI44" s="64">
        <f t="shared" si="2"/>
        <v>3.1796249657165543E-3</v>
      </c>
      <c r="AJ44" s="29">
        <f t="shared" si="3"/>
        <v>1.244910600985305E-3</v>
      </c>
      <c r="AK44" s="29">
        <f t="shared" si="4"/>
        <v>1.60521416112136E-3</v>
      </c>
      <c r="AL44" s="29">
        <f t="shared" si="5"/>
        <v>1.6777051747651761E-3</v>
      </c>
      <c r="AM44" s="29">
        <f t="shared" si="6"/>
        <v>-2.9954256532336299E-3</v>
      </c>
      <c r="AN44" s="29">
        <f t="shared" si="7"/>
        <v>1.2035446397524741E-3</v>
      </c>
      <c r="AO44" s="29">
        <f t="shared" si="8"/>
        <v>-1.982085733045702E-3</v>
      </c>
      <c r="AP44" s="27">
        <f t="shared" si="9"/>
        <v>1.4333333333331755E-3</v>
      </c>
      <c r="AQ44" s="27">
        <f t="shared" si="10"/>
        <v>1.4133905306541461E-3</v>
      </c>
      <c r="AR44" s="27">
        <f t="shared" si="11"/>
        <v>3.1879574376414421E-3</v>
      </c>
      <c r="AS44" s="43">
        <f t="shared" si="12"/>
        <v>1.4333333333331755E-3</v>
      </c>
      <c r="AT44" s="27">
        <f t="shared" si="13"/>
        <v>1.4211302601576659E-3</v>
      </c>
      <c r="AU44" s="27">
        <f t="shared" si="14"/>
        <v>3.1796249657165543E-3</v>
      </c>
      <c r="AV44" s="29">
        <f t="shared" si="15"/>
        <v>1.244910600985305E-3</v>
      </c>
      <c r="AW44" s="29">
        <f t="shared" si="16"/>
        <v>1.60521416112136E-3</v>
      </c>
      <c r="AX44" s="29">
        <f t="shared" si="17"/>
        <v>1.6777051747651761E-3</v>
      </c>
      <c r="AY44" s="29">
        <f t="shared" si="18"/>
        <v>-2.9954256532336299E-3</v>
      </c>
      <c r="AZ44" s="29">
        <f t="shared" si="19"/>
        <v>1.2035446397524741E-3</v>
      </c>
      <c r="BA44" s="29">
        <f t="shared" si="20"/>
        <v>-1.982085733045702E-3</v>
      </c>
      <c r="BB44" s="27">
        <f t="shared" si="22"/>
        <v>1.4333333333331755E-3</v>
      </c>
      <c r="BC44" s="27">
        <f t="shared" si="22"/>
        <v>1.4133905306541461E-3</v>
      </c>
      <c r="BD44" s="64">
        <f t="shared" si="22"/>
        <v>3.1879574376414421E-3</v>
      </c>
      <c r="BE44" s="82">
        <f>SUMPRODUCT('Control Panel'!$C$18:$N$18,$AS44:$BD44)</f>
        <v>-2.9954256532336299E-3</v>
      </c>
      <c r="BF44" s="83">
        <f>SUMPRODUCT('Control Panel'!$C$19:$N$19,'Calc. rets adjusted'!$AS44:$BD44)</f>
        <v>-2.5755286239350192E-3</v>
      </c>
      <c r="BG44" s="83">
        <f>SUMPRODUCT('Control Panel'!$C$20:$N$20,'Calc. rets adjusted'!$AS44:$BD44)</f>
        <v>-2.5735343436671166E-3</v>
      </c>
      <c r="BH44" s="83">
        <f>SUMPRODUCT('Control Panel'!$C$21:$N$21,'Calc. rets adjusted'!$AS44:$BD44)</f>
        <v>4.1989702929861033E-4</v>
      </c>
      <c r="BI44" s="83">
        <f>SUMPRODUCT('Control Panel'!$C$22:$N$22,'Calc. rets adjusted'!$AS44:$BD44)</f>
        <v>4.218913095665133E-4</v>
      </c>
    </row>
    <row r="45" spans="1:61" x14ac:dyDescent="0.35">
      <c r="A45" s="2">
        <v>37621</v>
      </c>
      <c r="B45" s="27">
        <f>'Calc. rets in loc usd base'!Q45-'Calc. rets in loc usd base'!Q$5</f>
        <v>-4.7413888888888506E-4</v>
      </c>
      <c r="C45" s="27">
        <f>'Calc. rets in loc usd base'!R45-'Calc. rets in loc usd base'!R$5</f>
        <v>1.4385277777777827E-3</v>
      </c>
      <c r="D45" s="27">
        <f>'Calc. rets in loc usd base'!S45-'Calc. rets in loc usd base'!S$5</f>
        <v>1.3093888888888903E-3</v>
      </c>
      <c r="E45" s="29">
        <f>'Calc. rets in loc usd base'!T45-'Calc. rets in loc usd base'!T$5</f>
        <v>1.3601701769285499E-4</v>
      </c>
      <c r="F45" s="29">
        <f>'Calc. rets in loc usd base'!U45-'Calc. rets in loc usd base'!U$5</f>
        <v>2.0429921959240808E-3</v>
      </c>
      <c r="G45" s="29">
        <f>'Calc. rets in loc usd base'!V45-'Calc. rets in loc usd base'!V$5</f>
        <v>3.5496887242372896E-3</v>
      </c>
      <c r="H45" s="29">
        <f>'Calc. rets in loc usd base'!W45-'Calc. rets in loc usd base'!W$5</f>
        <v>7.3180520678621389E-3</v>
      </c>
      <c r="I45" s="29">
        <f>'Calc. rets in loc usd base'!X45-'Calc. rets in loc usd base'!X$5</f>
        <v>7.7731203833636452E-3</v>
      </c>
      <c r="J45" s="29">
        <f>'Calc. rets in loc usd base'!Y45-'Calc. rets in loc usd base'!Y$5</f>
        <v>6.3268808736000656E-3</v>
      </c>
      <c r="K45" s="27">
        <f>'Calc. rets in loc usd base'!Z45-'Calc. rets in loc usd base'!Z$5</f>
        <v>-4.7413888888888506E-4</v>
      </c>
      <c r="L45" s="27">
        <f>'Calc. rets in loc usd base'!AA45-'Calc. rets in loc usd base'!AA$5</f>
        <v>1.492637222222222E-3</v>
      </c>
      <c r="M45" s="27">
        <f>'Calc. rets in loc usd base'!AB45-'Calc. rets in loc usd base'!AB$5</f>
        <v>1.3508644444444455E-3</v>
      </c>
      <c r="N45" s="47">
        <f>'Calc. rets in loc usd base'!AC45-'Calc. rets in loc usd base'!AC$5</f>
        <v>0</v>
      </c>
      <c r="O45" s="63">
        <f>'Calc. rets in loc usd base'!AD45-'Calc. rets in loc usd base'!AD$5</f>
        <v>6.1832669366767359E-2</v>
      </c>
      <c r="P45" s="86">
        <f>'Calc. rets in loc usd base'!AE45-'Calc. rets in loc usd base'!AE$5</f>
        <v>3.2154695543306216E-2</v>
      </c>
      <c r="Q45" s="27">
        <f>B45+'Control Panel'!C$5</f>
        <v>1.1999999999999025E-3</v>
      </c>
      <c r="R45" s="27">
        <f>C45+'Control Panel'!D$5</f>
        <v>2.6500000000000698E-3</v>
      </c>
      <c r="S45" s="27">
        <f>D45+'Control Panel'!E$5</f>
        <v>3.3333333333334268E-3</v>
      </c>
      <c r="T45" s="29">
        <f>E45+'Control Panel'!F$5</f>
        <v>1.8199947142067048E-3</v>
      </c>
      <c r="U45" s="29">
        <f>F45+'Control Panel'!G$5</f>
        <v>3.176027893810112E-3</v>
      </c>
      <c r="V45" s="29">
        <f>G45+'Control Panel'!H$5</f>
        <v>4.1648979199540711E-3</v>
      </c>
      <c r="W45" s="29">
        <f>H45+'Control Panel'!I$5</f>
        <v>9.4030828520860893E-3</v>
      </c>
      <c r="X45" s="29">
        <f>I45+'Control Panel'!J$5</f>
        <v>9.2127955493740456E-3</v>
      </c>
      <c r="Y45" s="29">
        <f>J45+'Control Panel'!K$5</f>
        <v>8.5766393375285629E-3</v>
      </c>
      <c r="Z45" s="27">
        <f>K45+'Control Panel'!L$5</f>
        <v>1.1999999999999025E-3</v>
      </c>
      <c r="AA45" s="27">
        <f>L45+'Control Panel'!M$5</f>
        <v>2.6207500000000232E-3</v>
      </c>
      <c r="AB45" s="27">
        <f>M45+'Control Panel'!N$5</f>
        <v>3.344749999999909E-3</v>
      </c>
      <c r="AC45" s="47">
        <f>N45+'Control Panel'!C$27</f>
        <v>0</v>
      </c>
      <c r="AD45" s="63">
        <f>O45+'Control Panel'!D$27</f>
        <v>6.1832669366767359E-2</v>
      </c>
      <c r="AE45" s="63">
        <f>P45+'Control Panel'!E$27</f>
        <v>3.2154695543306216E-2</v>
      </c>
      <c r="AF45" s="38">
        <f>SUMPRODUCT('Control Panel'!$C$31:$E$31,AC45:AE45)</f>
        <v>0</v>
      </c>
      <c r="AG45" s="43">
        <f t="shared" si="0"/>
        <v>1.1999999999998678E-3</v>
      </c>
      <c r="AH45" s="64">
        <f t="shared" si="1"/>
        <v>6.4646525940589505E-2</v>
      </c>
      <c r="AI45" s="64">
        <f t="shared" si="2"/>
        <v>3.5595211195117438E-2</v>
      </c>
      <c r="AJ45" s="29">
        <f t="shared" si="3"/>
        <v>1.8199947142067963E-3</v>
      </c>
      <c r="AK45" s="29">
        <f t="shared" si="4"/>
        <v>6.5205079543235289E-2</v>
      </c>
      <c r="AL45" s="29">
        <f t="shared" si="5"/>
        <v>3.6453514487845284E-2</v>
      </c>
      <c r="AM45" s="29">
        <f t="shared" si="6"/>
        <v>9.4030828520861309E-3</v>
      </c>
      <c r="AN45" s="29">
        <f t="shared" si="7"/>
        <v>7.161511665728959E-2</v>
      </c>
      <c r="AO45" s="29">
        <f t="shared" si="8"/>
        <v>4.1007114107517895E-2</v>
      </c>
      <c r="AP45" s="27">
        <f t="shared" si="9"/>
        <v>1.1999999999998678E-3</v>
      </c>
      <c r="AQ45" s="27">
        <f t="shared" si="10"/>
        <v>6.4615467335010335E-2</v>
      </c>
      <c r="AR45" s="27">
        <f t="shared" si="11"/>
        <v>3.5606994961224769E-2</v>
      </c>
      <c r="AS45" s="43">
        <f t="shared" si="12"/>
        <v>1.1999999999998678E-3</v>
      </c>
      <c r="AT45" s="27">
        <f t="shared" si="13"/>
        <v>6.4646525940589505E-2</v>
      </c>
      <c r="AU45" s="27">
        <f t="shared" si="14"/>
        <v>3.5595211195117438E-2</v>
      </c>
      <c r="AV45" s="29">
        <f t="shared" si="15"/>
        <v>1.8199947142067963E-3</v>
      </c>
      <c r="AW45" s="29">
        <f t="shared" si="16"/>
        <v>6.5205079543235289E-2</v>
      </c>
      <c r="AX45" s="29">
        <f t="shared" si="17"/>
        <v>3.6453514487845284E-2</v>
      </c>
      <c r="AY45" s="29">
        <f t="shared" si="18"/>
        <v>9.4030828520861309E-3</v>
      </c>
      <c r="AZ45" s="29">
        <f t="shared" si="19"/>
        <v>7.161511665728959E-2</v>
      </c>
      <c r="BA45" s="29">
        <f t="shared" si="20"/>
        <v>4.1007114107517895E-2</v>
      </c>
      <c r="BB45" s="27">
        <f t="shared" si="22"/>
        <v>1.1999999999998678E-3</v>
      </c>
      <c r="BC45" s="27">
        <f t="shared" si="22"/>
        <v>6.4615467335010335E-2</v>
      </c>
      <c r="BD45" s="64">
        <f t="shared" si="22"/>
        <v>3.5606994961224769E-2</v>
      </c>
      <c r="BE45" s="82">
        <f>SUMPRODUCT('Control Panel'!$C$18:$N$18,$AS45:$BD45)</f>
        <v>9.4030828520861309E-3</v>
      </c>
      <c r="BF45" s="83">
        <f>SUMPRODUCT('Control Panel'!$C$19:$N$19,'Calc. rets adjusted'!$AS45:$BD45)</f>
        <v>1.5624286232606477E-2</v>
      </c>
      <c r="BG45" s="83">
        <f>SUMPRODUCT('Control Panel'!$C$20:$N$20,'Calc. rets adjusted'!$AS45:$BD45)</f>
        <v>9.2827394991054323E-3</v>
      </c>
      <c r="BH45" s="83">
        <f>SUMPRODUCT('Control Panel'!$C$21:$N$21,'Calc. rets adjusted'!$AS45:$BD45)</f>
        <v>6.2212033805203468E-3</v>
      </c>
      <c r="BI45" s="83">
        <f>SUMPRODUCT('Control Panel'!$C$22:$N$22,'Calc. rets adjusted'!$AS45:$BD45)</f>
        <v>-1.2034335298070041E-4</v>
      </c>
    </row>
    <row r="46" spans="1:61" x14ac:dyDescent="0.35">
      <c r="A46" s="2">
        <v>37652</v>
      </c>
      <c r="B46" s="27">
        <f>'Calc. rets in loc usd base'!Q46-'Calc. rets in loc usd base'!Q$5</f>
        <v>-5.2413888888888497E-4</v>
      </c>
      <c r="C46" s="27">
        <f>'Calc. rets in loc usd base'!R46-'Calc. rets in loc usd base'!R$5</f>
        <v>1.2051944444444495E-3</v>
      </c>
      <c r="D46" s="27">
        <f>'Calc. rets in loc usd base'!S46-'Calc. rets in loc usd base'!S$5</f>
        <v>1.3510555555555567E-3</v>
      </c>
      <c r="E46" s="29">
        <f>'Calc. rets in loc usd base'!T46-'Calc. rets in loc usd base'!T$5</f>
        <v>-7.4865300094404666E-4</v>
      </c>
      <c r="F46" s="29">
        <f>'Calc. rets in loc usd base'!U46-'Calc. rets in loc usd base'!U$5</f>
        <v>1.551158527654977E-3</v>
      </c>
      <c r="G46" s="29">
        <f>'Calc. rets in loc usd base'!V46-'Calc. rets in loc usd base'!V$5</f>
        <v>2.806580184771936E-3</v>
      </c>
      <c r="H46" s="29">
        <f>'Calc. rets in loc usd base'!W46-'Calc. rets in loc usd base'!W$5</f>
        <v>-2.2164459177141235E-3</v>
      </c>
      <c r="I46" s="29">
        <f>'Calc. rets in loc usd base'!X46-'Calc. rets in loc usd base'!X$5</f>
        <v>3.3929470552317475E-3</v>
      </c>
      <c r="J46" s="29">
        <f>'Calc. rets in loc usd base'!Y46-'Calc. rets in loc usd base'!Y$5</f>
        <v>3.8638802798315938E-3</v>
      </c>
      <c r="K46" s="27">
        <f>'Calc. rets in loc usd base'!Z46-'Calc. rets in loc usd base'!Z$5</f>
        <v>-5.2413888888888497E-4</v>
      </c>
      <c r="L46" s="27">
        <f>'Calc. rets in loc usd base'!AA46-'Calc. rets in loc usd base'!AA$5</f>
        <v>1.3058872222222221E-3</v>
      </c>
      <c r="M46" s="27">
        <f>'Calc. rets in loc usd base'!AB46-'Calc. rets in loc usd base'!AB$5</f>
        <v>1.3375311111111119E-3</v>
      </c>
      <c r="N46" s="47">
        <f>'Calc. rets in loc usd base'!AC46-'Calc. rets in loc usd base'!AC$5</f>
        <v>0</v>
      </c>
      <c r="O46" s="63">
        <f>'Calc. rets in loc usd base'!AD46-'Calc. rets in loc usd base'!AD$5</f>
        <v>2.0180150974011286E-2</v>
      </c>
      <c r="P46" s="86">
        <f>'Calc. rets in loc usd base'!AE46-'Calc. rets in loc usd base'!AE$5</f>
        <v>1.6290073650128051E-2</v>
      </c>
      <c r="Q46" s="27">
        <f>B46+'Control Panel'!C$5</f>
        <v>1.1499999999999026E-3</v>
      </c>
      <c r="R46" s="27">
        <f>C46+'Control Panel'!D$5</f>
        <v>2.416666666666737E-3</v>
      </c>
      <c r="S46" s="27">
        <f>D46+'Control Panel'!E$5</f>
        <v>3.3750000000000932E-3</v>
      </c>
      <c r="T46" s="29">
        <f>E46+'Control Panel'!F$5</f>
        <v>9.3532469556980311E-4</v>
      </c>
      <c r="U46" s="29">
        <f>F46+'Control Panel'!G$5</f>
        <v>2.6841942255410082E-3</v>
      </c>
      <c r="V46" s="29">
        <f>G46+'Control Panel'!H$5</f>
        <v>3.4217893804887175E-3</v>
      </c>
      <c r="W46" s="29">
        <f>H46+'Control Panel'!I$5</f>
        <v>-1.3141513349017222E-4</v>
      </c>
      <c r="X46" s="29">
        <f>I46+'Control Panel'!J$5</f>
        <v>4.8326222212421487E-3</v>
      </c>
      <c r="Y46" s="29">
        <f>J46+'Control Panel'!K$5</f>
        <v>6.1136387437600911E-3</v>
      </c>
      <c r="Z46" s="27">
        <f>K46+'Control Panel'!L$5</f>
        <v>1.1499999999999026E-3</v>
      </c>
      <c r="AA46" s="27">
        <f>L46+'Control Panel'!M$5</f>
        <v>2.434000000000023E-3</v>
      </c>
      <c r="AB46" s="27">
        <f>M46+'Control Panel'!N$5</f>
        <v>3.3314166666665755E-3</v>
      </c>
      <c r="AC46" s="47">
        <f>N46+'Control Panel'!C$27</f>
        <v>0</v>
      </c>
      <c r="AD46" s="63">
        <f>O46+'Control Panel'!D$27</f>
        <v>2.0180150974011286E-2</v>
      </c>
      <c r="AE46" s="63">
        <f>P46+'Control Panel'!E$27</f>
        <v>1.6290073650128051E-2</v>
      </c>
      <c r="AF46" s="38">
        <f>SUMPRODUCT('Control Panel'!$C$31:$E$31,AC46:AE46)</f>
        <v>0</v>
      </c>
      <c r="AG46" s="43">
        <f t="shared" si="0"/>
        <v>1.1499999999999844E-3</v>
      </c>
      <c r="AH46" s="64">
        <f t="shared" si="1"/>
        <v>2.2645586338865265E-2</v>
      </c>
      <c r="AI46" s="64">
        <f t="shared" si="2"/>
        <v>1.9720052648697362E-2</v>
      </c>
      <c r="AJ46" s="29">
        <f t="shared" si="3"/>
        <v>9.3532469556989462E-4</v>
      </c>
      <c r="AK46" s="29">
        <f t="shared" si="4"/>
        <v>2.2918512644267475E-2</v>
      </c>
      <c r="AL46" s="29">
        <f t="shared" si="5"/>
        <v>1.9767604231640146E-2</v>
      </c>
      <c r="AM46" s="29">
        <f t="shared" si="6"/>
        <v>-1.3141513349013145E-4</v>
      </c>
      <c r="AN46" s="29">
        <f t="shared" si="7"/>
        <v>2.5110296241278585E-2</v>
      </c>
      <c r="AO46" s="29">
        <f t="shared" si="8"/>
        <v>2.2503304019294346E-2</v>
      </c>
      <c r="AP46" s="27">
        <f t="shared" si="9"/>
        <v>1.1499999999999844E-3</v>
      </c>
      <c r="AQ46" s="27">
        <f t="shared" si="10"/>
        <v>2.2663269461482116E-2</v>
      </c>
      <c r="AR46" s="27">
        <f t="shared" si="11"/>
        <v>1.9675759339653931E-2</v>
      </c>
      <c r="AS46" s="43">
        <f t="shared" si="12"/>
        <v>1.1499999999999844E-3</v>
      </c>
      <c r="AT46" s="27">
        <f t="shared" si="13"/>
        <v>2.2645586338865265E-2</v>
      </c>
      <c r="AU46" s="27">
        <f t="shared" si="14"/>
        <v>1.9720052648697362E-2</v>
      </c>
      <c r="AV46" s="29">
        <f t="shared" si="15"/>
        <v>9.3532469556989462E-4</v>
      </c>
      <c r="AW46" s="29">
        <f t="shared" si="16"/>
        <v>2.2918512644267475E-2</v>
      </c>
      <c r="AX46" s="29">
        <f t="shared" si="17"/>
        <v>1.9767604231640146E-2</v>
      </c>
      <c r="AY46" s="29">
        <f t="shared" si="18"/>
        <v>-1.3141513349013145E-4</v>
      </c>
      <c r="AZ46" s="29">
        <f t="shared" si="19"/>
        <v>2.5110296241278585E-2</v>
      </c>
      <c r="BA46" s="29">
        <f t="shared" si="20"/>
        <v>2.2503304019294346E-2</v>
      </c>
      <c r="BB46" s="27">
        <f t="shared" si="22"/>
        <v>1.1499999999999844E-3</v>
      </c>
      <c r="BC46" s="27">
        <f t="shared" si="22"/>
        <v>2.2663269461482116E-2</v>
      </c>
      <c r="BD46" s="64">
        <f t="shared" si="22"/>
        <v>1.9675759339653931E-2</v>
      </c>
      <c r="BE46" s="82">
        <f>SUMPRODUCT('Control Panel'!$C$18:$N$18,$AS46:$BD46)</f>
        <v>-1.3141513349013145E-4</v>
      </c>
      <c r="BF46" s="83">
        <f>SUMPRODUCT('Control Panel'!$C$19:$N$19,'Calc. rets adjusted'!$AS46:$BD46)</f>
        <v>2.39275600398674E-3</v>
      </c>
      <c r="BG46" s="83">
        <f>SUMPRODUCT('Control Panel'!$C$20:$N$20,'Calc. rets adjusted'!$AS46:$BD46)</f>
        <v>2.4142905783852654E-4</v>
      </c>
      <c r="BH46" s="83">
        <f>SUMPRODUCT('Control Panel'!$C$21:$N$21,'Calc. rets adjusted'!$AS46:$BD46)</f>
        <v>2.5241711374768714E-3</v>
      </c>
      <c r="BI46" s="83">
        <f>SUMPRODUCT('Control Panel'!$C$22:$N$22,'Calc. rets adjusted'!$AS46:$BD46)</f>
        <v>3.7284419132865799E-4</v>
      </c>
    </row>
    <row r="47" spans="1:61" x14ac:dyDescent="0.35">
      <c r="A47" s="2">
        <v>37680</v>
      </c>
      <c r="B47" s="27">
        <f>'Calc. rets in loc usd base'!Q47-'Calc. rets in loc usd base'!Q$5</f>
        <v>-5.5747222222221832E-4</v>
      </c>
      <c r="C47" s="27">
        <f>'Calc. rets in loc usd base'!R47-'Calc. rets in loc usd base'!R$5</f>
        <v>1.1468611111111161E-3</v>
      </c>
      <c r="D47" s="27">
        <f>'Calc. rets in loc usd base'!S47-'Calc. rets in loc usd base'!S$5</f>
        <v>1.301055555555557E-3</v>
      </c>
      <c r="E47" s="29">
        <f>'Calc. rets in loc usd base'!T47-'Calc. rets in loc usd base'!T$5</f>
        <v>-6.117554410135311E-4</v>
      </c>
      <c r="F47" s="29">
        <f>'Calc. rets in loc usd base'!U47-'Calc. rets in loc usd base'!U$5</f>
        <v>1.8614386817686949E-3</v>
      </c>
      <c r="G47" s="29">
        <f>'Calc. rets in loc usd base'!V47-'Calc. rets in loc usd base'!V$5</f>
        <v>3.8600773657052187E-3</v>
      </c>
      <c r="H47" s="29">
        <f>'Calc. rets in loc usd base'!W47-'Calc. rets in loc usd base'!W$5</f>
        <v>2.0850658070649822E-3</v>
      </c>
      <c r="I47" s="29">
        <f>'Calc. rets in loc usd base'!X47-'Calc. rets in loc usd base'!X$5</f>
        <v>5.1764229087746293E-3</v>
      </c>
      <c r="J47" s="29">
        <f>'Calc. rets in loc usd base'!Y47-'Calc. rets in loc usd base'!Y$5</f>
        <v>6.9540294534108978E-3</v>
      </c>
      <c r="K47" s="27">
        <f>'Calc. rets in loc usd base'!Z47-'Calc. rets in loc usd base'!Z$5</f>
        <v>-5.5747222222221832E-4</v>
      </c>
      <c r="L47" s="27">
        <f>'Calc. rets in loc usd base'!AA47-'Calc. rets in loc usd base'!AA$5</f>
        <v>1.280637222222222E-3</v>
      </c>
      <c r="M47" s="27">
        <f>'Calc. rets in loc usd base'!AB47-'Calc. rets in loc usd base'!AB$5</f>
        <v>1.3659477777777785E-3</v>
      </c>
      <c r="N47" s="47">
        <f>'Calc. rets in loc usd base'!AC47-'Calc. rets in loc usd base'!AC$5</f>
        <v>0</v>
      </c>
      <c r="O47" s="63">
        <f>'Calc. rets in loc usd base'!AD47-'Calc. rets in loc usd base'!AD$5</f>
        <v>-1.3252253700747178E-3</v>
      </c>
      <c r="P47" s="86">
        <f>'Calc. rets in loc usd base'!AE47-'Calc. rets in loc usd base'!AE$5</f>
        <v>-3.1849400718854531E-2</v>
      </c>
      <c r="Q47" s="27">
        <f>B47+'Control Panel'!C$5</f>
        <v>1.1166666666665693E-3</v>
      </c>
      <c r="R47" s="27">
        <f>C47+'Control Panel'!D$5</f>
        <v>2.3583333333334032E-3</v>
      </c>
      <c r="S47" s="27">
        <f>D47+'Control Panel'!E$5</f>
        <v>3.3250000000000935E-3</v>
      </c>
      <c r="T47" s="29">
        <f>E47+'Control Panel'!F$5</f>
        <v>1.0722222555003187E-3</v>
      </c>
      <c r="U47" s="29">
        <f>F47+'Control Panel'!G$5</f>
        <v>2.9944743796547261E-3</v>
      </c>
      <c r="V47" s="29">
        <f>G47+'Control Panel'!H$5</f>
        <v>4.4752865614220002E-3</v>
      </c>
      <c r="W47" s="29">
        <f>H47+'Control Panel'!I$5</f>
        <v>4.1700965912889335E-3</v>
      </c>
      <c r="X47" s="29">
        <f>I47+'Control Panel'!J$5</f>
        <v>6.6160980747850305E-3</v>
      </c>
      <c r="Y47" s="29">
        <f>J47+'Control Panel'!K$5</f>
        <v>9.2037879173393951E-3</v>
      </c>
      <c r="Z47" s="27">
        <f>K47+'Control Panel'!L$5</f>
        <v>1.1166666666665693E-3</v>
      </c>
      <c r="AA47" s="27">
        <f>L47+'Control Panel'!M$5</f>
        <v>2.4087500000000229E-3</v>
      </c>
      <c r="AB47" s="27">
        <f>M47+'Control Panel'!N$5</f>
        <v>3.3598333333332421E-3</v>
      </c>
      <c r="AC47" s="47">
        <f>N47+'Control Panel'!C$27</f>
        <v>0</v>
      </c>
      <c r="AD47" s="63">
        <f>O47+'Control Panel'!D$27</f>
        <v>-1.3252253700747178E-3</v>
      </c>
      <c r="AE47" s="63">
        <f>P47+'Control Panel'!E$27</f>
        <v>-3.1849400718854531E-2</v>
      </c>
      <c r="AF47" s="38">
        <f>SUMPRODUCT('Control Panel'!$C$31:$E$31,AC47:AE47)</f>
        <v>0</v>
      </c>
      <c r="AG47" s="43">
        <f t="shared" si="0"/>
        <v>1.1166666666666547E-3</v>
      </c>
      <c r="AH47" s="64">
        <f t="shared" si="1"/>
        <v>1.0299826400943513E-3</v>
      </c>
      <c r="AI47" s="64">
        <f t="shared" si="2"/>
        <v>-2.8630299976244777E-2</v>
      </c>
      <c r="AJ47" s="29">
        <f t="shared" si="3"/>
        <v>1.0722222555004102E-3</v>
      </c>
      <c r="AK47" s="29">
        <f t="shared" si="4"/>
        <v>1.6652806561621158E-3</v>
      </c>
      <c r="AL47" s="29">
        <f t="shared" si="5"/>
        <v>-2.7516649352459011E-2</v>
      </c>
      <c r="AM47" s="29">
        <f t="shared" si="6"/>
        <v>4.1700965912889743E-3</v>
      </c>
      <c r="AN47" s="29">
        <f t="shared" si="7"/>
        <v>5.2821048836908524E-3</v>
      </c>
      <c r="AO47" s="29">
        <f t="shared" si="8"/>
        <v>-2.2938747931025794E-2</v>
      </c>
      <c r="AP47" s="27">
        <f t="shared" si="9"/>
        <v>1.1166666666666547E-3</v>
      </c>
      <c r="AQ47" s="27">
        <f t="shared" si="10"/>
        <v>1.0803324933150726E-3</v>
      </c>
      <c r="AR47" s="27">
        <f t="shared" si="11"/>
        <v>-2.8596576063703139E-2</v>
      </c>
      <c r="AS47" s="43">
        <f t="shared" si="12"/>
        <v>1.1166666666666547E-3</v>
      </c>
      <c r="AT47" s="27">
        <f t="shared" si="13"/>
        <v>1.0299826400943513E-3</v>
      </c>
      <c r="AU47" s="27">
        <f t="shared" si="14"/>
        <v>-2.8630299976244777E-2</v>
      </c>
      <c r="AV47" s="29">
        <f t="shared" si="15"/>
        <v>1.0722222555004102E-3</v>
      </c>
      <c r="AW47" s="29">
        <f t="shared" si="16"/>
        <v>1.6652806561621158E-3</v>
      </c>
      <c r="AX47" s="29">
        <f t="shared" si="17"/>
        <v>-2.7516649352459011E-2</v>
      </c>
      <c r="AY47" s="29">
        <f t="shared" si="18"/>
        <v>4.1700965912889743E-3</v>
      </c>
      <c r="AZ47" s="29">
        <f t="shared" si="19"/>
        <v>5.2821048836908524E-3</v>
      </c>
      <c r="BA47" s="29">
        <f t="shared" si="20"/>
        <v>-2.2938747931025794E-2</v>
      </c>
      <c r="BB47" s="27">
        <f t="shared" si="22"/>
        <v>1.1166666666666547E-3</v>
      </c>
      <c r="BC47" s="27">
        <f t="shared" si="22"/>
        <v>1.0803324933150726E-3</v>
      </c>
      <c r="BD47" s="64">
        <f t="shared" si="22"/>
        <v>-2.8596576063703139E-2</v>
      </c>
      <c r="BE47" s="82">
        <f>SUMPRODUCT('Control Panel'!$C$18:$N$18,$AS47:$BD47)</f>
        <v>4.1700965912889743E-3</v>
      </c>
      <c r="BF47" s="83">
        <f>SUMPRODUCT('Control Panel'!$C$19:$N$19,'Calc. rets adjusted'!$AS47:$BD47)</f>
        <v>4.2812974205291626E-3</v>
      </c>
      <c r="BG47" s="83">
        <f>SUMPRODUCT('Control Panel'!$C$20:$N$20,'Calc. rets adjusted'!$AS47:$BD47)</f>
        <v>4.2849308378643206E-3</v>
      </c>
      <c r="BH47" s="83">
        <f>SUMPRODUCT('Control Panel'!$C$21:$N$21,'Calc. rets adjusted'!$AS47:$BD47)</f>
        <v>1.1120082924018796E-4</v>
      </c>
      <c r="BI47" s="83">
        <f>SUMPRODUCT('Control Panel'!$C$22:$N$22,'Calc. rets adjusted'!$AS47:$BD47)</f>
        <v>1.1483424657534615E-4</v>
      </c>
    </row>
    <row r="48" spans="1:61" x14ac:dyDescent="0.35">
      <c r="A48" s="2">
        <v>37711</v>
      </c>
      <c r="B48" s="27">
        <f>'Calc. rets in loc usd base'!Q48-'Calc. rets in loc usd base'!Q$5</f>
        <v>-5.5747222222221832E-4</v>
      </c>
      <c r="C48" s="27">
        <f>'Calc. rets in loc usd base'!R48-'Calc. rets in loc usd base'!R$5</f>
        <v>9.9686111111111611E-4</v>
      </c>
      <c r="D48" s="27">
        <f>'Calc. rets in loc usd base'!S48-'Calc. rets in loc usd base'!S$5</f>
        <v>1.0677222222222234E-3</v>
      </c>
      <c r="E48" s="29">
        <f>'Calc. rets in loc usd base'!T48-'Calc. rets in loc usd base'!T$5</f>
        <v>-2.2995009990798556E-4</v>
      </c>
      <c r="F48" s="29">
        <f>'Calc. rets in loc usd base'!U48-'Calc. rets in loc usd base'!U$5</f>
        <v>8.8583561617661599E-4</v>
      </c>
      <c r="G48" s="29">
        <f>'Calc. rets in loc usd base'!V48-'Calc. rets in loc usd base'!V$5</f>
        <v>2.146631503844156E-3</v>
      </c>
      <c r="H48" s="29">
        <f>'Calc. rets in loc usd base'!W48-'Calc. rets in loc usd base'!W$5</f>
        <v>-2.6065533717160774E-4</v>
      </c>
      <c r="I48" s="29">
        <f>'Calc. rets in loc usd base'!X48-'Calc. rets in loc usd base'!X$5</f>
        <v>-1.0654467849661134E-3</v>
      </c>
      <c r="J48" s="29">
        <f>'Calc. rets in loc usd base'!Y48-'Calc. rets in loc usd base'!Y$5</f>
        <v>-1.7776073572384702E-3</v>
      </c>
      <c r="K48" s="27">
        <f>'Calc. rets in loc usd base'!Z48-'Calc. rets in loc usd base'!Z$5</f>
        <v>-5.5747222222221832E-4</v>
      </c>
      <c r="L48" s="27">
        <f>'Calc. rets in loc usd base'!AA48-'Calc. rets in loc usd base'!AA$5</f>
        <v>1.0886372222222221E-3</v>
      </c>
      <c r="M48" s="27">
        <f>'Calc. rets in loc usd base'!AB48-'Calc. rets in loc usd base'!AB$5</f>
        <v>1.1176144444444455E-3</v>
      </c>
      <c r="N48" s="47">
        <f>'Calc. rets in loc usd base'!AC48-'Calc. rets in loc usd base'!AC$5</f>
        <v>0</v>
      </c>
      <c r="O48" s="63">
        <f>'Calc. rets in loc usd base'!AD48-'Calc. rets in loc usd base'!AD$5</f>
        <v>9.5443398473166342E-3</v>
      </c>
      <c r="P48" s="86">
        <f>'Calc. rets in loc usd base'!AE48-'Calc. rets in loc usd base'!AE$5</f>
        <v>-1.0336897282278564E-4</v>
      </c>
      <c r="Q48" s="27">
        <f>B48+'Control Panel'!C$5</f>
        <v>1.1166666666665693E-3</v>
      </c>
      <c r="R48" s="27">
        <f>C48+'Control Panel'!D$5</f>
        <v>2.2083333333334032E-3</v>
      </c>
      <c r="S48" s="27">
        <f>D48+'Control Panel'!E$5</f>
        <v>3.0916666666667598E-3</v>
      </c>
      <c r="T48" s="29">
        <f>E48+'Control Panel'!F$5</f>
        <v>1.4540275966058642E-3</v>
      </c>
      <c r="U48" s="29">
        <f>F48+'Control Panel'!G$5</f>
        <v>2.0188713140626472E-3</v>
      </c>
      <c r="V48" s="29">
        <f>G48+'Control Panel'!H$5</f>
        <v>2.7618406995609376E-3</v>
      </c>
      <c r="W48" s="29">
        <f>H48+'Control Panel'!I$5</f>
        <v>1.8243754470523435E-3</v>
      </c>
      <c r="X48" s="29">
        <f>I48+'Control Panel'!J$5</f>
        <v>3.7422838104428781E-4</v>
      </c>
      <c r="Y48" s="29">
        <f>J48+'Control Panel'!K$5</f>
        <v>4.7215110669002712E-4</v>
      </c>
      <c r="Z48" s="27">
        <f>K48+'Control Panel'!L$5</f>
        <v>1.1166666666665693E-3</v>
      </c>
      <c r="AA48" s="27">
        <f>L48+'Control Panel'!M$5</f>
        <v>2.2167500000000234E-3</v>
      </c>
      <c r="AB48" s="27">
        <f>M48+'Control Panel'!N$5</f>
        <v>3.111499999999909E-3</v>
      </c>
      <c r="AC48" s="47">
        <f>N48+'Control Panel'!C$27</f>
        <v>0</v>
      </c>
      <c r="AD48" s="63">
        <f>O48+'Control Panel'!D$27</f>
        <v>9.5443398473166342E-3</v>
      </c>
      <c r="AE48" s="63">
        <f>P48+'Control Panel'!E$27</f>
        <v>-1.0336897282278564E-4</v>
      </c>
      <c r="AF48" s="38">
        <f>SUMPRODUCT('Control Panel'!$C$31:$E$31,AC48:AE48)</f>
        <v>0</v>
      </c>
      <c r="AG48" s="43">
        <f t="shared" si="0"/>
        <v>1.1166666666666547E-3</v>
      </c>
      <c r="AH48" s="64">
        <f t="shared" si="1"/>
        <v>1.1773750264479688E-2</v>
      </c>
      <c r="AI48" s="64">
        <f t="shared" si="2"/>
        <v>2.9879781114363624E-3</v>
      </c>
      <c r="AJ48" s="29">
        <f t="shared" si="3"/>
        <v>1.4540275966059557E-3</v>
      </c>
      <c r="AK48" s="29">
        <f t="shared" si="4"/>
        <v>1.1582479955308811E-2</v>
      </c>
      <c r="AL48" s="29">
        <f t="shared" si="5"/>
        <v>2.6581862381018784E-3</v>
      </c>
      <c r="AM48" s="29">
        <f t="shared" si="6"/>
        <v>1.8243754470523843E-3</v>
      </c>
      <c r="AN48" s="29">
        <f t="shared" si="7"/>
        <v>9.922139991210388E-3</v>
      </c>
      <c r="AO48" s="29">
        <f t="shared" si="8"/>
        <v>3.6873332809239656E-4</v>
      </c>
      <c r="AP48" s="27">
        <f t="shared" si="9"/>
        <v>1.1166666666666547E-3</v>
      </c>
      <c r="AQ48" s="27">
        <f t="shared" si="10"/>
        <v>1.1782247262673406E-2</v>
      </c>
      <c r="AR48" s="27">
        <f t="shared" si="11"/>
        <v>3.0078093946181994E-3</v>
      </c>
      <c r="AS48" s="43">
        <f t="shared" si="12"/>
        <v>1.1166666666666547E-3</v>
      </c>
      <c r="AT48" s="27">
        <f t="shared" si="13"/>
        <v>1.1773750264479688E-2</v>
      </c>
      <c r="AU48" s="27">
        <f t="shared" si="14"/>
        <v>2.9879781114363624E-3</v>
      </c>
      <c r="AV48" s="29">
        <f t="shared" si="15"/>
        <v>1.4540275966059557E-3</v>
      </c>
      <c r="AW48" s="29">
        <f t="shared" si="16"/>
        <v>1.1582479955308811E-2</v>
      </c>
      <c r="AX48" s="29">
        <f t="shared" si="17"/>
        <v>2.6581862381018784E-3</v>
      </c>
      <c r="AY48" s="29">
        <f t="shared" si="18"/>
        <v>1.8243754470523843E-3</v>
      </c>
      <c r="AZ48" s="29">
        <f t="shared" si="19"/>
        <v>9.922139991210388E-3</v>
      </c>
      <c r="BA48" s="29">
        <f t="shared" si="20"/>
        <v>3.6873332809239656E-4</v>
      </c>
      <c r="BB48" s="27">
        <f t="shared" si="22"/>
        <v>1.1166666666666547E-3</v>
      </c>
      <c r="BC48" s="27">
        <f t="shared" si="22"/>
        <v>1.1782247262673406E-2</v>
      </c>
      <c r="BD48" s="64">
        <f t="shared" si="22"/>
        <v>3.0078093946181994E-3</v>
      </c>
      <c r="BE48" s="82">
        <f>SUMPRODUCT('Control Panel'!$C$18:$N$18,$AS48:$BD48)</f>
        <v>1.8243754470523843E-3</v>
      </c>
      <c r="BF48" s="83">
        <f>SUMPRODUCT('Control Panel'!$C$19:$N$19,'Calc. rets adjusted'!$AS48:$BD48)</f>
        <v>2.6341519014681848E-3</v>
      </c>
      <c r="BG48" s="83">
        <f>SUMPRODUCT('Control Panel'!$C$20:$N$20,'Calc. rets adjusted'!$AS48:$BD48)</f>
        <v>1.5675938418675092E-3</v>
      </c>
      <c r="BH48" s="83">
        <f>SUMPRODUCT('Control Panel'!$C$21:$N$21,'Calc. rets adjusted'!$AS48:$BD48)</f>
        <v>8.0977645441580035E-4</v>
      </c>
      <c r="BI48" s="83">
        <f>SUMPRODUCT('Control Panel'!$C$22:$N$22,'Calc. rets adjusted'!$AS48:$BD48)</f>
        <v>-2.5678160518487496E-4</v>
      </c>
    </row>
    <row r="49" spans="1:61" x14ac:dyDescent="0.35">
      <c r="A49" s="2">
        <v>37741</v>
      </c>
      <c r="B49" s="27">
        <f>'Calc. rets in loc usd base'!Q49-'Calc. rets in loc usd base'!Q$5</f>
        <v>-5.9080555555555167E-4</v>
      </c>
      <c r="C49" s="27">
        <f>'Calc. rets in loc usd base'!R49-'Calc. rets in loc usd base'!R$5</f>
        <v>9.3019444444444942E-4</v>
      </c>
      <c r="D49" s="27">
        <f>'Calc. rets in loc usd base'!S49-'Calc. rets in loc usd base'!S$5</f>
        <v>1.0593888888888901E-3</v>
      </c>
      <c r="E49" s="29">
        <f>'Calc. rets in loc usd base'!T49-'Calc. rets in loc usd base'!T$5</f>
        <v>-7.1603338318691192E-4</v>
      </c>
      <c r="F49" s="29">
        <f>'Calc. rets in loc usd base'!U49-'Calc. rets in loc usd base'!U$5</f>
        <v>5.829623556087341E-4</v>
      </c>
      <c r="G49" s="29">
        <f>'Calc. rets in loc usd base'!V49-'Calc. rets in loc usd base'!V$5</f>
        <v>2.178483687469048E-3</v>
      </c>
      <c r="H49" s="29">
        <f>'Calc. rets in loc usd base'!W49-'Calc. rets in loc usd base'!W$5</f>
        <v>-2.1125990915575512E-4</v>
      </c>
      <c r="I49" s="29">
        <f>'Calc. rets in loc usd base'!X49-'Calc. rets in loc usd base'!X$5</f>
        <v>3.5449631901130342E-4</v>
      </c>
      <c r="J49" s="29">
        <f>'Calc. rets in loc usd base'!Y49-'Calc. rets in loc usd base'!Y$5</f>
        <v>7.3301157183264763E-4</v>
      </c>
      <c r="K49" s="27">
        <f>'Calc. rets in loc usd base'!Z49-'Calc. rets in loc usd base'!Z$5</f>
        <v>-5.9080555555555167E-4</v>
      </c>
      <c r="L49" s="27">
        <f>'Calc. rets in loc usd base'!AA49-'Calc. rets in loc usd base'!AA$5</f>
        <v>1.0795538888888889E-3</v>
      </c>
      <c r="M49" s="27">
        <f>'Calc. rets in loc usd base'!AB49-'Calc. rets in loc usd base'!AB$5</f>
        <v>1.182781111111112E-3</v>
      </c>
      <c r="N49" s="47">
        <f>'Calc. rets in loc usd base'!AC49-'Calc. rets in loc usd base'!AC$5</f>
        <v>0</v>
      </c>
      <c r="O49" s="63">
        <f>'Calc. rets in loc usd base'!AD49-'Calc. rets in loc usd base'!AD$5</f>
        <v>2.0896996852147427E-2</v>
      </c>
      <c r="P49" s="86">
        <f>'Calc. rets in loc usd base'!AE49-'Calc. rets in loc usd base'!AE$5</f>
        <v>-1.0336897282278564E-4</v>
      </c>
      <c r="Q49" s="27">
        <f>B49+'Control Panel'!C$5</f>
        <v>1.0833333333332359E-3</v>
      </c>
      <c r="R49" s="27">
        <f>C49+'Control Panel'!D$5</f>
        <v>2.141666666666737E-3</v>
      </c>
      <c r="S49" s="27">
        <f>D49+'Control Panel'!E$5</f>
        <v>3.0833333333334266E-3</v>
      </c>
      <c r="T49" s="29">
        <f>E49+'Control Panel'!F$5</f>
        <v>9.6794431332693784E-4</v>
      </c>
      <c r="U49" s="29">
        <f>F49+'Control Panel'!G$5</f>
        <v>1.7159980534947653E-3</v>
      </c>
      <c r="V49" s="29">
        <f>G49+'Control Panel'!H$5</f>
        <v>2.7936928831858296E-3</v>
      </c>
      <c r="W49" s="29">
        <f>H49+'Control Panel'!I$5</f>
        <v>1.8737708750681962E-3</v>
      </c>
      <c r="X49" s="29">
        <f>I49+'Control Panel'!J$5</f>
        <v>1.7941714850217047E-3</v>
      </c>
      <c r="Y49" s="29">
        <f>J49+'Control Panel'!K$5</f>
        <v>2.982770035761145E-3</v>
      </c>
      <c r="Z49" s="27">
        <f>K49+'Control Panel'!L$5</f>
        <v>1.0833333333332359E-3</v>
      </c>
      <c r="AA49" s="27">
        <f>L49+'Control Panel'!M$5</f>
        <v>2.2076666666666902E-3</v>
      </c>
      <c r="AB49" s="27">
        <f>M49+'Control Panel'!N$5</f>
        <v>3.1766666666665755E-3</v>
      </c>
      <c r="AC49" s="47">
        <f>N49+'Control Panel'!C$27</f>
        <v>0</v>
      </c>
      <c r="AD49" s="63">
        <f>O49+'Control Panel'!D$27</f>
        <v>2.0896996852147427E-2</v>
      </c>
      <c r="AE49" s="63">
        <f>P49+'Control Panel'!E$27</f>
        <v>-1.0336897282278564E-4</v>
      </c>
      <c r="AF49" s="38">
        <f>SUMPRODUCT('Control Panel'!$C$31:$E$31,AC49:AE49)</f>
        <v>0</v>
      </c>
      <c r="AG49" s="43">
        <f t="shared" si="0"/>
        <v>1.083333333333325E-3</v>
      </c>
      <c r="AH49" s="64">
        <f t="shared" si="1"/>
        <v>2.3083417920405802E-2</v>
      </c>
      <c r="AI49" s="64">
        <f t="shared" si="2"/>
        <v>2.9796456395110305E-3</v>
      </c>
      <c r="AJ49" s="29">
        <f t="shared" si="3"/>
        <v>9.6794431332702935E-4</v>
      </c>
      <c r="AK49" s="29">
        <f t="shared" si="4"/>
        <v>2.2648854111564587E-2</v>
      </c>
      <c r="AL49" s="29">
        <f t="shared" si="5"/>
        <v>2.6900351291991864E-3</v>
      </c>
      <c r="AM49" s="29">
        <f t="shared" si="6"/>
        <v>1.8737708750682369E-3</v>
      </c>
      <c r="AN49" s="29">
        <f t="shared" si="7"/>
        <v>2.2728661133043948E-2</v>
      </c>
      <c r="AO49" s="29">
        <f t="shared" si="8"/>
        <v>2.8790927370636599E-3</v>
      </c>
      <c r="AP49" s="27">
        <f t="shared" si="9"/>
        <v>1.083333333333325E-3</v>
      </c>
      <c r="AQ49" s="27">
        <f t="shared" si="10"/>
        <v>2.315079712219803E-2</v>
      </c>
      <c r="AR49" s="27">
        <f t="shared" si="11"/>
        <v>3.0729693250735046E-3</v>
      </c>
      <c r="AS49" s="43">
        <f t="shared" si="12"/>
        <v>1.083333333333325E-3</v>
      </c>
      <c r="AT49" s="27">
        <f t="shared" si="13"/>
        <v>2.3083417920405802E-2</v>
      </c>
      <c r="AU49" s="27">
        <f t="shared" si="14"/>
        <v>2.9796456395110305E-3</v>
      </c>
      <c r="AV49" s="29">
        <f t="shared" si="15"/>
        <v>9.6794431332702935E-4</v>
      </c>
      <c r="AW49" s="29">
        <f t="shared" si="16"/>
        <v>2.2648854111564587E-2</v>
      </c>
      <c r="AX49" s="29">
        <f t="shared" si="17"/>
        <v>2.6900351291991864E-3</v>
      </c>
      <c r="AY49" s="29">
        <f t="shared" si="18"/>
        <v>1.8737708750682369E-3</v>
      </c>
      <c r="AZ49" s="29">
        <f t="shared" si="19"/>
        <v>2.2728661133043948E-2</v>
      </c>
      <c r="BA49" s="29">
        <f t="shared" si="20"/>
        <v>2.8790927370636599E-3</v>
      </c>
      <c r="BB49" s="27">
        <f t="shared" si="22"/>
        <v>1.083333333333325E-3</v>
      </c>
      <c r="BC49" s="27">
        <f t="shared" si="22"/>
        <v>2.315079712219803E-2</v>
      </c>
      <c r="BD49" s="64">
        <f t="shared" si="22"/>
        <v>3.0729693250735046E-3</v>
      </c>
      <c r="BE49" s="82">
        <f>SUMPRODUCT('Control Panel'!$C$18:$N$18,$AS49:$BD49)</f>
        <v>1.8737708750682369E-3</v>
      </c>
      <c r="BF49" s="83">
        <f>SUMPRODUCT('Control Panel'!$C$19:$N$19,'Calc. rets adjusted'!$AS49:$BD49)</f>
        <v>3.9592599008658087E-3</v>
      </c>
      <c r="BG49" s="83">
        <f>SUMPRODUCT('Control Panel'!$C$20:$N$20,'Calc. rets adjusted'!$AS49:$BD49)</f>
        <v>1.7525135219793385E-3</v>
      </c>
      <c r="BH49" s="83">
        <f>SUMPRODUCT('Control Panel'!$C$21:$N$21,'Calc. rets adjusted'!$AS49:$BD49)</f>
        <v>2.0854890257975714E-3</v>
      </c>
      <c r="BI49" s="83">
        <f>SUMPRODUCT('Control Panel'!$C$22:$N$22,'Calc. rets adjusted'!$AS49:$BD49)</f>
        <v>-1.2125735308889888E-4</v>
      </c>
    </row>
    <row r="50" spans="1:61" x14ac:dyDescent="0.35">
      <c r="A50" s="2">
        <v>37772</v>
      </c>
      <c r="B50" s="27">
        <f>'Calc. rets in loc usd base'!Q50-'Calc. rets in loc usd base'!Q$5</f>
        <v>-5.7413888888888489E-4</v>
      </c>
      <c r="C50" s="27">
        <f>'Calc. rets in loc usd base'!R50-'Calc. rets in loc usd base'!R$5</f>
        <v>9.3019444444444942E-4</v>
      </c>
      <c r="D50" s="27">
        <f>'Calc. rets in loc usd base'!S50-'Calc. rets in loc usd base'!S$5</f>
        <v>1.0010555555555567E-3</v>
      </c>
      <c r="E50" s="29">
        <f>'Calc. rets in loc usd base'!T50-'Calc. rets in loc usd base'!T$5</f>
        <v>-6.6324670986692971E-4</v>
      </c>
      <c r="F50" s="29">
        <f>'Calc. rets in loc usd base'!U50-'Calc. rets in loc usd base'!U$5</f>
        <v>1.7902431471205119E-3</v>
      </c>
      <c r="G50" s="29">
        <f>'Calc. rets in loc usd base'!V50-'Calc. rets in loc usd base'!V$5</f>
        <v>2.1549611067984272E-3</v>
      </c>
      <c r="H50" s="29">
        <f>'Calc. rets in loc usd base'!W50-'Calc. rets in loc usd base'!W$5</f>
        <v>1.6669410027782697E-3</v>
      </c>
      <c r="I50" s="29">
        <f>'Calc. rets in loc usd base'!X50-'Calc. rets in loc usd base'!X$5</f>
        <v>6.224465790375726E-3</v>
      </c>
      <c r="J50" s="29">
        <f>'Calc. rets in loc usd base'!Y50-'Calc. rets in loc usd base'!Y$5</f>
        <v>2.9100258255673802E-3</v>
      </c>
      <c r="K50" s="27">
        <f>'Calc. rets in loc usd base'!Z50-'Calc. rets in loc usd base'!Z$5</f>
        <v>-5.7413888888888489E-4</v>
      </c>
      <c r="L50" s="27">
        <f>'Calc. rets in loc usd base'!AA50-'Calc. rets in loc usd base'!AA$5</f>
        <v>1.0203872222222219E-3</v>
      </c>
      <c r="M50" s="27">
        <f>'Calc. rets in loc usd base'!AB50-'Calc. rets in loc usd base'!AB$5</f>
        <v>9.6853111111111197E-4</v>
      </c>
      <c r="N50" s="47">
        <f>'Calc. rets in loc usd base'!AC50-'Calc. rets in loc usd base'!AC$5</f>
        <v>0</v>
      </c>
      <c r="O50" s="63">
        <f>'Calc. rets in loc usd base'!AD50-'Calc. rets in loc usd base'!AD$5</f>
        <v>5.7498304041689999E-2</v>
      </c>
      <c r="P50" s="86">
        <f>'Calc. rets in loc usd base'!AE50-'Calc. rets in loc usd base'!AE$5</f>
        <v>3.2683516273078889E-2</v>
      </c>
      <c r="Q50" s="27">
        <f>B50+'Control Panel'!C$5</f>
        <v>1.0999999999999027E-3</v>
      </c>
      <c r="R50" s="27">
        <f>C50+'Control Panel'!D$5</f>
        <v>2.141666666666737E-3</v>
      </c>
      <c r="S50" s="27">
        <f>D50+'Control Panel'!E$5</f>
        <v>3.0250000000000932E-3</v>
      </c>
      <c r="T50" s="29">
        <f>E50+'Control Panel'!F$5</f>
        <v>1.0207309866469201E-3</v>
      </c>
      <c r="U50" s="29">
        <f>F50+'Control Panel'!G$5</f>
        <v>2.9232788450065431E-3</v>
      </c>
      <c r="V50" s="29">
        <f>G50+'Control Panel'!H$5</f>
        <v>2.7701703025152088E-3</v>
      </c>
      <c r="W50" s="29">
        <f>H50+'Control Panel'!I$5</f>
        <v>3.751971787002221E-3</v>
      </c>
      <c r="X50" s="29">
        <f>I50+'Control Panel'!J$5</f>
        <v>7.6641409563861273E-3</v>
      </c>
      <c r="Y50" s="29">
        <f>J50+'Control Panel'!K$5</f>
        <v>5.1597842894958775E-3</v>
      </c>
      <c r="Z50" s="27">
        <f>K50+'Control Panel'!L$5</f>
        <v>1.0999999999999027E-3</v>
      </c>
      <c r="AA50" s="27">
        <f>L50+'Control Panel'!M$5</f>
        <v>2.1485000000000228E-3</v>
      </c>
      <c r="AB50" s="27">
        <f>M50+'Control Panel'!N$5</f>
        <v>2.9624166666665755E-3</v>
      </c>
      <c r="AC50" s="47">
        <f>N50+'Control Panel'!C$27</f>
        <v>0</v>
      </c>
      <c r="AD50" s="63">
        <f>O50+'Control Panel'!D$27</f>
        <v>5.7498304041689999E-2</v>
      </c>
      <c r="AE50" s="63">
        <f>P50+'Control Panel'!E$27</f>
        <v>3.2683516273078889E-2</v>
      </c>
      <c r="AF50" s="38">
        <f>SUMPRODUCT('Control Panel'!$C$31:$E$31,AC50:AE50)</f>
        <v>0</v>
      </c>
      <c r="AG50" s="43">
        <f t="shared" si="0"/>
        <v>1.0999999999998789E-3</v>
      </c>
      <c r="AH50" s="64">
        <f t="shared" si="1"/>
        <v>5.9763112909512861E-2</v>
      </c>
      <c r="AI50" s="64">
        <f t="shared" si="2"/>
        <v>3.5807383909805202E-2</v>
      </c>
      <c r="AJ50" s="29">
        <f t="shared" si="3"/>
        <v>1.0207309866470116E-3</v>
      </c>
      <c r="AK50" s="29">
        <f t="shared" si="4"/>
        <v>6.0589666462525615E-2</v>
      </c>
      <c r="AL50" s="29">
        <f t="shared" si="5"/>
        <v>3.5544225481755509E-2</v>
      </c>
      <c r="AM50" s="29">
        <f t="shared" si="6"/>
        <v>3.7519717870022617E-3</v>
      </c>
      <c r="AN50" s="29">
        <f t="shared" si="7"/>
        <v>6.5603120105004908E-2</v>
      </c>
      <c r="AO50" s="29">
        <f t="shared" si="8"/>
        <v>3.8011940456366133E-2</v>
      </c>
      <c r="AP50" s="27">
        <f t="shared" si="9"/>
        <v>1.0999999999998789E-3</v>
      </c>
      <c r="AQ50" s="27">
        <f t="shared" si="10"/>
        <v>5.9770339147923846E-2</v>
      </c>
      <c r="AR50" s="27">
        <f t="shared" si="11"/>
        <v>3.574275513307823E-2</v>
      </c>
      <c r="AS50" s="43">
        <f t="shared" si="12"/>
        <v>1.0999999999998789E-3</v>
      </c>
      <c r="AT50" s="27">
        <f t="shared" si="13"/>
        <v>5.9763112909512861E-2</v>
      </c>
      <c r="AU50" s="27">
        <f t="shared" si="14"/>
        <v>3.5807383909805202E-2</v>
      </c>
      <c r="AV50" s="29">
        <f t="shared" si="15"/>
        <v>1.0207309866470116E-3</v>
      </c>
      <c r="AW50" s="29">
        <f t="shared" si="16"/>
        <v>6.0589666462525615E-2</v>
      </c>
      <c r="AX50" s="29">
        <f t="shared" si="17"/>
        <v>3.5544225481755509E-2</v>
      </c>
      <c r="AY50" s="29">
        <f t="shared" si="18"/>
        <v>3.7519717870022617E-3</v>
      </c>
      <c r="AZ50" s="29">
        <f t="shared" si="19"/>
        <v>6.5603120105004908E-2</v>
      </c>
      <c r="BA50" s="29">
        <f t="shared" si="20"/>
        <v>3.8011940456366133E-2</v>
      </c>
      <c r="BB50" s="27">
        <f t="shared" si="22"/>
        <v>1.0999999999998789E-3</v>
      </c>
      <c r="BC50" s="27">
        <f t="shared" si="22"/>
        <v>5.9770339147923846E-2</v>
      </c>
      <c r="BD50" s="64">
        <f t="shared" si="22"/>
        <v>3.574275513307823E-2</v>
      </c>
      <c r="BE50" s="82">
        <f>SUMPRODUCT('Control Panel'!$C$18:$N$18,$AS50:$BD50)</f>
        <v>3.7519717870022617E-3</v>
      </c>
      <c r="BF50" s="83">
        <f>SUMPRODUCT('Control Panel'!$C$19:$N$19,'Calc. rets adjusted'!$AS50:$BD50)</f>
        <v>9.9370866188025278E-3</v>
      </c>
      <c r="BG50" s="83">
        <f>SUMPRODUCT('Control Panel'!$C$20:$N$20,'Calc. rets adjusted'!$AS50:$BD50)</f>
        <v>4.0700527040101317E-3</v>
      </c>
      <c r="BH50" s="83">
        <f>SUMPRODUCT('Control Panel'!$C$21:$N$21,'Calc. rets adjusted'!$AS50:$BD50)</f>
        <v>6.1851148318002652E-3</v>
      </c>
      <c r="BI50" s="83">
        <f>SUMPRODUCT('Control Panel'!$C$22:$N$22,'Calc. rets adjusted'!$AS50:$BD50)</f>
        <v>3.1808091700786818E-4</v>
      </c>
    </row>
    <row r="51" spans="1:61" x14ac:dyDescent="0.35">
      <c r="A51" s="2">
        <v>37802</v>
      </c>
      <c r="B51" s="27">
        <f>'Calc. rets in loc usd base'!Q51-'Calc. rets in loc usd base'!Q$5</f>
        <v>-5.7413888888888489E-4</v>
      </c>
      <c r="C51" s="27">
        <f>'Calc. rets in loc usd base'!R51-'Calc. rets in loc usd base'!R$5</f>
        <v>7.8019444444444946E-4</v>
      </c>
      <c r="D51" s="27">
        <f>'Calc. rets in loc usd base'!S51-'Calc. rets in loc usd base'!S$5</f>
        <v>1.0510555555555568E-3</v>
      </c>
      <c r="E51" s="29">
        <f>'Calc. rets in loc usd base'!T51-'Calc. rets in loc usd base'!T$5</f>
        <v>-7.9903706364883777E-5</v>
      </c>
      <c r="F51" s="29">
        <f>'Calc. rets in loc usd base'!U51-'Calc. rets in loc usd base'!U$5</f>
        <v>1.0933976748203115E-3</v>
      </c>
      <c r="G51" s="29">
        <f>'Calc. rets in loc usd base'!V51-'Calc. rets in loc usd base'!V$5</f>
        <v>1.5508557862327762E-3</v>
      </c>
      <c r="H51" s="29">
        <f>'Calc. rets in loc usd base'!W51-'Calc. rets in loc usd base'!W$5</f>
        <v>-5.5338416153886873E-4</v>
      </c>
      <c r="I51" s="29">
        <f>'Calc. rets in loc usd base'!X51-'Calc. rets in loc usd base'!X$5</f>
        <v>1.2407208849926118E-3</v>
      </c>
      <c r="J51" s="29">
        <f>'Calc. rets in loc usd base'!Y51-'Calc. rets in loc usd base'!Y$5</f>
        <v>2.839408734466916E-4</v>
      </c>
      <c r="K51" s="27">
        <f>'Calc. rets in loc usd base'!Z51-'Calc. rets in loc usd base'!Z$5</f>
        <v>-5.7413888888888489E-4</v>
      </c>
      <c r="L51" s="27">
        <f>'Calc. rets in loc usd base'!AA51-'Calc. rets in loc usd base'!AA$5</f>
        <v>8.174705555555556E-4</v>
      </c>
      <c r="M51" s="27">
        <f>'Calc. rets in loc usd base'!AB51-'Calc. rets in loc usd base'!AB$5</f>
        <v>1.029447777777779E-3</v>
      </c>
      <c r="N51" s="47">
        <f>'Calc. rets in loc usd base'!AC51-'Calc. rets in loc usd base'!AC$5</f>
        <v>0</v>
      </c>
      <c r="O51" s="63">
        <f>'Calc. rets in loc usd base'!AD51-'Calc. rets in loc usd base'!AD$5</f>
        <v>-2.4313731117201125E-2</v>
      </c>
      <c r="P51" s="86">
        <f>'Calc. rets in loc usd base'!AE51-'Calc. rets in loc usd base'!AE$5</f>
        <v>-1.0336897282278564E-4</v>
      </c>
      <c r="Q51" s="27">
        <f>B51+'Control Panel'!C$5</f>
        <v>1.0999999999999027E-3</v>
      </c>
      <c r="R51" s="27">
        <f>C51+'Control Panel'!D$5</f>
        <v>1.991666666666737E-3</v>
      </c>
      <c r="S51" s="27">
        <f>D51+'Control Panel'!E$5</f>
        <v>3.0750000000000933E-3</v>
      </c>
      <c r="T51" s="29">
        <f>E51+'Control Panel'!F$5</f>
        <v>1.604073990148966E-3</v>
      </c>
      <c r="U51" s="29">
        <f>F51+'Control Panel'!G$5</f>
        <v>2.2264333727063427E-3</v>
      </c>
      <c r="V51" s="29">
        <f>G51+'Control Panel'!H$5</f>
        <v>2.1660649819495578E-3</v>
      </c>
      <c r="W51" s="29">
        <f>H51+'Control Panel'!I$5</f>
        <v>1.5316466226850825E-3</v>
      </c>
      <c r="X51" s="29">
        <f>I51+'Control Panel'!J$5</f>
        <v>2.6803960510030133E-3</v>
      </c>
      <c r="Y51" s="29">
        <f>J51+'Control Panel'!K$5</f>
        <v>2.5336993373751889E-3</v>
      </c>
      <c r="Z51" s="27">
        <f>K51+'Control Panel'!L$5</f>
        <v>1.0999999999999027E-3</v>
      </c>
      <c r="AA51" s="27">
        <f>L51+'Control Panel'!M$5</f>
        <v>1.9455833333333567E-3</v>
      </c>
      <c r="AB51" s="27">
        <f>M51+'Control Panel'!N$5</f>
        <v>3.0233333333332425E-3</v>
      </c>
      <c r="AC51" s="47">
        <f>N51+'Control Panel'!C$27</f>
        <v>0</v>
      </c>
      <c r="AD51" s="63">
        <f>O51+'Control Panel'!D$27</f>
        <v>-2.4313731117201125E-2</v>
      </c>
      <c r="AE51" s="63">
        <f>P51+'Control Panel'!E$27</f>
        <v>-1.0336897282278564E-4</v>
      </c>
      <c r="AF51" s="38">
        <f>SUMPRODUCT('Control Panel'!$C$31:$E$31,AC51:AE51)</f>
        <v>0</v>
      </c>
      <c r="AG51" s="43">
        <f t="shared" si="0"/>
        <v>1.0999999999998789E-3</v>
      </c>
      <c r="AH51" s="64">
        <f t="shared" si="1"/>
        <v>-2.2370489298342733E-2</v>
      </c>
      <c r="AI51" s="64">
        <f t="shared" si="2"/>
        <v>2.9713131675859206E-3</v>
      </c>
      <c r="AJ51" s="29">
        <f t="shared" si="3"/>
        <v>1.6040739901490575E-3</v>
      </c>
      <c r="AK51" s="29">
        <f t="shared" si="4"/>
        <v>-2.214143064686902E-2</v>
      </c>
      <c r="AL51" s="29">
        <f t="shared" si="5"/>
        <v>2.0624721052144857E-3</v>
      </c>
      <c r="AM51" s="29">
        <f t="shared" si="6"/>
        <v>1.5316466226851233E-3</v>
      </c>
      <c r="AN51" s="29">
        <f t="shared" si="7"/>
        <v>-2.1698505495069687E-2</v>
      </c>
      <c r="AO51" s="29">
        <f t="shared" si="8"/>
        <v>2.4300684586544552E-3</v>
      </c>
      <c r="AP51" s="27">
        <f t="shared" si="9"/>
        <v>1.0999999999998789E-3</v>
      </c>
      <c r="AQ51" s="27">
        <f t="shared" si="10"/>
        <v>-2.2415452173900619E-2</v>
      </c>
      <c r="AR51" s="27">
        <f t="shared" si="11"/>
        <v>2.9196518416492179E-3</v>
      </c>
      <c r="AS51" s="43">
        <f t="shared" si="12"/>
        <v>1.0999999999998789E-3</v>
      </c>
      <c r="AT51" s="27">
        <f t="shared" si="13"/>
        <v>-2.2370489298342733E-2</v>
      </c>
      <c r="AU51" s="27">
        <f t="shared" si="14"/>
        <v>2.9713131675859206E-3</v>
      </c>
      <c r="AV51" s="29">
        <f t="shared" si="15"/>
        <v>1.6040739901490575E-3</v>
      </c>
      <c r="AW51" s="29">
        <f t="shared" si="16"/>
        <v>-2.214143064686902E-2</v>
      </c>
      <c r="AX51" s="29">
        <f t="shared" si="17"/>
        <v>2.0624721052144857E-3</v>
      </c>
      <c r="AY51" s="29">
        <f t="shared" si="18"/>
        <v>1.5316466226851233E-3</v>
      </c>
      <c r="AZ51" s="29">
        <f t="shared" si="19"/>
        <v>-2.1698505495069687E-2</v>
      </c>
      <c r="BA51" s="29">
        <f t="shared" si="20"/>
        <v>2.4300684586544552E-3</v>
      </c>
      <c r="BB51" s="27">
        <f t="shared" si="22"/>
        <v>1.0999999999998789E-3</v>
      </c>
      <c r="BC51" s="27">
        <f t="shared" si="22"/>
        <v>-2.2415452173900619E-2</v>
      </c>
      <c r="BD51" s="64">
        <f t="shared" si="22"/>
        <v>2.9196518416492179E-3</v>
      </c>
      <c r="BE51" s="82">
        <f>SUMPRODUCT('Control Panel'!$C$18:$N$18,$AS51:$BD51)</f>
        <v>1.5316466226851233E-3</v>
      </c>
      <c r="BF51" s="83">
        <f>SUMPRODUCT('Control Panel'!$C$19:$N$19,'Calc. rets adjusted'!$AS51:$BD51)</f>
        <v>-7.9136858909035763E-4</v>
      </c>
      <c r="BG51" s="83">
        <f>SUMPRODUCT('Control Panel'!$C$20:$N$20,'Calc. rets adjusted'!$AS51:$BD51)</f>
        <v>1.5601766282996921E-3</v>
      </c>
      <c r="BH51" s="83">
        <f>SUMPRODUCT('Control Panel'!$C$21:$N$21,'Calc. rets adjusted'!$AS51:$BD51)</f>
        <v>-2.3230152117754812E-3</v>
      </c>
      <c r="BI51" s="83">
        <f>SUMPRODUCT('Control Panel'!$C$22:$N$22,'Calc. rets adjusted'!$AS51:$BD51)</f>
        <v>2.8530005614568407E-5</v>
      </c>
    </row>
    <row r="52" spans="1:61" x14ac:dyDescent="0.35">
      <c r="A52" s="2">
        <v>37833</v>
      </c>
      <c r="B52" s="27">
        <f>'Calc. rets in loc usd base'!Q52-'Calc. rets in loc usd base'!Q$5</f>
        <v>-7.4080555555555152E-4</v>
      </c>
      <c r="C52" s="27">
        <f>'Calc. rets in loc usd base'!R52-'Calc. rets in loc usd base'!R$5</f>
        <v>5.8019444444444936E-4</v>
      </c>
      <c r="D52" s="27">
        <f>'Calc. rets in loc usd base'!S52-'Calc. rets in loc usd base'!S$5</f>
        <v>1.0343888888888902E-3</v>
      </c>
      <c r="E52" s="29">
        <f>'Calc. rets in loc usd base'!T52-'Calc. rets in loc usd base'!T$5</f>
        <v>-1.3803466261251645E-3</v>
      </c>
      <c r="F52" s="29">
        <f>'Calc. rets in loc usd base'!U52-'Calc. rets in loc usd base'!U$5</f>
        <v>1.4728718089019243E-4</v>
      </c>
      <c r="G52" s="29">
        <f>'Calc. rets in loc usd base'!V52-'Calc. rets in loc usd base'!V$5</f>
        <v>1.5148496941466824E-3</v>
      </c>
      <c r="H52" s="29">
        <f>'Calc. rets in loc usd base'!W52-'Calc. rets in loc usd base'!W$5</f>
        <v>-7.5274878664161457E-3</v>
      </c>
      <c r="I52" s="29">
        <f>'Calc. rets in loc usd base'!X52-'Calc. rets in loc usd base'!X$5</f>
        <v>-4.4214936087908453E-3</v>
      </c>
      <c r="J52" s="29">
        <f>'Calc. rets in loc usd base'!Y52-'Calc. rets in loc usd base'!Y$5</f>
        <v>-4.7362549971131044E-3</v>
      </c>
      <c r="K52" s="27">
        <f>'Calc. rets in loc usd base'!Z52-'Calc. rets in loc usd base'!Z$5</f>
        <v>-7.4080555555555152E-4</v>
      </c>
      <c r="L52" s="27">
        <f>'Calc. rets in loc usd base'!AA52-'Calc. rets in loc usd base'!AA$5</f>
        <v>6.3605388888888885E-4</v>
      </c>
      <c r="M52" s="27">
        <f>'Calc. rets in loc usd base'!AB52-'Calc. rets in loc usd base'!AB$5</f>
        <v>1.0581144444444454E-3</v>
      </c>
      <c r="N52" s="47">
        <f>'Calc. rets in loc usd base'!AC52-'Calc. rets in loc usd base'!AC$5</f>
        <v>0</v>
      </c>
      <c r="O52" s="63">
        <f>'Calc. rets in loc usd base'!AD52-'Calc. rets in loc usd base'!AD$5</f>
        <v>-2.3797135482434322E-2</v>
      </c>
      <c r="P52" s="86">
        <f>'Calc. rets in loc usd base'!AE52-'Calc. rets in loc usd base'!AE$5</f>
        <v>-1.6232401230887289E-2</v>
      </c>
      <c r="Q52" s="27">
        <f>B52+'Control Panel'!C$5</f>
        <v>9.3333333333323607E-4</v>
      </c>
      <c r="R52" s="27">
        <f>C52+'Control Panel'!D$5</f>
        <v>1.7916666666667367E-3</v>
      </c>
      <c r="S52" s="27">
        <f>D52+'Control Panel'!E$5</f>
        <v>3.0583333333334267E-3</v>
      </c>
      <c r="T52" s="29">
        <f>E52+'Control Panel'!F$5</f>
        <v>3.0363107038868528E-4</v>
      </c>
      <c r="U52" s="29">
        <f>F52+'Control Panel'!G$5</f>
        <v>1.2803228787762236E-3</v>
      </c>
      <c r="V52" s="29">
        <f>G52+'Control Panel'!H$5</f>
        <v>2.1300588898634639E-3</v>
      </c>
      <c r="W52" s="29">
        <f>H52+'Control Panel'!I$5</f>
        <v>-5.4424570821921944E-3</v>
      </c>
      <c r="X52" s="29">
        <f>I52+'Control Panel'!J$5</f>
        <v>-2.981818442780444E-3</v>
      </c>
      <c r="Y52" s="29">
        <f>J52+'Control Panel'!K$5</f>
        <v>-2.4864965331846071E-3</v>
      </c>
      <c r="Z52" s="27">
        <f>K52+'Control Panel'!L$5</f>
        <v>9.3333333333323607E-4</v>
      </c>
      <c r="AA52" s="27">
        <f>L52+'Control Panel'!M$5</f>
        <v>1.7641666666666899E-3</v>
      </c>
      <c r="AB52" s="27">
        <f>M52+'Control Panel'!N$5</f>
        <v>3.051999999999909E-3</v>
      </c>
      <c r="AC52" s="47">
        <f>N52+'Control Panel'!C$27</f>
        <v>0</v>
      </c>
      <c r="AD52" s="63">
        <f>O52+'Control Panel'!D$27</f>
        <v>-2.3797135482434322E-2</v>
      </c>
      <c r="AE52" s="63">
        <f>P52+'Control Panel'!E$27</f>
        <v>-1.6232401230887289E-2</v>
      </c>
      <c r="AF52" s="38">
        <f>SUMPRODUCT('Control Panel'!$C$31:$E$31,AC52:AE52)</f>
        <v>0</v>
      </c>
      <c r="AG52" s="43">
        <f t="shared" si="0"/>
        <v>9.3333333333323054E-4</v>
      </c>
      <c r="AH52" s="64">
        <f t="shared" si="1"/>
        <v>-2.2048105350173763E-2</v>
      </c>
      <c r="AI52" s="64">
        <f t="shared" si="2"/>
        <v>-1.3223711991318443E-2</v>
      </c>
      <c r="AJ52" s="29">
        <f t="shared" si="3"/>
        <v>3.0363107038877679E-4</v>
      </c>
      <c r="AK52" s="29">
        <f t="shared" si="4"/>
        <v>-2.2547280620665466E-2</v>
      </c>
      <c r="AL52" s="29">
        <f t="shared" si="5"/>
        <v>-1.4136918311569602E-2</v>
      </c>
      <c r="AM52" s="29">
        <f t="shared" si="6"/>
        <v>-5.4424570821921536E-3</v>
      </c>
      <c r="AN52" s="29">
        <f t="shared" si="7"/>
        <v>-2.6707995187747913E-2</v>
      </c>
      <c r="AO52" s="29">
        <f t="shared" si="8"/>
        <v>-1.8678535954686049E-2</v>
      </c>
      <c r="AP52" s="27">
        <f t="shared" si="9"/>
        <v>9.3333333333323054E-4</v>
      </c>
      <c r="AQ52" s="27">
        <f t="shared" si="10"/>
        <v>-2.2074950928947845E-2</v>
      </c>
      <c r="AR52" s="27">
        <f t="shared" si="11"/>
        <v>-1.3229942519444204E-2</v>
      </c>
      <c r="AS52" s="43">
        <f t="shared" si="12"/>
        <v>9.3333333333323054E-4</v>
      </c>
      <c r="AT52" s="27">
        <f t="shared" si="13"/>
        <v>-2.2048105350173763E-2</v>
      </c>
      <c r="AU52" s="27">
        <f t="shared" si="14"/>
        <v>-1.3223711991318443E-2</v>
      </c>
      <c r="AV52" s="29">
        <f t="shared" si="15"/>
        <v>3.0363107038877679E-4</v>
      </c>
      <c r="AW52" s="29">
        <f t="shared" si="16"/>
        <v>-2.2547280620665466E-2</v>
      </c>
      <c r="AX52" s="29">
        <f t="shared" si="17"/>
        <v>-1.4136918311569602E-2</v>
      </c>
      <c r="AY52" s="29">
        <f t="shared" si="18"/>
        <v>-5.4424570821921536E-3</v>
      </c>
      <c r="AZ52" s="29">
        <f t="shared" si="19"/>
        <v>-2.6707995187747913E-2</v>
      </c>
      <c r="BA52" s="29">
        <f t="shared" si="20"/>
        <v>-1.8678535954686049E-2</v>
      </c>
      <c r="BB52" s="27">
        <f t="shared" si="22"/>
        <v>9.3333333333323054E-4</v>
      </c>
      <c r="BC52" s="27">
        <f t="shared" si="22"/>
        <v>-2.2074950928947845E-2</v>
      </c>
      <c r="BD52" s="64">
        <f t="shared" si="22"/>
        <v>-1.3229942519444204E-2</v>
      </c>
      <c r="BE52" s="82">
        <f>SUMPRODUCT('Control Panel'!$C$18:$N$18,$AS52:$BD52)</f>
        <v>-5.4424570821921536E-3</v>
      </c>
      <c r="BF52" s="83">
        <f>SUMPRODUCT('Control Panel'!$C$19:$N$19,'Calc. rets adjusted'!$AS52:$BD52)</f>
        <v>-7.5690108927477292E-3</v>
      </c>
      <c r="BG52" s="83">
        <f>SUMPRODUCT('Control Panel'!$C$20:$N$20,'Calc. rets adjusted'!$AS52:$BD52)</f>
        <v>-5.2681824665196213E-3</v>
      </c>
      <c r="BH52" s="83">
        <f>SUMPRODUCT('Control Panel'!$C$21:$N$21,'Calc. rets adjusted'!$AS52:$BD52)</f>
        <v>-2.1265538105555764E-3</v>
      </c>
      <c r="BI52" s="83">
        <f>SUMPRODUCT('Control Panel'!$C$22:$N$22,'Calc. rets adjusted'!$AS52:$BD52)</f>
        <v>1.7427461567253106E-4</v>
      </c>
    </row>
    <row r="53" spans="1:61" x14ac:dyDescent="0.35">
      <c r="A53" s="2">
        <v>37864</v>
      </c>
      <c r="B53" s="27">
        <f>'Calc. rets in loc usd base'!Q53-'Calc. rets in loc usd base'!Q$5</f>
        <v>-7.5747222222221819E-4</v>
      </c>
      <c r="C53" s="27">
        <f>'Calc. rets in loc usd base'!R53-'Calc. rets in loc usd base'!R$5</f>
        <v>5.4686111111111602E-4</v>
      </c>
      <c r="D53" s="27">
        <f>'Calc. rets in loc usd base'!S53-'Calc. rets in loc usd base'!S$5</f>
        <v>8.1772222222222359E-4</v>
      </c>
      <c r="E53" s="29">
        <f>'Calc. rets in loc usd base'!T53-'Calc. rets in loc usd base'!T$5</f>
        <v>-7.7931272014240263E-4</v>
      </c>
      <c r="F53" s="29">
        <f>'Calc. rets in loc usd base'!U53-'Calc. rets in loc usd base'!U$5</f>
        <v>3.319486360965399E-4</v>
      </c>
      <c r="G53" s="29">
        <f>'Calc. rets in loc usd base'!V53-'Calc. rets in loc usd base'!V$5</f>
        <v>1.46343546544865E-3</v>
      </c>
      <c r="H53" s="29">
        <f>'Calc. rets in loc usd base'!W53-'Calc. rets in loc usd base'!W$5</f>
        <v>-1.4134429538073387E-3</v>
      </c>
      <c r="I53" s="29">
        <f>'Calc. rets in loc usd base'!X53-'Calc. rets in loc usd base'!X$5</f>
        <v>-1.6808055275621084E-3</v>
      </c>
      <c r="J53" s="29">
        <f>'Calc. rets in loc usd base'!Y53-'Calc. rets in loc usd base'!Y$5</f>
        <v>-4.5788486872032023E-3</v>
      </c>
      <c r="K53" s="27">
        <f>'Calc. rets in loc usd base'!Z53-'Calc. rets in loc usd base'!Z$5</f>
        <v>-7.5747222222221819E-4</v>
      </c>
      <c r="L53" s="27">
        <f>'Calc. rets in loc usd base'!AA53-'Calc. rets in loc usd base'!AA$5</f>
        <v>6.6763722222222218E-4</v>
      </c>
      <c r="M53" s="27">
        <f>'Calc. rets in loc usd base'!AB53-'Calc. rets in loc usd base'!AB$5</f>
        <v>8.1661444444444545E-4</v>
      </c>
      <c r="N53" s="47">
        <f>'Calc. rets in loc usd base'!AC53-'Calc. rets in loc usd base'!AC$5</f>
        <v>0</v>
      </c>
      <c r="O53" s="63">
        <f>'Calc. rets in loc usd base'!AD53-'Calc. rets in loc usd base'!AD$5</f>
        <v>-2.3303247348096728E-2</v>
      </c>
      <c r="P53" s="86">
        <f>'Calc. rets in loc usd base'!AE53-'Calc. rets in loc usd base'!AE$5</f>
        <v>-1.5976384845838715E-2</v>
      </c>
      <c r="Q53" s="27">
        <f>B53+'Control Panel'!C$5</f>
        <v>9.166666666665694E-4</v>
      </c>
      <c r="R53" s="27">
        <f>C53+'Control Panel'!D$5</f>
        <v>1.7583333333334034E-3</v>
      </c>
      <c r="S53" s="27">
        <f>D53+'Control Panel'!E$5</f>
        <v>2.8416666666667601E-3</v>
      </c>
      <c r="T53" s="29">
        <f>E53+'Control Panel'!F$5</f>
        <v>9.0466497637144714E-4</v>
      </c>
      <c r="U53" s="29">
        <f>F53+'Control Panel'!G$5</f>
        <v>1.4649843339825711E-3</v>
      </c>
      <c r="V53" s="29">
        <f>G53+'Control Panel'!H$5</f>
        <v>2.0786446611654316E-3</v>
      </c>
      <c r="W53" s="29">
        <f>H53+'Control Panel'!I$5</f>
        <v>6.7158783041661261E-4</v>
      </c>
      <c r="X53" s="29">
        <f>I53+'Control Panel'!J$5</f>
        <v>-2.4113036155170718E-4</v>
      </c>
      <c r="Y53" s="29">
        <f>J53+'Control Panel'!K$5</f>
        <v>-2.329090223274705E-3</v>
      </c>
      <c r="Z53" s="27">
        <f>K53+'Control Panel'!L$5</f>
        <v>9.166666666665694E-4</v>
      </c>
      <c r="AA53" s="27">
        <f>L53+'Control Panel'!M$5</f>
        <v>1.7957500000000232E-3</v>
      </c>
      <c r="AB53" s="27">
        <f>M53+'Control Panel'!N$5</f>
        <v>2.810499999999909E-3</v>
      </c>
      <c r="AC53" s="47">
        <f>N53+'Control Panel'!C$27</f>
        <v>0</v>
      </c>
      <c r="AD53" s="63">
        <f>O53+'Control Panel'!D$27</f>
        <v>-2.3303247348096728E-2</v>
      </c>
      <c r="AE53" s="63">
        <f>P53+'Control Panel'!E$27</f>
        <v>-1.5976384845838715E-2</v>
      </c>
      <c r="AF53" s="38">
        <f>SUMPRODUCT('Control Panel'!$C$31:$E$31,AC53:AE53)</f>
        <v>0</v>
      </c>
      <c r="AG53" s="43">
        <f t="shared" si="0"/>
        <v>9.1666666666667673E-4</v>
      </c>
      <c r="AH53" s="64">
        <f t="shared" si="1"/>
        <v>-2.1585888891350491E-2</v>
      </c>
      <c r="AI53" s="64">
        <f t="shared" si="2"/>
        <v>-1.3180117739442165E-2</v>
      </c>
      <c r="AJ53" s="29">
        <f t="shared" si="3"/>
        <v>9.0466497637153864E-4</v>
      </c>
      <c r="AK53" s="29">
        <f t="shared" si="4"/>
        <v>-2.1872401906409933E-2</v>
      </c>
      <c r="AL53" s="29">
        <f t="shared" si="5"/>
        <v>-1.3930949411737892E-2</v>
      </c>
      <c r="AM53" s="29">
        <f t="shared" si="6"/>
        <v>6.7158783041665338E-4</v>
      </c>
      <c r="AN53" s="29">
        <f t="shared" si="7"/>
        <v>-2.3538758589190079E-2</v>
      </c>
      <c r="AO53" s="29">
        <f t="shared" si="8"/>
        <v>-1.8268264627365638E-2</v>
      </c>
      <c r="AP53" s="27">
        <f t="shared" si="9"/>
        <v>9.1666666666667673E-4</v>
      </c>
      <c r="AQ53" s="27">
        <f t="shared" si="10"/>
        <v>-2.1549344154522032E-2</v>
      </c>
      <c r="AR53" s="27">
        <f t="shared" si="11"/>
        <v>-1.3210786475448155E-2</v>
      </c>
      <c r="AS53" s="43">
        <f t="shared" si="12"/>
        <v>9.1666666666667673E-4</v>
      </c>
      <c r="AT53" s="27">
        <f t="shared" si="13"/>
        <v>-2.1585888891350491E-2</v>
      </c>
      <c r="AU53" s="27">
        <f t="shared" si="14"/>
        <v>-1.3180117739442165E-2</v>
      </c>
      <c r="AV53" s="29">
        <f t="shared" si="15"/>
        <v>9.0466497637153864E-4</v>
      </c>
      <c r="AW53" s="29">
        <f t="shared" si="16"/>
        <v>-2.1872401906409933E-2</v>
      </c>
      <c r="AX53" s="29">
        <f t="shared" si="17"/>
        <v>-1.3930949411737892E-2</v>
      </c>
      <c r="AY53" s="29">
        <f t="shared" si="18"/>
        <v>6.7158783041665338E-4</v>
      </c>
      <c r="AZ53" s="29">
        <f t="shared" si="19"/>
        <v>-2.3538758589190079E-2</v>
      </c>
      <c r="BA53" s="29">
        <f t="shared" si="20"/>
        <v>-1.8268264627365638E-2</v>
      </c>
      <c r="BB53" s="27">
        <f t="shared" si="22"/>
        <v>9.1666666666667673E-4</v>
      </c>
      <c r="BC53" s="27">
        <f t="shared" si="22"/>
        <v>-2.1549344154522032E-2</v>
      </c>
      <c r="BD53" s="64">
        <f t="shared" si="22"/>
        <v>-1.3210786475448155E-2</v>
      </c>
      <c r="BE53" s="82">
        <f>SUMPRODUCT('Control Panel'!$C$18:$N$18,$AS53:$BD53)</f>
        <v>6.7158783041665338E-4</v>
      </c>
      <c r="BF53" s="83">
        <f>SUMPRODUCT('Control Panel'!$C$19:$N$19,'Calc. rets adjusted'!$AS53:$BD53)</f>
        <v>-1.7494468115440199E-3</v>
      </c>
      <c r="BG53" s="83">
        <f>SUMPRODUCT('Control Panel'!$C$20:$N$20,'Calc. rets adjusted'!$AS53:$BD53)</f>
        <v>4.9715427057485102E-4</v>
      </c>
      <c r="BH53" s="83">
        <f>SUMPRODUCT('Control Panel'!$C$21:$N$21,'Calc. rets adjusted'!$AS53:$BD53)</f>
        <v>-2.4210346419606733E-3</v>
      </c>
      <c r="BI53" s="83">
        <f>SUMPRODUCT('Control Panel'!$C$22:$N$22,'Calc. rets adjusted'!$AS53:$BD53)</f>
        <v>-1.7443355984180214E-4</v>
      </c>
    </row>
    <row r="54" spans="1:61" x14ac:dyDescent="0.35">
      <c r="A54" s="2">
        <v>37894</v>
      </c>
      <c r="B54" s="27">
        <f>'Calc. rets in loc usd base'!Q54-'Calc. rets in loc usd base'!Q$5</f>
        <v>-7.4080555555555152E-4</v>
      </c>
      <c r="C54" s="27">
        <f>'Calc. rets in loc usd base'!R54-'Calc. rets in loc usd base'!R$5</f>
        <v>5.6352777777778258E-4</v>
      </c>
      <c r="D54" s="27">
        <f>'Calc. rets in loc usd base'!S54-'Calc. rets in loc usd base'!S$5</f>
        <v>9.927222222222234E-4</v>
      </c>
      <c r="E54" s="29">
        <f>'Calc. rets in loc usd base'!T54-'Calc. rets in loc usd base'!T$5</f>
        <v>-1.2008401749872546E-4</v>
      </c>
      <c r="F54" s="29">
        <f>'Calc. rets in loc usd base'!U54-'Calc. rets in loc usd base'!U$5</f>
        <v>1.2092015191639319E-3</v>
      </c>
      <c r="G54" s="29">
        <f>'Calc. rets in loc usd base'!V54-'Calc. rets in loc usd base'!V$5</f>
        <v>1.8880270754749314E-3</v>
      </c>
      <c r="H54" s="29">
        <f>'Calc. rets in loc usd base'!W54-'Calc. rets in loc usd base'!W$5</f>
        <v>6.9964717854193595E-3</v>
      </c>
      <c r="I54" s="29">
        <f>'Calc. rets in loc usd base'!X54-'Calc. rets in loc usd base'!X$5</f>
        <v>6.6599392923413258E-3</v>
      </c>
      <c r="J54" s="29">
        <f>'Calc. rets in loc usd base'!Y54-'Calc. rets in loc usd base'!Y$5</f>
        <v>3.1686230365918829E-3</v>
      </c>
      <c r="K54" s="27">
        <f>'Calc. rets in loc usd base'!Z54-'Calc. rets in loc usd base'!Z$5</f>
        <v>-7.4080555555555152E-4</v>
      </c>
      <c r="L54" s="27">
        <f>'Calc. rets in loc usd base'!AA54-'Calc. rets in loc usd base'!AA$5</f>
        <v>6.8930388888888876E-4</v>
      </c>
      <c r="M54" s="27">
        <f>'Calc. rets in loc usd base'!AB54-'Calc. rets in loc usd base'!AB$5</f>
        <v>1.0421144444444455E-3</v>
      </c>
      <c r="N54" s="47">
        <f>'Calc. rets in loc usd base'!AC54-'Calc. rets in loc usd base'!AC$5</f>
        <v>0</v>
      </c>
      <c r="O54" s="63">
        <f>'Calc. rets in loc usd base'!AD54-'Calc. rets in loc usd base'!AD$5</f>
        <v>5.6814309513646313E-2</v>
      </c>
      <c r="P54" s="86">
        <f>'Calc. rets in loc usd base'!AE54-'Calc. rets in loc usd base'!AE$5</f>
        <v>4.9896631027177257E-2</v>
      </c>
      <c r="Q54" s="27">
        <f>B54+'Control Panel'!C$5</f>
        <v>9.3333333333323607E-4</v>
      </c>
      <c r="R54" s="27">
        <f>C54+'Control Panel'!D$5</f>
        <v>1.7750000000000699E-3</v>
      </c>
      <c r="S54" s="27">
        <f>D54+'Control Panel'!E$5</f>
        <v>3.0166666666667599E-3</v>
      </c>
      <c r="T54" s="29">
        <f>E54+'Control Panel'!F$5</f>
        <v>1.5638936790151243E-3</v>
      </c>
      <c r="U54" s="29">
        <f>F54+'Control Panel'!G$5</f>
        <v>2.3422372170499631E-3</v>
      </c>
      <c r="V54" s="29">
        <f>G54+'Control Panel'!H$5</f>
        <v>2.503236271191713E-3</v>
      </c>
      <c r="W54" s="29">
        <f>H54+'Control Panel'!I$5</f>
        <v>9.0815025696433099E-3</v>
      </c>
      <c r="X54" s="29">
        <f>I54+'Control Panel'!J$5</f>
        <v>8.0996144583517261E-3</v>
      </c>
      <c r="Y54" s="29">
        <f>J54+'Control Panel'!K$5</f>
        <v>5.4183815005203802E-3</v>
      </c>
      <c r="Z54" s="27">
        <f>K54+'Control Panel'!L$5</f>
        <v>9.3333333333323607E-4</v>
      </c>
      <c r="AA54" s="27">
        <f>L54+'Control Panel'!M$5</f>
        <v>1.8174166666666898E-3</v>
      </c>
      <c r="AB54" s="27">
        <f>M54+'Control Panel'!N$5</f>
        <v>3.035999999999909E-3</v>
      </c>
      <c r="AC54" s="47">
        <f>N54+'Control Panel'!C$27</f>
        <v>0</v>
      </c>
      <c r="AD54" s="63">
        <f>O54+'Control Panel'!D$27</f>
        <v>5.6814309513646313E-2</v>
      </c>
      <c r="AE54" s="63">
        <f>P54+'Control Panel'!E$27</f>
        <v>4.9896631027177257E-2</v>
      </c>
      <c r="AF54" s="38">
        <f>SUMPRODUCT('Control Panel'!$C$31:$E$31,AC54:AE54)</f>
        <v>0</v>
      </c>
      <c r="AG54" s="43">
        <f t="shared" si="0"/>
        <v>9.3333333333323054E-4</v>
      </c>
      <c r="AH54" s="64">
        <f t="shared" si="1"/>
        <v>5.8690154913033199E-2</v>
      </c>
      <c r="AI54" s="64">
        <f t="shared" si="2"/>
        <v>5.306381919744263E-2</v>
      </c>
      <c r="AJ54" s="29">
        <f t="shared" si="3"/>
        <v>1.5638936790152158E-3</v>
      </c>
      <c r="AK54" s="29">
        <f t="shared" si="4"/>
        <v>5.9289619320900266E-2</v>
      </c>
      <c r="AL54" s="29">
        <f t="shared" si="5"/>
        <v>5.2524770354966499E-2</v>
      </c>
      <c r="AM54" s="29">
        <f t="shared" si="6"/>
        <v>9.0815025696433516E-3</v>
      </c>
      <c r="AN54" s="29">
        <f t="shared" si="7"/>
        <v>6.5374097974776335E-2</v>
      </c>
      <c r="AO54" s="29">
        <f t="shared" si="8"/>
        <v>5.5585371510193715E-2</v>
      </c>
      <c r="AP54" s="27">
        <f t="shared" si="9"/>
        <v>9.3333333333323054E-4</v>
      </c>
      <c r="AQ54" s="27">
        <f t="shared" si="10"/>
        <v>5.873498145332845E-2</v>
      </c>
      <c r="AR54" s="27">
        <f t="shared" si="11"/>
        <v>5.3084117198975767E-2</v>
      </c>
      <c r="AS54" s="43">
        <f t="shared" si="12"/>
        <v>9.3333333333323054E-4</v>
      </c>
      <c r="AT54" s="27">
        <f t="shared" si="13"/>
        <v>5.8690154913033199E-2</v>
      </c>
      <c r="AU54" s="27">
        <f t="shared" si="14"/>
        <v>5.306381919744263E-2</v>
      </c>
      <c r="AV54" s="29">
        <f t="shared" si="15"/>
        <v>1.5638936790152158E-3</v>
      </c>
      <c r="AW54" s="29">
        <f t="shared" si="16"/>
        <v>5.9289619320900266E-2</v>
      </c>
      <c r="AX54" s="29">
        <f t="shared" si="17"/>
        <v>5.2524770354966499E-2</v>
      </c>
      <c r="AY54" s="29">
        <f t="shared" si="18"/>
        <v>9.0815025696433516E-3</v>
      </c>
      <c r="AZ54" s="29">
        <f t="shared" si="19"/>
        <v>6.5374097974776335E-2</v>
      </c>
      <c r="BA54" s="29">
        <f t="shared" si="20"/>
        <v>5.5585371510193715E-2</v>
      </c>
      <c r="BB54" s="27">
        <f t="shared" si="22"/>
        <v>9.3333333333323054E-4</v>
      </c>
      <c r="BC54" s="27">
        <f t="shared" si="22"/>
        <v>5.873498145332845E-2</v>
      </c>
      <c r="BD54" s="64">
        <f t="shared" si="22"/>
        <v>5.3084117198975767E-2</v>
      </c>
      <c r="BE54" s="82">
        <f>SUMPRODUCT('Control Panel'!$C$18:$N$18,$AS54:$BD54)</f>
        <v>9.0815025696433516E-3</v>
      </c>
      <c r="BF54" s="83">
        <f>SUMPRODUCT('Control Panel'!$C$19:$N$19,'Calc. rets adjusted'!$AS54:$BD54)</f>
        <v>1.471076211015665E-2</v>
      </c>
      <c r="BG54" s="83">
        <f>SUMPRODUCT('Control Panel'!$C$20:$N$20,'Calc. rets adjusted'!$AS54:$BD54)</f>
        <v>8.9305972981571294E-3</v>
      </c>
      <c r="BH54" s="83">
        <f>SUMPRODUCT('Control Panel'!$C$21:$N$21,'Calc. rets adjusted'!$AS54:$BD54)</f>
        <v>5.6292595405132984E-3</v>
      </c>
      <c r="BI54" s="83">
        <f>SUMPRODUCT('Control Panel'!$C$22:$N$22,'Calc. rets adjusted'!$AS54:$BD54)</f>
        <v>-1.5090527148622392E-4</v>
      </c>
    </row>
    <row r="55" spans="1:61" x14ac:dyDescent="0.35">
      <c r="A55" s="2">
        <v>37925</v>
      </c>
      <c r="B55" s="27">
        <f>'Calc. rets in loc usd base'!Q55-'Calc. rets in loc usd base'!Q$5</f>
        <v>-7.4080555555555152E-4</v>
      </c>
      <c r="C55" s="27">
        <f>'Calc. rets in loc usd base'!R55-'Calc. rets in loc usd base'!R$5</f>
        <v>5.4686111111111602E-4</v>
      </c>
      <c r="D55" s="27">
        <f>'Calc. rets in loc usd base'!S55-'Calc. rets in loc usd base'!S$5</f>
        <v>1.0510555555555568E-3</v>
      </c>
      <c r="E55" s="29">
        <f>'Calc. rets in loc usd base'!T55-'Calc. rets in loc usd base'!T$5</f>
        <v>-1.2861934143363145E-3</v>
      </c>
      <c r="F55" s="29">
        <f>'Calc. rets in loc usd base'!U55-'Calc. rets in loc usd base'!U$5</f>
        <v>-1.8820694809706462E-4</v>
      </c>
      <c r="G55" s="29">
        <f>'Calc. rets in loc usd base'!V55-'Calc. rets in loc usd base'!V$5</f>
        <v>1.2750323351454337E-3</v>
      </c>
      <c r="H55" s="29">
        <f>'Calc. rets in loc usd base'!W55-'Calc. rets in loc usd base'!W$5</f>
        <v>-5.799150102856517E-3</v>
      </c>
      <c r="I55" s="29">
        <f>'Calc. rets in loc usd base'!X55-'Calc. rets in loc usd base'!X$5</f>
        <v>-5.3855259521454714E-3</v>
      </c>
      <c r="J55" s="29">
        <f>'Calc. rets in loc usd base'!Y55-'Calc. rets in loc usd base'!Y$5</f>
        <v>-8.6152894534175465E-3</v>
      </c>
      <c r="K55" s="27">
        <f>'Calc. rets in loc usd base'!Z55-'Calc. rets in loc usd base'!Z$5</f>
        <v>-7.4080555555555152E-4</v>
      </c>
      <c r="L55" s="27">
        <f>'Calc. rets in loc usd base'!AA55-'Calc. rets in loc usd base'!AA$5</f>
        <v>6.7647055555555575E-4</v>
      </c>
      <c r="M55" s="27">
        <f>'Calc. rets in loc usd base'!AB55-'Calc. rets in loc usd base'!AB$5</f>
        <v>1.0766144444444453E-3</v>
      </c>
      <c r="N55" s="47">
        <f>'Calc. rets in loc usd base'!AC55-'Calc. rets in loc usd base'!AC$5</f>
        <v>0</v>
      </c>
      <c r="O55" s="63">
        <f>'Calc. rets in loc usd base'!AD55-'Calc. rets in loc usd base'!AD$5</f>
        <v>-1.3252253700747178E-3</v>
      </c>
      <c r="P55" s="86">
        <f>'Calc. rets in loc usd base'!AE55-'Calc. rets in loc usd base'!AE$5</f>
        <v>1.6845783569550049E-2</v>
      </c>
      <c r="Q55" s="27">
        <f>B55+'Control Panel'!C$5</f>
        <v>9.3333333333323607E-4</v>
      </c>
      <c r="R55" s="27">
        <f>C55+'Control Panel'!D$5</f>
        <v>1.7583333333334034E-3</v>
      </c>
      <c r="S55" s="27">
        <f>D55+'Control Panel'!E$5</f>
        <v>3.0750000000000933E-3</v>
      </c>
      <c r="T55" s="29">
        <f>E55+'Control Panel'!F$5</f>
        <v>3.9778428217753523E-4</v>
      </c>
      <c r="U55" s="29">
        <f>F55+'Control Panel'!G$5</f>
        <v>9.4482874978896658E-4</v>
      </c>
      <c r="V55" s="29">
        <f>G55+'Control Panel'!H$5</f>
        <v>1.8902415308622153E-3</v>
      </c>
      <c r="W55" s="29">
        <f>H55+'Control Panel'!I$5</f>
        <v>-3.7141193186325657E-3</v>
      </c>
      <c r="X55" s="29">
        <f>I55+'Control Panel'!J$5</f>
        <v>-3.9458507861350701E-3</v>
      </c>
      <c r="Y55" s="29">
        <f>J55+'Control Panel'!K$5</f>
        <v>-6.3655309894890492E-3</v>
      </c>
      <c r="Z55" s="27">
        <f>K55+'Control Panel'!L$5</f>
        <v>9.3333333333323607E-4</v>
      </c>
      <c r="AA55" s="27">
        <f>L55+'Control Panel'!M$5</f>
        <v>1.8045833333333568E-3</v>
      </c>
      <c r="AB55" s="27">
        <f>M55+'Control Panel'!N$5</f>
        <v>3.0704999999999088E-3</v>
      </c>
      <c r="AC55" s="47">
        <f>N55+'Control Panel'!C$27</f>
        <v>0</v>
      </c>
      <c r="AD55" s="63">
        <f>O55+'Control Panel'!D$27</f>
        <v>-1.3252253700747178E-3</v>
      </c>
      <c r="AE55" s="63">
        <f>P55+'Control Panel'!E$27</f>
        <v>1.6845783569550049E-2</v>
      </c>
      <c r="AF55" s="38">
        <f>SUMPRODUCT('Control Panel'!$C$31:$E$31,AC55:AE55)</f>
        <v>0</v>
      </c>
      <c r="AG55" s="43">
        <f t="shared" si="0"/>
        <v>9.3333333333323054E-4</v>
      </c>
      <c r="AH55" s="64">
        <f t="shared" si="1"/>
        <v>4.3077777531608241E-4</v>
      </c>
      <c r="AI55" s="64">
        <f t="shared" si="2"/>
        <v>1.9972584354026601E-2</v>
      </c>
      <c r="AJ55" s="29">
        <f t="shared" si="3"/>
        <v>3.9778428217762674E-4</v>
      </c>
      <c r="AK55" s="29">
        <f t="shared" si="4"/>
        <v>-3.8164873131529831E-4</v>
      </c>
      <c r="AL55" s="29">
        <f t="shared" si="5"/>
        <v>1.8767867700135277E-2</v>
      </c>
      <c r="AM55" s="29">
        <f t="shared" si="6"/>
        <v>-3.714119318632525E-3</v>
      </c>
      <c r="AN55" s="29">
        <f t="shared" si="7"/>
        <v>-5.2658470146415004E-3</v>
      </c>
      <c r="AO55" s="29">
        <f t="shared" si="8"/>
        <v>1.037302022270703E-2</v>
      </c>
      <c r="AP55" s="27">
        <f t="shared" si="9"/>
        <v>9.3333333333323054E-4</v>
      </c>
      <c r="AQ55" s="27">
        <f t="shared" si="10"/>
        <v>4.7696648364281558E-4</v>
      </c>
      <c r="AR55" s="27">
        <f t="shared" si="11"/>
        <v>1.9968008548000515E-2</v>
      </c>
      <c r="AS55" s="43">
        <f t="shared" si="12"/>
        <v>9.3333333333323054E-4</v>
      </c>
      <c r="AT55" s="27">
        <f t="shared" si="13"/>
        <v>4.3077777531608241E-4</v>
      </c>
      <c r="AU55" s="27">
        <f t="shared" si="14"/>
        <v>1.9972584354026601E-2</v>
      </c>
      <c r="AV55" s="29">
        <f t="shared" si="15"/>
        <v>3.9778428217762674E-4</v>
      </c>
      <c r="AW55" s="29">
        <f t="shared" si="16"/>
        <v>-3.8164873131529831E-4</v>
      </c>
      <c r="AX55" s="29">
        <f t="shared" si="17"/>
        <v>1.8767867700135277E-2</v>
      </c>
      <c r="AY55" s="29">
        <f t="shared" si="18"/>
        <v>-3.714119318632525E-3</v>
      </c>
      <c r="AZ55" s="29">
        <f t="shared" si="19"/>
        <v>-5.2658470146415004E-3</v>
      </c>
      <c r="BA55" s="29">
        <f t="shared" si="20"/>
        <v>1.037302022270703E-2</v>
      </c>
      <c r="BB55" s="27">
        <f t="shared" si="22"/>
        <v>9.3333333333323054E-4</v>
      </c>
      <c r="BC55" s="27">
        <f t="shared" si="22"/>
        <v>4.7696648364281558E-4</v>
      </c>
      <c r="BD55" s="64">
        <f t="shared" si="22"/>
        <v>1.9968008548000515E-2</v>
      </c>
      <c r="BE55" s="82">
        <f>SUMPRODUCT('Control Panel'!$C$18:$N$18,$AS55:$BD55)</f>
        <v>-3.714119318632525E-3</v>
      </c>
      <c r="BF55" s="83">
        <f>SUMPRODUCT('Control Panel'!$C$19:$N$19,'Calc. rets adjusted'!$AS55:$BD55)</f>
        <v>-3.869292088233423E-3</v>
      </c>
      <c r="BG55" s="83">
        <f>SUMPRODUCT('Control Panel'!$C$20:$N$20,'Calc. rets adjusted'!$AS55:$BD55)</f>
        <v>-3.8236554032643815E-3</v>
      </c>
      <c r="BH55" s="83">
        <f>SUMPRODUCT('Control Panel'!$C$21:$N$21,'Calc. rets adjusted'!$AS55:$BD55)</f>
        <v>-1.5517276960089768E-4</v>
      </c>
      <c r="BI55" s="83">
        <f>SUMPRODUCT('Control Panel'!$C$22:$N$22,'Calc. rets adjusted'!$AS55:$BD55)</f>
        <v>-1.0953608463185619E-4</v>
      </c>
    </row>
    <row r="56" spans="1:61" x14ac:dyDescent="0.35">
      <c r="A56" s="2">
        <v>37955</v>
      </c>
      <c r="B56" s="27">
        <f>'Calc. rets in loc usd base'!Q56-'Calc. rets in loc usd base'!Q$5</f>
        <v>-7.4080555555555152E-4</v>
      </c>
      <c r="C56" s="27">
        <f>'Calc. rets in loc usd base'!R56-'Calc. rets in loc usd base'!R$5</f>
        <v>5.3852777777778273E-4</v>
      </c>
      <c r="D56" s="27">
        <f>'Calc. rets in loc usd base'!S56-'Calc. rets in loc usd base'!S$5</f>
        <v>1.1010555555555569E-3</v>
      </c>
      <c r="E56" s="29">
        <f>'Calc. rets in loc usd base'!T56-'Calc. rets in loc usd base'!T$5</f>
        <v>-7.819005451786625E-4</v>
      </c>
      <c r="F56" s="29">
        <f>'Calc. rets in loc usd base'!U56-'Calc. rets in loc usd base'!U$5</f>
        <v>5.5256589332175953E-4</v>
      </c>
      <c r="G56" s="29">
        <f>'Calc. rets in loc usd base'!V56-'Calc. rets in loc usd base'!V$5</f>
        <v>2.4671368034446381E-3</v>
      </c>
      <c r="H56" s="29">
        <f>'Calc. rets in loc usd base'!W56-'Calc. rets in loc usd base'!W$5</f>
        <v>-2.6184096082885596E-3</v>
      </c>
      <c r="I56" s="29">
        <f>'Calc. rets in loc usd base'!X56-'Calc. rets in loc usd base'!X$5</f>
        <v>-1.224572059921654E-3</v>
      </c>
      <c r="J56" s="29">
        <f>'Calc. rets in loc usd base'!Y56-'Calc. rets in loc usd base'!Y$5</f>
        <v>2.1708238035861912E-3</v>
      </c>
      <c r="K56" s="27">
        <f>'Calc. rets in loc usd base'!Z56-'Calc. rets in loc usd base'!Z$5</f>
        <v>-7.4080555555555152E-4</v>
      </c>
      <c r="L56" s="27">
        <f>'Calc. rets in loc usd base'!AA56-'Calc. rets in loc usd base'!AA$5</f>
        <v>7.0013722222222238E-4</v>
      </c>
      <c r="M56" s="27">
        <f>'Calc. rets in loc usd base'!AB56-'Calc. rets in loc usd base'!AB$5</f>
        <v>1.1445311111111119E-3</v>
      </c>
      <c r="N56" s="47">
        <f>'Calc. rets in loc usd base'!AC56-'Calc. rets in loc usd base'!AC$5</f>
        <v>0</v>
      </c>
      <c r="O56" s="63">
        <f>'Calc. rets in loc usd base'!AD56-'Calc. rets in loc usd base'!AD$5</f>
        <v>3.4819352943178297E-2</v>
      </c>
      <c r="P56" s="86">
        <f>'Calc. rets in loc usd base'!AE56-'Calc. rets in loc usd base'!AE$5</f>
        <v>1.7138010337521964E-2</v>
      </c>
      <c r="Q56" s="27">
        <f>B56+'Control Panel'!C$5</f>
        <v>9.3333333333323607E-4</v>
      </c>
      <c r="R56" s="27">
        <f>C56+'Control Panel'!D$5</f>
        <v>1.7500000000000701E-3</v>
      </c>
      <c r="S56" s="27">
        <f>D56+'Control Panel'!E$5</f>
        <v>3.1250000000000934E-3</v>
      </c>
      <c r="T56" s="29">
        <f>E56+'Control Panel'!F$5</f>
        <v>9.0207715133518726E-4</v>
      </c>
      <c r="U56" s="29">
        <f>F56+'Control Panel'!G$5</f>
        <v>1.6856015912077907E-3</v>
      </c>
      <c r="V56" s="29">
        <f>G56+'Control Panel'!H$5</f>
        <v>3.0823459991614196E-3</v>
      </c>
      <c r="W56" s="29">
        <f>H56+'Control Panel'!I$5</f>
        <v>-5.3337882406460837E-4</v>
      </c>
      <c r="X56" s="29">
        <f>I56+'Control Panel'!J$5</f>
        <v>2.1510310608874729E-4</v>
      </c>
      <c r="Y56" s="29">
        <f>J56+'Control Panel'!K$5</f>
        <v>4.4205822675146885E-3</v>
      </c>
      <c r="Z56" s="27">
        <f>K56+'Control Panel'!L$5</f>
        <v>9.3333333333323607E-4</v>
      </c>
      <c r="AA56" s="27">
        <f>L56+'Control Panel'!M$5</f>
        <v>1.8282500000000234E-3</v>
      </c>
      <c r="AB56" s="27">
        <f>M56+'Control Panel'!N$5</f>
        <v>3.1384166666665755E-3</v>
      </c>
      <c r="AC56" s="47">
        <f>N56+'Control Panel'!C$27</f>
        <v>0</v>
      </c>
      <c r="AD56" s="63">
        <f>O56+'Control Panel'!D$27</f>
        <v>3.4819352943178297E-2</v>
      </c>
      <c r="AE56" s="63">
        <f>P56+'Control Panel'!E$27</f>
        <v>1.7138010337521964E-2</v>
      </c>
      <c r="AF56" s="38">
        <f>SUMPRODUCT('Control Panel'!$C$31:$E$31,AC56:AE56)</f>
        <v>0</v>
      </c>
      <c r="AG56" s="43">
        <f t="shared" si="0"/>
        <v>9.3333333333323054E-4</v>
      </c>
      <c r="AH56" s="64">
        <f t="shared" si="1"/>
        <v>3.6630286810829027E-2</v>
      </c>
      <c r="AI56" s="64">
        <f t="shared" si="2"/>
        <v>2.0316566619826837E-2</v>
      </c>
      <c r="AJ56" s="29">
        <f t="shared" si="3"/>
        <v>9.0207715133527877E-4</v>
      </c>
      <c r="AK56" s="29">
        <f t="shared" si="4"/>
        <v>3.6563646091112068E-2</v>
      </c>
      <c r="AL56" s="29">
        <f t="shared" si="5"/>
        <v>2.0273181614280933E-2</v>
      </c>
      <c r="AM56" s="29">
        <f t="shared" si="6"/>
        <v>-5.333788240645676E-4</v>
      </c>
      <c r="AN56" s="29">
        <f t="shared" si="7"/>
        <v>3.504194580023734E-2</v>
      </c>
      <c r="AO56" s="29">
        <f t="shared" si="8"/>
        <v>2.1634352589635419E-2</v>
      </c>
      <c r="AP56" s="27">
        <f t="shared" si="9"/>
        <v>9.3333333333323054E-4</v>
      </c>
      <c r="AQ56" s="27">
        <f t="shared" si="10"/>
        <v>3.6711261425196762E-2</v>
      </c>
      <c r="AR56" s="27">
        <f t="shared" si="11"/>
        <v>2.0330213221465332E-2</v>
      </c>
      <c r="AS56" s="43">
        <f t="shared" si="12"/>
        <v>9.3333333333323054E-4</v>
      </c>
      <c r="AT56" s="27">
        <f t="shared" si="13"/>
        <v>3.6630286810829027E-2</v>
      </c>
      <c r="AU56" s="27">
        <f t="shared" si="14"/>
        <v>2.0316566619826837E-2</v>
      </c>
      <c r="AV56" s="29">
        <f t="shared" si="15"/>
        <v>9.0207715133527877E-4</v>
      </c>
      <c r="AW56" s="29">
        <f t="shared" si="16"/>
        <v>3.6563646091112068E-2</v>
      </c>
      <c r="AX56" s="29">
        <f t="shared" si="17"/>
        <v>2.0273181614280933E-2</v>
      </c>
      <c r="AY56" s="29">
        <f t="shared" si="18"/>
        <v>-5.333788240645676E-4</v>
      </c>
      <c r="AZ56" s="29">
        <f t="shared" si="19"/>
        <v>3.504194580023734E-2</v>
      </c>
      <c r="BA56" s="29">
        <f t="shared" si="20"/>
        <v>2.1634352589635419E-2</v>
      </c>
      <c r="BB56" s="27">
        <f t="shared" si="22"/>
        <v>9.3333333333323054E-4</v>
      </c>
      <c r="BC56" s="27">
        <f t="shared" si="22"/>
        <v>3.6711261425196762E-2</v>
      </c>
      <c r="BD56" s="64">
        <f t="shared" si="22"/>
        <v>2.0330213221465332E-2</v>
      </c>
      <c r="BE56" s="82">
        <f>SUMPRODUCT('Control Panel'!$C$18:$N$18,$AS56:$BD56)</f>
        <v>-5.333788240645676E-4</v>
      </c>
      <c r="BF56" s="83">
        <f>SUMPRODUCT('Control Panel'!$C$19:$N$19,'Calc. rets adjusted'!$AS56:$BD56)</f>
        <v>3.0241536383656233E-3</v>
      </c>
      <c r="BG56" s="83">
        <f>SUMPRODUCT('Control Panel'!$C$20:$N$20,'Calc. rets adjusted'!$AS56:$BD56)</f>
        <v>-5.5363917082073026E-4</v>
      </c>
      <c r="BH56" s="83">
        <f>SUMPRODUCT('Control Panel'!$C$21:$N$21,'Calc. rets adjusted'!$AS56:$BD56)</f>
        <v>3.5575324624301909E-3</v>
      </c>
      <c r="BI56" s="83">
        <f>SUMPRODUCT('Control Panel'!$C$22:$N$22,'Calc. rets adjusted'!$AS56:$BD56)</f>
        <v>-2.0260346756162655E-5</v>
      </c>
    </row>
    <row r="57" spans="1:61" x14ac:dyDescent="0.35">
      <c r="A57" s="2">
        <v>37986</v>
      </c>
      <c r="B57" s="27">
        <f>'Calc. rets in loc usd base'!Q57-'Calc. rets in loc usd base'!Q$5</f>
        <v>-6.99138888888885E-4</v>
      </c>
      <c r="C57" s="27">
        <f>'Calc. rets in loc usd base'!R57-'Calc. rets in loc usd base'!R$5</f>
        <v>5.8019444444444936E-4</v>
      </c>
      <c r="D57" s="27">
        <f>'Calc. rets in loc usd base'!S57-'Calc. rets in loc usd base'!S$5</f>
        <v>1.1510555555555566E-3</v>
      </c>
      <c r="E57" s="29">
        <f>'Calc. rets in loc usd base'!T57-'Calc. rets in loc usd base'!T$5</f>
        <v>-9.4906710104017324E-5</v>
      </c>
      <c r="F57" s="29">
        <f>'Calc. rets in loc usd base'!U57-'Calc. rets in loc usd base'!U$5</f>
        <v>1.4752502375629021E-3</v>
      </c>
      <c r="G57" s="29">
        <f>'Calc. rets in loc usd base'!V57-'Calc. rets in loc usd base'!V$5</f>
        <v>2.7053527455348078E-3</v>
      </c>
      <c r="H57" s="29">
        <f>'Calc. rets in loc usd base'!W57-'Calc. rets in loc usd base'!W$5</f>
        <v>3.7181327364074904E-3</v>
      </c>
      <c r="I57" s="29">
        <f>'Calc. rets in loc usd base'!X57-'Calc. rets in loc usd base'!X$5</f>
        <v>5.2808512931502615E-3</v>
      </c>
      <c r="J57" s="29">
        <f>'Calc. rets in loc usd base'!Y57-'Calc. rets in loc usd base'!Y$5</f>
        <v>5.7989240352939782E-3</v>
      </c>
      <c r="K57" s="27">
        <f>'Calc. rets in loc usd base'!Z57-'Calc. rets in loc usd base'!Z$5</f>
        <v>-6.99138888888885E-4</v>
      </c>
      <c r="L57" s="27">
        <f>'Calc. rets in loc usd base'!AA57-'Calc. rets in loc usd base'!AA$5</f>
        <v>7.1155388888888868E-4</v>
      </c>
      <c r="M57" s="27">
        <f>'Calc. rets in loc usd base'!AB57-'Calc. rets in loc usd base'!AB$5</f>
        <v>1.2066144444444452E-3</v>
      </c>
      <c r="N57" s="47">
        <f>'Calc. rets in loc usd base'!AC57-'Calc. rets in loc usd base'!AC$5</f>
        <v>0</v>
      </c>
      <c r="O57" s="63">
        <f>'Calc. rets in loc usd base'!AD57-'Calc. rets in loc usd base'!AD$5</f>
        <v>4.9307686022330169E-2</v>
      </c>
      <c r="P57" s="86">
        <f>'Calc. rets in loc usd base'!AE57-'Calc. rets in loc usd base'!AE$5</f>
        <v>3.56109167414628E-2</v>
      </c>
      <c r="Q57" s="27">
        <f>B57+'Control Panel'!C$5</f>
        <v>9.7499999999990259E-4</v>
      </c>
      <c r="R57" s="27">
        <f>C57+'Control Panel'!D$5</f>
        <v>1.7916666666667367E-3</v>
      </c>
      <c r="S57" s="27">
        <f>D57+'Control Panel'!E$5</f>
        <v>3.1750000000000931E-3</v>
      </c>
      <c r="T57" s="29">
        <f>E57+'Control Panel'!F$5</f>
        <v>1.5890709864098324E-3</v>
      </c>
      <c r="U57" s="29">
        <f>F57+'Control Panel'!G$5</f>
        <v>2.6082859354489333E-3</v>
      </c>
      <c r="V57" s="29">
        <f>G57+'Control Panel'!H$5</f>
        <v>3.3205619412515893E-3</v>
      </c>
      <c r="W57" s="29">
        <f>H57+'Control Panel'!I$5</f>
        <v>5.8031635206314417E-3</v>
      </c>
      <c r="X57" s="29">
        <f>I57+'Control Panel'!J$5</f>
        <v>6.7205264591606627E-3</v>
      </c>
      <c r="Y57" s="29">
        <f>J57+'Control Panel'!K$5</f>
        <v>8.0486824992224756E-3</v>
      </c>
      <c r="Z57" s="27">
        <f>K57+'Control Panel'!L$5</f>
        <v>9.7499999999990259E-4</v>
      </c>
      <c r="AA57" s="27">
        <f>L57+'Control Panel'!M$5</f>
        <v>1.8396666666666897E-3</v>
      </c>
      <c r="AB57" s="27">
        <f>M57+'Control Panel'!N$5</f>
        <v>3.2004999999999087E-3</v>
      </c>
      <c r="AC57" s="47">
        <f>N57+'Control Panel'!C$27</f>
        <v>0</v>
      </c>
      <c r="AD57" s="63">
        <f>O57+'Control Panel'!D$27</f>
        <v>4.9307686022330169E-2</v>
      </c>
      <c r="AE57" s="63">
        <f>P57+'Control Panel'!E$27</f>
        <v>3.56109167414628E-2</v>
      </c>
      <c r="AF57" s="38">
        <f>SUMPRODUCT('Control Panel'!$C$31:$E$31,AC57:AE57)</f>
        <v>0</v>
      </c>
      <c r="AG57" s="43">
        <f t="shared" si="0"/>
        <v>9.7499999999994813E-4</v>
      </c>
      <c r="AH57" s="64">
        <f t="shared" si="1"/>
        <v>5.1187695626453644E-2</v>
      </c>
      <c r="AI57" s="64">
        <f t="shared" si="2"/>
        <v>3.8898981402117228E-2</v>
      </c>
      <c r="AJ57" s="29">
        <f t="shared" si="3"/>
        <v>1.5890709864099239E-3</v>
      </c>
      <c r="AK57" s="29">
        <f t="shared" si="4"/>
        <v>5.2044580501740878E-2</v>
      </c>
      <c r="AL57" s="29">
        <f t="shared" si="5"/>
        <v>3.9049726937539164E-2</v>
      </c>
      <c r="AM57" s="29">
        <f t="shared" si="6"/>
        <v>5.8031635206314824E-3</v>
      </c>
      <c r="AN57" s="29">
        <f t="shared" si="7"/>
        <v>5.63595860900441E-2</v>
      </c>
      <c r="AO57" s="29">
        <f t="shared" si="8"/>
        <v>4.3946220203043618E-2</v>
      </c>
      <c r="AP57" s="27">
        <f t="shared" si="9"/>
        <v>9.7499999999994813E-4</v>
      </c>
      <c r="AQ57" s="27">
        <f t="shared" si="10"/>
        <v>5.1238062395382755E-2</v>
      </c>
      <c r="AR57" s="27">
        <f t="shared" si="11"/>
        <v>3.8925389480493955E-2</v>
      </c>
      <c r="AS57" s="43">
        <f t="shared" si="12"/>
        <v>9.7499999999994813E-4</v>
      </c>
      <c r="AT57" s="27">
        <f t="shared" si="13"/>
        <v>5.1187695626453644E-2</v>
      </c>
      <c r="AU57" s="27">
        <f t="shared" si="14"/>
        <v>3.8898981402117228E-2</v>
      </c>
      <c r="AV57" s="29">
        <f t="shared" si="15"/>
        <v>1.5890709864099239E-3</v>
      </c>
      <c r="AW57" s="29">
        <f t="shared" si="16"/>
        <v>5.2044580501740878E-2</v>
      </c>
      <c r="AX57" s="29">
        <f t="shared" si="17"/>
        <v>3.9049726937539164E-2</v>
      </c>
      <c r="AY57" s="29">
        <f t="shared" si="18"/>
        <v>5.8031635206314824E-3</v>
      </c>
      <c r="AZ57" s="29">
        <f t="shared" si="19"/>
        <v>5.63595860900441E-2</v>
      </c>
      <c r="BA57" s="29">
        <f t="shared" si="20"/>
        <v>4.3946220203043618E-2</v>
      </c>
      <c r="BB57" s="27">
        <f t="shared" si="22"/>
        <v>9.7499999999994813E-4</v>
      </c>
      <c r="BC57" s="27">
        <f t="shared" si="22"/>
        <v>5.1238062395382755E-2</v>
      </c>
      <c r="BD57" s="64">
        <f t="shared" si="22"/>
        <v>3.8925389480493955E-2</v>
      </c>
      <c r="BE57" s="82">
        <f>SUMPRODUCT('Control Panel'!$C$18:$N$18,$AS57:$BD57)</f>
        <v>5.8031635206314824E-3</v>
      </c>
      <c r="BF57" s="83">
        <f>SUMPRODUCT('Control Panel'!$C$19:$N$19,'Calc. rets adjusted'!$AS57:$BD57)</f>
        <v>1.0858805777572745E-2</v>
      </c>
      <c r="BG57" s="83">
        <f>SUMPRODUCT('Control Panel'!$C$20:$N$20,'Calc. rets adjusted'!$AS57:$BD57)</f>
        <v>5.8324995380344639E-3</v>
      </c>
      <c r="BH57" s="83">
        <f>SUMPRODUCT('Control Panel'!$C$21:$N$21,'Calc. rets adjusted'!$AS57:$BD57)</f>
        <v>5.0556422569412625E-3</v>
      </c>
      <c r="BI57" s="83">
        <f>SUMPRODUCT('Control Panel'!$C$22:$N$22,'Calc. rets adjusted'!$AS57:$BD57)</f>
        <v>2.9336017402981432E-5</v>
      </c>
    </row>
    <row r="58" spans="1:61" x14ac:dyDescent="0.35">
      <c r="A58" s="2">
        <v>38017</v>
      </c>
      <c r="B58" s="27">
        <f>'Calc. rets in loc usd base'!Q58-'Calc. rets in loc usd base'!Q$5</f>
        <v>-7.4080555555555152E-4</v>
      </c>
      <c r="C58" s="27">
        <f>'Calc. rets in loc usd base'!R58-'Calc. rets in loc usd base'!R$5</f>
        <v>5.3852777777778273E-4</v>
      </c>
      <c r="D58" s="27">
        <f>'Calc. rets in loc usd base'!S58-'Calc. rets in loc usd base'!S$5</f>
        <v>1.2260555555555566E-3</v>
      </c>
      <c r="E58" s="29">
        <f>'Calc. rets in loc usd base'!T58-'Calc. rets in loc usd base'!T$5</f>
        <v>-7.0126398588153107E-4</v>
      </c>
      <c r="F58" s="29">
        <f>'Calc. rets in loc usd base'!U58-'Calc. rets in loc usd base'!U$5</f>
        <v>9.2298887370534854E-4</v>
      </c>
      <c r="G58" s="29">
        <f>'Calc. rets in loc usd base'!V58-'Calc. rets in loc usd base'!V$5</f>
        <v>1.8997571685366995E-3</v>
      </c>
      <c r="H58" s="29">
        <f>'Calc. rets in loc usd base'!W58-'Calc. rets in loc usd base'!W$5</f>
        <v>-4.301619258732705E-5</v>
      </c>
      <c r="I58" s="29">
        <f>'Calc. rets in loc usd base'!X58-'Calc. rets in loc usd base'!X$5</f>
        <v>2.0565918035236929E-3</v>
      </c>
      <c r="J58" s="29">
        <f>'Calc. rets in loc usd base'!Y58-'Calc. rets in loc usd base'!Y$5</f>
        <v>-8.1544527928039713E-4</v>
      </c>
      <c r="K58" s="27">
        <f>'Calc. rets in loc usd base'!Z58-'Calc. rets in loc usd base'!Z$5</f>
        <v>-7.4080555555555152E-4</v>
      </c>
      <c r="L58" s="27">
        <f>'Calc. rets in loc usd base'!AA58-'Calc. rets in loc usd base'!AA$5</f>
        <v>6.6838722222222228E-4</v>
      </c>
      <c r="M58" s="27">
        <f>'Calc. rets in loc usd base'!AB58-'Calc. rets in loc usd base'!AB$5</f>
        <v>1.2881144444444456E-3</v>
      </c>
      <c r="N58" s="47">
        <f>'Calc. rets in loc usd base'!AC58-'Calc. rets in loc usd base'!AC$5</f>
        <v>0</v>
      </c>
      <c r="O58" s="63">
        <f>'Calc. rets in loc usd base'!AD58-'Calc. rets in loc usd base'!AD$5</f>
        <v>-1.3825225370074674E-2</v>
      </c>
      <c r="P58" s="86">
        <f>'Calc. rets in loc usd base'!AE58-'Calc. rets in loc usd base'!AE$5</f>
        <v>1.8078449208995512E-2</v>
      </c>
      <c r="Q58" s="27">
        <f>B58+'Control Panel'!C$5</f>
        <v>9.3333333333323607E-4</v>
      </c>
      <c r="R58" s="27">
        <f>C58+'Control Panel'!D$5</f>
        <v>1.7500000000000701E-3</v>
      </c>
      <c r="S58" s="27">
        <f>D58+'Control Panel'!E$5</f>
        <v>3.2500000000000931E-3</v>
      </c>
      <c r="T58" s="29">
        <f>E58+'Control Panel'!F$5</f>
        <v>9.8271371063231869E-4</v>
      </c>
      <c r="U58" s="29">
        <f>F58+'Control Panel'!G$5</f>
        <v>2.0560245715913797E-3</v>
      </c>
      <c r="V58" s="29">
        <f>G58+'Control Panel'!H$5</f>
        <v>2.5149663642534811E-3</v>
      </c>
      <c r="W58" s="29">
        <f>H58+'Control Panel'!I$5</f>
        <v>2.0420145916366242E-3</v>
      </c>
      <c r="X58" s="29">
        <f>I58+'Control Panel'!J$5</f>
        <v>3.4962669695340941E-3</v>
      </c>
      <c r="Y58" s="29">
        <f>J58+'Control Panel'!K$5</f>
        <v>1.4343131846481002E-3</v>
      </c>
      <c r="Z58" s="27">
        <f>K58+'Control Panel'!L$5</f>
        <v>9.3333333333323607E-4</v>
      </c>
      <c r="AA58" s="27">
        <f>L58+'Control Panel'!M$5</f>
        <v>1.7965000000000233E-3</v>
      </c>
      <c r="AB58" s="27">
        <f>M58+'Control Panel'!N$5</f>
        <v>3.2819999999999091E-3</v>
      </c>
      <c r="AC58" s="47">
        <f>N58+'Control Panel'!C$27</f>
        <v>0</v>
      </c>
      <c r="AD58" s="63">
        <f>O58+'Control Panel'!D$27</f>
        <v>-1.3825225370074674E-2</v>
      </c>
      <c r="AE58" s="63">
        <f>P58+'Control Panel'!E$27</f>
        <v>1.8078449208995512E-2</v>
      </c>
      <c r="AF58" s="38">
        <f>SUMPRODUCT('Control Panel'!$C$31:$E$31,AC58:AE58)</f>
        <v>0</v>
      </c>
      <c r="AG58" s="43">
        <f t="shared" si="0"/>
        <v>9.3333333333323054E-4</v>
      </c>
      <c r="AH58" s="64">
        <f t="shared" si="1"/>
        <v>-1.2099419514472132E-2</v>
      </c>
      <c r="AI58" s="64">
        <f t="shared" si="2"/>
        <v>2.1387204168924923E-2</v>
      </c>
      <c r="AJ58" s="29">
        <f t="shared" si="3"/>
        <v>9.827137106324102E-4</v>
      </c>
      <c r="AK58" s="29">
        <f t="shared" si="4"/>
        <v>-1.1797625801551859E-2</v>
      </c>
      <c r="AL58" s="29">
        <f t="shared" si="5"/>
        <v>2.0638882264927494E-2</v>
      </c>
      <c r="AM58" s="29">
        <f t="shared" si="6"/>
        <v>2.042014591636665E-3</v>
      </c>
      <c r="AN58" s="29">
        <f t="shared" si="7"/>
        <v>-1.0377295079348259E-2</v>
      </c>
      <c r="AO58" s="29">
        <f t="shared" si="8"/>
        <v>1.9538692551702264E-2</v>
      </c>
      <c r="AP58" s="27">
        <f t="shared" si="9"/>
        <v>9.3333333333323054E-4</v>
      </c>
      <c r="AQ58" s="27">
        <f t="shared" si="10"/>
        <v>-1.2053562387452033E-2</v>
      </c>
      <c r="AR58" s="27">
        <f t="shared" si="11"/>
        <v>2.1419782679299448E-2</v>
      </c>
      <c r="AS58" s="43">
        <f t="shared" si="12"/>
        <v>9.3333333333323054E-4</v>
      </c>
      <c r="AT58" s="27">
        <f t="shared" si="13"/>
        <v>-1.2099419514472132E-2</v>
      </c>
      <c r="AU58" s="27">
        <f t="shared" si="14"/>
        <v>2.1387204168924923E-2</v>
      </c>
      <c r="AV58" s="29">
        <f t="shared" si="15"/>
        <v>9.827137106324102E-4</v>
      </c>
      <c r="AW58" s="29">
        <f t="shared" si="16"/>
        <v>-1.1797625801551859E-2</v>
      </c>
      <c r="AX58" s="29">
        <f t="shared" si="17"/>
        <v>2.0638882264927494E-2</v>
      </c>
      <c r="AY58" s="29">
        <f t="shared" si="18"/>
        <v>2.042014591636665E-3</v>
      </c>
      <c r="AZ58" s="29">
        <f t="shared" si="19"/>
        <v>-1.0377295079348259E-2</v>
      </c>
      <c r="BA58" s="29">
        <f t="shared" si="20"/>
        <v>1.9538692551702264E-2</v>
      </c>
      <c r="BB58" s="27">
        <f t="shared" si="22"/>
        <v>9.3333333333323054E-4</v>
      </c>
      <c r="BC58" s="27">
        <f t="shared" si="22"/>
        <v>-1.2053562387452033E-2</v>
      </c>
      <c r="BD58" s="64">
        <f t="shared" si="22"/>
        <v>2.1419782679299448E-2</v>
      </c>
      <c r="BE58" s="82">
        <f>SUMPRODUCT('Control Panel'!$C$18:$N$18,$AS58:$BD58)</f>
        <v>2.042014591636665E-3</v>
      </c>
      <c r="BF58" s="83">
        <f>SUMPRODUCT('Control Panel'!$C$19:$N$19,'Calc. rets adjusted'!$AS58:$BD58)</f>
        <v>8.0008362453817252E-4</v>
      </c>
      <c r="BG58" s="83">
        <f>SUMPRODUCT('Control Panel'!$C$20:$N$20,'Calc. rets adjusted'!$AS58:$BD58)</f>
        <v>2.098773196616699E-3</v>
      </c>
      <c r="BH58" s="83">
        <f>SUMPRODUCT('Control Panel'!$C$21:$N$21,'Calc. rets adjusted'!$AS58:$BD58)</f>
        <v>-1.2419309670984925E-3</v>
      </c>
      <c r="BI58" s="83">
        <f>SUMPRODUCT('Control Panel'!$C$22:$N$22,'Calc. rets adjusted'!$AS58:$BD58)</f>
        <v>5.675860498003402E-5</v>
      </c>
    </row>
    <row r="59" spans="1:61" x14ac:dyDescent="0.35">
      <c r="A59" s="2">
        <v>38046</v>
      </c>
      <c r="B59" s="27">
        <f>'Calc. rets in loc usd base'!Q59-'Calc. rets in loc usd base'!Q$5</f>
        <v>-7.5747222222221819E-4</v>
      </c>
      <c r="C59" s="27">
        <f>'Calc. rets in loc usd base'!R59-'Calc. rets in loc usd base'!R$5</f>
        <v>5.1352777777778267E-4</v>
      </c>
      <c r="D59" s="27">
        <f>'Calc. rets in loc usd base'!S59-'Calc. rets in loc usd base'!S$5</f>
        <v>1.2927222222222233E-3</v>
      </c>
      <c r="E59" s="29">
        <f>'Calc. rets in loc usd base'!T59-'Calc. rets in loc usd base'!T$5</f>
        <v>-5.011476573622913E-4</v>
      </c>
      <c r="F59" s="29">
        <f>'Calc. rets in loc usd base'!U59-'Calc. rets in loc usd base'!U$5</f>
        <v>1.1532624253395344E-3</v>
      </c>
      <c r="G59" s="29">
        <f>'Calc. rets in loc usd base'!V59-'Calc. rets in loc usd base'!V$5</f>
        <v>3.0015664872383293E-3</v>
      </c>
      <c r="H59" s="29">
        <f>'Calc. rets in loc usd base'!W59-'Calc. rets in loc usd base'!W$5</f>
        <v>2.6963036088682594E-3</v>
      </c>
      <c r="I59" s="29">
        <f>'Calc. rets in loc usd base'!X59-'Calc. rets in loc usd base'!X$5</f>
        <v>5.3723864405718124E-3</v>
      </c>
      <c r="J59" s="29">
        <f>'Calc. rets in loc usd base'!Y59-'Calc. rets in loc usd base'!Y$5</f>
        <v>4.2010275921206593E-3</v>
      </c>
      <c r="K59" s="27">
        <f>'Calc. rets in loc usd base'!Z59-'Calc. rets in loc usd base'!Z$5</f>
        <v>-7.5747222222221819E-4</v>
      </c>
      <c r="L59" s="27">
        <f>'Calc. rets in loc usd base'!AA59-'Calc. rets in loc usd base'!AA$5</f>
        <v>6.7055388888888866E-4</v>
      </c>
      <c r="M59" s="27">
        <f>'Calc. rets in loc usd base'!AB59-'Calc. rets in loc usd base'!AB$5</f>
        <v>1.3748644444444456E-3</v>
      </c>
      <c r="N59" s="47">
        <f>'Calc. rets in loc usd base'!AC59-'Calc. rets in loc usd base'!AC$5</f>
        <v>0</v>
      </c>
      <c r="O59" s="63">
        <f>'Calc. rets in loc usd base'!AD59-'Calc. rets in loc usd base'!AD$5</f>
        <v>-1.3252253700747178E-3</v>
      </c>
      <c r="P59" s="86">
        <f>'Calc. rets in loc usd base'!AE59-'Calc. rets in loc usd base'!AE$5</f>
        <v>1.8415149545695814E-2</v>
      </c>
      <c r="Q59" s="27">
        <f>B59+'Control Panel'!C$5</f>
        <v>9.166666666665694E-4</v>
      </c>
      <c r="R59" s="27">
        <f>C59+'Control Panel'!D$5</f>
        <v>1.72500000000007E-3</v>
      </c>
      <c r="S59" s="27">
        <f>D59+'Control Panel'!E$5</f>
        <v>3.3166666666667598E-3</v>
      </c>
      <c r="T59" s="29">
        <f>E59+'Control Panel'!F$5</f>
        <v>1.1828300391515585E-3</v>
      </c>
      <c r="U59" s="29">
        <f>F59+'Control Panel'!G$5</f>
        <v>2.2862981232255656E-3</v>
      </c>
      <c r="V59" s="29">
        <f>G59+'Control Panel'!H$5</f>
        <v>3.6167756829551109E-3</v>
      </c>
      <c r="W59" s="29">
        <f>H59+'Control Panel'!I$5</f>
        <v>4.7813343930922106E-3</v>
      </c>
      <c r="X59" s="29">
        <f>I59+'Control Panel'!J$5</f>
        <v>6.8120616065822136E-3</v>
      </c>
      <c r="Y59" s="29">
        <f>J59+'Control Panel'!K$5</f>
        <v>6.4507860560491567E-3</v>
      </c>
      <c r="Z59" s="27">
        <f>K59+'Control Panel'!L$5</f>
        <v>9.166666666665694E-4</v>
      </c>
      <c r="AA59" s="27">
        <f>L59+'Control Panel'!M$5</f>
        <v>1.7986666666666897E-3</v>
      </c>
      <c r="AB59" s="27">
        <f>M59+'Control Panel'!N$5</f>
        <v>3.3687499999999091E-3</v>
      </c>
      <c r="AC59" s="47">
        <f>N59+'Control Panel'!C$27</f>
        <v>0</v>
      </c>
      <c r="AD59" s="63">
        <f>O59+'Control Panel'!D$27</f>
        <v>-1.3252253700747178E-3</v>
      </c>
      <c r="AE59" s="63">
        <f>P59+'Control Panel'!E$27</f>
        <v>1.8415149545695814E-2</v>
      </c>
      <c r="AF59" s="38">
        <f>SUMPRODUCT('Control Panel'!$C$31:$E$31,AC59:AE59)</f>
        <v>0</v>
      </c>
      <c r="AG59" s="43">
        <f t="shared" si="0"/>
        <v>9.1666666666667673E-4</v>
      </c>
      <c r="AH59" s="64">
        <f t="shared" si="1"/>
        <v>3.9748861616195619E-4</v>
      </c>
      <c r="AI59" s="64">
        <f t="shared" si="2"/>
        <v>2.1792893125022639E-2</v>
      </c>
      <c r="AJ59" s="29">
        <f t="shared" si="3"/>
        <v>1.18283003915165E-3</v>
      </c>
      <c r="AK59" s="29">
        <f t="shared" si="4"/>
        <v>9.5804289287437783E-4</v>
      </c>
      <c r="AL59" s="29">
        <f t="shared" si="5"/>
        <v>2.2098528693725861E-2</v>
      </c>
      <c r="AM59" s="29">
        <f t="shared" si="6"/>
        <v>4.7813343930922514E-3</v>
      </c>
      <c r="AN59" s="29">
        <f t="shared" si="7"/>
        <v>5.477808719644095E-3</v>
      </c>
      <c r="AO59" s="29">
        <f t="shared" si="8"/>
        <v>2.4984727791654615E-2</v>
      </c>
      <c r="AP59" s="27">
        <f t="shared" si="9"/>
        <v>9.1666666666667673E-4</v>
      </c>
      <c r="AQ59" s="27">
        <f t="shared" si="10"/>
        <v>4.7105765789301479E-4</v>
      </c>
      <c r="AR59" s="27">
        <f t="shared" si="11"/>
        <v>2.1845935580727893E-2</v>
      </c>
      <c r="AS59" s="43">
        <f t="shared" si="12"/>
        <v>9.1666666666667673E-4</v>
      </c>
      <c r="AT59" s="27">
        <f t="shared" si="13"/>
        <v>3.9748861616195619E-4</v>
      </c>
      <c r="AU59" s="27">
        <f t="shared" si="14"/>
        <v>2.1792893125022639E-2</v>
      </c>
      <c r="AV59" s="29">
        <f t="shared" si="15"/>
        <v>1.18283003915165E-3</v>
      </c>
      <c r="AW59" s="29">
        <f t="shared" si="16"/>
        <v>9.5804289287437783E-4</v>
      </c>
      <c r="AX59" s="29">
        <f t="shared" si="17"/>
        <v>2.2098528693725861E-2</v>
      </c>
      <c r="AY59" s="29">
        <f t="shared" si="18"/>
        <v>4.7813343930922514E-3</v>
      </c>
      <c r="AZ59" s="29">
        <f t="shared" si="19"/>
        <v>5.477808719644095E-3</v>
      </c>
      <c r="BA59" s="29">
        <f t="shared" si="20"/>
        <v>2.4984727791654615E-2</v>
      </c>
      <c r="BB59" s="27">
        <f t="shared" si="22"/>
        <v>9.1666666666667673E-4</v>
      </c>
      <c r="BC59" s="27">
        <f t="shared" si="22"/>
        <v>4.7105765789301479E-4</v>
      </c>
      <c r="BD59" s="64">
        <f t="shared" si="22"/>
        <v>2.1845935580727893E-2</v>
      </c>
      <c r="BE59" s="82">
        <f>SUMPRODUCT('Control Panel'!$C$18:$N$18,$AS59:$BD59)</f>
        <v>4.7813343930922514E-3</v>
      </c>
      <c r="BF59" s="83">
        <f>SUMPRODUCT('Control Panel'!$C$19:$N$19,'Calc. rets adjusted'!$AS59:$BD59)</f>
        <v>4.8509818257474364E-3</v>
      </c>
      <c r="BG59" s="83">
        <f>SUMPRODUCT('Control Panel'!$C$20:$N$20,'Calc. rets adjusted'!$AS59:$BD59)</f>
        <v>4.895542726624803E-3</v>
      </c>
      <c r="BH59" s="83">
        <f>SUMPRODUCT('Control Panel'!$C$21:$N$21,'Calc. rets adjusted'!$AS59:$BD59)</f>
        <v>6.9647432655184512E-5</v>
      </c>
      <c r="BI59" s="83">
        <f>SUMPRODUCT('Control Panel'!$C$22:$N$22,'Calc. rets adjusted'!$AS59:$BD59)</f>
        <v>1.1420833353255071E-4</v>
      </c>
    </row>
    <row r="60" spans="1:61" x14ac:dyDescent="0.35">
      <c r="A60" s="2">
        <v>38077</v>
      </c>
      <c r="B60" s="27">
        <f>'Calc. rets in loc usd base'!Q60-'Calc. rets in loc usd base'!Q$5</f>
        <v>-7.5747222222221819E-4</v>
      </c>
      <c r="C60" s="27">
        <f>'Calc. rets in loc usd base'!R60-'Calc. rets in loc usd base'!R$5</f>
        <v>4.9686111111111588E-4</v>
      </c>
      <c r="D60" s="27">
        <f>'Calc. rets in loc usd base'!S60-'Calc. rets in loc usd base'!S$5</f>
        <v>1.4093888888888901E-3</v>
      </c>
      <c r="E60" s="29">
        <f>'Calc. rets in loc usd base'!T60-'Calc. rets in loc usd base'!T$5</f>
        <v>-6.9748147119117745E-4</v>
      </c>
      <c r="F60" s="29">
        <f>'Calc. rets in loc usd base'!U60-'Calc. rets in loc usd base'!U$5</f>
        <v>7.9711136093741286E-4</v>
      </c>
      <c r="G60" s="29">
        <f>'Calc. rets in loc usd base'!V60-'Calc. rets in loc usd base'!V$5</f>
        <v>2.1527711753922115E-3</v>
      </c>
      <c r="H60" s="29">
        <f>'Calc. rets in loc usd base'!W60-'Calc. rets in loc usd base'!W$5</f>
        <v>1.0454082974988435E-3</v>
      </c>
      <c r="I60" s="29">
        <f>'Calc. rets in loc usd base'!X60-'Calc. rets in loc usd base'!X$5</f>
        <v>2.8207724452843407E-3</v>
      </c>
      <c r="J60" s="29">
        <f>'Calc. rets in loc usd base'!Y60-'Calc. rets in loc usd base'!Y$5</f>
        <v>-6.3902080863536583E-4</v>
      </c>
      <c r="K60" s="27">
        <f>'Calc. rets in loc usd base'!Z60-'Calc. rets in loc usd base'!Z$5</f>
        <v>-7.5747222222221819E-4</v>
      </c>
      <c r="L60" s="27">
        <f>'Calc. rets in loc usd base'!AA60-'Calc. rets in loc usd base'!AA$5</f>
        <v>6.3113722222222211E-4</v>
      </c>
      <c r="M60" s="27">
        <f>'Calc. rets in loc usd base'!AB60-'Calc. rets in loc usd base'!AB$5</f>
        <v>1.5885311111111119E-3</v>
      </c>
      <c r="N60" s="47">
        <f>'Calc. rets in loc usd base'!AC60-'Calc. rets in loc usd base'!AC$5</f>
        <v>0</v>
      </c>
      <c r="O60" s="63">
        <f>'Calc. rets in loc usd base'!AD60-'Calc. rets in loc usd base'!AD$5</f>
        <v>-1.3670904382420452E-2</v>
      </c>
      <c r="P60" s="86">
        <f>'Calc. rets in loc usd base'!AE60-'Calc. rets in loc usd base'!AE$5</f>
        <v>-1.0336897282278564E-4</v>
      </c>
      <c r="Q60" s="27">
        <f>B60+'Control Panel'!C$5</f>
        <v>9.166666666665694E-4</v>
      </c>
      <c r="R60" s="27">
        <f>C60+'Control Panel'!D$5</f>
        <v>1.7083333333334032E-3</v>
      </c>
      <c r="S60" s="27">
        <f>D60+'Control Panel'!E$5</f>
        <v>3.4333333333334266E-3</v>
      </c>
      <c r="T60" s="29">
        <f>E60+'Control Panel'!F$5</f>
        <v>9.8649622532267231E-4</v>
      </c>
      <c r="U60" s="29">
        <f>F60+'Control Panel'!G$5</f>
        <v>1.9301470588234441E-3</v>
      </c>
      <c r="V60" s="29">
        <f>G60+'Control Panel'!H$5</f>
        <v>2.7679803711089931E-3</v>
      </c>
      <c r="W60" s="29">
        <f>H60+'Control Panel'!I$5</f>
        <v>3.1304390817227948E-3</v>
      </c>
      <c r="X60" s="29">
        <f>I60+'Control Panel'!J$5</f>
        <v>4.2604476112947419E-3</v>
      </c>
      <c r="Y60" s="29">
        <f>J60+'Control Panel'!K$5</f>
        <v>1.6107376552931315E-3</v>
      </c>
      <c r="Z60" s="27">
        <f>K60+'Control Panel'!L$5</f>
        <v>9.166666666665694E-4</v>
      </c>
      <c r="AA60" s="27">
        <f>L60+'Control Panel'!M$5</f>
        <v>1.7592500000000232E-3</v>
      </c>
      <c r="AB60" s="27">
        <f>M60+'Control Panel'!N$5</f>
        <v>3.5824166666665754E-3</v>
      </c>
      <c r="AC60" s="47">
        <f>N60+'Control Panel'!C$27</f>
        <v>0</v>
      </c>
      <c r="AD60" s="63">
        <f>O60+'Control Panel'!D$27</f>
        <v>-1.3670904382420452E-2</v>
      </c>
      <c r="AE60" s="63">
        <f>P60+'Control Panel'!E$27</f>
        <v>-1.0336897282278564E-4</v>
      </c>
      <c r="AF60" s="38">
        <f>SUMPRODUCT('Control Panel'!$C$31:$E$31,AC60:AE60)</f>
        <v>0</v>
      </c>
      <c r="AG60" s="43">
        <f t="shared" si="0"/>
        <v>9.1666666666667673E-4</v>
      </c>
      <c r="AH60" s="64">
        <f t="shared" si="1"/>
        <v>-1.1985925510740403E-2</v>
      </c>
      <c r="AI60" s="64">
        <f t="shared" si="2"/>
        <v>3.3296094603705306E-3</v>
      </c>
      <c r="AJ60" s="29">
        <f t="shared" si="3"/>
        <v>9.8649622532276382E-4</v>
      </c>
      <c r="AK60" s="29">
        <f t="shared" si="4"/>
        <v>-1.1767144179482103E-2</v>
      </c>
      <c r="AL60" s="29">
        <f t="shared" si="5"/>
        <v>2.6643252749982693E-3</v>
      </c>
      <c r="AM60" s="29">
        <f t="shared" si="6"/>
        <v>3.1304390817228356E-3</v>
      </c>
      <c r="AN60" s="29">
        <f t="shared" si="7"/>
        <v>-9.4687009430459712E-3</v>
      </c>
      <c r="AO60" s="29">
        <f t="shared" si="8"/>
        <v>1.5072021821733728E-3</v>
      </c>
      <c r="AP60" s="27">
        <f t="shared" si="9"/>
        <v>9.1666666666667673E-4</v>
      </c>
      <c r="AQ60" s="27">
        <f t="shared" si="10"/>
        <v>-1.1935704920955192E-2</v>
      </c>
      <c r="AR60" s="27">
        <f t="shared" si="11"/>
        <v>3.4786773831125828E-3</v>
      </c>
      <c r="AS60" s="43">
        <f t="shared" si="12"/>
        <v>9.1666666666667673E-4</v>
      </c>
      <c r="AT60" s="27">
        <f t="shared" si="13"/>
        <v>-1.1985925510740403E-2</v>
      </c>
      <c r="AU60" s="27">
        <f t="shared" si="14"/>
        <v>3.3296094603705306E-3</v>
      </c>
      <c r="AV60" s="29">
        <f t="shared" si="15"/>
        <v>9.8649622532276382E-4</v>
      </c>
      <c r="AW60" s="29">
        <f t="shared" si="16"/>
        <v>-1.1767144179482103E-2</v>
      </c>
      <c r="AX60" s="29">
        <f t="shared" si="17"/>
        <v>2.6643252749982693E-3</v>
      </c>
      <c r="AY60" s="29">
        <f t="shared" si="18"/>
        <v>3.1304390817228356E-3</v>
      </c>
      <c r="AZ60" s="29">
        <f t="shared" si="19"/>
        <v>-9.4687009430459712E-3</v>
      </c>
      <c r="BA60" s="29">
        <f t="shared" si="20"/>
        <v>1.5072021821733728E-3</v>
      </c>
      <c r="BB60" s="27">
        <f t="shared" si="22"/>
        <v>9.1666666666667673E-4</v>
      </c>
      <c r="BC60" s="27">
        <f t="shared" si="22"/>
        <v>-1.1935704920955192E-2</v>
      </c>
      <c r="BD60" s="64">
        <f t="shared" si="22"/>
        <v>3.4786773831125828E-3</v>
      </c>
      <c r="BE60" s="82">
        <f>SUMPRODUCT('Control Panel'!$C$18:$N$18,$AS60:$BD60)</f>
        <v>3.1304390817228356E-3</v>
      </c>
      <c r="BF60" s="83">
        <f>SUMPRODUCT('Control Panel'!$C$19:$N$19,'Calc. rets adjusted'!$AS60:$BD60)</f>
        <v>1.8705250792459551E-3</v>
      </c>
      <c r="BG60" s="83">
        <f>SUMPRODUCT('Control Panel'!$C$20:$N$20,'Calc. rets adjusted'!$AS60:$BD60)</f>
        <v>3.1557622380081422E-3</v>
      </c>
      <c r="BH60" s="83">
        <f>SUMPRODUCT('Control Panel'!$C$21:$N$21,'Calc. rets adjusted'!$AS60:$BD60)</f>
        <v>-1.2599140024768807E-3</v>
      </c>
      <c r="BI60" s="83">
        <f>SUMPRODUCT('Control Panel'!$C$22:$N$22,'Calc. rets adjusted'!$AS60:$BD60)</f>
        <v>2.5323156285306367E-5</v>
      </c>
    </row>
    <row r="61" spans="1:61" x14ac:dyDescent="0.35">
      <c r="A61" s="2">
        <v>38107</v>
      </c>
      <c r="B61" s="27">
        <f>'Calc. rets in loc usd base'!Q61-'Calc. rets in loc usd base'!Q$5</f>
        <v>-7.6580555555555159E-4</v>
      </c>
      <c r="C61" s="27">
        <f>'Calc. rets in loc usd base'!R61-'Calc. rets in loc usd base'!R$5</f>
        <v>4.7186111111111604E-4</v>
      </c>
      <c r="D61" s="27">
        <f>'Calc. rets in loc usd base'!S61-'Calc. rets in loc usd base'!S$5</f>
        <v>1.4677222222222236E-3</v>
      </c>
      <c r="E61" s="29">
        <f>'Calc. rets in loc usd base'!T61-'Calc. rets in loc usd base'!T$5</f>
        <v>-1.7252870861382635E-3</v>
      </c>
      <c r="F61" s="29">
        <f>'Calc. rets in loc usd base'!U61-'Calc. rets in loc usd base'!U$5</f>
        <v>-4.7421373826616675E-4</v>
      </c>
      <c r="G61" s="29">
        <f>'Calc. rets in loc usd base'!V61-'Calc. rets in loc usd base'!V$5</f>
        <v>2.1986552035460757E-3</v>
      </c>
      <c r="H61" s="29">
        <f>'Calc. rets in loc usd base'!W61-'Calc. rets in loc usd base'!W$5</f>
        <v>-1.1728192361226394E-2</v>
      </c>
      <c r="I61" s="29">
        <f>'Calc. rets in loc usd base'!X61-'Calc. rets in loc usd base'!X$5</f>
        <v>-4.6363682904885196E-3</v>
      </c>
      <c r="J61" s="29">
        <f>'Calc. rets in loc usd base'!Y61-'Calc. rets in loc usd base'!Y$5</f>
        <v>-2.1850756994317658E-3</v>
      </c>
      <c r="K61" s="27">
        <f>'Calc. rets in loc usd base'!Z61-'Calc. rets in loc usd base'!Z$5</f>
        <v>-7.6580555555555159E-4</v>
      </c>
      <c r="L61" s="27">
        <f>'Calc. rets in loc usd base'!AA61-'Calc. rets in loc usd base'!AA$5</f>
        <v>5.7730388888888886E-4</v>
      </c>
      <c r="M61" s="27">
        <f>'Calc. rets in loc usd base'!AB61-'Calc. rets in loc usd base'!AB$5</f>
        <v>1.4401977777777786E-3</v>
      </c>
      <c r="N61" s="47">
        <f>'Calc. rets in loc usd base'!AC61-'Calc. rets in loc usd base'!AC$5</f>
        <v>0</v>
      </c>
      <c r="O61" s="63">
        <f>'Calc. rets in loc usd base'!AD61-'Calc. rets in loc usd base'!AD$5</f>
        <v>-2.5421610912243247E-2</v>
      </c>
      <c r="P61" s="86">
        <f>'Calc. rets in loc usd base'!AE61-'Calc. rets in loc usd base'!AE$5</f>
        <v>-3.5817654687108486E-2</v>
      </c>
      <c r="Q61" s="27">
        <f>B61+'Control Panel'!C$5</f>
        <v>9.0833333333323601E-4</v>
      </c>
      <c r="R61" s="27">
        <f>C61+'Control Panel'!D$5</f>
        <v>1.6833333333334034E-3</v>
      </c>
      <c r="S61" s="27">
        <f>D61+'Control Panel'!E$5</f>
        <v>3.49166666666676E-3</v>
      </c>
      <c r="T61" s="29">
        <f>E61+'Control Panel'!F$5</f>
        <v>-4.1309389624413686E-5</v>
      </c>
      <c r="U61" s="29">
        <f>F61+'Control Panel'!G$5</f>
        <v>6.5882195961986445E-4</v>
      </c>
      <c r="V61" s="29">
        <f>G61+'Control Panel'!H$5</f>
        <v>2.8138643992628573E-3</v>
      </c>
      <c r="W61" s="29">
        <f>H61+'Control Panel'!I$5</f>
        <v>-9.6431615770024431E-3</v>
      </c>
      <c r="X61" s="29">
        <f>I61+'Control Panel'!J$5</f>
        <v>-3.1966931244781184E-3</v>
      </c>
      <c r="Y61" s="29">
        <f>J61+'Control Panel'!K$5</f>
        <v>6.4682764496731479E-5</v>
      </c>
      <c r="Z61" s="27">
        <f>K61+'Control Panel'!L$5</f>
        <v>9.0833333333323601E-4</v>
      </c>
      <c r="AA61" s="27">
        <f>L61+'Control Panel'!M$5</f>
        <v>1.7054166666666899E-3</v>
      </c>
      <c r="AB61" s="27">
        <f>M61+'Control Panel'!N$5</f>
        <v>3.4340833333332422E-3</v>
      </c>
      <c r="AC61" s="47">
        <f>N61+'Control Panel'!C$27</f>
        <v>0</v>
      </c>
      <c r="AD61" s="63">
        <f>O61+'Control Panel'!D$27</f>
        <v>-2.5421610912243247E-2</v>
      </c>
      <c r="AE61" s="63">
        <f>P61+'Control Panel'!E$27</f>
        <v>-3.5817654687108486E-2</v>
      </c>
      <c r="AF61" s="38">
        <f>SUMPRODUCT('Control Panel'!$C$31:$E$31,AC61:AE61)</f>
        <v>0</v>
      </c>
      <c r="AG61" s="43">
        <f t="shared" si="0"/>
        <v>9.0833333333328881E-4</v>
      </c>
      <c r="AH61" s="64">
        <f t="shared" si="1"/>
        <v>-2.3781070623945411E-2</v>
      </c>
      <c r="AI61" s="64">
        <f t="shared" si="2"/>
        <v>-3.2451051331391034E-2</v>
      </c>
      <c r="AJ61" s="29">
        <f t="shared" si="3"/>
        <v>-4.1309389624433202E-5</v>
      </c>
      <c r="AK61" s="29">
        <f t="shared" si="4"/>
        <v>-2.4779537268141194E-2</v>
      </c>
      <c r="AL61" s="29">
        <f t="shared" si="5"/>
        <v>-3.3104576311234868E-2</v>
      </c>
      <c r="AM61" s="29">
        <f t="shared" si="6"/>
        <v>-9.6431615770024015E-3</v>
      </c>
      <c r="AN61" s="29">
        <f t="shared" si="7"/>
        <v>-2.8537038947905047E-2</v>
      </c>
      <c r="AO61" s="29">
        <f t="shared" si="8"/>
        <v>-3.5755288707534638E-2</v>
      </c>
      <c r="AP61" s="27">
        <f t="shared" si="9"/>
        <v>9.0833333333328881E-4</v>
      </c>
      <c r="AQ61" s="27">
        <f t="shared" si="10"/>
        <v>-2.3759548684519682E-2</v>
      </c>
      <c r="AR61" s="27">
        <f t="shared" si="11"/>
        <v>-3.2506572164775371E-2</v>
      </c>
      <c r="AS61" s="43">
        <f t="shared" si="12"/>
        <v>9.0833333333328881E-4</v>
      </c>
      <c r="AT61" s="27">
        <f t="shared" si="13"/>
        <v>-2.3781070623945411E-2</v>
      </c>
      <c r="AU61" s="27">
        <f t="shared" si="14"/>
        <v>-3.2451051331391034E-2</v>
      </c>
      <c r="AV61" s="29">
        <f t="shared" si="15"/>
        <v>-4.1309389624433202E-5</v>
      </c>
      <c r="AW61" s="29">
        <f t="shared" si="16"/>
        <v>-2.4779537268141194E-2</v>
      </c>
      <c r="AX61" s="29">
        <f t="shared" si="17"/>
        <v>-3.3104576311234868E-2</v>
      </c>
      <c r="AY61" s="29">
        <f t="shared" si="18"/>
        <v>-9.6431615770024015E-3</v>
      </c>
      <c r="AZ61" s="29">
        <f t="shared" si="19"/>
        <v>-2.8537038947905047E-2</v>
      </c>
      <c r="BA61" s="29">
        <f t="shared" si="20"/>
        <v>-3.5755288707534638E-2</v>
      </c>
      <c r="BB61" s="27">
        <f t="shared" si="22"/>
        <v>9.0833333333328881E-4</v>
      </c>
      <c r="BC61" s="27">
        <f t="shared" si="22"/>
        <v>-2.3759548684519682E-2</v>
      </c>
      <c r="BD61" s="64">
        <f t="shared" si="22"/>
        <v>-3.2506572164775371E-2</v>
      </c>
      <c r="BE61" s="82">
        <f>SUMPRODUCT('Control Panel'!$C$18:$N$18,$AS61:$BD61)</f>
        <v>-9.6431615770024015E-3</v>
      </c>
      <c r="BF61" s="83">
        <f>SUMPRODUCT('Control Panel'!$C$19:$N$19,'Calc. rets adjusted'!$AS61:$BD61)</f>
        <v>-1.1532549314092666E-2</v>
      </c>
      <c r="BG61" s="83">
        <f>SUMPRODUCT('Control Panel'!$C$20:$N$20,'Calc. rets adjusted'!$AS61:$BD61)</f>
        <v>-9.0657611123073703E-3</v>
      </c>
      <c r="BH61" s="83">
        <f>SUMPRODUCT('Control Panel'!$C$21:$N$21,'Calc. rets adjusted'!$AS61:$BD61)</f>
        <v>-1.8893877370902649E-3</v>
      </c>
      <c r="BI61" s="83">
        <f>SUMPRODUCT('Control Panel'!$C$22:$N$22,'Calc. rets adjusted'!$AS61:$BD61)</f>
        <v>5.7740046469503229E-4</v>
      </c>
    </row>
    <row r="62" spans="1:61" x14ac:dyDescent="0.35">
      <c r="A62" s="2">
        <v>38138</v>
      </c>
      <c r="B62" s="27">
        <f>'Calc. rets in loc usd base'!Q62-'Calc. rets in loc usd base'!Q$5</f>
        <v>-7.5747222222221819E-4</v>
      </c>
      <c r="C62" s="27">
        <f>'Calc. rets in loc usd base'!R62-'Calc. rets in loc usd base'!R$5</f>
        <v>5.0519444444444938E-4</v>
      </c>
      <c r="D62" s="27">
        <f>'Calc. rets in loc usd base'!S62-'Calc. rets in loc usd base'!S$5</f>
        <v>1.5343888888888898E-3</v>
      </c>
      <c r="E62" s="29">
        <f>'Calc. rets in loc usd base'!T62-'Calc. rets in loc usd base'!T$5</f>
        <v>-1.0761144244389813E-3</v>
      </c>
      <c r="F62" s="29">
        <f>'Calc. rets in loc usd base'!U62-'Calc. rets in loc usd base'!U$5</f>
        <v>6.1711014760102356E-4</v>
      </c>
      <c r="G62" s="29">
        <f>'Calc. rets in loc usd base'!V62-'Calc. rets in loc usd base'!V$5</f>
        <v>2.0306363692513393E-3</v>
      </c>
      <c r="H62" s="29">
        <f>'Calc. rets in loc usd base'!W62-'Calc. rets in loc usd base'!W$5</f>
        <v>-3.0113462879632199E-3</v>
      </c>
      <c r="I62" s="29">
        <f>'Calc. rets in loc usd base'!X62-'Calc. rets in loc usd base'!X$5</f>
        <v>-6.7930187905062699E-4</v>
      </c>
      <c r="J62" s="29">
        <f>'Calc. rets in loc usd base'!Y62-'Calc. rets in loc usd base'!Y$5</f>
        <v>-5.122379574571229E-3</v>
      </c>
      <c r="K62" s="27">
        <f>'Calc. rets in loc usd base'!Z62-'Calc. rets in loc usd base'!Z$5</f>
        <v>-7.5747222222221819E-4</v>
      </c>
      <c r="L62" s="27">
        <f>'Calc. rets in loc usd base'!AA62-'Calc. rets in loc usd base'!AA$5</f>
        <v>6.7738722222222196E-4</v>
      </c>
      <c r="M62" s="27">
        <f>'Calc. rets in loc usd base'!AB62-'Calc. rets in loc usd base'!AB$5</f>
        <v>1.6653644444444451E-3</v>
      </c>
      <c r="N62" s="47">
        <f>'Calc. rets in loc usd base'!AC62-'Calc. rets in loc usd base'!AC$5</f>
        <v>0</v>
      </c>
      <c r="O62" s="63">
        <f>'Calc. rets in loc usd base'!AD62-'Calc. rets in loc usd base'!AD$5</f>
        <v>1.0869896581144805E-2</v>
      </c>
      <c r="P62" s="86">
        <f>'Calc. rets in loc usd base'!AE62-'Calc. rets in loc usd base'!AE$5</f>
        <v>1.8078449208995512E-2</v>
      </c>
      <c r="Q62" s="27">
        <f>B62+'Control Panel'!C$5</f>
        <v>9.166666666665694E-4</v>
      </c>
      <c r="R62" s="27">
        <f>C62+'Control Panel'!D$5</f>
        <v>1.7166666666667367E-3</v>
      </c>
      <c r="S62" s="27">
        <f>D62+'Control Panel'!E$5</f>
        <v>3.5583333333334263E-3</v>
      </c>
      <c r="T62" s="29">
        <f>E62+'Control Panel'!F$5</f>
        <v>6.0786327207486843E-4</v>
      </c>
      <c r="U62" s="29">
        <f>F62+'Control Panel'!G$5</f>
        <v>1.7501458454870548E-3</v>
      </c>
      <c r="V62" s="29">
        <f>G62+'Control Panel'!H$5</f>
        <v>2.6458455649681209E-3</v>
      </c>
      <c r="W62" s="29">
        <f>H62+'Control Panel'!I$5</f>
        <v>-9.2631550373926865E-4</v>
      </c>
      <c r="X62" s="29">
        <f>I62+'Control Panel'!J$5</f>
        <v>7.6037328695977425E-4</v>
      </c>
      <c r="Y62" s="29">
        <f>J62+'Control Panel'!K$5</f>
        <v>-2.8726211106427316E-3</v>
      </c>
      <c r="Z62" s="27">
        <f>K62+'Control Panel'!L$5</f>
        <v>9.166666666665694E-4</v>
      </c>
      <c r="AA62" s="27">
        <f>L62+'Control Panel'!M$5</f>
        <v>1.805500000000023E-3</v>
      </c>
      <c r="AB62" s="27">
        <f>M62+'Control Panel'!N$5</f>
        <v>3.6592499999999087E-3</v>
      </c>
      <c r="AC62" s="47">
        <f>N62+'Control Panel'!C$27</f>
        <v>0</v>
      </c>
      <c r="AD62" s="63">
        <f>O62+'Control Panel'!D$27</f>
        <v>1.0869896581144805E-2</v>
      </c>
      <c r="AE62" s="63">
        <f>P62+'Control Panel'!E$27</f>
        <v>1.8078449208995512E-2</v>
      </c>
      <c r="AF62" s="38">
        <f>SUMPRODUCT('Control Panel'!$C$31:$E$31,AC62:AE62)</f>
        <v>0</v>
      </c>
      <c r="AG62" s="43">
        <f t="shared" si="0"/>
        <v>9.1666666666667673E-4</v>
      </c>
      <c r="AH62" s="64">
        <f t="shared" si="1"/>
        <v>1.2605223236942686E-2</v>
      </c>
      <c r="AI62" s="64">
        <f t="shared" si="2"/>
        <v>2.1701111690764163E-2</v>
      </c>
      <c r="AJ62" s="29">
        <f t="shared" si="3"/>
        <v>6.0786327207495994E-4</v>
      </c>
      <c r="AK62" s="29">
        <f t="shared" si="4"/>
        <v>1.2639066330974336E-2</v>
      </c>
      <c r="AL62" s="29">
        <f t="shared" si="5"/>
        <v>2.0772127558624787E-2</v>
      </c>
      <c r="AM62" s="29">
        <f t="shared" si="6"/>
        <v>-9.2631550373922789E-4</v>
      </c>
      <c r="AN62" s="29">
        <f t="shared" si="7"/>
        <v>1.1638535047097109E-2</v>
      </c>
      <c r="AO62" s="29">
        <f t="shared" si="8"/>
        <v>1.5153895563507547E-2</v>
      </c>
      <c r="AP62" s="27">
        <f t="shared" si="9"/>
        <v>9.1666666666667673E-4</v>
      </c>
      <c r="AQ62" s="27">
        <f t="shared" si="10"/>
        <v>1.26950221794222E-2</v>
      </c>
      <c r="AR62" s="27">
        <f t="shared" si="11"/>
        <v>2.1803852774263444E-2</v>
      </c>
      <c r="AS62" s="43">
        <f t="shared" si="12"/>
        <v>9.1666666666667673E-4</v>
      </c>
      <c r="AT62" s="27">
        <f t="shared" si="13"/>
        <v>1.2605223236942686E-2</v>
      </c>
      <c r="AU62" s="27">
        <f t="shared" si="14"/>
        <v>2.1701111690764163E-2</v>
      </c>
      <c r="AV62" s="29">
        <f t="shared" si="15"/>
        <v>6.0786327207495994E-4</v>
      </c>
      <c r="AW62" s="29">
        <f t="shared" si="16"/>
        <v>1.2639066330974336E-2</v>
      </c>
      <c r="AX62" s="29">
        <f t="shared" si="17"/>
        <v>2.0772127558624787E-2</v>
      </c>
      <c r="AY62" s="29">
        <f t="shared" si="18"/>
        <v>-9.2631550373922789E-4</v>
      </c>
      <c r="AZ62" s="29">
        <f t="shared" si="19"/>
        <v>1.1638535047097109E-2</v>
      </c>
      <c r="BA62" s="29">
        <f t="shared" si="20"/>
        <v>1.5153895563507547E-2</v>
      </c>
      <c r="BB62" s="27">
        <f t="shared" si="22"/>
        <v>9.1666666666667673E-4</v>
      </c>
      <c r="BC62" s="27">
        <f t="shared" si="22"/>
        <v>1.26950221794222E-2</v>
      </c>
      <c r="BD62" s="64">
        <f t="shared" si="22"/>
        <v>2.1803852774263444E-2</v>
      </c>
      <c r="BE62" s="82">
        <f>SUMPRODUCT('Control Panel'!$C$18:$N$18,$AS62:$BD62)</f>
        <v>-9.2631550373922789E-4</v>
      </c>
      <c r="BF62" s="83">
        <f>SUMPRODUCT('Control Panel'!$C$19:$N$19,'Calc. rets adjusted'!$AS62:$BD62)</f>
        <v>3.3016955134440584E-4</v>
      </c>
      <c r="BG62" s="83">
        <f>SUMPRODUCT('Control Panel'!$C$20:$N$20,'Calc. rets adjusted'!$AS62:$BD62)</f>
        <v>-8.4766599993114661E-4</v>
      </c>
      <c r="BH62" s="83">
        <f>SUMPRODUCT('Control Panel'!$C$21:$N$21,'Calc. rets adjusted'!$AS62:$BD62)</f>
        <v>1.2564850550836337E-3</v>
      </c>
      <c r="BI62" s="83">
        <f>SUMPRODUCT('Control Panel'!$C$22:$N$22,'Calc. rets adjusted'!$AS62:$BD62)</f>
        <v>7.8649503808081271E-5</v>
      </c>
    </row>
    <row r="63" spans="1:61" x14ac:dyDescent="0.35">
      <c r="A63" s="2">
        <v>38168</v>
      </c>
      <c r="B63" s="27">
        <f>'Calc. rets in loc usd base'!Q63-'Calc. rets in loc usd base'!Q$5</f>
        <v>-7.4913888888888491E-4</v>
      </c>
      <c r="C63" s="27">
        <f>'Calc. rets in loc usd base'!R63-'Calc. rets in loc usd base'!R$5</f>
        <v>5.0519444444444938E-4</v>
      </c>
      <c r="D63" s="27">
        <f>'Calc. rets in loc usd base'!S63-'Calc. rets in loc usd base'!S$5</f>
        <v>1.7010555555555563E-3</v>
      </c>
      <c r="E63" s="29">
        <f>'Calc. rets in loc usd base'!T63-'Calc. rets in loc usd base'!T$5</f>
        <v>-1.4067716970683568E-3</v>
      </c>
      <c r="F63" s="29">
        <f>'Calc. rets in loc usd base'!U63-'Calc. rets in loc usd base'!U$5</f>
        <v>2.4799591609048688E-4</v>
      </c>
      <c r="G63" s="29">
        <f>'Calc. rets in loc usd base'!V63-'Calc. rets in loc usd base'!V$5</f>
        <v>4.0009008000246446E-3</v>
      </c>
      <c r="H63" s="29">
        <f>'Calc. rets in loc usd base'!W63-'Calc. rets in loc usd base'!W$5</f>
        <v>-2.1699368611216982E-3</v>
      </c>
      <c r="I63" s="29">
        <f>'Calc. rets in loc usd base'!X63-'Calc. rets in loc usd base'!X$5</f>
        <v>-7.2560804370091635E-4</v>
      </c>
      <c r="J63" s="29">
        <f>'Calc. rets in loc usd base'!Y63-'Calc. rets in loc usd base'!Y$5</f>
        <v>3.9056981291424927E-3</v>
      </c>
      <c r="K63" s="27">
        <f>'Calc. rets in loc usd base'!Z63-'Calc. rets in loc usd base'!Z$5</f>
        <v>-7.4913888888888491E-4</v>
      </c>
      <c r="L63" s="27">
        <f>'Calc. rets in loc usd base'!AA63-'Calc. rets in loc usd base'!AA$5</f>
        <v>7.9347055555555545E-4</v>
      </c>
      <c r="M63" s="27">
        <f>'Calc. rets in loc usd base'!AB63-'Calc. rets in loc usd base'!AB$5</f>
        <v>2.1277811111111121E-3</v>
      </c>
      <c r="N63" s="47">
        <f>'Calc. rets in loc usd base'!AC63-'Calc. rets in loc usd base'!AC$5</f>
        <v>0</v>
      </c>
      <c r="O63" s="63">
        <f>'Calc. rets in loc usd base'!AD63-'Calc. rets in loc usd base'!AD$5</f>
        <v>-1.3252253700747178E-3</v>
      </c>
      <c r="P63" s="86">
        <f>'Calc. rets in loc usd base'!AE63-'Calc. rets in loc usd base'!AE$5</f>
        <v>-1.0336897282278564E-4</v>
      </c>
      <c r="Q63" s="27">
        <f>B63+'Control Panel'!C$5</f>
        <v>9.2499999999990268E-4</v>
      </c>
      <c r="R63" s="27">
        <f>C63+'Control Panel'!D$5</f>
        <v>1.7166666666667367E-3</v>
      </c>
      <c r="S63" s="27">
        <f>D63+'Control Panel'!E$5</f>
        <v>3.7250000000000928E-3</v>
      </c>
      <c r="T63" s="29">
        <f>E63+'Control Panel'!F$5</f>
        <v>2.7720599944549293E-4</v>
      </c>
      <c r="U63" s="29">
        <f>F63+'Control Panel'!G$5</f>
        <v>1.3810316139765181E-3</v>
      </c>
      <c r="V63" s="29">
        <f>G63+'Control Panel'!H$5</f>
        <v>4.6161099957414261E-3</v>
      </c>
      <c r="W63" s="29">
        <f>H63+'Control Panel'!I$5</f>
        <v>-8.4906076897746895E-5</v>
      </c>
      <c r="X63" s="29">
        <f>I63+'Control Panel'!J$5</f>
        <v>7.1406712230948489E-4</v>
      </c>
      <c r="Y63" s="29">
        <f>J63+'Control Panel'!K$5</f>
        <v>6.15545659307099E-3</v>
      </c>
      <c r="Z63" s="27">
        <f>K63+'Control Panel'!L$5</f>
        <v>9.2499999999990268E-4</v>
      </c>
      <c r="AA63" s="27">
        <f>L63+'Control Panel'!M$5</f>
        <v>1.9215833333333565E-3</v>
      </c>
      <c r="AB63" s="27">
        <f>M63+'Control Panel'!N$5</f>
        <v>4.1216666666665756E-3</v>
      </c>
      <c r="AC63" s="47">
        <f>N63+'Control Panel'!C$27</f>
        <v>0</v>
      </c>
      <c r="AD63" s="63">
        <f>O63+'Control Panel'!D$27</f>
        <v>-1.3252253700747178E-3</v>
      </c>
      <c r="AE63" s="63">
        <f>P63+'Control Panel'!E$27</f>
        <v>-1.0336897282278564E-4</v>
      </c>
      <c r="AF63" s="38">
        <f>SUMPRODUCT('Control Panel'!$C$31:$E$31,AC63:AE63)</f>
        <v>0</v>
      </c>
      <c r="AG63" s="43">
        <f t="shared" si="0"/>
        <v>9.2499999999984261E-4</v>
      </c>
      <c r="AH63" s="64">
        <f t="shared" si="1"/>
        <v>3.8916632637353565E-4</v>
      </c>
      <c r="AI63" s="64">
        <f t="shared" si="2"/>
        <v>3.6212459777535955E-3</v>
      </c>
      <c r="AJ63" s="29">
        <f t="shared" si="3"/>
        <v>2.7720599944558444E-4</v>
      </c>
      <c r="AK63" s="29">
        <f t="shared" si="4"/>
        <v>5.3976065770067194E-5</v>
      </c>
      <c r="AL63" s="29">
        <f t="shared" si="5"/>
        <v>4.5122638603698473E-3</v>
      </c>
      <c r="AM63" s="29">
        <f t="shared" si="6"/>
        <v>-8.4906076897706129E-5</v>
      </c>
      <c r="AN63" s="29">
        <f t="shared" si="7"/>
        <v>-6.1210454763160893E-4</v>
      </c>
      <c r="AO63" s="29">
        <f t="shared" si="8"/>
        <v>6.0514513370228951E-3</v>
      </c>
      <c r="AP63" s="27">
        <f t="shared" si="9"/>
        <v>9.2499999999984261E-4</v>
      </c>
      <c r="AQ63" s="27">
        <f t="shared" si="10"/>
        <v>5.9381143227454913E-4</v>
      </c>
      <c r="AR63" s="27">
        <f t="shared" si="11"/>
        <v>4.0178716413941107E-3</v>
      </c>
      <c r="AS63" s="43">
        <f t="shared" si="12"/>
        <v>9.2499999999984261E-4</v>
      </c>
      <c r="AT63" s="27">
        <f t="shared" si="13"/>
        <v>3.8916632637353565E-4</v>
      </c>
      <c r="AU63" s="27">
        <f t="shared" si="14"/>
        <v>3.6212459777535955E-3</v>
      </c>
      <c r="AV63" s="29">
        <f t="shared" si="15"/>
        <v>2.7720599944558444E-4</v>
      </c>
      <c r="AW63" s="29">
        <f t="shared" si="16"/>
        <v>5.3976065770067194E-5</v>
      </c>
      <c r="AX63" s="29">
        <f t="shared" si="17"/>
        <v>4.5122638603698473E-3</v>
      </c>
      <c r="AY63" s="29">
        <f t="shared" si="18"/>
        <v>-8.4906076897706129E-5</v>
      </c>
      <c r="AZ63" s="29">
        <f t="shared" si="19"/>
        <v>-6.1210454763160893E-4</v>
      </c>
      <c r="BA63" s="29">
        <f t="shared" si="20"/>
        <v>6.0514513370228951E-3</v>
      </c>
      <c r="BB63" s="27">
        <f t="shared" si="22"/>
        <v>9.2499999999984261E-4</v>
      </c>
      <c r="BC63" s="27">
        <f t="shared" si="22"/>
        <v>5.9381143227454913E-4</v>
      </c>
      <c r="BD63" s="64">
        <f t="shared" si="22"/>
        <v>4.0178716413941107E-3</v>
      </c>
      <c r="BE63" s="82">
        <f>SUMPRODUCT('Control Panel'!$C$18:$N$18,$AS63:$BD63)</f>
        <v>-8.4906076897706129E-5</v>
      </c>
      <c r="BF63" s="83">
        <f>SUMPRODUCT('Control Panel'!$C$19:$N$19,'Calc. rets adjusted'!$AS63:$BD63)</f>
        <v>-1.3762592397109641E-4</v>
      </c>
      <c r="BG63" s="83">
        <f>SUMPRODUCT('Control Panel'!$C$20:$N$20,'Calc. rets adjusted'!$AS63:$BD63)</f>
        <v>-1.0450706719856706E-4</v>
      </c>
      <c r="BH63" s="83">
        <f>SUMPRODUCT('Control Panel'!$C$21:$N$21,'Calc. rets adjusted'!$AS63:$BD63)</f>
        <v>-5.271984707339028E-5</v>
      </c>
      <c r="BI63" s="83">
        <f>SUMPRODUCT('Control Panel'!$C$22:$N$22,'Calc. rets adjusted'!$AS63:$BD63)</f>
        <v>-1.9600990300860929E-5</v>
      </c>
    </row>
    <row r="64" spans="1:61" x14ac:dyDescent="0.35">
      <c r="A64" s="2">
        <v>38199</v>
      </c>
      <c r="B64" s="27">
        <f>'Calc. rets in loc usd base'!Q64-'Calc. rets in loc usd base'!Q$5</f>
        <v>-5.3247222222221825E-4</v>
      </c>
      <c r="C64" s="27">
        <f>'Calc. rets in loc usd base'!R64-'Calc. rets in loc usd base'!R$5</f>
        <v>5.2186111111111617E-4</v>
      </c>
      <c r="D64" s="27">
        <f>'Calc. rets in loc usd base'!S64-'Calc. rets in loc usd base'!S$5</f>
        <v>1.8343888888888902E-3</v>
      </c>
      <c r="E64" s="29">
        <f>'Calc. rets in loc usd base'!T64-'Calc. rets in loc usd base'!T$5</f>
        <v>-1.037517477887411E-4</v>
      </c>
      <c r="F64" s="29">
        <f>'Calc. rets in loc usd base'!U64-'Calc. rets in loc usd base'!U$5</f>
        <v>9.605787779624112E-4</v>
      </c>
      <c r="G64" s="29">
        <f>'Calc. rets in loc usd base'!V64-'Calc. rets in loc usd base'!V$5</f>
        <v>2.5489884379477764E-3</v>
      </c>
      <c r="H64" s="29">
        <f>'Calc. rets in loc usd base'!W64-'Calc. rets in loc usd base'!W$5</f>
        <v>1.5322752228814221E-3</v>
      </c>
      <c r="I64" s="29">
        <f>'Calc. rets in loc usd base'!X64-'Calc. rets in loc usd base'!X$5</f>
        <v>2.3776822103472916E-3</v>
      </c>
      <c r="J64" s="29">
        <f>'Calc. rets in loc usd base'!Y64-'Calc. rets in loc usd base'!Y$5</f>
        <v>2.0892082959006984E-4</v>
      </c>
      <c r="K64" s="27">
        <f>'Calc. rets in loc usd base'!Z64-'Calc. rets in loc usd base'!Z$5</f>
        <v>-5.3247222222221825E-4</v>
      </c>
      <c r="L64" s="27">
        <f>'Calc. rets in loc usd base'!AA64-'Calc. rets in loc usd base'!AA$5</f>
        <v>8.2455388888888871E-4</v>
      </c>
      <c r="M64" s="27">
        <f>'Calc. rets in loc usd base'!AB64-'Calc. rets in loc usd base'!AB$5</f>
        <v>2.0670311111111121E-3</v>
      </c>
      <c r="N64" s="47">
        <f>'Calc. rets in loc usd base'!AC64-'Calc. rets in loc usd base'!AC$5</f>
        <v>0</v>
      </c>
      <c r="O64" s="63">
        <f>'Calc. rets in loc usd base'!AD64-'Calc. rets in loc usd base'!AD$5</f>
        <v>-1.3373418141159095E-2</v>
      </c>
      <c r="P64" s="86">
        <f>'Calc. rets in loc usd base'!AE64-'Calc. rets in loc usd base'!AE$5</f>
        <v>-1.0336897282278564E-4</v>
      </c>
      <c r="Q64" s="27">
        <f>B64+'Control Panel'!C$5</f>
        <v>1.1416666666665693E-3</v>
      </c>
      <c r="R64" s="27">
        <f>C64+'Control Panel'!D$5</f>
        <v>1.7333333333334035E-3</v>
      </c>
      <c r="S64" s="27">
        <f>D64+'Control Panel'!E$5</f>
        <v>3.8583333333334266E-3</v>
      </c>
      <c r="T64" s="29">
        <f>E64+'Control Panel'!F$5</f>
        <v>1.5802259487251087E-3</v>
      </c>
      <c r="U64" s="29">
        <f>F64+'Control Panel'!G$5</f>
        <v>2.0936144758484424E-3</v>
      </c>
      <c r="V64" s="29">
        <f>G64+'Control Panel'!H$5</f>
        <v>3.164197633664558E-3</v>
      </c>
      <c r="W64" s="29">
        <f>H64+'Control Panel'!I$5</f>
        <v>3.6173060071053734E-3</v>
      </c>
      <c r="X64" s="29">
        <f>I64+'Control Panel'!J$5</f>
        <v>3.8173573763576928E-3</v>
      </c>
      <c r="Y64" s="29">
        <f>J64+'Control Panel'!K$5</f>
        <v>2.4586792935185672E-3</v>
      </c>
      <c r="Z64" s="27">
        <f>K64+'Control Panel'!L$5</f>
        <v>1.1416666666665693E-3</v>
      </c>
      <c r="AA64" s="27">
        <f>L64+'Control Panel'!M$5</f>
        <v>1.9526666666666898E-3</v>
      </c>
      <c r="AB64" s="27">
        <f>M64+'Control Panel'!N$5</f>
        <v>4.0609166666665756E-3</v>
      </c>
      <c r="AC64" s="47">
        <f>N64+'Control Panel'!C$27</f>
        <v>0</v>
      </c>
      <c r="AD64" s="63">
        <f>O64+'Control Panel'!D$27</f>
        <v>-1.3373418141159095E-2</v>
      </c>
      <c r="AE64" s="63">
        <f>P64+'Control Panel'!E$27</f>
        <v>-1.0336897282278564E-4</v>
      </c>
      <c r="AF64" s="38">
        <f>SUMPRODUCT('Control Panel'!$C$31:$E$31,AC64:AE64)</f>
        <v>0</v>
      </c>
      <c r="AG64" s="43">
        <f t="shared" si="0"/>
        <v>1.1416666666665964E-3</v>
      </c>
      <c r="AH64" s="64">
        <f t="shared" si="1"/>
        <v>-1.1663265399270428E-2</v>
      </c>
      <c r="AI64" s="64">
        <f t="shared" si="2"/>
        <v>3.75456552855713E-3</v>
      </c>
      <c r="AJ64" s="29">
        <f t="shared" si="3"/>
        <v>1.5802259487252002E-3</v>
      </c>
      <c r="AK64" s="29">
        <f t="shared" si="4"/>
        <v>-1.1307802447122484E-2</v>
      </c>
      <c r="AL64" s="29">
        <f t="shared" si="5"/>
        <v>3.0605015809823666E-3</v>
      </c>
      <c r="AM64" s="29">
        <f t="shared" si="6"/>
        <v>3.6173060071054142E-3</v>
      </c>
      <c r="AN64" s="29">
        <f t="shared" si="7"/>
        <v>-9.6071118811895673E-3</v>
      </c>
      <c r="AO64" s="29">
        <f t="shared" si="8"/>
        <v>2.3550561695426797E-3</v>
      </c>
      <c r="AP64" s="27">
        <f t="shared" si="9"/>
        <v>1.1416666666665964E-3</v>
      </c>
      <c r="AQ64" s="27">
        <f t="shared" si="10"/>
        <v>-1.1446865302316089E-2</v>
      </c>
      <c r="AR64" s="27">
        <f t="shared" si="11"/>
        <v>3.9571279210590671E-3</v>
      </c>
      <c r="AS64" s="43">
        <f t="shared" si="12"/>
        <v>1.1416666666665964E-3</v>
      </c>
      <c r="AT64" s="27">
        <f t="shared" si="13"/>
        <v>-1.1663265399270428E-2</v>
      </c>
      <c r="AU64" s="27">
        <f t="shared" si="14"/>
        <v>3.75456552855713E-3</v>
      </c>
      <c r="AV64" s="29">
        <f t="shared" si="15"/>
        <v>1.5802259487252002E-3</v>
      </c>
      <c r="AW64" s="29">
        <f t="shared" si="16"/>
        <v>-1.1307802447122484E-2</v>
      </c>
      <c r="AX64" s="29">
        <f t="shared" si="17"/>
        <v>3.0605015809823666E-3</v>
      </c>
      <c r="AY64" s="29">
        <f t="shared" si="18"/>
        <v>3.6173060071054142E-3</v>
      </c>
      <c r="AZ64" s="29">
        <f t="shared" si="19"/>
        <v>-9.6071118811895673E-3</v>
      </c>
      <c r="BA64" s="29">
        <f t="shared" si="20"/>
        <v>2.3550561695426797E-3</v>
      </c>
      <c r="BB64" s="27">
        <f t="shared" si="22"/>
        <v>1.1416666666665964E-3</v>
      </c>
      <c r="BC64" s="27">
        <f t="shared" si="22"/>
        <v>-1.1446865302316089E-2</v>
      </c>
      <c r="BD64" s="64">
        <f t="shared" si="22"/>
        <v>3.9571279210590671E-3</v>
      </c>
      <c r="BE64" s="82">
        <f>SUMPRODUCT('Control Panel'!$C$18:$N$18,$AS64:$BD64)</f>
        <v>3.6173060071054142E-3</v>
      </c>
      <c r="BF64" s="83">
        <f>SUMPRODUCT('Control Panel'!$C$19:$N$19,'Calc. rets adjusted'!$AS64:$BD64)</f>
        <v>2.2948642182759162E-3</v>
      </c>
      <c r="BG64" s="83">
        <f>SUMPRODUCT('Control Panel'!$C$20:$N$20,'Calc. rets adjusted'!$AS64:$BD64)</f>
        <v>3.5537174151741846E-3</v>
      </c>
      <c r="BH64" s="83">
        <f>SUMPRODUCT('Control Panel'!$C$21:$N$21,'Calc. rets adjusted'!$AS64:$BD64)</f>
        <v>-1.3224417888294982E-3</v>
      </c>
      <c r="BI64" s="83">
        <f>SUMPRODUCT('Control Panel'!$C$22:$N$22,'Calc. rets adjusted'!$AS64:$BD64)</f>
        <v>-6.3588591931229566E-5</v>
      </c>
    </row>
    <row r="65" spans="1:61" x14ac:dyDescent="0.35">
      <c r="A65" s="2">
        <v>38230</v>
      </c>
      <c r="B65" s="27">
        <f>'Calc. rets in loc usd base'!Q65-'Calc. rets in loc usd base'!Q$5</f>
        <v>-4.2413888888888493E-4</v>
      </c>
      <c r="C65" s="27">
        <f>'Calc. rets in loc usd base'!R65-'Calc. rets in loc usd base'!R$5</f>
        <v>5.2186111111111617E-4</v>
      </c>
      <c r="D65" s="27">
        <f>'Calc. rets in loc usd base'!S65-'Calc. rets in loc usd base'!S$5</f>
        <v>1.9427222222222229E-3</v>
      </c>
      <c r="E65" s="29">
        <f>'Calc. rets in loc usd base'!T65-'Calc. rets in loc usd base'!T$5</f>
        <v>1.7383392357037206E-5</v>
      </c>
      <c r="F65" s="29">
        <f>'Calc. rets in loc usd base'!U65-'Calc. rets in loc usd base'!U$5</f>
        <v>9.3962344088261351E-4</v>
      </c>
      <c r="G65" s="29">
        <f>'Calc. rets in loc usd base'!V65-'Calc. rets in loc usd base'!V$5</f>
        <v>3.8972831639848124E-3</v>
      </c>
      <c r="H65" s="29">
        <f>'Calc. rets in loc usd base'!W65-'Calc. rets in loc usd base'!W$5</f>
        <v>4.8347130476264636E-3</v>
      </c>
      <c r="I65" s="29">
        <f>'Calc. rets in loc usd base'!X65-'Calc. rets in loc usd base'!X$5</f>
        <v>3.8934060452956486E-3</v>
      </c>
      <c r="J65" s="29">
        <f>'Calc. rets in loc usd base'!Y65-'Calc. rets in loc usd base'!Y$5</f>
        <v>6.6028408783357969E-3</v>
      </c>
      <c r="K65" s="27">
        <f>'Calc. rets in loc usd base'!Z65-'Calc. rets in loc usd base'!Z$5</f>
        <v>-4.2413888888888493E-4</v>
      </c>
      <c r="L65" s="27">
        <f>'Calc. rets in loc usd base'!AA65-'Calc. rets in loc usd base'!AA$5</f>
        <v>7.7472055555555534E-4</v>
      </c>
      <c r="M65" s="27">
        <f>'Calc. rets in loc usd base'!AB65-'Calc. rets in loc usd base'!AB$5</f>
        <v>2.1614477777777783E-3</v>
      </c>
      <c r="N65" s="47">
        <f>'Calc. rets in loc usd base'!AC65-'Calc. rets in loc usd base'!AC$5</f>
        <v>0</v>
      </c>
      <c r="O65" s="63">
        <f>'Calc. rets in loc usd base'!AD65-'Calc. rets in loc usd base'!AD$5</f>
        <v>1.0869896581144805E-2</v>
      </c>
      <c r="P65" s="86">
        <f>'Calc. rets in loc usd base'!AE65-'Calc. rets in loc usd base'!AE$5</f>
        <v>-1.7960511829965692E-2</v>
      </c>
      <c r="Q65" s="27">
        <f>B65+'Control Panel'!C$5</f>
        <v>1.2499999999999027E-3</v>
      </c>
      <c r="R65" s="27">
        <f>C65+'Control Panel'!D$5</f>
        <v>1.7333333333334035E-3</v>
      </c>
      <c r="S65" s="27">
        <f>D65+'Control Panel'!E$5</f>
        <v>3.9666666666667589E-3</v>
      </c>
      <c r="T65" s="29">
        <f>E65+'Control Panel'!F$5</f>
        <v>1.701361088870887E-3</v>
      </c>
      <c r="U65" s="29">
        <f>F65+'Control Panel'!G$5</f>
        <v>2.0726591387686447E-3</v>
      </c>
      <c r="V65" s="29">
        <f>G65+'Control Panel'!H$5</f>
        <v>4.5124923597015939E-3</v>
      </c>
      <c r="W65" s="29">
        <f>H65+'Control Panel'!I$5</f>
        <v>6.9197438318504148E-3</v>
      </c>
      <c r="X65" s="29">
        <f>I65+'Control Panel'!J$5</f>
        <v>5.3330812113060498E-3</v>
      </c>
      <c r="Y65" s="29">
        <f>J65+'Control Panel'!K$5</f>
        <v>8.8525993422642942E-3</v>
      </c>
      <c r="Z65" s="27">
        <f>K65+'Control Panel'!L$5</f>
        <v>1.2499999999999027E-3</v>
      </c>
      <c r="AA65" s="27">
        <f>L65+'Control Panel'!M$5</f>
        <v>1.9028333333333564E-3</v>
      </c>
      <c r="AB65" s="27">
        <f>M65+'Control Panel'!N$5</f>
        <v>4.1553333333332419E-3</v>
      </c>
      <c r="AC65" s="47">
        <f>N65+'Control Panel'!C$27</f>
        <v>0</v>
      </c>
      <c r="AD65" s="63">
        <f>O65+'Control Panel'!D$27</f>
        <v>1.0869896581144805E-2</v>
      </c>
      <c r="AE65" s="63">
        <f>P65+'Control Panel'!E$27</f>
        <v>-1.7960511829965692E-2</v>
      </c>
      <c r="AF65" s="38">
        <f>SUMPRODUCT('Control Panel'!$C$31:$E$31,AC65:AE65)</f>
        <v>0</v>
      </c>
      <c r="AG65" s="43">
        <f t="shared" si="0"/>
        <v>1.2499999999999734E-3</v>
      </c>
      <c r="AH65" s="64">
        <f t="shared" si="1"/>
        <v>1.2622071068552287E-2</v>
      </c>
      <c r="AI65" s="64">
        <f t="shared" si="2"/>
        <v>-1.4065088526891256E-2</v>
      </c>
      <c r="AJ65" s="29">
        <f t="shared" si="3"/>
        <v>1.7013610888709785E-3</v>
      </c>
      <c r="AK65" s="29">
        <f t="shared" si="4"/>
        <v>1.2965085310399971E-2</v>
      </c>
      <c r="AL65" s="29">
        <f t="shared" si="5"/>
        <v>-1.3529066142673241E-2</v>
      </c>
      <c r="AM65" s="29">
        <f t="shared" si="6"/>
        <v>6.9197438318504556E-3</v>
      </c>
      <c r="AN65" s="29">
        <f t="shared" si="7"/>
        <v>1.626094783367682E-2</v>
      </c>
      <c r="AO65" s="29">
        <f t="shared" si="8"/>
        <v>-9.2669097029141057E-3</v>
      </c>
      <c r="AP65" s="27">
        <f t="shared" si="9"/>
        <v>1.2499999999999734E-3</v>
      </c>
      <c r="AQ65" s="27">
        <f t="shared" si="10"/>
        <v>1.2793413516022589E-2</v>
      </c>
      <c r="AR65" s="27">
        <f t="shared" si="11"/>
        <v>-1.3879810410123206E-2</v>
      </c>
      <c r="AS65" s="43">
        <f t="shared" si="12"/>
        <v>1.2499999999999734E-3</v>
      </c>
      <c r="AT65" s="27">
        <f t="shared" si="13"/>
        <v>1.2622071068552287E-2</v>
      </c>
      <c r="AU65" s="27">
        <f t="shared" si="14"/>
        <v>-1.4065088526891256E-2</v>
      </c>
      <c r="AV65" s="29">
        <f t="shared" si="15"/>
        <v>1.7013610888709785E-3</v>
      </c>
      <c r="AW65" s="29">
        <f t="shared" si="16"/>
        <v>1.2965085310399971E-2</v>
      </c>
      <c r="AX65" s="29">
        <f t="shared" si="17"/>
        <v>-1.3529066142673241E-2</v>
      </c>
      <c r="AY65" s="29">
        <f t="shared" si="18"/>
        <v>6.9197438318504556E-3</v>
      </c>
      <c r="AZ65" s="29">
        <f t="shared" si="19"/>
        <v>1.626094783367682E-2</v>
      </c>
      <c r="BA65" s="29">
        <f t="shared" si="20"/>
        <v>-9.2669097029141057E-3</v>
      </c>
      <c r="BB65" s="27">
        <f t="shared" si="22"/>
        <v>1.2499999999999734E-3</v>
      </c>
      <c r="BC65" s="27">
        <f t="shared" si="22"/>
        <v>1.2793413516022589E-2</v>
      </c>
      <c r="BD65" s="64">
        <f t="shared" si="22"/>
        <v>-1.3879810410123206E-2</v>
      </c>
      <c r="BE65" s="82">
        <f>SUMPRODUCT('Control Panel'!$C$18:$N$18,$AS65:$BD65)</f>
        <v>6.9197438318504556E-3</v>
      </c>
      <c r="BF65" s="83">
        <f>SUMPRODUCT('Control Panel'!$C$19:$N$19,'Calc. rets adjusted'!$AS65:$BD65)</f>
        <v>7.8538642320330927E-3</v>
      </c>
      <c r="BG65" s="83">
        <f>SUMPRODUCT('Control Panel'!$C$20:$N$20,'Calc. rets adjusted'!$AS65:$BD65)</f>
        <v>6.6995228804308301E-3</v>
      </c>
      <c r="BH65" s="83">
        <f>SUMPRODUCT('Control Panel'!$C$21:$N$21,'Calc. rets adjusted'!$AS65:$BD65)</f>
        <v>9.3412040018263679E-4</v>
      </c>
      <c r="BI65" s="83">
        <f>SUMPRODUCT('Control Panel'!$C$22:$N$22,'Calc. rets adjusted'!$AS65:$BD65)</f>
        <v>-2.2022095141962486E-4</v>
      </c>
    </row>
    <row r="66" spans="1:61" x14ac:dyDescent="0.35">
      <c r="A66" s="2">
        <v>38260</v>
      </c>
      <c r="B66" s="27">
        <f>'Calc. rets in loc usd base'!Q66-'Calc. rets in loc usd base'!Q$5</f>
        <v>-2.8247222222221825E-4</v>
      </c>
      <c r="C66" s="27">
        <f>'Calc. rets in loc usd base'!R66-'Calc. rets in loc usd base'!R$5</f>
        <v>5.2186111111111617E-4</v>
      </c>
      <c r="D66" s="27">
        <f>'Calc. rets in loc usd base'!S66-'Calc. rets in loc usd base'!S$5</f>
        <v>2.0177222222222233E-3</v>
      </c>
      <c r="E66" s="29">
        <f>'Calc. rets in loc usd base'!T66-'Calc. rets in loc usd base'!T$5</f>
        <v>-1.055131893031283E-3</v>
      </c>
      <c r="F66" s="29">
        <f>'Calc. rets in loc usd base'!U66-'Calc. rets in loc usd base'!U$5</f>
        <v>2.0726942836735629E-4</v>
      </c>
      <c r="G66" s="29">
        <f>'Calc. rets in loc usd base'!V66-'Calc. rets in loc usd base'!V$5</f>
        <v>3.2910701483289248E-3</v>
      </c>
      <c r="H66" s="29">
        <f>'Calc. rets in loc usd base'!W66-'Calc. rets in loc usd base'!W$5</f>
        <v>-2.9678618486740768E-3</v>
      </c>
      <c r="I66" s="29">
        <f>'Calc. rets in loc usd base'!X66-'Calc. rets in loc usd base'!X$5</f>
        <v>-5.9676035265343185E-4</v>
      </c>
      <c r="J66" s="29">
        <f>'Calc. rets in loc usd base'!Y66-'Calc. rets in loc usd base'!Y$5</f>
        <v>4.0456740503098162E-3</v>
      </c>
      <c r="K66" s="27">
        <f>'Calc. rets in loc usd base'!Z66-'Calc. rets in loc usd base'!Z$5</f>
        <v>-2.8247222222221825E-4</v>
      </c>
      <c r="L66" s="27">
        <f>'Calc. rets in loc usd base'!AA66-'Calc. rets in loc usd base'!AA$5</f>
        <v>7.3480388888888895E-4</v>
      </c>
      <c r="M66" s="27">
        <f>'Calc. rets in loc usd base'!AB66-'Calc. rets in loc usd base'!AB$5</f>
        <v>2.1609477777777787E-3</v>
      </c>
      <c r="N66" s="47">
        <f>'Calc. rets in loc usd base'!AC66-'Calc. rets in loc usd base'!AC$5</f>
        <v>0</v>
      </c>
      <c r="O66" s="63">
        <f>'Calc. rets in loc usd base'!AD66-'Calc. rets in loc usd base'!AD$5</f>
        <v>1.1020453642270793E-2</v>
      </c>
      <c r="P66" s="86">
        <f>'Calc. rets in loc usd base'!AE66-'Calc. rets in loc usd base'!AE$5</f>
        <v>1.8078449208995512E-2</v>
      </c>
      <c r="Q66" s="27">
        <f>B66+'Control Panel'!C$5</f>
        <v>1.3916666666665693E-3</v>
      </c>
      <c r="R66" s="27">
        <f>C66+'Control Panel'!D$5</f>
        <v>1.7333333333334035E-3</v>
      </c>
      <c r="S66" s="27">
        <f>D66+'Control Panel'!E$5</f>
        <v>4.0416666666667593E-3</v>
      </c>
      <c r="T66" s="29">
        <f>E66+'Control Panel'!F$5</f>
        <v>6.2884580348256678E-4</v>
      </c>
      <c r="U66" s="29">
        <f>F66+'Control Panel'!G$5</f>
        <v>1.3403051262533875E-3</v>
      </c>
      <c r="V66" s="29">
        <f>G66+'Control Panel'!H$5</f>
        <v>3.9062793440457063E-3</v>
      </c>
      <c r="W66" s="29">
        <f>H66+'Control Panel'!I$5</f>
        <v>-8.8283106445012551E-4</v>
      </c>
      <c r="X66" s="29">
        <f>I66+'Control Panel'!J$5</f>
        <v>8.429148133569694E-4</v>
      </c>
      <c r="Y66" s="29">
        <f>J66+'Control Panel'!K$5</f>
        <v>6.2954325142383135E-3</v>
      </c>
      <c r="Z66" s="27">
        <f>K66+'Control Panel'!L$5</f>
        <v>1.3916666666665693E-3</v>
      </c>
      <c r="AA66" s="27">
        <f>L66+'Control Panel'!M$5</f>
        <v>1.86291666666669E-3</v>
      </c>
      <c r="AB66" s="27">
        <f>M66+'Control Panel'!N$5</f>
        <v>4.1548333333332422E-3</v>
      </c>
      <c r="AC66" s="47">
        <f>N66+'Control Panel'!C$27</f>
        <v>0</v>
      </c>
      <c r="AD66" s="63">
        <f>O66+'Control Panel'!D$27</f>
        <v>1.1020453642270793E-2</v>
      </c>
      <c r="AE66" s="63">
        <f>P66+'Control Panel'!E$27</f>
        <v>1.8078449208995512E-2</v>
      </c>
      <c r="AF66" s="38">
        <f>SUMPRODUCT('Control Panel'!$C$31:$E$31,AC66:AE66)</f>
        <v>0</v>
      </c>
      <c r="AG66" s="43">
        <f t="shared" si="0"/>
        <v>1.3916666666666799E-3</v>
      </c>
      <c r="AH66" s="64">
        <f t="shared" si="1"/>
        <v>1.2772889095250761E-2</v>
      </c>
      <c r="AI66" s="64">
        <f t="shared" si="2"/>
        <v>2.2193182941215417E-2</v>
      </c>
      <c r="AJ66" s="29">
        <f t="shared" si="3"/>
        <v>6.2884580348265828E-4</v>
      </c>
      <c r="AK66" s="29">
        <f t="shared" si="4"/>
        <v>1.2375529539034646E-2</v>
      </c>
      <c r="AL66" s="29">
        <f t="shared" si="5"/>
        <v>2.2055348025758814E-2</v>
      </c>
      <c r="AM66" s="29">
        <f t="shared" si="6"/>
        <v>-8.8283106445008475E-4</v>
      </c>
      <c r="AN66" s="29">
        <f t="shared" si="7"/>
        <v>1.1872657759252947E-2</v>
      </c>
      <c r="AO66" s="29">
        <f t="shared" si="8"/>
        <v>2.4487693380191189E-2</v>
      </c>
      <c r="AP66" s="27">
        <f t="shared" si="9"/>
        <v>1.3916666666666799E-3</v>
      </c>
      <c r="AQ66" s="27">
        <f t="shared" si="10"/>
        <v>1.2903900495701892E-2</v>
      </c>
      <c r="AR66" s="27">
        <f t="shared" si="11"/>
        <v>2.2308395485717281E-2</v>
      </c>
      <c r="AS66" s="43">
        <f t="shared" si="12"/>
        <v>1.3916666666666799E-3</v>
      </c>
      <c r="AT66" s="27">
        <f t="shared" si="13"/>
        <v>1.2772889095250761E-2</v>
      </c>
      <c r="AU66" s="27">
        <f t="shared" si="14"/>
        <v>2.2193182941215417E-2</v>
      </c>
      <c r="AV66" s="29">
        <f t="shared" si="15"/>
        <v>6.2884580348265828E-4</v>
      </c>
      <c r="AW66" s="29">
        <f t="shared" si="16"/>
        <v>1.2375529539034646E-2</v>
      </c>
      <c r="AX66" s="29">
        <f t="shared" si="17"/>
        <v>2.2055348025758814E-2</v>
      </c>
      <c r="AY66" s="29">
        <f t="shared" si="18"/>
        <v>-8.8283106445008475E-4</v>
      </c>
      <c r="AZ66" s="29">
        <f t="shared" si="19"/>
        <v>1.1872657759252947E-2</v>
      </c>
      <c r="BA66" s="29">
        <f t="shared" si="20"/>
        <v>2.4487693380191189E-2</v>
      </c>
      <c r="BB66" s="27">
        <f t="shared" si="22"/>
        <v>1.3916666666666799E-3</v>
      </c>
      <c r="BC66" s="27">
        <f t="shared" si="22"/>
        <v>1.2903900495701892E-2</v>
      </c>
      <c r="BD66" s="64">
        <f t="shared" si="22"/>
        <v>2.2308395485717281E-2</v>
      </c>
      <c r="BE66" s="82">
        <f>SUMPRODUCT('Control Panel'!$C$18:$N$18,$AS66:$BD66)</f>
        <v>-8.8283106445008475E-4</v>
      </c>
      <c r="BF66" s="83">
        <f>SUMPRODUCT('Control Panel'!$C$19:$N$19,'Calc. rets adjusted'!$AS66:$BD66)</f>
        <v>3.9271781792021853E-4</v>
      </c>
      <c r="BG66" s="83">
        <f>SUMPRODUCT('Control Panel'!$C$20:$N$20,'Calc. rets adjusted'!$AS66:$BD66)</f>
        <v>-7.5850556498330279E-4</v>
      </c>
      <c r="BH66" s="83">
        <f>SUMPRODUCT('Control Panel'!$C$21:$N$21,'Calc. rets adjusted'!$AS66:$BD66)</f>
        <v>1.2755488823703032E-3</v>
      </c>
      <c r="BI66" s="83">
        <f>SUMPRODUCT('Control Panel'!$C$22:$N$22,'Calc. rets adjusted'!$AS66:$BD66)</f>
        <v>1.2432549946678195E-4</v>
      </c>
    </row>
    <row r="67" spans="1:61" x14ac:dyDescent="0.35">
      <c r="A67" s="2">
        <v>38291</v>
      </c>
      <c r="B67" s="27">
        <f>'Calc. rets in loc usd base'!Q67-'Calc. rets in loc usd base'!Q$5</f>
        <v>-1.4080555555555157E-4</v>
      </c>
      <c r="C67" s="27">
        <f>'Calc. rets in loc usd base'!R67-'Calc. rets in loc usd base'!R$5</f>
        <v>5.2186111111111617E-4</v>
      </c>
      <c r="D67" s="27">
        <f>'Calc. rets in loc usd base'!S67-'Calc. rets in loc usd base'!S$5</f>
        <v>2.00938888888889E-3</v>
      </c>
      <c r="E67" s="29">
        <f>'Calc. rets in loc usd base'!T67-'Calc. rets in loc usd base'!T$5</f>
        <v>-3.213558240836383E-4</v>
      </c>
      <c r="F67" s="29">
        <f>'Calc. rets in loc usd base'!U67-'Calc. rets in loc usd base'!U$5</f>
        <v>9.904047714189893E-4</v>
      </c>
      <c r="G67" s="29">
        <f>'Calc. rets in loc usd base'!V67-'Calc. rets in loc usd base'!V$5</f>
        <v>2.931659607551775E-3</v>
      </c>
      <c r="H67" s="29">
        <f>'Calc. rets in loc usd base'!W67-'Calc. rets in loc usd base'!W$5</f>
        <v>9.6948286521332614E-4</v>
      </c>
      <c r="I67" s="29">
        <f>'Calc. rets in loc usd base'!X67-'Calc. rets in loc usd base'!X$5</f>
        <v>3.2342140457623002E-3</v>
      </c>
      <c r="J67" s="29">
        <f>'Calc. rets in loc usd base'!Y67-'Calc. rets in loc usd base'!Y$5</f>
        <v>3.6436833891197503E-3</v>
      </c>
      <c r="K67" s="27">
        <f>'Calc. rets in loc usd base'!Z67-'Calc. rets in loc usd base'!Z$5</f>
        <v>-1.4080555555555157E-4</v>
      </c>
      <c r="L67" s="27">
        <f>'Calc. rets in loc usd base'!AA67-'Calc. rets in loc usd base'!AA$5</f>
        <v>7.7230388888888872E-4</v>
      </c>
      <c r="M67" s="27">
        <f>'Calc. rets in loc usd base'!AB67-'Calc. rets in loc usd base'!AB$5</f>
        <v>2.1530311111111122E-3</v>
      </c>
      <c r="N67" s="47">
        <f>'Calc. rets in loc usd base'!AC67-'Calc. rets in loc usd base'!AC$5</f>
        <v>0</v>
      </c>
      <c r="O67" s="63">
        <f>'Calc. rets in loc usd base'!AD67-'Calc. rets in loc usd base'!AD$5</f>
        <v>2.3991230326127728E-2</v>
      </c>
      <c r="P67" s="86">
        <f>'Calc. rets in loc usd base'!AE67-'Calc. rets in loc usd base'!AE$5</f>
        <v>-1.0336897282278564E-4</v>
      </c>
      <c r="Q67" s="27">
        <f>B67+'Control Panel'!C$5</f>
        <v>1.533333333333236E-3</v>
      </c>
      <c r="R67" s="27">
        <f>C67+'Control Panel'!D$5</f>
        <v>1.7333333333334035E-3</v>
      </c>
      <c r="S67" s="27">
        <f>D67+'Control Panel'!E$5</f>
        <v>4.0333333333334269E-3</v>
      </c>
      <c r="T67" s="29">
        <f>E67+'Control Panel'!F$5</f>
        <v>1.3626218724302115E-3</v>
      </c>
      <c r="U67" s="29">
        <f>F67+'Control Panel'!G$5</f>
        <v>2.1234404693050205E-3</v>
      </c>
      <c r="V67" s="29">
        <f>G67+'Control Panel'!H$5</f>
        <v>3.5468688032685566E-3</v>
      </c>
      <c r="W67" s="29">
        <f>H67+'Control Panel'!I$5</f>
        <v>3.0545136494372774E-3</v>
      </c>
      <c r="X67" s="29">
        <f>I67+'Control Panel'!J$5</f>
        <v>4.6738892117727015E-3</v>
      </c>
      <c r="Y67" s="29">
        <f>J67+'Control Panel'!K$5</f>
        <v>5.8934418530482476E-3</v>
      </c>
      <c r="Z67" s="27">
        <f>K67+'Control Panel'!L$5</f>
        <v>1.533333333333236E-3</v>
      </c>
      <c r="AA67" s="27">
        <f>L67+'Control Panel'!M$5</f>
        <v>1.9004166666666898E-3</v>
      </c>
      <c r="AB67" s="27">
        <f>M67+'Control Panel'!N$5</f>
        <v>4.1469166666665757E-3</v>
      </c>
      <c r="AC67" s="47">
        <f>N67+'Control Panel'!C$27</f>
        <v>0</v>
      </c>
      <c r="AD67" s="63">
        <f>O67+'Control Panel'!D$27</f>
        <v>2.3991230326127728E-2</v>
      </c>
      <c r="AE67" s="63">
        <f>P67+'Control Panel'!E$27</f>
        <v>-1.0336897282278564E-4</v>
      </c>
      <c r="AF67" s="38">
        <f>SUMPRODUCT('Control Panel'!$C$31:$E$31,AC67:AE67)</f>
        <v>0</v>
      </c>
      <c r="AG67" s="43">
        <f t="shared" si="0"/>
        <v>1.5333333333331645E-3</v>
      </c>
      <c r="AH67" s="64">
        <f t="shared" si="1"/>
        <v>2.5766148458693072E-2</v>
      </c>
      <c r="AI67" s="64">
        <f t="shared" si="2"/>
        <v>3.9295474389868801E-3</v>
      </c>
      <c r="AJ67" s="29">
        <f t="shared" si="3"/>
        <v>1.362621872430303E-3</v>
      </c>
      <c r="AK67" s="29">
        <f t="shared" si="4"/>
        <v>2.6165614744815935E-2</v>
      </c>
      <c r="AL67" s="29">
        <f t="shared" si="5"/>
        <v>3.4431331942608168E-3</v>
      </c>
      <c r="AM67" s="29">
        <f t="shared" si="6"/>
        <v>3.0545136494373182E-3</v>
      </c>
      <c r="AN67" s="29">
        <f t="shared" si="7"/>
        <v>2.8777251890499178E-2</v>
      </c>
      <c r="AO67" s="29">
        <f t="shared" si="8"/>
        <v>5.7894636811948175E-3</v>
      </c>
      <c r="AP67" s="27">
        <f t="shared" si="9"/>
        <v>1.5333333333331645E-3</v>
      </c>
      <c r="AQ67" s="27">
        <f t="shared" si="10"/>
        <v>2.5937240326760147E-2</v>
      </c>
      <c r="AR67" s="27">
        <f t="shared" si="11"/>
        <v>4.0431190313274801E-3</v>
      </c>
      <c r="AS67" s="43">
        <f t="shared" si="12"/>
        <v>1.5333333333331645E-3</v>
      </c>
      <c r="AT67" s="27">
        <f t="shared" si="13"/>
        <v>2.5766148458693072E-2</v>
      </c>
      <c r="AU67" s="27">
        <f t="shared" si="14"/>
        <v>3.9295474389868801E-3</v>
      </c>
      <c r="AV67" s="29">
        <f t="shared" si="15"/>
        <v>1.362621872430303E-3</v>
      </c>
      <c r="AW67" s="29">
        <f t="shared" si="16"/>
        <v>2.6165614744815935E-2</v>
      </c>
      <c r="AX67" s="29">
        <f t="shared" si="17"/>
        <v>3.4431331942608168E-3</v>
      </c>
      <c r="AY67" s="29">
        <f t="shared" si="18"/>
        <v>3.0545136494373182E-3</v>
      </c>
      <c r="AZ67" s="29">
        <f t="shared" si="19"/>
        <v>2.8777251890499178E-2</v>
      </c>
      <c r="BA67" s="29">
        <f t="shared" si="20"/>
        <v>5.7894636811948175E-3</v>
      </c>
      <c r="BB67" s="27">
        <f t="shared" si="22"/>
        <v>1.5333333333331645E-3</v>
      </c>
      <c r="BC67" s="27">
        <f t="shared" si="22"/>
        <v>2.5937240326760147E-2</v>
      </c>
      <c r="BD67" s="64">
        <f t="shared" si="22"/>
        <v>4.0431190313274801E-3</v>
      </c>
      <c r="BE67" s="82">
        <f>SUMPRODUCT('Control Panel'!$C$18:$N$18,$AS67:$BD67)</f>
        <v>3.0545136494373182E-3</v>
      </c>
      <c r="BF67" s="83">
        <f>SUMPRODUCT('Control Panel'!$C$19:$N$19,'Calc. rets adjusted'!$AS67:$BD67)</f>
        <v>5.6267874735435042E-3</v>
      </c>
      <c r="BG67" s="83">
        <f>SUMPRODUCT('Control Panel'!$C$20:$N$20,'Calc. rets adjusted'!$AS67:$BD67)</f>
        <v>3.1863967742008052E-3</v>
      </c>
      <c r="BH67" s="83">
        <f>SUMPRODUCT('Control Panel'!$C$21:$N$21,'Calc. rets adjusted'!$AS67:$BD67)</f>
        <v>2.572273824106186E-3</v>
      </c>
      <c r="BI67" s="83">
        <f>SUMPRODUCT('Control Panel'!$C$22:$N$22,'Calc. rets adjusted'!$AS67:$BD67)</f>
        <v>1.3188312476348748E-4</v>
      </c>
    </row>
    <row r="68" spans="1:61" x14ac:dyDescent="0.35">
      <c r="A68" s="2">
        <v>38321</v>
      </c>
      <c r="B68" s="27">
        <f>'Calc. rets in loc usd base'!Q68-'Calc. rets in loc usd base'!Q$5</f>
        <v>-7.4722222222181785E-6</v>
      </c>
      <c r="C68" s="27">
        <f>'Calc. rets in loc usd base'!R68-'Calc. rets in loc usd base'!R$5</f>
        <v>5.3019444444444923E-4</v>
      </c>
      <c r="D68" s="27">
        <f>'Calc. rets in loc usd base'!S68-'Calc. rets in loc usd base'!S$5</f>
        <v>2.0010555555555567E-3</v>
      </c>
      <c r="E68" s="29">
        <f>'Calc. rets in loc usd base'!T68-'Calc. rets in loc usd base'!T$5</f>
        <v>-1.0739784003591462E-3</v>
      </c>
      <c r="F68" s="29">
        <f>'Calc. rets in loc usd base'!U68-'Calc. rets in loc usd base'!U$5</f>
        <v>7.4680303173869011E-4</v>
      </c>
      <c r="G68" s="29">
        <f>'Calc. rets in loc usd base'!V68-'Calc. rets in loc usd base'!V$5</f>
        <v>3.5827432771978326E-3</v>
      </c>
      <c r="H68" s="29">
        <f>'Calc. rets in loc usd base'!W68-'Calc. rets in loc usd base'!W$5</f>
        <v>-7.0385309334662213E-3</v>
      </c>
      <c r="I68" s="29">
        <f>'Calc. rets in loc usd base'!X68-'Calc. rets in loc usd base'!X$5</f>
        <v>1.8857602581902097E-3</v>
      </c>
      <c r="J68" s="29">
        <f>'Calc. rets in loc usd base'!Y68-'Calc. rets in loc usd base'!Y$5</f>
        <v>3.6460710239051893E-3</v>
      </c>
      <c r="K68" s="27">
        <f>'Calc. rets in loc usd base'!Z68-'Calc. rets in loc usd base'!Z$5</f>
        <v>-7.4722222222181785E-6</v>
      </c>
      <c r="L68" s="27">
        <f>'Calc. rets in loc usd base'!AA68-'Calc. rets in loc usd base'!AA$5</f>
        <v>7.7280388888888879E-4</v>
      </c>
      <c r="M68" s="27">
        <f>'Calc. rets in loc usd base'!AB68-'Calc. rets in loc usd base'!AB$5</f>
        <v>2.1592811111111115E-3</v>
      </c>
      <c r="N68" s="47">
        <f>'Calc. rets in loc usd base'!AC68-'Calc. rets in loc usd base'!AC$5</f>
        <v>0</v>
      </c>
      <c r="O68" s="63">
        <f>'Calc. rets in loc usd base'!AD68-'Calc. rets in loc usd base'!AD$5</f>
        <v>5.2008107963258735E-2</v>
      </c>
      <c r="P68" s="86">
        <f>'Calc. rets in loc usd base'!AE68-'Calc. rets in loc usd base'!AE$5</f>
        <v>5.7588938719484922E-2</v>
      </c>
      <c r="Q68" s="27">
        <f>B68+'Control Panel'!C$5</f>
        <v>1.6666666666665694E-3</v>
      </c>
      <c r="R68" s="27">
        <f>C68+'Control Panel'!D$5</f>
        <v>1.7416666666667366E-3</v>
      </c>
      <c r="S68" s="27">
        <f>D68+'Control Panel'!E$5</f>
        <v>4.0250000000000927E-3</v>
      </c>
      <c r="T68" s="29">
        <f>E68+'Control Panel'!F$5</f>
        <v>6.0999929615470358E-4</v>
      </c>
      <c r="U68" s="29">
        <f>F68+'Control Panel'!G$5</f>
        <v>1.8798387296247213E-3</v>
      </c>
      <c r="V68" s="29">
        <f>G68+'Control Panel'!H$5</f>
        <v>4.1979524729146142E-3</v>
      </c>
      <c r="W68" s="29">
        <f>H68+'Control Panel'!I$5</f>
        <v>-4.95350014924227E-3</v>
      </c>
      <c r="X68" s="29">
        <f>I68+'Control Panel'!J$5</f>
        <v>3.3254354242006111E-3</v>
      </c>
      <c r="Y68" s="29">
        <f>J68+'Control Panel'!K$5</f>
        <v>5.8958294878336866E-3</v>
      </c>
      <c r="Z68" s="27">
        <f>K68+'Control Panel'!L$5</f>
        <v>1.6666666666665694E-3</v>
      </c>
      <c r="AA68" s="27">
        <f>L68+'Control Panel'!M$5</f>
        <v>1.9009166666666898E-3</v>
      </c>
      <c r="AB68" s="27">
        <f>M68+'Control Panel'!N$5</f>
        <v>4.153166666666575E-3</v>
      </c>
      <c r="AC68" s="47">
        <f>N68+'Control Panel'!C$27</f>
        <v>0</v>
      </c>
      <c r="AD68" s="63">
        <f>O68+'Control Panel'!D$27</f>
        <v>5.2008107963258735E-2</v>
      </c>
      <c r="AE68" s="63">
        <f>P68+'Control Panel'!E$27</f>
        <v>5.7588938719484922E-2</v>
      </c>
      <c r="AF68" s="38">
        <f>SUMPRODUCT('Control Panel'!$C$31:$E$31,AC68:AE68)</f>
        <v>0</v>
      </c>
      <c r="AG68" s="43">
        <f t="shared" si="0"/>
        <v>1.6666666666664831E-3</v>
      </c>
      <c r="AH68" s="64">
        <f t="shared" si="1"/>
        <v>5.3840355417961616E-2</v>
      </c>
      <c r="AI68" s="64">
        <f t="shared" si="2"/>
        <v>6.1845734197831126E-2</v>
      </c>
      <c r="AJ68" s="29">
        <f t="shared" si="3"/>
        <v>6.0999929615479509E-4</v>
      </c>
      <c r="AK68" s="29">
        <f t="shared" si="4"/>
        <v>5.3985713548487579E-2</v>
      </c>
      <c r="AL68" s="29">
        <f t="shared" si="5"/>
        <v>6.2028646820109445E-2</v>
      </c>
      <c r="AM68" s="29">
        <f t="shared" si="6"/>
        <v>-4.9535001492422293E-3</v>
      </c>
      <c r="AN68" s="29">
        <f t="shared" si="7"/>
        <v>5.5506492992026146E-2</v>
      </c>
      <c r="AO68" s="29">
        <f t="shared" si="8"/>
        <v>6.3824302770394192E-2</v>
      </c>
      <c r="AP68" s="27">
        <f t="shared" si="9"/>
        <v>1.6666666666664831E-3</v>
      </c>
      <c r="AQ68" s="27">
        <f t="shared" si="10"/>
        <v>5.4007887709154545E-2</v>
      </c>
      <c r="AR68" s="27">
        <f t="shared" si="11"/>
        <v>6.1981281846809955E-2</v>
      </c>
      <c r="AS68" s="43">
        <f t="shared" si="12"/>
        <v>1.6666666666664831E-3</v>
      </c>
      <c r="AT68" s="27">
        <f t="shared" si="13"/>
        <v>5.3840355417961616E-2</v>
      </c>
      <c r="AU68" s="27">
        <f t="shared" si="14"/>
        <v>6.1845734197831126E-2</v>
      </c>
      <c r="AV68" s="29">
        <f t="shared" si="15"/>
        <v>6.0999929615479509E-4</v>
      </c>
      <c r="AW68" s="29">
        <f t="shared" si="16"/>
        <v>5.3985713548487579E-2</v>
      </c>
      <c r="AX68" s="29">
        <f t="shared" si="17"/>
        <v>6.2028646820109445E-2</v>
      </c>
      <c r="AY68" s="29">
        <f t="shared" si="18"/>
        <v>-4.9535001492422293E-3</v>
      </c>
      <c r="AZ68" s="29">
        <f t="shared" si="19"/>
        <v>5.5506492992026146E-2</v>
      </c>
      <c r="BA68" s="29">
        <f t="shared" si="20"/>
        <v>6.3824302770394192E-2</v>
      </c>
      <c r="BB68" s="27">
        <f t="shared" si="22"/>
        <v>1.6666666666664831E-3</v>
      </c>
      <c r="BC68" s="27">
        <f t="shared" si="22"/>
        <v>5.4007887709154545E-2</v>
      </c>
      <c r="BD68" s="64">
        <f t="shared" si="22"/>
        <v>6.1981281846809955E-2</v>
      </c>
      <c r="BE68" s="82">
        <f>SUMPRODUCT('Control Panel'!$C$18:$N$18,$AS68:$BD68)</f>
        <v>-4.9535001492422293E-3</v>
      </c>
      <c r="BF68" s="83">
        <f>SUMPRODUCT('Control Panel'!$C$19:$N$19,'Calc. rets adjusted'!$AS68:$BD68)</f>
        <v>1.0924991648846088E-3</v>
      </c>
      <c r="BG68" s="83">
        <f>SUMPRODUCT('Control Panel'!$C$20:$N$20,'Calc. rets adjusted'!$AS68:$BD68)</f>
        <v>-4.1416229393641977E-3</v>
      </c>
      <c r="BH68" s="83">
        <f>SUMPRODUCT('Control Panel'!$C$21:$N$21,'Calc. rets adjusted'!$AS68:$BD68)</f>
        <v>6.0459993141268381E-3</v>
      </c>
      <c r="BI68" s="83">
        <f>SUMPRODUCT('Control Panel'!$C$22:$N$22,'Calc. rets adjusted'!$AS68:$BD68)</f>
        <v>8.1187720987803153E-4</v>
      </c>
    </row>
    <row r="69" spans="1:61" x14ac:dyDescent="0.35">
      <c r="A69" s="2">
        <v>38352</v>
      </c>
      <c r="B69" s="27">
        <f>'Calc. rets in loc usd base'!Q69-'Calc. rets in loc usd base'!Q$5</f>
        <v>2.3419444444444833E-4</v>
      </c>
      <c r="C69" s="27">
        <f>'Calc. rets in loc usd base'!R69-'Calc. rets in loc usd base'!R$5</f>
        <v>5.9686111111111593E-4</v>
      </c>
      <c r="D69" s="27">
        <f>'Calc. rets in loc usd base'!S69-'Calc. rets in loc usd base'!S$5</f>
        <v>1.9927222222222234E-3</v>
      </c>
      <c r="E69" s="29">
        <f>'Calc. rets in loc usd base'!T69-'Calc. rets in loc usd base'!T$5</f>
        <v>1.0083125545087921E-5</v>
      </c>
      <c r="F69" s="29">
        <f>'Calc. rets in loc usd base'!U69-'Calc. rets in loc usd base'!U$5</f>
        <v>6.2806375485624987E-4</v>
      </c>
      <c r="G69" s="29">
        <f>'Calc. rets in loc usd base'!V69-'Calc. rets in loc usd base'!V$5</f>
        <v>2.5776388247174672E-3</v>
      </c>
      <c r="H69" s="29">
        <f>'Calc. rets in loc usd base'!W69-'Calc. rets in loc usd base'!W$5</f>
        <v>3.5267516602247376E-6</v>
      </c>
      <c r="I69" s="29">
        <f>'Calc. rets in loc usd base'!X69-'Calc. rets in loc usd base'!X$5</f>
        <v>-6.7321703119682251E-4</v>
      </c>
      <c r="J69" s="29">
        <f>'Calc. rets in loc usd base'!Y69-'Calc. rets in loc usd base'!Y$5</f>
        <v>9.7124280979183318E-4</v>
      </c>
      <c r="K69" s="27">
        <f>'Calc. rets in loc usd base'!Z69-'Calc. rets in loc usd base'!Z$5</f>
        <v>2.3419444444444833E-4</v>
      </c>
      <c r="L69" s="27">
        <f>'Calc. rets in loc usd base'!AA69-'Calc. rets in loc usd base'!AA$5</f>
        <v>7.7197055555555541E-4</v>
      </c>
      <c r="M69" s="27">
        <f>'Calc. rets in loc usd base'!AB69-'Calc. rets in loc usd base'!AB$5</f>
        <v>2.0673644444444451E-3</v>
      </c>
      <c r="N69" s="47">
        <f>'Calc. rets in loc usd base'!AC69-'Calc. rets in loc usd base'!AC$5</f>
        <v>0</v>
      </c>
      <c r="O69" s="63">
        <f>'Calc. rets in loc usd base'!AD69-'Calc. rets in loc usd base'!AD$5</f>
        <v>1.2188288143438879E-2</v>
      </c>
      <c r="P69" s="86">
        <f>'Calc. rets in loc usd base'!AE69-'Calc. rets in loc usd base'!AE$5</f>
        <v>-1.0336897282278564E-4</v>
      </c>
      <c r="Q69" s="27">
        <f>B69+'Control Panel'!C$5</f>
        <v>1.9083333333332359E-3</v>
      </c>
      <c r="R69" s="27">
        <f>C69+'Control Panel'!D$5</f>
        <v>1.8083333333334033E-3</v>
      </c>
      <c r="S69" s="27">
        <f>D69+'Control Panel'!E$5</f>
        <v>4.0166666666667603E-3</v>
      </c>
      <c r="T69" s="29">
        <f>E69+'Control Panel'!F$5</f>
        <v>1.6940608220589377E-3</v>
      </c>
      <c r="U69" s="29">
        <f>F69+'Control Panel'!G$5</f>
        <v>1.7610994527422811E-3</v>
      </c>
      <c r="V69" s="29">
        <f>G69+'Control Panel'!H$5</f>
        <v>3.1928480204342488E-3</v>
      </c>
      <c r="W69" s="29">
        <f>H69+'Control Panel'!I$5</f>
        <v>2.088557535884176E-3</v>
      </c>
      <c r="X69" s="29">
        <f>I69+'Control Panel'!J$5</f>
        <v>7.6645813481357873E-4</v>
      </c>
      <c r="Y69" s="29">
        <f>J69+'Control Panel'!K$5</f>
        <v>3.2210012737203305E-3</v>
      </c>
      <c r="Z69" s="27">
        <f>K69+'Control Panel'!L$5</f>
        <v>1.9083333333332359E-3</v>
      </c>
      <c r="AA69" s="27">
        <f>L69+'Control Panel'!M$5</f>
        <v>1.9000833333333565E-3</v>
      </c>
      <c r="AB69" s="27">
        <f>M69+'Control Panel'!N$5</f>
        <v>4.0612499999999087E-3</v>
      </c>
      <c r="AC69" s="47">
        <f>N69+'Control Panel'!C$27</f>
        <v>0</v>
      </c>
      <c r="AD69" s="63">
        <f>O69+'Control Panel'!D$27</f>
        <v>1.2188288143438879E-2</v>
      </c>
      <c r="AE69" s="63">
        <f>P69+'Control Panel'!E$27</f>
        <v>-1.0336897282278564E-4</v>
      </c>
      <c r="AF69" s="38">
        <f>SUMPRODUCT('Control Panel'!$C$31:$E$31,AC69:AE69)</f>
        <v>0</v>
      </c>
      <c r="AG69" s="43">
        <f t="shared" si="0"/>
        <v>1.9083333333331787E-3</v>
      </c>
      <c r="AH69" s="64">
        <f t="shared" si="1"/>
        <v>1.4018661964498413E-2</v>
      </c>
      <c r="AI69" s="64">
        <f t="shared" si="2"/>
        <v>3.9128824951364383E-3</v>
      </c>
      <c r="AJ69" s="29">
        <f t="shared" si="3"/>
        <v>1.6940608220590292E-3</v>
      </c>
      <c r="AK69" s="29">
        <f t="shared" si="4"/>
        <v>1.3970852383760723E-2</v>
      </c>
      <c r="AL69" s="29">
        <f t="shared" si="5"/>
        <v>3.0891490061910609E-3</v>
      </c>
      <c r="AM69" s="29">
        <f t="shared" si="6"/>
        <v>2.0885575358842168E-3</v>
      </c>
      <c r="AN69" s="29">
        <f t="shared" si="7"/>
        <v>1.2964088090849701E-2</v>
      </c>
      <c r="AO69" s="29">
        <f t="shared" si="8"/>
        <v>3.117299349304492E-3</v>
      </c>
      <c r="AP69" s="27">
        <f t="shared" si="9"/>
        <v>1.9083333333331787E-3</v>
      </c>
      <c r="AQ69" s="27">
        <f t="shared" si="10"/>
        <v>1.4111530239935499E-2</v>
      </c>
      <c r="AR69" s="27">
        <f t="shared" si="11"/>
        <v>3.9574612199362313E-3</v>
      </c>
      <c r="AS69" s="43">
        <f t="shared" si="12"/>
        <v>1.9083333333331787E-3</v>
      </c>
      <c r="AT69" s="27">
        <f t="shared" si="13"/>
        <v>1.4018661964498413E-2</v>
      </c>
      <c r="AU69" s="27">
        <f t="shared" si="14"/>
        <v>3.9128824951364383E-3</v>
      </c>
      <c r="AV69" s="29">
        <f t="shared" si="15"/>
        <v>1.6940608220590292E-3</v>
      </c>
      <c r="AW69" s="29">
        <f t="shared" si="16"/>
        <v>1.3970852383760723E-2</v>
      </c>
      <c r="AX69" s="29">
        <f t="shared" si="17"/>
        <v>3.0891490061910609E-3</v>
      </c>
      <c r="AY69" s="29">
        <f t="shared" si="18"/>
        <v>2.0885575358842168E-3</v>
      </c>
      <c r="AZ69" s="29">
        <f t="shared" si="19"/>
        <v>1.2964088090849701E-2</v>
      </c>
      <c r="BA69" s="29">
        <f t="shared" si="20"/>
        <v>3.117299349304492E-3</v>
      </c>
      <c r="BB69" s="27">
        <f t="shared" si="22"/>
        <v>1.9083333333331787E-3</v>
      </c>
      <c r="BC69" s="27">
        <f t="shared" si="22"/>
        <v>1.4111530239935499E-2</v>
      </c>
      <c r="BD69" s="64">
        <f t="shared" si="22"/>
        <v>3.9574612199362313E-3</v>
      </c>
      <c r="BE69" s="82">
        <f>SUMPRODUCT('Control Panel'!$C$18:$N$18,$AS69:$BD69)</f>
        <v>2.0885575358842168E-3</v>
      </c>
      <c r="BF69" s="83">
        <f>SUMPRODUCT('Control Panel'!$C$19:$N$19,'Calc. rets adjusted'!$AS69:$BD69)</f>
        <v>3.1761105913807653E-3</v>
      </c>
      <c r="BG69" s="83">
        <f>SUMPRODUCT('Control Panel'!$C$20:$N$20,'Calc. rets adjusted'!$AS69:$BD69)</f>
        <v>1.9557909007205335E-3</v>
      </c>
      <c r="BH69" s="83">
        <f>SUMPRODUCT('Control Panel'!$C$21:$N$21,'Calc. rets adjusted'!$AS69:$BD69)</f>
        <v>1.0875530554965485E-3</v>
      </c>
      <c r="BI69" s="83">
        <f>SUMPRODUCT('Control Panel'!$C$22:$N$22,'Calc. rets adjusted'!$AS69:$BD69)</f>
        <v>-1.3276663516368368E-4</v>
      </c>
    </row>
    <row r="70" spans="1:61" x14ac:dyDescent="0.35">
      <c r="A70" s="2">
        <v>38383</v>
      </c>
      <c r="B70" s="27">
        <f>'Calc. rets in loc usd base'!Q70-'Calc. rets in loc usd base'!Q$5</f>
        <v>3.2586111111111509E-4</v>
      </c>
      <c r="C70" s="27">
        <f>'Calc. rets in loc usd base'!R70-'Calc. rets in loc usd base'!R$5</f>
        <v>5.6352777777778258E-4</v>
      </c>
      <c r="D70" s="27">
        <f>'Calc. rets in loc usd base'!S70-'Calc. rets in loc usd base'!S$5</f>
        <v>2.0260555555555574E-3</v>
      </c>
      <c r="E70" s="29">
        <f>'Calc. rets in loc usd base'!T70-'Calc. rets in loc usd base'!T$5</f>
        <v>-2.6196874312432164E-4</v>
      </c>
      <c r="F70" s="29">
        <f>'Calc. rets in loc usd base'!U70-'Calc. rets in loc usd base'!U$5</f>
        <v>1.0028563245571046E-3</v>
      </c>
      <c r="G70" s="29">
        <f>'Calc. rets in loc usd base'!V70-'Calc. rets in loc usd base'!V$5</f>
        <v>2.4564530546643112E-3</v>
      </c>
      <c r="H70" s="29">
        <f>'Calc. rets in loc usd base'!W70-'Calc. rets in loc usd base'!W$5</f>
        <v>-2.438190781398771E-3</v>
      </c>
      <c r="I70" s="29">
        <f>'Calc. rets in loc usd base'!X70-'Calc. rets in loc usd base'!X$5</f>
        <v>2.0274441235922412E-3</v>
      </c>
      <c r="J70" s="29">
        <f>'Calc. rets in loc usd base'!Y70-'Calc. rets in loc usd base'!Y$5</f>
        <v>5.7355626249839219E-4</v>
      </c>
      <c r="K70" s="27">
        <f>'Calc. rets in loc usd base'!Z70-'Calc. rets in loc usd base'!Z$5</f>
        <v>3.2586111111111509E-4</v>
      </c>
      <c r="L70" s="27">
        <f>'Calc. rets in loc usd base'!AA70-'Calc. rets in loc usd base'!AA$5</f>
        <v>8.0222055555555531E-4</v>
      </c>
      <c r="M70" s="27">
        <f>'Calc. rets in loc usd base'!AB70-'Calc. rets in loc usd base'!AB$5</f>
        <v>2.2004477777777783E-3</v>
      </c>
      <c r="N70" s="47">
        <f>'Calc. rets in loc usd base'!AC70-'Calc. rets in loc usd base'!AC$5</f>
        <v>0</v>
      </c>
      <c r="O70" s="63">
        <f>'Calc. rets in loc usd base'!AD70-'Calc. rets in loc usd base'!AD$5</f>
        <v>-4.0286264331113694E-2</v>
      </c>
      <c r="P70" s="86">
        <f>'Calc. rets in loc usd base'!AE70-'Calc. rets in loc usd base'!AE$5</f>
        <v>-1.897129350112467E-2</v>
      </c>
      <c r="Q70" s="27">
        <f>B70+'Control Panel'!C$5</f>
        <v>1.9999999999999029E-3</v>
      </c>
      <c r="R70" s="27">
        <f>C70+'Control Panel'!D$5</f>
        <v>1.7750000000000699E-3</v>
      </c>
      <c r="S70" s="27">
        <f>D70+'Control Panel'!E$5</f>
        <v>4.0500000000000935E-3</v>
      </c>
      <c r="T70" s="29">
        <f>E70+'Control Panel'!F$5</f>
        <v>1.4220089533895281E-3</v>
      </c>
      <c r="U70" s="29">
        <f>F70+'Control Panel'!G$5</f>
        <v>2.1358920224431358E-3</v>
      </c>
      <c r="V70" s="29">
        <f>G70+'Control Panel'!H$5</f>
        <v>3.0716622503810928E-3</v>
      </c>
      <c r="W70" s="29">
        <f>H70+'Control Panel'!I$5</f>
        <v>-3.5315999717481974E-4</v>
      </c>
      <c r="X70" s="29">
        <f>I70+'Control Panel'!J$5</f>
        <v>3.4671192896026425E-3</v>
      </c>
      <c r="Y70" s="29">
        <f>J70+'Control Panel'!K$5</f>
        <v>2.8233147264268895E-3</v>
      </c>
      <c r="Z70" s="27">
        <f>K70+'Control Panel'!L$5</f>
        <v>1.9999999999999029E-3</v>
      </c>
      <c r="AA70" s="27">
        <f>L70+'Control Panel'!M$5</f>
        <v>1.9303333333333564E-3</v>
      </c>
      <c r="AB70" s="27">
        <f>M70+'Control Panel'!N$5</f>
        <v>4.1943333333332418E-3</v>
      </c>
      <c r="AC70" s="47">
        <f>N70+'Control Panel'!C$27</f>
        <v>0</v>
      </c>
      <c r="AD70" s="63">
        <f>O70+'Control Panel'!D$27</f>
        <v>-4.0286264331113694E-2</v>
      </c>
      <c r="AE70" s="63">
        <f>P70+'Control Panel'!E$27</f>
        <v>-1.897129350112467E-2</v>
      </c>
      <c r="AF70" s="38">
        <f>SUMPRODUCT('Control Panel'!$C$31:$E$31,AC70:AE70)</f>
        <v>0</v>
      </c>
      <c r="AG70" s="43">
        <f t="shared" si="0"/>
        <v>2.0000000000000018E-3</v>
      </c>
      <c r="AH70" s="64">
        <f t="shared" si="1"/>
        <v>-3.8582772450301395E-2</v>
      </c>
      <c r="AI70" s="64">
        <f t="shared" si="2"/>
        <v>-1.4998127239804093E-2</v>
      </c>
      <c r="AJ70" s="29">
        <f t="shared" si="3"/>
        <v>1.4220089533896196E-3</v>
      </c>
      <c r="AK70" s="29">
        <f t="shared" si="4"/>
        <v>-3.8236419419269363E-2</v>
      </c>
      <c r="AL70" s="29">
        <f t="shared" si="5"/>
        <v>-1.5957904656832E-2</v>
      </c>
      <c r="AM70" s="29">
        <f t="shared" si="6"/>
        <v>-3.5315999717477897E-4</v>
      </c>
      <c r="AN70" s="29">
        <f t="shared" si="7"/>
        <v>-3.6958822325679375E-2</v>
      </c>
      <c r="AO70" s="29">
        <f t="shared" si="8"/>
        <v>-1.6201540707018847E-2</v>
      </c>
      <c r="AP70" s="27">
        <f t="shared" si="9"/>
        <v>2.0000000000000018E-3</v>
      </c>
      <c r="AQ70" s="27">
        <f t="shared" si="10"/>
        <v>-3.8433696916694182E-2</v>
      </c>
      <c r="AR70" s="27">
        <f t="shared" si="11"/>
        <v>-1.485653209649973E-2</v>
      </c>
      <c r="AS70" s="43">
        <f t="shared" si="12"/>
        <v>2.0000000000000018E-3</v>
      </c>
      <c r="AT70" s="27">
        <f t="shared" si="13"/>
        <v>-3.8582772450301395E-2</v>
      </c>
      <c r="AU70" s="27">
        <f t="shared" si="14"/>
        <v>-1.4998127239804093E-2</v>
      </c>
      <c r="AV70" s="29">
        <f t="shared" si="15"/>
        <v>1.4220089533896196E-3</v>
      </c>
      <c r="AW70" s="29">
        <f t="shared" si="16"/>
        <v>-3.8236419419269363E-2</v>
      </c>
      <c r="AX70" s="29">
        <f t="shared" si="17"/>
        <v>-1.5957904656832E-2</v>
      </c>
      <c r="AY70" s="29">
        <f t="shared" si="18"/>
        <v>-3.5315999717477897E-4</v>
      </c>
      <c r="AZ70" s="29">
        <f t="shared" si="19"/>
        <v>-3.6958822325679375E-2</v>
      </c>
      <c r="BA70" s="29">
        <f t="shared" si="20"/>
        <v>-1.6201540707018847E-2</v>
      </c>
      <c r="BB70" s="27">
        <f t="shared" si="22"/>
        <v>2.0000000000000018E-3</v>
      </c>
      <c r="BC70" s="27">
        <f t="shared" si="22"/>
        <v>-3.8433696916694182E-2</v>
      </c>
      <c r="BD70" s="64">
        <f t="shared" si="22"/>
        <v>-1.485653209649973E-2</v>
      </c>
      <c r="BE70" s="82">
        <f>SUMPRODUCT('Control Panel'!$C$18:$N$18,$AS70:$BD70)</f>
        <v>-3.5315999717477897E-4</v>
      </c>
      <c r="BF70" s="83">
        <f>SUMPRODUCT('Control Panel'!$C$19:$N$19,'Calc. rets adjusted'!$AS70:$BD70)</f>
        <v>-4.0137262300252389E-3</v>
      </c>
      <c r="BG70" s="83">
        <f>SUMPRODUCT('Control Panel'!$C$20:$N$20,'Calc. rets adjusted'!$AS70:$BD70)</f>
        <v>2.9643461644179685E-5</v>
      </c>
      <c r="BH70" s="83">
        <f>SUMPRODUCT('Control Panel'!$C$21:$N$21,'Calc. rets adjusted'!$AS70:$BD70)</f>
        <v>-3.6605662328504599E-3</v>
      </c>
      <c r="BI70" s="83">
        <f>SUMPRODUCT('Control Panel'!$C$22:$N$22,'Calc. rets adjusted'!$AS70:$BD70)</f>
        <v>3.8280345881895866E-4</v>
      </c>
    </row>
    <row r="71" spans="1:61" x14ac:dyDescent="0.35">
      <c r="A71" s="2">
        <v>38411</v>
      </c>
      <c r="B71" s="27">
        <f>'Calc. rets in loc usd base'!Q71-'Calc. rets in loc usd base'!Q$5</f>
        <v>4.8419444444444833E-4</v>
      </c>
      <c r="C71" s="27">
        <f>'Calc. rets in loc usd base'!R71-'Calc. rets in loc usd base'!R$5</f>
        <v>5.4686111111111602E-4</v>
      </c>
      <c r="D71" s="27">
        <f>'Calc. rets in loc usd base'!S71-'Calc. rets in loc usd base'!S$5</f>
        <v>2.0010555555555567E-3</v>
      </c>
      <c r="E71" s="29">
        <f>'Calc. rets in loc usd base'!T71-'Calc. rets in loc usd base'!T$5</f>
        <v>-4.2760819532192953E-4</v>
      </c>
      <c r="F71" s="29">
        <f>'Calc. rets in loc usd base'!U71-'Calc. rets in loc usd base'!U$5</f>
        <v>4.1628432277141447E-4</v>
      </c>
      <c r="G71" s="29">
        <f>'Calc. rets in loc usd base'!V71-'Calc. rets in loc usd base'!V$5</f>
        <v>1.7534273993498736E-3</v>
      </c>
      <c r="H71" s="29">
        <f>'Calc. rets in loc usd base'!W71-'Calc. rets in loc usd base'!W$5</f>
        <v>-4.3550255802833745E-3</v>
      </c>
      <c r="I71" s="29">
        <f>'Calc. rets in loc usd base'!X71-'Calc. rets in loc usd base'!X$5</f>
        <v>-9.0679289173755816E-4</v>
      </c>
      <c r="J71" s="29">
        <f>'Calc. rets in loc usd base'!Y71-'Calc. rets in loc usd base'!Y$5</f>
        <v>-3.2089571146128263E-3</v>
      </c>
      <c r="K71" s="27">
        <f>'Calc. rets in loc usd base'!Z71-'Calc. rets in loc usd base'!Z$5</f>
        <v>4.8419444444444833E-4</v>
      </c>
      <c r="L71" s="27">
        <f>'Calc. rets in loc usd base'!AA71-'Calc. rets in loc usd base'!AA$5</f>
        <v>7.7863722222222217E-4</v>
      </c>
      <c r="M71" s="27">
        <f>'Calc. rets in loc usd base'!AB71-'Calc. rets in loc usd base'!AB$5</f>
        <v>2.158697777777779E-3</v>
      </c>
      <c r="N71" s="47">
        <f>'Calc. rets in loc usd base'!AC71-'Calc. rets in loc usd base'!AC$5</f>
        <v>0</v>
      </c>
      <c r="O71" s="63">
        <f>'Calc. rets in loc usd base'!AD71-'Calc. rets in loc usd base'!AD$5</f>
        <v>2.53414412965919E-2</v>
      </c>
      <c r="P71" s="86">
        <f>'Calc. rets in loc usd base'!AE71-'Calc. rets in loc usd base'!AE$5</f>
        <v>1.9127400257946375E-2</v>
      </c>
      <c r="Q71" s="27">
        <f>B71+'Control Panel'!C$5</f>
        <v>2.1583333333332361E-3</v>
      </c>
      <c r="R71" s="27">
        <f>C71+'Control Panel'!D$5</f>
        <v>1.7583333333334034E-3</v>
      </c>
      <c r="S71" s="27">
        <f>D71+'Control Panel'!E$5</f>
        <v>4.0250000000000927E-3</v>
      </c>
      <c r="T71" s="29">
        <f>E71+'Control Panel'!F$5</f>
        <v>1.2563695011919202E-3</v>
      </c>
      <c r="U71" s="29">
        <f>F71+'Control Panel'!G$5</f>
        <v>1.5493200206574457E-3</v>
      </c>
      <c r="V71" s="29">
        <f>G71+'Control Panel'!H$5</f>
        <v>2.3686365950666552E-3</v>
      </c>
      <c r="W71" s="29">
        <f>H71+'Control Panel'!I$5</f>
        <v>-2.2699947960594232E-3</v>
      </c>
      <c r="X71" s="29">
        <f>I71+'Control Panel'!J$5</f>
        <v>5.3288227427284308E-4</v>
      </c>
      <c r="Y71" s="29">
        <f>J71+'Control Panel'!K$5</f>
        <v>-9.5919865068432898E-4</v>
      </c>
      <c r="Z71" s="27">
        <f>K71+'Control Panel'!L$5</f>
        <v>2.1583333333332361E-3</v>
      </c>
      <c r="AA71" s="27">
        <f>L71+'Control Panel'!M$5</f>
        <v>1.9067500000000232E-3</v>
      </c>
      <c r="AB71" s="27">
        <f>M71+'Control Panel'!N$5</f>
        <v>4.1525833333332426E-3</v>
      </c>
      <c r="AC71" s="47">
        <f>N71+'Control Panel'!C$27</f>
        <v>0</v>
      </c>
      <c r="AD71" s="63">
        <f>O71+'Control Panel'!D$27</f>
        <v>2.53414412965919E-2</v>
      </c>
      <c r="AE71" s="63">
        <f>P71+'Control Panel'!E$27</f>
        <v>1.9127400257946375E-2</v>
      </c>
      <c r="AF71" s="38">
        <f>SUMPRODUCT('Control Panel'!$C$31:$E$31,AC71:AE71)</f>
        <v>0</v>
      </c>
      <c r="AG71" s="43">
        <f t="shared" si="0"/>
        <v>2.1583333333332622E-3</v>
      </c>
      <c r="AH71" s="64">
        <f t="shared" si="1"/>
        <v>2.714433333087185E-2</v>
      </c>
      <c r="AI71" s="64">
        <f t="shared" si="2"/>
        <v>2.3229388043984889E-2</v>
      </c>
      <c r="AJ71" s="29">
        <f t="shared" si="3"/>
        <v>1.2563695011920117E-3</v>
      </c>
      <c r="AK71" s="29">
        <f t="shared" si="4"/>
        <v>2.6930023319602592E-2</v>
      </c>
      <c r="AL71" s="29">
        <f t="shared" si="5"/>
        <v>2.1541342713232492E-2</v>
      </c>
      <c r="AM71" s="29">
        <f t="shared" si="6"/>
        <v>-2.2699947960593825E-3</v>
      </c>
      <c r="AN71" s="29">
        <f t="shared" si="7"/>
        <v>2.5887827575736377E-2</v>
      </c>
      <c r="AO71" s="29">
        <f t="shared" si="8"/>
        <v>1.81498546307437E-2</v>
      </c>
      <c r="AP71" s="27">
        <f t="shared" si="9"/>
        <v>2.1583333333332622E-3</v>
      </c>
      <c r="AQ71" s="27">
        <f t="shared" si="10"/>
        <v>2.7296511089784259E-2</v>
      </c>
      <c r="AR71" s="27">
        <f t="shared" si="11"/>
        <v>2.3359411714801048E-2</v>
      </c>
      <c r="AS71" s="43">
        <f t="shared" si="12"/>
        <v>2.1583333333332622E-3</v>
      </c>
      <c r="AT71" s="27">
        <f t="shared" si="13"/>
        <v>2.714433333087185E-2</v>
      </c>
      <c r="AU71" s="27">
        <f t="shared" si="14"/>
        <v>2.3229388043984889E-2</v>
      </c>
      <c r="AV71" s="29">
        <f t="shared" si="15"/>
        <v>1.2563695011920117E-3</v>
      </c>
      <c r="AW71" s="29">
        <f t="shared" si="16"/>
        <v>2.6930023319602592E-2</v>
      </c>
      <c r="AX71" s="29">
        <f t="shared" si="17"/>
        <v>2.1541342713232492E-2</v>
      </c>
      <c r="AY71" s="29">
        <f t="shared" si="18"/>
        <v>-2.2699947960593825E-3</v>
      </c>
      <c r="AZ71" s="29">
        <f t="shared" si="19"/>
        <v>2.5887827575736377E-2</v>
      </c>
      <c r="BA71" s="29">
        <f t="shared" si="20"/>
        <v>1.81498546307437E-2</v>
      </c>
      <c r="BB71" s="27">
        <f t="shared" si="22"/>
        <v>2.1583333333332622E-3</v>
      </c>
      <c r="BC71" s="27">
        <f t="shared" si="22"/>
        <v>2.7296511089784259E-2</v>
      </c>
      <c r="BD71" s="64">
        <f t="shared" si="22"/>
        <v>2.3359411714801048E-2</v>
      </c>
      <c r="BE71" s="82">
        <f>SUMPRODUCT('Control Panel'!$C$18:$N$18,$AS71:$BD71)</f>
        <v>-2.2699947960593825E-3</v>
      </c>
      <c r="BF71" s="83">
        <f>SUMPRODUCT('Control Panel'!$C$19:$N$19,'Calc. rets adjusted'!$AS71:$BD71)</f>
        <v>5.4578744112019359E-4</v>
      </c>
      <c r="BG71" s="83">
        <f>SUMPRODUCT('Control Panel'!$C$20:$N$20,'Calc. rets adjusted'!$AS71:$BD71)</f>
        <v>-1.9680303345249064E-3</v>
      </c>
      <c r="BH71" s="83">
        <f>SUMPRODUCT('Control Panel'!$C$21:$N$21,'Calc. rets adjusted'!$AS71:$BD71)</f>
        <v>2.8157822371795761E-3</v>
      </c>
      <c r="BI71" s="83">
        <f>SUMPRODUCT('Control Panel'!$C$22:$N$22,'Calc. rets adjusted'!$AS71:$BD71)</f>
        <v>3.0196446153447605E-4</v>
      </c>
    </row>
    <row r="72" spans="1:61" x14ac:dyDescent="0.35">
      <c r="A72" s="2">
        <v>38442</v>
      </c>
      <c r="B72" s="27">
        <f>'Calc. rets in loc usd base'!Q72-'Calc. rets in loc usd base'!Q$5</f>
        <v>5.9252777777778188E-4</v>
      </c>
      <c r="C72" s="27">
        <f>'Calc. rets in loc usd base'!R72-'Calc. rets in loc usd base'!R$5</f>
        <v>5.3852777777778273E-4</v>
      </c>
      <c r="D72" s="27">
        <f>'Calc. rets in loc usd base'!S72-'Calc. rets in loc usd base'!S$5</f>
        <v>2.0343888888888898E-3</v>
      </c>
      <c r="E72" s="29">
        <f>'Calc. rets in loc usd base'!T72-'Calc. rets in loc usd base'!T$5</f>
        <v>4.1123483040585726E-4</v>
      </c>
      <c r="F72" s="29">
        <f>'Calc. rets in loc usd base'!U72-'Calc. rets in loc usd base'!U$5</f>
        <v>6.3487669223317089E-4</v>
      </c>
      <c r="G72" s="29">
        <f>'Calc. rets in loc usd base'!V72-'Calc. rets in loc usd base'!V$5</f>
        <v>3.6102880731690564E-3</v>
      </c>
      <c r="H72" s="29">
        <f>'Calc. rets in loc usd base'!W72-'Calc. rets in loc usd base'!W$5</f>
        <v>-2.0288262536892051E-3</v>
      </c>
      <c r="I72" s="29">
        <f>'Calc. rets in loc usd base'!X72-'Calc. rets in loc usd base'!X$5</f>
        <v>1.2576783350511974E-3</v>
      </c>
      <c r="J72" s="29">
        <f>'Calc. rets in loc usd base'!Y72-'Calc. rets in loc usd base'!Y$5</f>
        <v>3.2424692927638995E-3</v>
      </c>
      <c r="K72" s="27">
        <f>'Calc. rets in loc usd base'!Z72-'Calc. rets in loc usd base'!Z$5</f>
        <v>5.9252777777778188E-4</v>
      </c>
      <c r="L72" s="27">
        <f>'Calc. rets in loc usd base'!AA72-'Calc. rets in loc usd base'!AA$5</f>
        <v>8.1213722222222228E-4</v>
      </c>
      <c r="M72" s="27">
        <f>'Calc. rets in loc usd base'!AB72-'Calc. rets in loc usd base'!AB$5</f>
        <v>2.1739477777777787E-3</v>
      </c>
      <c r="N72" s="47">
        <f>'Calc. rets in loc usd base'!AC72-'Calc. rets in loc usd base'!AC$5</f>
        <v>0</v>
      </c>
      <c r="O72" s="63">
        <f>'Calc. rets in loc usd base'!AD72-'Calc. rets in loc usd base'!AD$5</f>
        <v>-2.7299251344100699E-2</v>
      </c>
      <c r="P72" s="86">
        <f>'Calc. rets in loc usd base'!AE72-'Calc. rets in loc usd base'!AE$5</f>
        <v>-1.897129350112467E-2</v>
      </c>
      <c r="Q72" s="27">
        <f>B72+'Control Panel'!C$5</f>
        <v>2.2666666666665697E-3</v>
      </c>
      <c r="R72" s="27">
        <f>C72+'Control Panel'!D$5</f>
        <v>1.7500000000000701E-3</v>
      </c>
      <c r="S72" s="27">
        <f>D72+'Control Panel'!E$5</f>
        <v>4.0583333333334259E-3</v>
      </c>
      <c r="T72" s="29">
        <f>E72+'Control Panel'!F$5</f>
        <v>2.095212526919707E-3</v>
      </c>
      <c r="U72" s="29">
        <f>F72+'Control Panel'!G$5</f>
        <v>1.7679123901192021E-3</v>
      </c>
      <c r="V72" s="29">
        <f>G72+'Control Panel'!H$5</f>
        <v>4.225497268885838E-3</v>
      </c>
      <c r="W72" s="29">
        <f>H72+'Control Panel'!I$5</f>
        <v>5.6204530534746146E-5</v>
      </c>
      <c r="X72" s="29">
        <f>I72+'Control Panel'!J$5</f>
        <v>2.6973535010615989E-3</v>
      </c>
      <c r="Y72" s="29">
        <f>J72+'Control Panel'!K$5</f>
        <v>5.4922277566923968E-3</v>
      </c>
      <c r="Z72" s="27">
        <f>K72+'Control Panel'!L$5</f>
        <v>2.2666666666665697E-3</v>
      </c>
      <c r="AA72" s="27">
        <f>L72+'Control Panel'!M$5</f>
        <v>1.9402500000000233E-3</v>
      </c>
      <c r="AB72" s="27">
        <f>M72+'Control Panel'!N$5</f>
        <v>4.1678333333332422E-3</v>
      </c>
      <c r="AC72" s="47">
        <f>N72+'Control Panel'!C$27</f>
        <v>0</v>
      </c>
      <c r="AD72" s="63">
        <f>O72+'Control Panel'!D$27</f>
        <v>-2.7299251344100699E-2</v>
      </c>
      <c r="AE72" s="63">
        <f>P72+'Control Panel'!E$27</f>
        <v>-1.897129350112467E-2</v>
      </c>
      <c r="AF72" s="38">
        <f>SUMPRODUCT('Control Panel'!$C$31:$E$31,AC72:AE72)</f>
        <v>0</v>
      </c>
      <c r="AG72" s="43">
        <f t="shared" si="0"/>
        <v>2.2666666666666391E-3</v>
      </c>
      <c r="AH72" s="64">
        <f t="shared" si="1"/>
        <v>-2.5597025033952781E-2</v>
      </c>
      <c r="AI72" s="64">
        <f t="shared" si="2"/>
        <v>-1.4989952000583284E-2</v>
      </c>
      <c r="AJ72" s="29">
        <f t="shared" si="3"/>
        <v>2.0952125269197985E-3</v>
      </c>
      <c r="AK72" s="29">
        <f t="shared" si="4"/>
        <v>-2.5579601638673677E-2</v>
      </c>
      <c r="AL72" s="29">
        <f t="shared" si="5"/>
        <v>-1.4825959381115195E-2</v>
      </c>
      <c r="AM72" s="29">
        <f t="shared" si="6"/>
        <v>5.6204530534786912E-5</v>
      </c>
      <c r="AN72" s="29">
        <f t="shared" si="7"/>
        <v>-2.4675533574228359E-2</v>
      </c>
      <c r="AO72" s="29">
        <f t="shared" si="8"/>
        <v>-1.3583260409179454E-2</v>
      </c>
      <c r="AP72" s="27">
        <f t="shared" si="9"/>
        <v>2.2666666666666391E-3</v>
      </c>
      <c r="AQ72" s="27">
        <f t="shared" si="10"/>
        <v>-2.5411968716521072E-2</v>
      </c>
      <c r="AR72" s="27">
        <f t="shared" si="11"/>
        <v>-1.4882529357221896E-2</v>
      </c>
      <c r="AS72" s="43">
        <f t="shared" si="12"/>
        <v>2.2666666666666391E-3</v>
      </c>
      <c r="AT72" s="27">
        <f t="shared" si="13"/>
        <v>-2.5597025033952781E-2</v>
      </c>
      <c r="AU72" s="27">
        <f t="shared" si="14"/>
        <v>-1.4989952000583284E-2</v>
      </c>
      <c r="AV72" s="29">
        <f t="shared" si="15"/>
        <v>2.0952125269197985E-3</v>
      </c>
      <c r="AW72" s="29">
        <f t="shared" si="16"/>
        <v>-2.5579601638673677E-2</v>
      </c>
      <c r="AX72" s="29">
        <f t="shared" si="17"/>
        <v>-1.4825959381115195E-2</v>
      </c>
      <c r="AY72" s="29">
        <f t="shared" si="18"/>
        <v>5.6204530534786912E-5</v>
      </c>
      <c r="AZ72" s="29">
        <f t="shared" si="19"/>
        <v>-2.4675533574228359E-2</v>
      </c>
      <c r="BA72" s="29">
        <f t="shared" si="20"/>
        <v>-1.3583260409179454E-2</v>
      </c>
      <c r="BB72" s="27">
        <f t="shared" si="22"/>
        <v>2.2666666666666391E-3</v>
      </c>
      <c r="BC72" s="27">
        <f t="shared" si="22"/>
        <v>-2.5411968716521072E-2</v>
      </c>
      <c r="BD72" s="64">
        <f t="shared" si="22"/>
        <v>-1.4882529357221896E-2</v>
      </c>
      <c r="BE72" s="82">
        <f>SUMPRODUCT('Control Panel'!$C$18:$N$18,$AS72:$BD72)</f>
        <v>5.6204530534786912E-5</v>
      </c>
      <c r="BF72" s="83">
        <f>SUMPRODUCT('Control Panel'!$C$19:$N$19,'Calc. rets adjusted'!$AS72:$BD72)</f>
        <v>-2.416969279941528E-3</v>
      </c>
      <c r="BG72" s="83">
        <f>SUMPRODUCT('Control Panel'!$C$20:$N$20,'Calc. rets adjusted'!$AS72:$BD72)</f>
        <v>3.5089425837724324E-4</v>
      </c>
      <c r="BH72" s="83">
        <f>SUMPRODUCT('Control Panel'!$C$21:$N$21,'Calc. rets adjusted'!$AS72:$BD72)</f>
        <v>-2.4731738104763149E-3</v>
      </c>
      <c r="BI72" s="83">
        <f>SUMPRODUCT('Control Panel'!$C$22:$N$22,'Calc. rets adjusted'!$AS72:$BD72)</f>
        <v>2.9468972784245633E-4</v>
      </c>
    </row>
    <row r="73" spans="1:61" x14ac:dyDescent="0.35">
      <c r="A73" s="2">
        <v>38472</v>
      </c>
      <c r="B73" s="27">
        <f>'Calc. rets in loc usd base'!Q73-'Calc. rets in loc usd base'!Q$5</f>
        <v>7.1752777777778199E-4</v>
      </c>
      <c r="C73" s="27">
        <f>'Calc. rets in loc usd base'!R73-'Calc. rets in loc usd base'!R$5</f>
        <v>5.4686111111111602E-4</v>
      </c>
      <c r="D73" s="27">
        <f>'Calc. rets in loc usd base'!S73-'Calc. rets in loc usd base'!S$5</f>
        <v>2.0343888888888898E-3</v>
      </c>
      <c r="E73" s="29">
        <f>'Calc. rets in loc usd base'!T73-'Calc. rets in loc usd base'!T$5</f>
        <v>9.8343444778250253E-4</v>
      </c>
      <c r="F73" s="29">
        <f>'Calc. rets in loc usd base'!U73-'Calc. rets in loc usd base'!U$5</f>
        <v>1.2200208244924674E-3</v>
      </c>
      <c r="G73" s="29">
        <f>'Calc. rets in loc usd base'!V73-'Calc. rets in loc usd base'!V$5</f>
        <v>3.2186519349424866E-3</v>
      </c>
      <c r="H73" s="29">
        <f>'Calc. rets in loc usd base'!W73-'Calc. rets in loc usd base'!W$5</f>
        <v>3.519370007990478E-3</v>
      </c>
      <c r="I73" s="29">
        <f>'Calc. rets in loc usd base'!X73-'Calc. rets in loc usd base'!X$5</f>
        <v>4.9068984724062225E-3</v>
      </c>
      <c r="J73" s="29">
        <f>'Calc. rets in loc usd base'!Y73-'Calc. rets in loc usd base'!Y$5</f>
        <v>4.6586675086769998E-3</v>
      </c>
      <c r="K73" s="27">
        <f>'Calc. rets in loc usd base'!Z73-'Calc. rets in loc usd base'!Z$5</f>
        <v>7.1752777777778199E-4</v>
      </c>
      <c r="L73" s="27">
        <f>'Calc. rets in loc usd base'!AA73-'Calc. rets in loc usd base'!AA$5</f>
        <v>8.412205555555555E-4</v>
      </c>
      <c r="M73" s="27">
        <f>'Calc. rets in loc usd base'!AB73-'Calc. rets in loc usd base'!AB$5</f>
        <v>2.2669477777777789E-3</v>
      </c>
      <c r="N73" s="47">
        <f>'Calc. rets in loc usd base'!AC73-'Calc. rets in loc usd base'!AC$5</f>
        <v>0</v>
      </c>
      <c r="O73" s="63">
        <f>'Calc. rets in loc usd base'!AD73-'Calc. rets in loc usd base'!AD$5</f>
        <v>-1.3252253700747178E-3</v>
      </c>
      <c r="P73" s="86">
        <f>'Calc. rets in loc usd base'!AE73-'Calc. rets in loc usd base'!AE$5</f>
        <v>1.9127400257946375E-2</v>
      </c>
      <c r="Q73" s="27">
        <f>B73+'Control Panel'!C$5</f>
        <v>2.3916666666665698E-3</v>
      </c>
      <c r="R73" s="27">
        <f>C73+'Control Panel'!D$5</f>
        <v>1.7583333333334034E-3</v>
      </c>
      <c r="S73" s="27">
        <f>D73+'Control Panel'!E$5</f>
        <v>4.0583333333334259E-3</v>
      </c>
      <c r="T73" s="29">
        <f>E73+'Control Panel'!F$5</f>
        <v>2.6674121442963523E-3</v>
      </c>
      <c r="U73" s="29">
        <f>F73+'Control Panel'!G$5</f>
        <v>2.3530565223784986E-3</v>
      </c>
      <c r="V73" s="29">
        <f>G73+'Control Panel'!H$5</f>
        <v>3.8338611306592682E-3</v>
      </c>
      <c r="W73" s="29">
        <f>H73+'Control Panel'!I$5</f>
        <v>5.6044007922144293E-3</v>
      </c>
      <c r="X73" s="29">
        <f>I73+'Control Panel'!J$5</f>
        <v>6.3465736384166237E-3</v>
      </c>
      <c r="Y73" s="29">
        <f>J73+'Control Panel'!K$5</f>
        <v>6.9084259726054972E-3</v>
      </c>
      <c r="Z73" s="27">
        <f>K73+'Control Panel'!L$5</f>
        <v>2.3916666666665698E-3</v>
      </c>
      <c r="AA73" s="27">
        <f>L73+'Control Panel'!M$5</f>
        <v>1.9693333333333568E-3</v>
      </c>
      <c r="AB73" s="27">
        <f>M73+'Control Panel'!N$5</f>
        <v>4.2608333333332424E-3</v>
      </c>
      <c r="AC73" s="47">
        <f>N73+'Control Panel'!C$27</f>
        <v>0</v>
      </c>
      <c r="AD73" s="63">
        <f>O73+'Control Panel'!D$27</f>
        <v>-1.3252253700747178E-3</v>
      </c>
      <c r="AE73" s="63">
        <f>P73+'Control Panel'!E$27</f>
        <v>1.9127400257946375E-2</v>
      </c>
      <c r="AF73" s="38">
        <f>SUMPRODUCT('Control Panel'!$C$31:$E$31,AC73:AE73)</f>
        <v>0</v>
      </c>
      <c r="AG73" s="43">
        <f t="shared" si="0"/>
        <v>2.3916666666665698E-3</v>
      </c>
      <c r="AH73" s="64">
        <f t="shared" si="1"/>
        <v>4.3077777531608241E-4</v>
      </c>
      <c r="AI73" s="64">
        <f t="shared" si="2"/>
        <v>2.3263358957326785E-2</v>
      </c>
      <c r="AJ73" s="29">
        <f t="shared" si="3"/>
        <v>2.6674121442964438E-3</v>
      </c>
      <c r="AK73" s="29">
        <f t="shared" si="4"/>
        <v>1.0247128221032575E-3</v>
      </c>
      <c r="AL73" s="29">
        <f t="shared" si="5"/>
        <v>2.303459318498513E-2</v>
      </c>
      <c r="AM73" s="29">
        <f t="shared" si="6"/>
        <v>5.6044007922144701E-3</v>
      </c>
      <c r="AN73" s="29">
        <f t="shared" si="7"/>
        <v>5.0129376279433036E-3</v>
      </c>
      <c r="AO73" s="29">
        <f t="shared" si="8"/>
        <v>2.6167966459282432E-2</v>
      </c>
      <c r="AP73" s="27">
        <f t="shared" si="9"/>
        <v>2.3916666666665698E-3</v>
      </c>
      <c r="AQ73" s="27">
        <f t="shared" si="10"/>
        <v>6.4149815276315358E-4</v>
      </c>
      <c r="AR73" s="27">
        <f t="shared" si="11"/>
        <v>2.3469732255878784E-2</v>
      </c>
      <c r="AS73" s="43">
        <f t="shared" si="12"/>
        <v>2.3916666666665698E-3</v>
      </c>
      <c r="AT73" s="27">
        <f t="shared" si="13"/>
        <v>4.3077777531608241E-4</v>
      </c>
      <c r="AU73" s="27">
        <f t="shared" si="14"/>
        <v>2.3263358957326785E-2</v>
      </c>
      <c r="AV73" s="29">
        <f t="shared" si="15"/>
        <v>2.6674121442964438E-3</v>
      </c>
      <c r="AW73" s="29">
        <f t="shared" si="16"/>
        <v>1.0247128221032575E-3</v>
      </c>
      <c r="AX73" s="29">
        <f t="shared" si="17"/>
        <v>2.303459318498513E-2</v>
      </c>
      <c r="AY73" s="29">
        <f t="shared" si="18"/>
        <v>5.6044007922144701E-3</v>
      </c>
      <c r="AZ73" s="29">
        <f t="shared" si="19"/>
        <v>5.0129376279433036E-3</v>
      </c>
      <c r="BA73" s="29">
        <f t="shared" si="20"/>
        <v>2.6167966459282432E-2</v>
      </c>
      <c r="BB73" s="27">
        <f t="shared" si="22"/>
        <v>2.3916666666665698E-3</v>
      </c>
      <c r="BC73" s="27">
        <f t="shared" si="22"/>
        <v>6.4149815276315358E-4</v>
      </c>
      <c r="BD73" s="64">
        <f t="shared" si="22"/>
        <v>2.3469732255878784E-2</v>
      </c>
      <c r="BE73" s="82">
        <f>SUMPRODUCT('Control Panel'!$C$18:$N$18,$AS73:$BD73)</f>
        <v>5.6044007922144701E-3</v>
      </c>
      <c r="BF73" s="83">
        <f>SUMPRODUCT('Control Panel'!$C$19:$N$19,'Calc. rets adjusted'!$AS73:$BD73)</f>
        <v>5.5452544757873534E-3</v>
      </c>
      <c r="BG73" s="83">
        <f>SUMPRODUCT('Control Panel'!$C$20:$N$20,'Calc. rets adjusted'!$AS73:$BD73)</f>
        <v>5.7202713271776945E-3</v>
      </c>
      <c r="BH73" s="83">
        <f>SUMPRODUCT('Control Panel'!$C$21:$N$21,'Calc. rets adjusted'!$AS73:$BD73)</f>
        <v>-5.9146316427116435E-5</v>
      </c>
      <c r="BI73" s="83">
        <f>SUMPRODUCT('Control Panel'!$C$22:$N$22,'Calc. rets adjusted'!$AS73:$BD73)</f>
        <v>1.1587053496322519E-4</v>
      </c>
    </row>
    <row r="74" spans="1:61" x14ac:dyDescent="0.35">
      <c r="A74" s="2">
        <v>38503</v>
      </c>
      <c r="B74" s="27">
        <f>'Calc. rets in loc usd base'!Q74-'Calc. rets in loc usd base'!Q$5</f>
        <v>9.0086111111111508E-4</v>
      </c>
      <c r="C74" s="27">
        <f>'Calc. rets in loc usd base'!R74-'Calc. rets in loc usd base'!R$5</f>
        <v>5.3852777777778273E-4</v>
      </c>
      <c r="D74" s="27">
        <f>'Calc. rets in loc usd base'!S74-'Calc. rets in loc usd base'!S$5</f>
        <v>2.0343888888888898E-3</v>
      </c>
      <c r="E74" s="29">
        <f>'Calc. rets in loc usd base'!T74-'Calc. rets in loc usd base'!T$5</f>
        <v>1.0634665414043427E-3</v>
      </c>
      <c r="F74" s="29">
        <f>'Calc. rets in loc usd base'!U74-'Calc. rets in loc usd base'!U$5</f>
        <v>8.3139266161247815E-4</v>
      </c>
      <c r="G74" s="29">
        <f>'Calc. rets in loc usd base'!V74-'Calc. rets in loc usd base'!V$5</f>
        <v>3.627555831047082E-3</v>
      </c>
      <c r="H74" s="29">
        <f>'Calc. rets in loc usd base'!W74-'Calc. rets in loc usd base'!W$5</f>
        <v>1.6851839604119104E-3</v>
      </c>
      <c r="I74" s="29">
        <f>'Calc. rets in loc usd base'!X74-'Calc. rets in loc usd base'!X$5</f>
        <v>2.4525414223918228E-3</v>
      </c>
      <c r="J74" s="29">
        <f>'Calc. rets in loc usd base'!Y74-'Calc. rets in loc usd base'!Y$5</f>
        <v>6.6946107840741339E-3</v>
      </c>
      <c r="K74" s="27">
        <f>'Calc. rets in loc usd base'!Z74-'Calc. rets in loc usd base'!Z$5</f>
        <v>9.0086111111111508E-4</v>
      </c>
      <c r="L74" s="27">
        <f>'Calc. rets in loc usd base'!AA74-'Calc. rets in loc usd base'!AA$5</f>
        <v>7.4530388888888882E-4</v>
      </c>
      <c r="M74" s="27">
        <f>'Calc. rets in loc usd base'!AB74-'Calc. rets in loc usd base'!AB$5</f>
        <v>2.1513644444444459E-3</v>
      </c>
      <c r="N74" s="47">
        <f>'Calc. rets in loc usd base'!AC74-'Calc. rets in loc usd base'!AC$5</f>
        <v>0</v>
      </c>
      <c r="O74" s="63">
        <f>'Calc. rets in loc usd base'!AD74-'Calc. rets in loc usd base'!AD$5</f>
        <v>-5.0707941419457433E-2</v>
      </c>
      <c r="P74" s="86">
        <f>'Calc. rets in loc usd base'!AE74-'Calc. rets in loc usd base'!AE$5</f>
        <v>-5.4648823518277351E-2</v>
      </c>
      <c r="Q74" s="27">
        <f>B74+'Control Panel'!C$5</f>
        <v>2.5749999999999029E-3</v>
      </c>
      <c r="R74" s="27">
        <f>C74+'Control Panel'!D$5</f>
        <v>1.7500000000000701E-3</v>
      </c>
      <c r="S74" s="27">
        <f>D74+'Control Panel'!E$5</f>
        <v>4.0583333333334259E-3</v>
      </c>
      <c r="T74" s="29">
        <f>E74+'Control Panel'!F$5</f>
        <v>2.7474442379181925E-3</v>
      </c>
      <c r="U74" s="29">
        <f>F74+'Control Panel'!G$5</f>
        <v>1.9644283594985094E-3</v>
      </c>
      <c r="V74" s="29">
        <f>G74+'Control Panel'!H$5</f>
        <v>4.2427650267638636E-3</v>
      </c>
      <c r="W74" s="29">
        <f>H74+'Control Panel'!I$5</f>
        <v>3.7702147446358617E-3</v>
      </c>
      <c r="X74" s="29">
        <f>I74+'Control Panel'!J$5</f>
        <v>3.8922165884022241E-3</v>
      </c>
      <c r="Y74" s="29">
        <f>J74+'Control Panel'!K$5</f>
        <v>8.9443692480026312E-3</v>
      </c>
      <c r="Z74" s="27">
        <f>K74+'Control Panel'!L$5</f>
        <v>2.5749999999999029E-3</v>
      </c>
      <c r="AA74" s="27">
        <f>L74+'Control Panel'!M$5</f>
        <v>1.8734166666666899E-3</v>
      </c>
      <c r="AB74" s="27">
        <f>M74+'Control Panel'!N$5</f>
        <v>4.1452499999999094E-3</v>
      </c>
      <c r="AC74" s="47">
        <f>N74+'Control Panel'!C$27</f>
        <v>0</v>
      </c>
      <c r="AD74" s="63">
        <f>O74+'Control Panel'!D$27</f>
        <v>-5.0707941419457433E-2</v>
      </c>
      <c r="AE74" s="63">
        <f>P74+'Control Panel'!E$27</f>
        <v>-5.4648823518277351E-2</v>
      </c>
      <c r="AF74" s="38">
        <f>SUMPRODUCT('Control Panel'!$C$31:$E$31,AC74:AE74)</f>
        <v>0</v>
      </c>
      <c r="AG74" s="43">
        <f t="shared" si="0"/>
        <v>2.574999999999994E-3</v>
      </c>
      <c r="AH74" s="64">
        <f t="shared" si="1"/>
        <v>-4.9046680316941371E-2</v>
      </c>
      <c r="AI74" s="64">
        <f t="shared" si="2"/>
        <v>-5.0812273327055513E-2</v>
      </c>
      <c r="AJ74" s="29">
        <f t="shared" si="3"/>
        <v>2.747444237918284E-3</v>
      </c>
      <c r="AK74" s="29">
        <f t="shared" si="4"/>
        <v>-4.884312517813505E-2</v>
      </c>
      <c r="AL74" s="29">
        <f t="shared" si="5"/>
        <v>-5.0637920608690767E-2</v>
      </c>
      <c r="AM74" s="29">
        <f t="shared" si="6"/>
        <v>3.7702147446359024E-3</v>
      </c>
      <c r="AN74" s="29">
        <f t="shared" si="7"/>
        <v>-4.7013091121811623E-2</v>
      </c>
      <c r="AO74" s="29">
        <f t="shared" si="8"/>
        <v>-4.6193253526791156E-2</v>
      </c>
      <c r="AP74" s="27">
        <f t="shared" si="9"/>
        <v>2.574999999999994E-3</v>
      </c>
      <c r="AQ74" s="27">
        <f t="shared" si="10"/>
        <v>-4.8929521855378244E-2</v>
      </c>
      <c r="AR74" s="27">
        <f t="shared" si="11"/>
        <v>-5.0730106553966592E-2</v>
      </c>
      <c r="AS74" s="43">
        <f t="shared" si="12"/>
        <v>2.574999999999994E-3</v>
      </c>
      <c r="AT74" s="27">
        <f t="shared" si="13"/>
        <v>-4.9046680316941371E-2</v>
      </c>
      <c r="AU74" s="27">
        <f t="shared" si="14"/>
        <v>-5.0812273327055513E-2</v>
      </c>
      <c r="AV74" s="29">
        <f t="shared" si="15"/>
        <v>2.747444237918284E-3</v>
      </c>
      <c r="AW74" s="29">
        <f t="shared" si="16"/>
        <v>-4.884312517813505E-2</v>
      </c>
      <c r="AX74" s="29">
        <f t="shared" si="17"/>
        <v>-5.0637920608690767E-2</v>
      </c>
      <c r="AY74" s="29">
        <f t="shared" si="18"/>
        <v>3.7702147446359024E-3</v>
      </c>
      <c r="AZ74" s="29">
        <f t="shared" si="19"/>
        <v>-4.7013091121811623E-2</v>
      </c>
      <c r="BA74" s="29">
        <f t="shared" si="20"/>
        <v>-4.6193253526791156E-2</v>
      </c>
      <c r="BB74" s="27">
        <f t="shared" si="22"/>
        <v>2.574999999999994E-3</v>
      </c>
      <c r="BC74" s="27">
        <f t="shared" si="22"/>
        <v>-4.8929521855378244E-2</v>
      </c>
      <c r="BD74" s="64">
        <f t="shared" si="22"/>
        <v>-5.0730106553966592E-2</v>
      </c>
      <c r="BE74" s="82">
        <f>SUMPRODUCT('Control Panel'!$C$18:$N$18,$AS74:$BD74)</f>
        <v>3.7702147446359024E-3</v>
      </c>
      <c r="BF74" s="83">
        <f>SUMPRODUCT('Control Panel'!$C$19:$N$19,'Calc. rets adjusted'!$AS74:$BD74)</f>
        <v>-1.3081158420088505E-3</v>
      </c>
      <c r="BG74" s="83">
        <f>SUMPRODUCT('Control Panel'!$C$20:$N$20,'Calc. rets adjusted'!$AS74:$BD74)</f>
        <v>3.8423363435289735E-3</v>
      </c>
      <c r="BH74" s="83">
        <f>SUMPRODUCT('Control Panel'!$C$21:$N$21,'Calc. rets adjusted'!$AS74:$BD74)</f>
        <v>-5.0783305866447526E-3</v>
      </c>
      <c r="BI74" s="83">
        <f>SUMPRODUCT('Control Panel'!$C$22:$N$22,'Calc. rets adjusted'!$AS74:$BD74)</f>
        <v>7.2121598893071064E-5</v>
      </c>
    </row>
    <row r="75" spans="1:61" x14ac:dyDescent="0.35">
      <c r="A75" s="2">
        <v>38533</v>
      </c>
      <c r="B75" s="27">
        <f>'Calc. rets in loc usd base'!Q75-'Calc. rets in loc usd base'!Q$5</f>
        <v>9.3419444444444821E-4</v>
      </c>
      <c r="C75" s="27">
        <f>'Calc. rets in loc usd base'!R75-'Calc. rets in loc usd base'!R$5</f>
        <v>5.4686111111111602E-4</v>
      </c>
      <c r="D75" s="27">
        <f>'Calc. rets in loc usd base'!S75-'Calc. rets in loc usd base'!S$5</f>
        <v>2.0260555555555574E-3</v>
      </c>
      <c r="E75" s="29">
        <f>'Calc. rets in loc usd base'!T75-'Calc. rets in loc usd base'!T$5</f>
        <v>2.5655511007562646E-4</v>
      </c>
      <c r="F75" s="29">
        <f>'Calc. rets in loc usd base'!U75-'Calc. rets in loc usd base'!U$5</f>
        <v>5.8348602709624086E-4</v>
      </c>
      <c r="G75" s="29">
        <f>'Calc. rets in loc usd base'!V75-'Calc. rets in loc usd base'!V$5</f>
        <v>3.1951456617585602E-3</v>
      </c>
      <c r="H75" s="29">
        <f>'Calc. rets in loc usd base'!W75-'Calc. rets in loc usd base'!W$5</f>
        <v>-1.3072479669821915E-4</v>
      </c>
      <c r="I75" s="29">
        <f>'Calc. rets in loc usd base'!X75-'Calc. rets in loc usd base'!X$5</f>
        <v>2.7325601344921945E-3</v>
      </c>
      <c r="J75" s="29">
        <f>'Calc. rets in loc usd base'!Y75-'Calc. rets in loc usd base'!Y$5</f>
        <v>5.2590624556338502E-3</v>
      </c>
      <c r="K75" s="27">
        <f>'Calc. rets in loc usd base'!Z75-'Calc. rets in loc usd base'!Z$5</f>
        <v>9.3419444444444821E-4</v>
      </c>
      <c r="L75" s="27">
        <f>'Calc. rets in loc usd base'!AA75-'Calc. rets in loc usd base'!AA$5</f>
        <v>8.0563722222222207E-4</v>
      </c>
      <c r="M75" s="27">
        <f>'Calc. rets in loc usd base'!AB75-'Calc. rets in loc usd base'!AB$5</f>
        <v>2.2144477777777784E-3</v>
      </c>
      <c r="N75" s="47">
        <f>'Calc. rets in loc usd base'!AC75-'Calc. rets in loc usd base'!AC$5</f>
        <v>0</v>
      </c>
      <c r="O75" s="63">
        <f>'Calc. rets in loc usd base'!AD75-'Calc. rets in loc usd base'!AD$5</f>
        <v>-2.5421610912243247E-2</v>
      </c>
      <c r="P75" s="86">
        <f>'Calc. rets in loc usd base'!AE75-'Calc. rets in loc usd base'!AE$5</f>
        <v>-1.7960511829965692E-2</v>
      </c>
      <c r="Q75" s="27">
        <f>B75+'Control Panel'!C$5</f>
        <v>2.608333333333236E-3</v>
      </c>
      <c r="R75" s="27">
        <f>C75+'Control Panel'!D$5</f>
        <v>1.7583333333334034E-3</v>
      </c>
      <c r="S75" s="27">
        <f>D75+'Control Panel'!E$5</f>
        <v>4.0500000000000935E-3</v>
      </c>
      <c r="T75" s="29">
        <f>E75+'Control Panel'!F$5</f>
        <v>1.9405328065894762E-3</v>
      </c>
      <c r="U75" s="29">
        <f>F75+'Control Panel'!G$5</f>
        <v>1.7165217249822721E-3</v>
      </c>
      <c r="V75" s="29">
        <f>G75+'Control Panel'!H$5</f>
        <v>3.8103548574753418E-3</v>
      </c>
      <c r="W75" s="29">
        <f>H75+'Control Panel'!I$5</f>
        <v>1.9543059875257321E-3</v>
      </c>
      <c r="X75" s="29">
        <f>I75+'Control Panel'!J$5</f>
        <v>4.1722353005025957E-3</v>
      </c>
      <c r="Y75" s="29">
        <f>J75+'Control Panel'!K$5</f>
        <v>7.5088209195623475E-3</v>
      </c>
      <c r="Z75" s="27">
        <f>K75+'Control Panel'!L$5</f>
        <v>2.608333333333236E-3</v>
      </c>
      <c r="AA75" s="27">
        <f>L75+'Control Panel'!M$5</f>
        <v>1.9337500000000231E-3</v>
      </c>
      <c r="AB75" s="27">
        <f>M75+'Control Panel'!N$5</f>
        <v>4.208333333333242E-3</v>
      </c>
      <c r="AC75" s="47">
        <f>N75+'Control Panel'!C$27</f>
        <v>0</v>
      </c>
      <c r="AD75" s="63">
        <f>O75+'Control Panel'!D$27</f>
        <v>-2.5421610912243247E-2</v>
      </c>
      <c r="AE75" s="63">
        <f>P75+'Control Panel'!E$27</f>
        <v>-1.7960511829965692E-2</v>
      </c>
      <c r="AF75" s="38">
        <f>SUMPRODUCT('Control Panel'!$C$31:$E$31,AC75:AE75)</f>
        <v>0</v>
      </c>
      <c r="AG75" s="43">
        <f t="shared" si="0"/>
        <v>2.6083333333333236E-3</v>
      </c>
      <c r="AH75" s="64">
        <f t="shared" si="1"/>
        <v>-2.3707977244764034E-2</v>
      </c>
      <c r="AI75" s="64">
        <f t="shared" si="2"/>
        <v>-1.398325190287697E-2</v>
      </c>
      <c r="AJ75" s="29">
        <f t="shared" si="3"/>
        <v>1.9405328065895677E-3</v>
      </c>
      <c r="AK75" s="29">
        <f t="shared" si="4"/>
        <v>-2.3748725934675807E-2</v>
      </c>
      <c r="AL75" s="29">
        <f t="shared" si="5"/>
        <v>-1.4218592895984483E-2</v>
      </c>
      <c r="AM75" s="29">
        <f t="shared" si="6"/>
        <v>1.9543059875257729E-3</v>
      </c>
      <c r="AN75" s="29">
        <f t="shared" si="7"/>
        <v>-2.1355440554184257E-2</v>
      </c>
      <c r="AO75" s="29">
        <f t="shared" si="8"/>
        <v>-1.0586553177358238E-2</v>
      </c>
      <c r="AP75" s="27">
        <f t="shared" si="9"/>
        <v>2.6083333333333236E-3</v>
      </c>
      <c r="AQ75" s="27">
        <f t="shared" si="10"/>
        <v>-2.3537019952344695E-2</v>
      </c>
      <c r="AR75" s="27">
        <f t="shared" si="11"/>
        <v>-1.3827762317250358E-2</v>
      </c>
      <c r="AS75" s="43">
        <f t="shared" si="12"/>
        <v>2.6083333333333236E-3</v>
      </c>
      <c r="AT75" s="27">
        <f t="shared" si="13"/>
        <v>-2.3707977244764034E-2</v>
      </c>
      <c r="AU75" s="27">
        <f t="shared" si="14"/>
        <v>-1.398325190287697E-2</v>
      </c>
      <c r="AV75" s="29">
        <f t="shared" si="15"/>
        <v>1.9405328065895677E-3</v>
      </c>
      <c r="AW75" s="29">
        <f t="shared" si="16"/>
        <v>-2.3748725934675807E-2</v>
      </c>
      <c r="AX75" s="29">
        <f t="shared" si="17"/>
        <v>-1.4218592895984483E-2</v>
      </c>
      <c r="AY75" s="29">
        <f t="shared" si="18"/>
        <v>1.9543059875257729E-3</v>
      </c>
      <c r="AZ75" s="29">
        <f t="shared" si="19"/>
        <v>-2.1355440554184257E-2</v>
      </c>
      <c r="BA75" s="29">
        <f t="shared" si="20"/>
        <v>-1.0586553177358238E-2</v>
      </c>
      <c r="BB75" s="27">
        <f t="shared" si="22"/>
        <v>2.6083333333333236E-3</v>
      </c>
      <c r="BC75" s="27">
        <f t="shared" si="22"/>
        <v>-2.3537019952344695E-2</v>
      </c>
      <c r="BD75" s="64">
        <f t="shared" si="22"/>
        <v>-1.3827762317250358E-2</v>
      </c>
      <c r="BE75" s="82">
        <f>SUMPRODUCT('Control Panel'!$C$18:$N$18,$AS75:$BD75)</f>
        <v>1.9543059875257729E-3</v>
      </c>
      <c r="BF75" s="83">
        <f>SUMPRODUCT('Control Panel'!$C$19:$N$19,'Calc. rets adjusted'!$AS75:$BD75)</f>
        <v>-3.7666866664523026E-4</v>
      </c>
      <c r="BG75" s="83">
        <f>SUMPRODUCT('Control Panel'!$C$20:$N$20,'Calc. rets adjusted'!$AS75:$BD75)</f>
        <v>2.2378666619225717E-3</v>
      </c>
      <c r="BH75" s="83">
        <f>SUMPRODUCT('Control Panel'!$C$21:$N$21,'Calc. rets adjusted'!$AS75:$BD75)</f>
        <v>-2.3309746541710034E-3</v>
      </c>
      <c r="BI75" s="83">
        <f>SUMPRODUCT('Control Panel'!$C$22:$N$22,'Calc. rets adjusted'!$AS75:$BD75)</f>
        <v>2.835606743967988E-4</v>
      </c>
    </row>
    <row r="76" spans="1:61" x14ac:dyDescent="0.35">
      <c r="A76" s="2">
        <v>38564</v>
      </c>
      <c r="B76" s="27">
        <f>'Calc. rets in loc usd base'!Q76-'Calc. rets in loc usd base'!Q$5</f>
        <v>1.1091944444444485E-3</v>
      </c>
      <c r="C76" s="27">
        <f>'Calc. rets in loc usd base'!R76-'Calc. rets in loc usd base'!R$5</f>
        <v>5.4686111111111602E-4</v>
      </c>
      <c r="D76" s="27">
        <f>'Calc. rets in loc usd base'!S76-'Calc. rets in loc usd base'!S$5</f>
        <v>1.9927222222222234E-3</v>
      </c>
      <c r="E76" s="29">
        <f>'Calc. rets in loc usd base'!T76-'Calc. rets in loc usd base'!T$5</f>
        <v>-9.9869653407671979E-5</v>
      </c>
      <c r="F76" s="29">
        <f>'Calc. rets in loc usd base'!U76-'Calc. rets in loc usd base'!U$5</f>
        <v>3.0442268079078827E-4</v>
      </c>
      <c r="G76" s="29">
        <f>'Calc. rets in loc usd base'!V76-'Calc. rets in loc usd base'!V$5</f>
        <v>3.3835158484721425E-3</v>
      </c>
      <c r="H76" s="29">
        <f>'Calc. rets in loc usd base'!W76-'Calc. rets in loc usd base'!W$5</f>
        <v>-4.9068567579151753E-3</v>
      </c>
      <c r="I76" s="29">
        <f>'Calc. rets in loc usd base'!X76-'Calc. rets in loc usd base'!X$5</f>
        <v>-3.1219030031653895E-3</v>
      </c>
      <c r="J76" s="29">
        <f>'Calc. rets in loc usd base'!Y76-'Calc. rets in loc usd base'!Y$5</f>
        <v>-1.5088553970071198E-3</v>
      </c>
      <c r="K76" s="27">
        <f>'Calc. rets in loc usd base'!Z76-'Calc. rets in loc usd base'!Z$5</f>
        <v>1.1091944444444485E-3</v>
      </c>
      <c r="L76" s="27">
        <f>'Calc. rets in loc usd base'!AA76-'Calc. rets in loc usd base'!AA$5</f>
        <v>7.9122055555555537E-4</v>
      </c>
      <c r="M76" s="27">
        <f>'Calc. rets in loc usd base'!AB76-'Calc. rets in loc usd base'!AB$5</f>
        <v>2.1261977777777786E-3</v>
      </c>
      <c r="N76" s="47">
        <f>'Calc. rets in loc usd base'!AC76-'Calc. rets in loc usd base'!AC$5</f>
        <v>0</v>
      </c>
      <c r="O76" s="63">
        <f>'Calc. rets in loc usd base'!AD76-'Calc. rets in loc usd base'!AD$5</f>
        <v>1.0869896581144805E-2</v>
      </c>
      <c r="P76" s="86">
        <f>'Calc. rets in loc usd base'!AE76-'Calc. rets in loc usd base'!AE$5</f>
        <v>-1.7647228621945427E-2</v>
      </c>
      <c r="Q76" s="27">
        <f>B76+'Control Panel'!C$5</f>
        <v>2.7833333333332358E-3</v>
      </c>
      <c r="R76" s="27">
        <f>C76+'Control Panel'!D$5</f>
        <v>1.7583333333334034E-3</v>
      </c>
      <c r="S76" s="27">
        <f>D76+'Control Panel'!E$5</f>
        <v>4.0166666666667603E-3</v>
      </c>
      <c r="T76" s="29">
        <f>E76+'Control Panel'!F$5</f>
        <v>1.5841080431061778E-3</v>
      </c>
      <c r="U76" s="29">
        <f>F76+'Control Panel'!G$5</f>
        <v>1.4374583786768195E-3</v>
      </c>
      <c r="V76" s="29">
        <f>G76+'Control Panel'!H$5</f>
        <v>3.9987250441889241E-3</v>
      </c>
      <c r="W76" s="29">
        <f>H76+'Control Panel'!I$5</f>
        <v>-2.821825973691224E-3</v>
      </c>
      <c r="X76" s="29">
        <f>I76+'Control Panel'!J$5</f>
        <v>-1.6822278371549882E-3</v>
      </c>
      <c r="Y76" s="29">
        <f>J76+'Control Panel'!K$5</f>
        <v>7.4090306692137751E-4</v>
      </c>
      <c r="Z76" s="27">
        <f>K76+'Control Panel'!L$5</f>
        <v>2.7833333333332358E-3</v>
      </c>
      <c r="AA76" s="27">
        <f>L76+'Control Panel'!M$5</f>
        <v>1.9193333333333564E-3</v>
      </c>
      <c r="AB76" s="27">
        <f>M76+'Control Panel'!N$5</f>
        <v>4.1200833333332422E-3</v>
      </c>
      <c r="AC76" s="47">
        <f>N76+'Control Panel'!C$27</f>
        <v>0</v>
      </c>
      <c r="AD76" s="63">
        <f>O76+'Control Panel'!D$27</f>
        <v>1.0869896581144805E-2</v>
      </c>
      <c r="AE76" s="63">
        <f>P76+'Control Panel'!E$27</f>
        <v>-1.7647228621945427E-2</v>
      </c>
      <c r="AF76" s="38">
        <f>SUMPRODUCT('Control Panel'!$C$31:$E$31,AC76:AE76)</f>
        <v>0</v>
      </c>
      <c r="AG76" s="43">
        <f t="shared" si="0"/>
        <v>2.7833333333331378E-3</v>
      </c>
      <c r="AH76" s="64">
        <f t="shared" si="1"/>
        <v>1.26473428159668E-2</v>
      </c>
      <c r="AI76" s="64">
        <f t="shared" si="2"/>
        <v>-1.3701444990243505E-2</v>
      </c>
      <c r="AJ76" s="29">
        <f t="shared" si="3"/>
        <v>1.5841080431062693E-3</v>
      </c>
      <c r="AK76" s="29">
        <f t="shared" si="4"/>
        <v>1.2322979983737659E-2</v>
      </c>
      <c r="AL76" s="29">
        <f t="shared" si="5"/>
        <v>-1.3719069992807698E-2</v>
      </c>
      <c r="AM76" s="29">
        <f t="shared" si="6"/>
        <v>-2.8218259736911833E-3</v>
      </c>
      <c r="AN76" s="29">
        <f t="shared" si="7"/>
        <v>9.1693831013741622E-3</v>
      </c>
      <c r="AO76" s="29">
        <f t="shared" si="8"/>
        <v>-1.6919400440832733E-2</v>
      </c>
      <c r="AP76" s="27">
        <f t="shared" si="9"/>
        <v>2.7833333333331378E-3</v>
      </c>
      <c r="AQ76" s="27">
        <f t="shared" si="10"/>
        <v>1.2810092869316447E-2</v>
      </c>
      <c r="AR76" s="27">
        <f t="shared" si="11"/>
        <v>-1.3599853341137003E-2</v>
      </c>
      <c r="AS76" s="43">
        <f t="shared" si="12"/>
        <v>2.7833333333331378E-3</v>
      </c>
      <c r="AT76" s="27">
        <f t="shared" si="13"/>
        <v>1.26473428159668E-2</v>
      </c>
      <c r="AU76" s="27">
        <f t="shared" si="14"/>
        <v>-1.3701444990243505E-2</v>
      </c>
      <c r="AV76" s="29">
        <f t="shared" si="15"/>
        <v>1.5841080431062693E-3</v>
      </c>
      <c r="AW76" s="29">
        <f t="shared" si="16"/>
        <v>1.2322979983737659E-2</v>
      </c>
      <c r="AX76" s="29">
        <f t="shared" si="17"/>
        <v>-1.3719069992807698E-2</v>
      </c>
      <c r="AY76" s="29">
        <f t="shared" si="18"/>
        <v>-2.8218259736911833E-3</v>
      </c>
      <c r="AZ76" s="29">
        <f t="shared" si="19"/>
        <v>9.1693831013741622E-3</v>
      </c>
      <c r="BA76" s="29">
        <f t="shared" si="20"/>
        <v>-1.6919400440832733E-2</v>
      </c>
      <c r="BB76" s="27">
        <f t="shared" si="22"/>
        <v>2.7833333333331378E-3</v>
      </c>
      <c r="BC76" s="27">
        <f t="shared" si="22"/>
        <v>1.2810092869316447E-2</v>
      </c>
      <c r="BD76" s="64">
        <f t="shared" si="22"/>
        <v>-1.3599853341137003E-2</v>
      </c>
      <c r="BE76" s="82">
        <f>SUMPRODUCT('Control Panel'!$C$18:$N$18,$AS76:$BD76)</f>
        <v>-2.8218259736911833E-3</v>
      </c>
      <c r="BF76" s="83">
        <f>SUMPRODUCT('Control Panel'!$C$19:$N$19,'Calc. rets adjusted'!$AS76:$BD76)</f>
        <v>-1.6227050661846488E-3</v>
      </c>
      <c r="BG76" s="83">
        <f>SUMPRODUCT('Control Panel'!$C$20:$N$20,'Calc. rets adjusted'!$AS76:$BD76)</f>
        <v>-2.6253810197829795E-3</v>
      </c>
      <c r="BH76" s="83">
        <f>SUMPRODUCT('Control Panel'!$C$21:$N$21,'Calc. rets adjusted'!$AS76:$BD76)</f>
        <v>1.1991209075065345E-3</v>
      </c>
      <c r="BI76" s="83">
        <f>SUMPRODUCT('Control Panel'!$C$22:$N$22,'Calc. rets adjusted'!$AS76:$BD76)</f>
        <v>1.9644495390820356E-4</v>
      </c>
    </row>
    <row r="77" spans="1:61" x14ac:dyDescent="0.35">
      <c r="A77" s="2">
        <v>38595</v>
      </c>
      <c r="B77" s="27">
        <f>'Calc. rets in loc usd base'!Q77-'Calc. rets in loc usd base'!Q$5</f>
        <v>1.2591944444444484E-3</v>
      </c>
      <c r="C77" s="27">
        <f>'Calc. rets in loc usd base'!R77-'Calc. rets in loc usd base'!R$5</f>
        <v>5.4686111111111602E-4</v>
      </c>
      <c r="D77" s="27">
        <f>'Calc. rets in loc usd base'!S77-'Calc. rets in loc usd base'!S$5</f>
        <v>1.8510555555555572E-3</v>
      </c>
      <c r="E77" s="29">
        <f>'Calc. rets in loc usd base'!T77-'Calc. rets in loc usd base'!T$5</f>
        <v>1.640851155612208E-3</v>
      </c>
      <c r="F77" s="29">
        <f>'Calc. rets in loc usd base'!U77-'Calc. rets in loc usd base'!U$5</f>
        <v>5.0509877511307122E-4</v>
      </c>
      <c r="G77" s="29">
        <f>'Calc. rets in loc usd base'!V77-'Calc. rets in loc usd base'!V$5</f>
        <v>3.3170832225347243E-3</v>
      </c>
      <c r="H77" s="29">
        <f>'Calc. rets in loc usd base'!W77-'Calc. rets in loc usd base'!W$5</f>
        <v>4.1274023295827115E-3</v>
      </c>
      <c r="I77" s="29">
        <f>'Calc. rets in loc usd base'!X77-'Calc. rets in loc usd base'!X$5</f>
        <v>1.1183715149577541E-3</v>
      </c>
      <c r="J77" s="29">
        <f>'Calc. rets in loc usd base'!Y77-'Calc. rets in loc usd base'!Y$5</f>
        <v>2.3592092107324655E-3</v>
      </c>
      <c r="K77" s="27">
        <f>'Calc. rets in loc usd base'!Z77-'Calc. rets in loc usd base'!Z$5</f>
        <v>1.2591944444444484E-3</v>
      </c>
      <c r="L77" s="27">
        <f>'Calc. rets in loc usd base'!AA77-'Calc. rets in loc usd base'!AA$5</f>
        <v>7.8547055555555547E-4</v>
      </c>
      <c r="M77" s="27">
        <f>'Calc. rets in loc usd base'!AB77-'Calc. rets in loc usd base'!AB$5</f>
        <v>2.0006144444444452E-3</v>
      </c>
      <c r="N77" s="47">
        <f>'Calc. rets in loc usd base'!AC77-'Calc. rets in loc usd base'!AC$5</f>
        <v>0</v>
      </c>
      <c r="O77" s="63">
        <f>'Calc. rets in loc usd base'!AD77-'Calc. rets in loc usd base'!AD$5</f>
        <v>1.1020453642270793E-2</v>
      </c>
      <c r="P77" s="86">
        <f>'Calc. rets in loc usd base'!AE77-'Calc. rets in loc usd base'!AE$5</f>
        <v>1.7753773884319785E-2</v>
      </c>
      <c r="Q77" s="27">
        <f>B77+'Control Panel'!C$5</f>
        <v>2.9333333333332358E-3</v>
      </c>
      <c r="R77" s="27">
        <f>C77+'Control Panel'!D$5</f>
        <v>1.7583333333334034E-3</v>
      </c>
      <c r="S77" s="27">
        <f>D77+'Control Panel'!E$5</f>
        <v>3.8750000000000936E-3</v>
      </c>
      <c r="T77" s="29">
        <f>E77+'Control Panel'!F$5</f>
        <v>3.3248288521260578E-3</v>
      </c>
      <c r="U77" s="29">
        <f>F77+'Control Panel'!G$5</f>
        <v>1.6381344729991024E-3</v>
      </c>
      <c r="V77" s="29">
        <f>G77+'Control Panel'!H$5</f>
        <v>3.9322924182515059E-3</v>
      </c>
      <c r="W77" s="29">
        <f>H77+'Control Panel'!I$5</f>
        <v>6.2124331138066627E-3</v>
      </c>
      <c r="X77" s="29">
        <f>I77+'Control Panel'!J$5</f>
        <v>2.5580466809681556E-3</v>
      </c>
      <c r="Y77" s="29">
        <f>J77+'Control Panel'!K$5</f>
        <v>4.6089676746609628E-3</v>
      </c>
      <c r="Z77" s="27">
        <f>K77+'Control Panel'!L$5</f>
        <v>2.9333333333332358E-3</v>
      </c>
      <c r="AA77" s="27">
        <f>L77+'Control Panel'!M$5</f>
        <v>1.9135833333333565E-3</v>
      </c>
      <c r="AB77" s="27">
        <f>M77+'Control Panel'!N$5</f>
        <v>3.9944999999999087E-3</v>
      </c>
      <c r="AC77" s="47">
        <f>N77+'Control Panel'!C$27</f>
        <v>0</v>
      </c>
      <c r="AD77" s="63">
        <f>O77+'Control Panel'!D$27</f>
        <v>1.1020453642270793E-2</v>
      </c>
      <c r="AE77" s="63">
        <f>P77+'Control Panel'!E$27</f>
        <v>1.7753773884319785E-2</v>
      </c>
      <c r="AF77" s="38">
        <f>SUMPRODUCT('Control Panel'!$C$31:$E$31,AC77:AE77)</f>
        <v>0</v>
      </c>
      <c r="AG77" s="43">
        <f t="shared" si="0"/>
        <v>2.9333333333332323E-3</v>
      </c>
      <c r="AH77" s="64">
        <f t="shared" si="1"/>
        <v>1.2798164606591778E-2</v>
      </c>
      <c r="AI77" s="64">
        <f t="shared" si="2"/>
        <v>2.1697569758121649E-2</v>
      </c>
      <c r="AJ77" s="29">
        <f t="shared" si="3"/>
        <v>3.3248288521261493E-3</v>
      </c>
      <c r="AK77" s="29">
        <f t="shared" si="4"/>
        <v>1.2676641100289654E-2</v>
      </c>
      <c r="AL77" s="29">
        <f t="shared" si="5"/>
        <v>2.1755879333011929E-2</v>
      </c>
      <c r="AM77" s="29">
        <f t="shared" si="6"/>
        <v>6.2124331138067035E-3</v>
      </c>
      <c r="AN77" s="29">
        <f t="shared" si="7"/>
        <v>1.3606691158101425E-2</v>
      </c>
      <c r="AO77" s="29">
        <f t="shared" si="8"/>
        <v>2.2444568128916931E-2</v>
      </c>
      <c r="AP77" s="27">
        <f t="shared" si="9"/>
        <v>2.9333333333332323E-3</v>
      </c>
      <c r="AQ77" s="27">
        <f t="shared" si="10"/>
        <v>1.2955125532019718E-2</v>
      </c>
      <c r="AR77" s="27">
        <f t="shared" si="11"/>
        <v>2.1819191334100596E-2</v>
      </c>
      <c r="AS77" s="43">
        <f t="shared" si="12"/>
        <v>2.9333333333332323E-3</v>
      </c>
      <c r="AT77" s="27">
        <f t="shared" si="13"/>
        <v>1.2798164606591778E-2</v>
      </c>
      <c r="AU77" s="27">
        <f t="shared" si="14"/>
        <v>2.1697569758121649E-2</v>
      </c>
      <c r="AV77" s="29">
        <f t="shared" si="15"/>
        <v>3.3248288521261493E-3</v>
      </c>
      <c r="AW77" s="29">
        <f t="shared" si="16"/>
        <v>1.2676641100289654E-2</v>
      </c>
      <c r="AX77" s="29">
        <f t="shared" si="17"/>
        <v>2.1755879333011929E-2</v>
      </c>
      <c r="AY77" s="29">
        <f t="shared" si="18"/>
        <v>6.2124331138067035E-3</v>
      </c>
      <c r="AZ77" s="29">
        <f t="shared" si="19"/>
        <v>1.3606691158101425E-2</v>
      </c>
      <c r="BA77" s="29">
        <f t="shared" si="20"/>
        <v>2.2444568128916931E-2</v>
      </c>
      <c r="BB77" s="27">
        <f t="shared" si="22"/>
        <v>2.9333333333332323E-3</v>
      </c>
      <c r="BC77" s="27">
        <f t="shared" si="22"/>
        <v>1.2955125532019718E-2</v>
      </c>
      <c r="BD77" s="64">
        <f t="shared" si="22"/>
        <v>2.1819191334100596E-2</v>
      </c>
      <c r="BE77" s="82">
        <f>SUMPRODUCT('Control Panel'!$C$18:$N$18,$AS77:$BD77)</f>
        <v>6.2124331138067035E-3</v>
      </c>
      <c r="BF77" s="83">
        <f>SUMPRODUCT('Control Panel'!$C$19:$N$19,'Calc. rets adjusted'!$AS77:$BD77)</f>
        <v>6.9518589182361763E-3</v>
      </c>
      <c r="BG77" s="83">
        <f>SUMPRODUCT('Control Panel'!$C$20:$N$20,'Calc. rets adjusted'!$AS77:$BD77)</f>
        <v>5.9496796983675281E-3</v>
      </c>
      <c r="BH77" s="83">
        <f>SUMPRODUCT('Control Panel'!$C$21:$N$21,'Calc. rets adjusted'!$AS77:$BD77)</f>
        <v>7.394258044294724E-4</v>
      </c>
      <c r="BI77" s="83">
        <f>SUMPRODUCT('Control Panel'!$C$22:$N$22,'Calc. rets adjusted'!$AS77:$BD77)</f>
        <v>-2.6275341543917623E-4</v>
      </c>
    </row>
    <row r="78" spans="1:61" x14ac:dyDescent="0.35">
      <c r="A78" s="2">
        <v>38625</v>
      </c>
      <c r="B78" s="27">
        <f>'Calc. rets in loc usd base'!Q78-'Calc. rets in loc usd base'!Q$5</f>
        <v>1.4091944444444484E-3</v>
      </c>
      <c r="C78" s="27">
        <f>'Calc. rets in loc usd base'!R78-'Calc. rets in loc usd base'!R$5</f>
        <v>5.4686111111111602E-4</v>
      </c>
      <c r="D78" s="27">
        <f>'Calc. rets in loc usd base'!S78-'Calc. rets in loc usd base'!S$5</f>
        <v>1.8010555555555566E-3</v>
      </c>
      <c r="E78" s="29">
        <f>'Calc. rets in loc usd base'!T78-'Calc. rets in loc usd base'!T$5</f>
        <v>3.0661015974944037E-4</v>
      </c>
      <c r="F78" s="29">
        <f>'Calc. rets in loc usd base'!U78-'Calc. rets in loc usd base'!U$5</f>
        <v>3.1620446306857486E-4</v>
      </c>
      <c r="G78" s="29">
        <f>'Calc. rets in loc usd base'!V78-'Calc. rets in loc usd base'!V$5</f>
        <v>2.5470506701746462E-3</v>
      </c>
      <c r="H78" s="29">
        <f>'Calc. rets in loc usd base'!W78-'Calc. rets in loc usd base'!W$5</f>
        <v>-4.5683965534304835E-3</v>
      </c>
      <c r="I78" s="29">
        <f>'Calc. rets in loc usd base'!X78-'Calc. rets in loc usd base'!X$5</f>
        <v>-2.1956810250558468E-3</v>
      </c>
      <c r="J78" s="29">
        <f>'Calc. rets in loc usd base'!Y78-'Calc. rets in loc usd base'!Y$5</f>
        <v>-3.6480693707635105E-4</v>
      </c>
      <c r="K78" s="27">
        <f>'Calc. rets in loc usd base'!Z78-'Calc. rets in loc usd base'!Z$5</f>
        <v>1.4091944444444484E-3</v>
      </c>
      <c r="L78" s="27">
        <f>'Calc. rets in loc usd base'!AA78-'Calc. rets in loc usd base'!AA$5</f>
        <v>7.8638722222222233E-4</v>
      </c>
      <c r="M78" s="27">
        <f>'Calc. rets in loc usd base'!AB78-'Calc. rets in loc usd base'!AB$5</f>
        <v>1.9447811111111121E-3</v>
      </c>
      <c r="N78" s="47">
        <f>'Calc. rets in loc usd base'!AC78-'Calc. rets in loc usd base'!AC$5</f>
        <v>0</v>
      </c>
      <c r="O78" s="63">
        <f>'Calc. rets in loc usd base'!AD78-'Calc. rets in loc usd base'!AD$5</f>
        <v>-2.5421610912243247E-2</v>
      </c>
      <c r="P78" s="86">
        <f>'Calc. rets in loc usd base'!AE78-'Calc. rets in loc usd base'!AE$5</f>
        <v>-1.7647228621945427E-2</v>
      </c>
      <c r="Q78" s="27">
        <f>B78+'Control Panel'!C$5</f>
        <v>3.0833333333332357E-3</v>
      </c>
      <c r="R78" s="27">
        <f>C78+'Control Panel'!D$5</f>
        <v>1.7583333333334034E-3</v>
      </c>
      <c r="S78" s="27">
        <f>D78+'Control Panel'!E$5</f>
        <v>3.8250000000000931E-3</v>
      </c>
      <c r="T78" s="29">
        <f>E78+'Control Panel'!F$5</f>
        <v>1.9905878562632901E-3</v>
      </c>
      <c r="U78" s="29">
        <f>F78+'Control Panel'!G$5</f>
        <v>1.4492401609546061E-3</v>
      </c>
      <c r="V78" s="29">
        <f>G78+'Control Panel'!H$5</f>
        <v>3.1622598658914277E-3</v>
      </c>
      <c r="W78" s="29">
        <f>H78+'Control Panel'!I$5</f>
        <v>-2.4833657692065322E-3</v>
      </c>
      <c r="X78" s="29">
        <f>I78+'Control Panel'!J$5</f>
        <v>-7.5600585904544559E-4</v>
      </c>
      <c r="Y78" s="29">
        <f>J78+'Control Panel'!K$5</f>
        <v>1.8849515268521463E-3</v>
      </c>
      <c r="Z78" s="27">
        <f>K78+'Control Panel'!L$5</f>
        <v>3.0833333333332357E-3</v>
      </c>
      <c r="AA78" s="27">
        <f>L78+'Control Panel'!M$5</f>
        <v>1.9145000000000234E-3</v>
      </c>
      <c r="AB78" s="27">
        <f>M78+'Control Panel'!N$5</f>
        <v>3.9386666666665756E-3</v>
      </c>
      <c r="AC78" s="47">
        <f>N78+'Control Panel'!C$27</f>
        <v>0</v>
      </c>
      <c r="AD78" s="63">
        <f>O78+'Control Panel'!D$27</f>
        <v>-2.5421610912243247E-2</v>
      </c>
      <c r="AE78" s="63">
        <f>P78+'Control Panel'!E$27</f>
        <v>-1.7647228621945427E-2</v>
      </c>
      <c r="AF78" s="38">
        <f>SUMPRODUCT('Control Panel'!$C$31:$E$31,AC78:AE78)</f>
        <v>0</v>
      </c>
      <c r="AG78" s="43">
        <f t="shared" si="0"/>
        <v>3.0833333333333268E-3</v>
      </c>
      <c r="AH78" s="64">
        <f t="shared" si="1"/>
        <v>-2.3707977244764034E-2</v>
      </c>
      <c r="AI78" s="64">
        <f t="shared" si="2"/>
        <v>-1.3889729271424178E-2</v>
      </c>
      <c r="AJ78" s="29">
        <f t="shared" si="3"/>
        <v>1.9905878562633816E-3</v>
      </c>
      <c r="AK78" s="29">
        <f t="shared" si="4"/>
        <v>-2.4009212770778721E-2</v>
      </c>
      <c r="AL78" s="29">
        <f t="shared" si="5"/>
        <v>-1.4540773878869429E-2</v>
      </c>
      <c r="AM78" s="29">
        <f t="shared" si="6"/>
        <v>-2.4833657692064914E-3</v>
      </c>
      <c r="AN78" s="29">
        <f t="shared" si="7"/>
        <v>-2.6158397884492701E-2</v>
      </c>
      <c r="AO78" s="29">
        <f t="shared" si="8"/>
        <v>-1.5795541265628876E-2</v>
      </c>
      <c r="AP78" s="27">
        <f t="shared" si="9"/>
        <v>3.0833333333333268E-3</v>
      </c>
      <c r="AQ78" s="27">
        <f t="shared" si="10"/>
        <v>-2.3555780586334674E-2</v>
      </c>
      <c r="AR78" s="27">
        <f t="shared" si="11"/>
        <v>-1.3778068506411167E-2</v>
      </c>
      <c r="AS78" s="43">
        <f t="shared" si="12"/>
        <v>3.0833333333333268E-3</v>
      </c>
      <c r="AT78" s="27">
        <f t="shared" si="13"/>
        <v>-2.3707977244764034E-2</v>
      </c>
      <c r="AU78" s="27">
        <f t="shared" si="14"/>
        <v>-1.3889729271424178E-2</v>
      </c>
      <c r="AV78" s="29">
        <f t="shared" si="15"/>
        <v>1.9905878562633816E-3</v>
      </c>
      <c r="AW78" s="29">
        <f t="shared" si="16"/>
        <v>-2.4009212770778721E-2</v>
      </c>
      <c r="AX78" s="29">
        <f t="shared" si="17"/>
        <v>-1.4540773878869429E-2</v>
      </c>
      <c r="AY78" s="29">
        <f t="shared" si="18"/>
        <v>-2.4833657692064914E-3</v>
      </c>
      <c r="AZ78" s="29">
        <f t="shared" si="19"/>
        <v>-2.6158397884492701E-2</v>
      </c>
      <c r="BA78" s="29">
        <f t="shared" si="20"/>
        <v>-1.5795541265628876E-2</v>
      </c>
      <c r="BB78" s="27">
        <f t="shared" si="22"/>
        <v>3.0833333333333268E-3</v>
      </c>
      <c r="BC78" s="27">
        <f t="shared" si="22"/>
        <v>-2.3555780586334674E-2</v>
      </c>
      <c r="BD78" s="64">
        <f t="shared" si="22"/>
        <v>-1.3778068506411167E-2</v>
      </c>
      <c r="BE78" s="82">
        <f>SUMPRODUCT('Control Panel'!$C$18:$N$18,$AS78:$BD78)</f>
        <v>-2.4833657692064914E-3</v>
      </c>
      <c r="BF78" s="83">
        <f>SUMPRODUCT('Control Panel'!$C$19:$N$19,'Calc. rets adjusted'!$AS78:$BD78)</f>
        <v>-4.8508689807351124E-3</v>
      </c>
      <c r="BG78" s="83">
        <f>SUMPRODUCT('Control Panel'!$C$20:$N$20,'Calc. rets adjusted'!$AS78:$BD78)</f>
        <v>-2.1869575887683125E-3</v>
      </c>
      <c r="BH78" s="83">
        <f>SUMPRODUCT('Control Panel'!$C$21:$N$21,'Calc. rets adjusted'!$AS78:$BD78)</f>
        <v>-2.367503211528621E-3</v>
      </c>
      <c r="BI78" s="83">
        <f>SUMPRODUCT('Control Panel'!$C$22:$N$22,'Calc. rets adjusted'!$AS78:$BD78)</f>
        <v>2.9640818043817933E-4</v>
      </c>
    </row>
    <row r="79" spans="1:61" x14ac:dyDescent="0.35">
      <c r="A79" s="2">
        <v>38656</v>
      </c>
      <c r="B79" s="27">
        <f>'Calc. rets in loc usd base'!Q79-'Calc. rets in loc usd base'!Q$5</f>
        <v>1.5425277777777818E-3</v>
      </c>
      <c r="C79" s="27">
        <f>'Calc. rets in loc usd base'!R79-'Calc. rets in loc usd base'!R$5</f>
        <v>5.5519444444444952E-4</v>
      </c>
      <c r="D79" s="27">
        <f>'Calc. rets in loc usd base'!S79-'Calc. rets in loc usd base'!S$5</f>
        <v>1.8093888888888899E-3</v>
      </c>
      <c r="E79" s="29">
        <f>'Calc. rets in loc usd base'!T79-'Calc. rets in loc usd base'!T$5</f>
        <v>5.8974132693525314E-4</v>
      </c>
      <c r="F79" s="29">
        <f>'Calc. rets in loc usd base'!U79-'Calc. rets in loc usd base'!U$5</f>
        <v>2.3061705341281043E-5</v>
      </c>
      <c r="G79" s="29">
        <f>'Calc. rets in loc usd base'!V79-'Calc. rets in loc usd base'!V$5</f>
        <v>2.8952972485701408E-3</v>
      </c>
      <c r="H79" s="29">
        <f>'Calc. rets in loc usd base'!W79-'Calc. rets in loc usd base'!W$5</f>
        <v>-2.1760847336891728E-3</v>
      </c>
      <c r="I79" s="29">
        <f>'Calc. rets in loc usd base'!X79-'Calc. rets in loc usd base'!X$5</f>
        <v>-3.5101314770180593E-3</v>
      </c>
      <c r="J79" s="29">
        <f>'Calc. rets in loc usd base'!Y79-'Calc. rets in loc usd base'!Y$5</f>
        <v>-5.2375570398171568E-4</v>
      </c>
      <c r="K79" s="27">
        <f>'Calc. rets in loc usd base'!Z79-'Calc. rets in loc usd base'!Z$5</f>
        <v>1.5425277777777818E-3</v>
      </c>
      <c r="L79" s="27">
        <f>'Calc. rets in loc usd base'!AA79-'Calc. rets in loc usd base'!AA$5</f>
        <v>8.1255388888888907E-4</v>
      </c>
      <c r="M79" s="27">
        <f>'Calc. rets in loc usd base'!AB79-'Calc. rets in loc usd base'!AB$5</f>
        <v>1.9920311111111125E-3</v>
      </c>
      <c r="N79" s="47">
        <f>'Calc. rets in loc usd base'!AC79-'Calc. rets in loc usd base'!AC$5</f>
        <v>0</v>
      </c>
      <c r="O79" s="63">
        <f>'Calc. rets in loc usd base'!AD79-'Calc. rets in loc usd base'!AD$5</f>
        <v>-1.3252253700747178E-3</v>
      </c>
      <c r="P79" s="86">
        <f>'Calc. rets in loc usd base'!AE79-'Calc. rets in loc usd base'!AE$5</f>
        <v>1.7753773884319785E-2</v>
      </c>
      <c r="Q79" s="27">
        <f>B79+'Control Panel'!C$5</f>
        <v>3.2166666666665691E-3</v>
      </c>
      <c r="R79" s="27">
        <f>C79+'Control Panel'!D$5</f>
        <v>1.7666666666667369E-3</v>
      </c>
      <c r="S79" s="27">
        <f>D79+'Control Panel'!E$5</f>
        <v>3.8333333333334264E-3</v>
      </c>
      <c r="T79" s="29">
        <f>E79+'Control Panel'!F$5</f>
        <v>2.2737190234491029E-3</v>
      </c>
      <c r="U79" s="29">
        <f>F79+'Control Panel'!G$5</f>
        <v>1.1560974032273122E-3</v>
      </c>
      <c r="V79" s="29">
        <f>G79+'Control Panel'!H$5</f>
        <v>3.5105064442869224E-3</v>
      </c>
      <c r="W79" s="29">
        <f>H79+'Control Panel'!I$5</f>
        <v>-9.1053949465221516E-5</v>
      </c>
      <c r="X79" s="29">
        <f>I79+'Control Panel'!J$5</f>
        <v>-2.070456311007658E-3</v>
      </c>
      <c r="Y79" s="29">
        <f>J79+'Control Panel'!K$5</f>
        <v>1.7260027599467816E-3</v>
      </c>
      <c r="Z79" s="27">
        <f>K79+'Control Panel'!L$5</f>
        <v>3.2166666666665691E-3</v>
      </c>
      <c r="AA79" s="27">
        <f>L79+'Control Panel'!M$5</f>
        <v>1.9406666666666901E-3</v>
      </c>
      <c r="AB79" s="27">
        <f>M79+'Control Panel'!N$5</f>
        <v>3.985916666666576E-3</v>
      </c>
      <c r="AC79" s="47">
        <f>N79+'Control Panel'!C$27</f>
        <v>0</v>
      </c>
      <c r="AD79" s="63">
        <f>O79+'Control Panel'!D$27</f>
        <v>-1.3252253700747178E-3</v>
      </c>
      <c r="AE79" s="63">
        <f>P79+'Control Panel'!E$27</f>
        <v>1.7753773884319785E-2</v>
      </c>
      <c r="AF79" s="38">
        <f>SUMPRODUCT('Control Panel'!$C$31:$E$31,AC79:AE79)</f>
        <v>0</v>
      </c>
      <c r="AG79" s="43">
        <f t="shared" si="0"/>
        <v>3.2166666666666455E-3</v>
      </c>
      <c r="AH79" s="64">
        <f t="shared" si="1"/>
        <v>4.3910006510472499E-4</v>
      </c>
      <c r="AI79" s="64">
        <f t="shared" si="2"/>
        <v>2.1655163350876361E-2</v>
      </c>
      <c r="AJ79" s="29">
        <f t="shared" si="3"/>
        <v>2.2737190234491944E-3</v>
      </c>
      <c r="AK79" s="29">
        <f t="shared" si="4"/>
        <v>-1.7066005645638427E-4</v>
      </c>
      <c r="AL79" s="29">
        <f t="shared" si="5"/>
        <v>2.1326605066237958E-2</v>
      </c>
      <c r="AM79" s="29">
        <f t="shared" si="6"/>
        <v>-9.105394946518075E-5</v>
      </c>
      <c r="AN79" s="29">
        <f t="shared" si="7"/>
        <v>-3.3929378598513971E-3</v>
      </c>
      <c r="AO79" s="29">
        <f t="shared" si="8"/>
        <v>1.9510419706990412E-2</v>
      </c>
      <c r="AP79" s="27">
        <f t="shared" si="9"/>
        <v>3.2166666666666455E-3</v>
      </c>
      <c r="AQ79" s="27">
        <f t="shared" si="10"/>
        <v>6.12869475890232E-4</v>
      </c>
      <c r="AR79" s="27">
        <f t="shared" si="11"/>
        <v>2.1810455614208024E-2</v>
      </c>
      <c r="AS79" s="43">
        <f t="shared" si="12"/>
        <v>3.2166666666666455E-3</v>
      </c>
      <c r="AT79" s="27">
        <f t="shared" si="13"/>
        <v>4.3910006510472499E-4</v>
      </c>
      <c r="AU79" s="27">
        <f t="shared" si="14"/>
        <v>2.1655163350876361E-2</v>
      </c>
      <c r="AV79" s="29">
        <f t="shared" si="15"/>
        <v>2.2737190234491944E-3</v>
      </c>
      <c r="AW79" s="29">
        <f t="shared" si="16"/>
        <v>-1.7066005645638427E-4</v>
      </c>
      <c r="AX79" s="29">
        <f t="shared" si="17"/>
        <v>2.1326605066237958E-2</v>
      </c>
      <c r="AY79" s="29">
        <f t="shared" si="18"/>
        <v>-9.105394946518075E-5</v>
      </c>
      <c r="AZ79" s="29">
        <f t="shared" si="19"/>
        <v>-3.3929378598513971E-3</v>
      </c>
      <c r="BA79" s="29">
        <f t="shared" si="20"/>
        <v>1.9510419706990412E-2</v>
      </c>
      <c r="BB79" s="27">
        <f t="shared" si="22"/>
        <v>3.2166666666666455E-3</v>
      </c>
      <c r="BC79" s="27">
        <f t="shared" si="22"/>
        <v>6.12869475890232E-4</v>
      </c>
      <c r="BD79" s="64">
        <f t="shared" si="22"/>
        <v>2.1810455614208024E-2</v>
      </c>
      <c r="BE79" s="82">
        <f>SUMPRODUCT('Control Panel'!$C$18:$N$18,$AS79:$BD79)</f>
        <v>-9.105394946518075E-5</v>
      </c>
      <c r="BF79" s="83">
        <f>SUMPRODUCT('Control Panel'!$C$19:$N$19,'Calc. rets adjusted'!$AS79:$BD79)</f>
        <v>-4.212423405038024E-4</v>
      </c>
      <c r="BG79" s="83">
        <f>SUMPRODUCT('Control Panel'!$C$20:$N$20,'Calc. rets adjusted'!$AS79:$BD79)</f>
        <v>-1.6086262142616108E-4</v>
      </c>
      <c r="BH79" s="83">
        <f>SUMPRODUCT('Control Panel'!$C$21:$N$21,'Calc. rets adjusted'!$AS79:$BD79)</f>
        <v>-3.3018839103862165E-4</v>
      </c>
      <c r="BI79" s="83">
        <f>SUMPRODUCT('Control Panel'!$C$22:$N$22,'Calc. rets adjusted'!$AS79:$BD79)</f>
        <v>-6.9808671960980314E-5</v>
      </c>
    </row>
    <row r="80" spans="1:61" x14ac:dyDescent="0.35">
      <c r="A80" s="2">
        <v>38686</v>
      </c>
      <c r="B80" s="27">
        <f>'Calc. rets in loc usd base'!Q80-'Calc. rets in loc usd base'!Q$5</f>
        <v>1.7341944444444481E-3</v>
      </c>
      <c r="C80" s="27">
        <f>'Calc. rets in loc usd base'!R80-'Calc. rets in loc usd base'!R$5</f>
        <v>5.6352777777778258E-4</v>
      </c>
      <c r="D80" s="27">
        <f>'Calc. rets in loc usd base'!S80-'Calc. rets in loc usd base'!S$5</f>
        <v>1.8010555555555566E-3</v>
      </c>
      <c r="E80" s="29">
        <f>'Calc. rets in loc usd base'!T80-'Calc. rets in loc usd base'!T$5</f>
        <v>1.5240882979864674E-3</v>
      </c>
      <c r="F80" s="29">
        <f>'Calc. rets in loc usd base'!U80-'Calc. rets in loc usd base'!U$5</f>
        <v>-5.0950665383293296E-5</v>
      </c>
      <c r="G80" s="29">
        <f>'Calc. rets in loc usd base'!V80-'Calc. rets in loc usd base'!V$5</f>
        <v>2.9686875423660794E-3</v>
      </c>
      <c r="H80" s="29">
        <f>'Calc. rets in loc usd base'!W80-'Calc. rets in loc usd base'!W$5</f>
        <v>1.0999266219679652E-3</v>
      </c>
      <c r="I80" s="29">
        <f>'Calc. rets in loc usd base'!X80-'Calc. rets in loc usd base'!X$5</f>
        <v>-1.7612109563284143E-3</v>
      </c>
      <c r="J80" s="29">
        <f>'Calc. rets in loc usd base'!Y80-'Calc. rets in loc usd base'!Y$5</f>
        <v>1.6575661666957172E-3</v>
      </c>
      <c r="K80" s="27">
        <f>'Calc. rets in loc usd base'!Z80-'Calc. rets in loc usd base'!Z$5</f>
        <v>1.7341944444444481E-3</v>
      </c>
      <c r="L80" s="27">
        <f>'Calc. rets in loc usd base'!AA80-'Calc. rets in loc usd base'!AA$5</f>
        <v>7.8847055555555544E-4</v>
      </c>
      <c r="M80" s="27">
        <f>'Calc. rets in loc usd base'!AB80-'Calc. rets in loc usd base'!AB$5</f>
        <v>1.9464477777777784E-3</v>
      </c>
      <c r="N80" s="47">
        <f>'Calc. rets in loc usd base'!AC80-'Calc. rets in loc usd base'!AC$5</f>
        <v>0</v>
      </c>
      <c r="O80" s="63">
        <f>'Calc. rets in loc usd base'!AD80-'Calc. rets in loc usd base'!AD$5</f>
        <v>-2.4854637134780627E-2</v>
      </c>
      <c r="P80" s="86">
        <f>'Calc. rets in loc usd base'!AE80-'Calc. rets in loc usd base'!AE$5</f>
        <v>-3.4586127593512289E-2</v>
      </c>
      <c r="Q80" s="27">
        <f>B80+'Control Panel'!C$5</f>
        <v>3.4083333333332355E-3</v>
      </c>
      <c r="R80" s="27">
        <f>C80+'Control Panel'!D$5</f>
        <v>1.7750000000000699E-3</v>
      </c>
      <c r="S80" s="27">
        <f>D80+'Control Panel'!E$5</f>
        <v>3.8250000000000931E-3</v>
      </c>
      <c r="T80" s="29">
        <f>E80+'Control Panel'!F$5</f>
        <v>3.2080659945003171E-3</v>
      </c>
      <c r="U80" s="29">
        <f>F80+'Control Panel'!G$5</f>
        <v>1.0820850325027379E-3</v>
      </c>
      <c r="V80" s="29">
        <f>G80+'Control Panel'!H$5</f>
        <v>3.5838967380828609E-3</v>
      </c>
      <c r="W80" s="29">
        <f>H80+'Control Panel'!I$5</f>
        <v>3.1849574061919165E-3</v>
      </c>
      <c r="X80" s="29">
        <f>I80+'Control Panel'!J$5</f>
        <v>-3.2153579031801304E-4</v>
      </c>
      <c r="Y80" s="29">
        <f>J80+'Control Panel'!K$5</f>
        <v>3.9073246306242145E-3</v>
      </c>
      <c r="Z80" s="27">
        <f>K80+'Control Panel'!L$5</f>
        <v>3.4083333333332355E-3</v>
      </c>
      <c r="AA80" s="27">
        <f>L80+'Control Panel'!M$5</f>
        <v>1.9165833333333565E-3</v>
      </c>
      <c r="AB80" s="27">
        <f>M80+'Control Panel'!N$5</f>
        <v>3.9403333333332419E-3</v>
      </c>
      <c r="AC80" s="47">
        <f>N80+'Control Panel'!C$27</f>
        <v>0</v>
      </c>
      <c r="AD80" s="63">
        <f>O80+'Control Panel'!D$27</f>
        <v>-2.4854637134780627E-2</v>
      </c>
      <c r="AE80" s="63">
        <f>P80+'Control Panel'!E$27</f>
        <v>-3.4586127593512289E-2</v>
      </c>
      <c r="AF80" s="38">
        <f>SUMPRODUCT('Control Panel'!$C$31:$E$31,AC80:AE80)</f>
        <v>0</v>
      </c>
      <c r="AG80" s="43">
        <f t="shared" si="0"/>
        <v>3.4083333333332355E-3</v>
      </c>
      <c r="AH80" s="64">
        <f t="shared" si="1"/>
        <v>-2.3123754115694783E-2</v>
      </c>
      <c r="AI80" s="64">
        <f t="shared" si="2"/>
        <v>-3.0893419531557331E-2</v>
      </c>
      <c r="AJ80" s="29">
        <f t="shared" si="3"/>
        <v>3.2080659945004086E-3</v>
      </c>
      <c r="AK80" s="29">
        <f t="shared" si="4"/>
        <v>-2.3799446933109647E-2</v>
      </c>
      <c r="AL80" s="29">
        <f t="shared" si="5"/>
        <v>-3.1126183965294874E-2</v>
      </c>
      <c r="AM80" s="29">
        <f t="shared" si="6"/>
        <v>3.1849574061919572E-3</v>
      </c>
      <c r="AN80" s="29">
        <f t="shared" si="7"/>
        <v>-2.5168181269704437E-2</v>
      </c>
      <c r="AO80" s="29">
        <f t="shared" si="8"/>
        <v>-3.0813942191112109E-2</v>
      </c>
      <c r="AP80" s="27">
        <f t="shared" si="9"/>
        <v>3.4083333333332355E-3</v>
      </c>
      <c r="AQ80" s="27">
        <f t="shared" si="10"/>
        <v>-2.2985689784735808E-2</v>
      </c>
      <c r="AR80" s="27">
        <f t="shared" si="11"/>
        <v>-3.078207513160669E-2</v>
      </c>
      <c r="AS80" s="43">
        <f t="shared" si="12"/>
        <v>3.4083333333332355E-3</v>
      </c>
      <c r="AT80" s="27">
        <f t="shared" si="13"/>
        <v>-2.3123754115694783E-2</v>
      </c>
      <c r="AU80" s="27">
        <f t="shared" si="14"/>
        <v>-3.0893419531557331E-2</v>
      </c>
      <c r="AV80" s="29">
        <f t="shared" si="15"/>
        <v>3.2080659945004086E-3</v>
      </c>
      <c r="AW80" s="29">
        <f t="shared" si="16"/>
        <v>-2.3799446933109647E-2</v>
      </c>
      <c r="AX80" s="29">
        <f t="shared" si="17"/>
        <v>-3.1126183965294874E-2</v>
      </c>
      <c r="AY80" s="29">
        <f t="shared" si="18"/>
        <v>3.1849574061919572E-3</v>
      </c>
      <c r="AZ80" s="29">
        <f t="shared" si="19"/>
        <v>-2.5168181269704437E-2</v>
      </c>
      <c r="BA80" s="29">
        <f t="shared" si="20"/>
        <v>-3.0813942191112109E-2</v>
      </c>
      <c r="BB80" s="27">
        <f t="shared" si="22"/>
        <v>3.4083333333332355E-3</v>
      </c>
      <c r="BC80" s="27">
        <f t="shared" si="22"/>
        <v>-2.2985689784735808E-2</v>
      </c>
      <c r="BD80" s="64">
        <f t="shared" si="22"/>
        <v>-3.078207513160669E-2</v>
      </c>
      <c r="BE80" s="82">
        <f>SUMPRODUCT('Control Panel'!$C$18:$N$18,$AS80:$BD80)</f>
        <v>3.1849574061919572E-3</v>
      </c>
      <c r="BF80" s="83">
        <f>SUMPRODUCT('Control Panel'!$C$19:$N$19,'Calc. rets adjusted'!$AS80:$BD80)</f>
        <v>3.4964353860231787E-4</v>
      </c>
      <c r="BG80" s="83">
        <f>SUMPRODUCT('Control Panel'!$C$20:$N$20,'Calc. rets adjusted'!$AS80:$BD80)</f>
        <v>2.9890458504092223E-3</v>
      </c>
      <c r="BH80" s="83">
        <f>SUMPRODUCT('Control Panel'!$C$21:$N$21,'Calc. rets adjusted'!$AS80:$BD80)</f>
        <v>-2.8353138675896393E-3</v>
      </c>
      <c r="BI80" s="83">
        <f>SUMPRODUCT('Control Panel'!$C$22:$N$22,'Calc. rets adjusted'!$AS80:$BD80)</f>
        <v>-1.9591155578273494E-4</v>
      </c>
    </row>
    <row r="81" spans="1:61" x14ac:dyDescent="0.35">
      <c r="A81" s="2">
        <v>38717</v>
      </c>
      <c r="B81" s="27">
        <f>'Calc. rets in loc usd base'!Q81-'Calc. rets in loc usd base'!Q$5</f>
        <v>1.9008611111111151E-3</v>
      </c>
      <c r="C81" s="27">
        <f>'Calc. rets in loc usd base'!R81-'Calc. rets in loc usd base'!R$5</f>
        <v>7.8019444444444946E-4</v>
      </c>
      <c r="D81" s="27">
        <f>'Calc. rets in loc usd base'!S81-'Calc. rets in loc usd base'!S$5</f>
        <v>1.8010555555555566E-3</v>
      </c>
      <c r="E81" s="29">
        <f>'Calc. rets in loc usd base'!T81-'Calc. rets in loc usd base'!T$5</f>
        <v>1.8735828334083466E-3</v>
      </c>
      <c r="F81" s="29">
        <f>'Calc. rets in loc usd base'!U81-'Calc. rets in loc usd base'!U$5</f>
        <v>9.884624185784222E-4</v>
      </c>
      <c r="G81" s="29">
        <f>'Calc. rets in loc usd base'!V81-'Calc. rets in loc usd base'!V$5</f>
        <v>4.3857511594012763E-3</v>
      </c>
      <c r="H81" s="29">
        <f>'Calc. rets in loc usd base'!W81-'Calc. rets in loc usd base'!W$5</f>
        <v>1.7573294943388921E-3</v>
      </c>
      <c r="I81" s="29">
        <f>'Calc. rets in loc usd base'!X81-'Calc. rets in loc usd base'!X$5</f>
        <v>1.1435006404625771E-4</v>
      </c>
      <c r="J81" s="29">
        <f>'Calc. rets in loc usd base'!Y81-'Calc. rets in loc usd base'!Y$5</f>
        <v>2.9404174951929759E-3</v>
      </c>
      <c r="K81" s="27">
        <f>'Calc. rets in loc usd base'!Z81-'Calc. rets in loc usd base'!Z$5</f>
        <v>1.9008611111111151E-3</v>
      </c>
      <c r="L81" s="27">
        <f>'Calc. rets in loc usd base'!AA81-'Calc. rets in loc usd base'!AA$5</f>
        <v>9.4097055555555551E-4</v>
      </c>
      <c r="M81" s="27">
        <f>'Calc. rets in loc usd base'!AB81-'Calc. rets in loc usd base'!AB$5</f>
        <v>1.9235311111111117E-3</v>
      </c>
      <c r="N81" s="47">
        <f>'Calc. rets in loc usd base'!AC81-'Calc. rets in loc usd base'!AC$5</f>
        <v>0</v>
      </c>
      <c r="O81" s="63">
        <f>'Calc. rets in loc usd base'!AD81-'Calc. rets in loc usd base'!AD$5</f>
        <v>-1.3252253700747178E-3</v>
      </c>
      <c r="P81" s="86">
        <f>'Calc. rets in loc usd base'!AE81-'Calc. rets in loc usd base'!AE$5</f>
        <v>-1.0336897282278564E-4</v>
      </c>
      <c r="Q81" s="27">
        <f>B81+'Control Panel'!C$5</f>
        <v>3.5749999999999029E-3</v>
      </c>
      <c r="R81" s="27">
        <f>C81+'Control Panel'!D$5</f>
        <v>1.991666666666737E-3</v>
      </c>
      <c r="S81" s="27">
        <f>D81+'Control Panel'!E$5</f>
        <v>3.8250000000000931E-3</v>
      </c>
      <c r="T81" s="29">
        <f>E81+'Control Panel'!F$5</f>
        <v>3.5575605299221964E-3</v>
      </c>
      <c r="U81" s="29">
        <f>F81+'Control Panel'!G$5</f>
        <v>2.1214981164644534E-3</v>
      </c>
      <c r="V81" s="29">
        <f>G81+'Control Panel'!H$5</f>
        <v>5.0009603551180578E-3</v>
      </c>
      <c r="W81" s="29">
        <f>H81+'Control Panel'!I$5</f>
        <v>3.8423602785628433E-3</v>
      </c>
      <c r="X81" s="29">
        <f>I81+'Control Panel'!J$5</f>
        <v>1.5540252300566589E-3</v>
      </c>
      <c r="Y81" s="29">
        <f>J81+'Control Panel'!K$5</f>
        <v>5.1901759591214732E-3</v>
      </c>
      <c r="Z81" s="27">
        <f>K81+'Control Panel'!L$5</f>
        <v>3.5749999999999029E-3</v>
      </c>
      <c r="AA81" s="27">
        <f>L81+'Control Panel'!M$5</f>
        <v>2.0690833333333568E-3</v>
      </c>
      <c r="AB81" s="27">
        <f>M81+'Control Panel'!N$5</f>
        <v>3.9174166666665752E-3</v>
      </c>
      <c r="AC81" s="47">
        <f>N81+'Control Panel'!C$27</f>
        <v>0</v>
      </c>
      <c r="AD81" s="63">
        <f>O81+'Control Panel'!D$27</f>
        <v>-1.3252253700747178E-3</v>
      </c>
      <c r="AE81" s="63">
        <f>P81+'Control Panel'!E$27</f>
        <v>-1.0336897282278564E-4</v>
      </c>
      <c r="AF81" s="38">
        <f>SUMPRODUCT('Control Panel'!$C$31:$E$31,AC81:AE81)</f>
        <v>0</v>
      </c>
      <c r="AG81" s="43">
        <f t="shared" si="0"/>
        <v>3.5749999999998838E-3</v>
      </c>
      <c r="AH81" s="64">
        <f t="shared" si="1"/>
        <v>6.6380188939674234E-4</v>
      </c>
      <c r="AI81" s="64">
        <f t="shared" si="2"/>
        <v>3.7212356408562464E-3</v>
      </c>
      <c r="AJ81" s="29">
        <f t="shared" si="3"/>
        <v>3.5575605299222879E-3</v>
      </c>
      <c r="AK81" s="29">
        <f t="shared" si="4"/>
        <v>7.9346128326340803E-4</v>
      </c>
      <c r="AL81" s="29">
        <f t="shared" si="5"/>
        <v>4.8970744381602316E-3</v>
      </c>
      <c r="AM81" s="29">
        <f t="shared" si="6"/>
        <v>3.8423602785628841E-3</v>
      </c>
      <c r="AN81" s="29">
        <f t="shared" si="7"/>
        <v>2.2674042632142566E-4</v>
      </c>
      <c r="AO81" s="29">
        <f t="shared" si="8"/>
        <v>5.0862704831411421E-3</v>
      </c>
      <c r="AP81" s="27">
        <f t="shared" si="9"/>
        <v>3.5749999999998838E-3</v>
      </c>
      <c r="AQ81" s="27">
        <f t="shared" si="10"/>
        <v>7.4111596153247916E-4</v>
      </c>
      <c r="AR81" s="27">
        <f t="shared" si="11"/>
        <v>3.8136427545067964E-3</v>
      </c>
      <c r="AS81" s="43">
        <f t="shared" si="12"/>
        <v>3.5749999999998838E-3</v>
      </c>
      <c r="AT81" s="27">
        <f t="shared" si="13"/>
        <v>6.6380188939674234E-4</v>
      </c>
      <c r="AU81" s="27">
        <f t="shared" si="14"/>
        <v>3.7212356408562464E-3</v>
      </c>
      <c r="AV81" s="29">
        <f t="shared" si="15"/>
        <v>3.5575605299222879E-3</v>
      </c>
      <c r="AW81" s="29">
        <f t="shared" si="16"/>
        <v>7.9346128326340803E-4</v>
      </c>
      <c r="AX81" s="29">
        <f t="shared" si="17"/>
        <v>4.8970744381602316E-3</v>
      </c>
      <c r="AY81" s="29">
        <f t="shared" si="18"/>
        <v>3.8423602785628841E-3</v>
      </c>
      <c r="AZ81" s="29">
        <f t="shared" si="19"/>
        <v>2.2674042632142566E-4</v>
      </c>
      <c r="BA81" s="29">
        <f t="shared" si="20"/>
        <v>5.0862704831411421E-3</v>
      </c>
      <c r="BB81" s="27">
        <f t="shared" si="22"/>
        <v>3.5749999999998838E-3</v>
      </c>
      <c r="BC81" s="27">
        <f t="shared" si="22"/>
        <v>7.4111596153247916E-4</v>
      </c>
      <c r="BD81" s="64">
        <f t="shared" si="22"/>
        <v>3.8136427545067964E-3</v>
      </c>
      <c r="BE81" s="82">
        <f>SUMPRODUCT('Control Panel'!$C$18:$N$18,$AS81:$BD81)</f>
        <v>3.8423602785628841E-3</v>
      </c>
      <c r="BF81" s="83">
        <f>SUMPRODUCT('Control Panel'!$C$19:$N$19,'Calc. rets adjusted'!$AS81:$BD81)</f>
        <v>3.4807982933387381E-3</v>
      </c>
      <c r="BG81" s="83">
        <f>SUMPRODUCT('Control Panel'!$C$20:$N$20,'Calc. rets adjusted'!$AS81:$BD81)</f>
        <v>3.7641866971854787E-3</v>
      </c>
      <c r="BH81" s="83">
        <f>SUMPRODUCT('Control Panel'!$C$21:$N$21,'Calc. rets adjusted'!$AS81:$BD81)</f>
        <v>-3.6156198522414575E-4</v>
      </c>
      <c r="BI81" s="83">
        <f>SUMPRODUCT('Control Panel'!$C$22:$N$22,'Calc. rets adjusted'!$AS81:$BD81)</f>
        <v>-7.8173581377405255E-5</v>
      </c>
    </row>
    <row r="82" spans="1:61" x14ac:dyDescent="0.35">
      <c r="A82" s="2">
        <v>38748</v>
      </c>
      <c r="B82" s="27">
        <f>'Calc. rets in loc usd base'!Q82-'Calc. rets in loc usd base'!Q$5</f>
        <v>1.9841944444444481E-3</v>
      </c>
      <c r="C82" s="27">
        <f>'Calc. rets in loc usd base'!R82-'Calc. rets in loc usd base'!R$5</f>
        <v>7.8852777777778274E-4</v>
      </c>
      <c r="D82" s="27">
        <f>'Calc. rets in loc usd base'!S82-'Calc. rets in loc usd base'!S$5</f>
        <v>1.85938888888889E-3</v>
      </c>
      <c r="E82" s="29">
        <f>'Calc. rets in loc usd base'!T82-'Calc. rets in loc usd base'!T$5</f>
        <v>1.1781562149363518E-3</v>
      </c>
      <c r="F82" s="29">
        <f>'Calc. rets in loc usd base'!U82-'Calc. rets in loc usd base'!U$5</f>
        <v>9.1152608973710724E-4</v>
      </c>
      <c r="G82" s="29">
        <f>'Calc. rets in loc usd base'!V82-'Calc. rets in loc usd base'!V$5</f>
        <v>1.8126624880794992E-3</v>
      </c>
      <c r="H82" s="29">
        <f>'Calc. rets in loc usd base'!W82-'Calc. rets in loc usd base'!W$5</f>
        <v>-4.2759415388186808E-4</v>
      </c>
      <c r="I82" s="29">
        <f>'Calc. rets in loc usd base'!X82-'Calc. rets in loc usd base'!X$5</f>
        <v>-5.1343936801095534E-4</v>
      </c>
      <c r="J82" s="29">
        <f>'Calc. rets in loc usd base'!Y82-'Calc. rets in loc usd base'!Y$5</f>
        <v>-6.8578198711848927E-4</v>
      </c>
      <c r="K82" s="27">
        <f>'Calc. rets in loc usd base'!Z82-'Calc. rets in loc usd base'!Z$5</f>
        <v>1.9841944444444481E-3</v>
      </c>
      <c r="L82" s="27">
        <f>'Calc. rets in loc usd base'!AA82-'Calc. rets in loc usd base'!AA$5</f>
        <v>1.0312205555555556E-3</v>
      </c>
      <c r="M82" s="27">
        <f>'Calc. rets in loc usd base'!AB82-'Calc. rets in loc usd base'!AB$5</f>
        <v>1.990447777777779E-3</v>
      </c>
      <c r="N82" s="47">
        <f>'Calc. rets in loc usd base'!AC82-'Calc. rets in loc usd base'!AC$5</f>
        <v>0</v>
      </c>
      <c r="O82" s="63">
        <f>'Calc. rets in loc usd base'!AD82-'Calc. rets in loc usd base'!AD$5</f>
        <v>3.5260140483583849E-2</v>
      </c>
      <c r="P82" s="86">
        <f>'Calc. rets in loc usd base'!AE82-'Calc. rets in loc usd base'!AE$5</f>
        <v>3.56109167414628E-2</v>
      </c>
      <c r="Q82" s="27">
        <f>B82+'Control Panel'!C$5</f>
        <v>3.6583333333332357E-3</v>
      </c>
      <c r="R82" s="27">
        <f>C82+'Control Panel'!D$5</f>
        <v>2.0000000000000703E-3</v>
      </c>
      <c r="S82" s="27">
        <f>D82+'Control Panel'!E$5</f>
        <v>3.8833333333334265E-3</v>
      </c>
      <c r="T82" s="29">
        <f>E82+'Control Panel'!F$5</f>
        <v>2.8621339114502015E-3</v>
      </c>
      <c r="U82" s="29">
        <f>F82+'Control Panel'!G$5</f>
        <v>2.0445617876231384E-3</v>
      </c>
      <c r="V82" s="29">
        <f>G82+'Control Panel'!H$5</f>
        <v>2.4278716837962807E-3</v>
      </c>
      <c r="W82" s="29">
        <f>H82+'Control Panel'!I$5</f>
        <v>1.6574366303420832E-3</v>
      </c>
      <c r="X82" s="29">
        <f>I82+'Control Panel'!J$5</f>
        <v>9.262357979994459E-4</v>
      </c>
      <c r="Y82" s="29">
        <f>J82+'Control Panel'!K$5</f>
        <v>1.5639764768100081E-3</v>
      </c>
      <c r="Z82" s="27">
        <f>K82+'Control Panel'!L$5</f>
        <v>3.6583333333332357E-3</v>
      </c>
      <c r="AA82" s="27">
        <f>L82+'Control Panel'!M$5</f>
        <v>2.1593333333333568E-3</v>
      </c>
      <c r="AB82" s="27">
        <f>M82+'Control Panel'!N$5</f>
        <v>3.9843333333332426E-3</v>
      </c>
      <c r="AC82" s="47">
        <f>N82+'Control Panel'!C$27</f>
        <v>0</v>
      </c>
      <c r="AD82" s="63">
        <f>O82+'Control Panel'!D$27</f>
        <v>3.5260140483583849E-2</v>
      </c>
      <c r="AE82" s="63">
        <f>P82+'Control Panel'!E$27</f>
        <v>3.56109167414628E-2</v>
      </c>
      <c r="AF82" s="38">
        <f>SUMPRODUCT('Control Panel'!$C$31:$E$31,AC82:AE82)</f>
        <v>0</v>
      </c>
      <c r="AG82" s="43">
        <f t="shared" ref="AG82:AG145" si="23">((1+Q82)*(1+$AC82))-1</f>
        <v>3.658333333333319E-3</v>
      </c>
      <c r="AH82" s="64">
        <f t="shared" ref="AH82:AH145" si="24">((1+R82)*(1+$AD82))-1</f>
        <v>3.733066076455116E-2</v>
      </c>
      <c r="AI82" s="64">
        <f t="shared" ref="AI82:AI145" si="25">((1+S82)*(1+$AE82))-1</f>
        <v>3.963253913480913E-2</v>
      </c>
      <c r="AJ82" s="29">
        <f t="shared" ref="AJ82:AJ145" si="26">((1+T82)*(1+$AC82))-1</f>
        <v>2.8621339114502931E-3</v>
      </c>
      <c r="AK82" s="29">
        <f t="shared" ref="AK82:AK145" si="27">((1+U82)*(1+$AD82))-1</f>
        <v>3.7376793807066155E-2</v>
      </c>
      <c r="AL82" s="29">
        <f t="shared" ref="AL82:AL145" si="28">((1+V82)*(1+$AE82))-1</f>
        <v>3.8125247161649778E-2</v>
      </c>
      <c r="AM82" s="29">
        <f t="shared" ref="AM82:AM145" si="29">((1+W82)*(1+$AC82))-1</f>
        <v>1.657436630342124E-3</v>
      </c>
      <c r="AN82" s="29">
        <f t="shared" ref="AN82:AN145" si="30">((1+X82)*(1+$AD82))-1</f>
        <v>3.6219035485941964E-2</v>
      </c>
      <c r="AO82" s="29">
        <f t="shared" ref="AO82:AO145" si="31">((1+Y82)*(1+$AE82))-1</f>
        <v>3.7230587854374164E-2</v>
      </c>
      <c r="AP82" s="27">
        <f t="shared" ref="AP82:AP145" si="32">((1+Z82)*(1+$AC82))-1</f>
        <v>3.658333333333319E-3</v>
      </c>
      <c r="AQ82" s="27">
        <f t="shared" ref="AQ82:AQ145" si="33">((1+AA82)*(1+$AD82))-1</f>
        <v>3.7495612213601648E-2</v>
      </c>
      <c r="AR82" s="27">
        <f t="shared" ref="AR82:AR145" si="34">((1+AB82)*(1+$AE82))-1</f>
        <v>3.9737135837399684E-2</v>
      </c>
      <c r="AS82" s="43">
        <f t="shared" ref="AS82:AS145" si="35">(1+AG82)/(1+$AF82)-1</f>
        <v>3.658333333333319E-3</v>
      </c>
      <c r="AT82" s="27">
        <f t="shared" ref="AT82:AT145" si="36">(1+AH82)/(1+$AF82)-1</f>
        <v>3.733066076455116E-2</v>
      </c>
      <c r="AU82" s="27">
        <f t="shared" ref="AU82:AU145" si="37">(1+AI82)/(1+$AF82)-1</f>
        <v>3.963253913480913E-2</v>
      </c>
      <c r="AV82" s="29">
        <f t="shared" ref="AV82:AV145" si="38">(1+AJ82)/(1+$AF82)-1</f>
        <v>2.8621339114502931E-3</v>
      </c>
      <c r="AW82" s="29">
        <f t="shared" ref="AW82:AW145" si="39">(1+AK82)/(1+$AF82)-1</f>
        <v>3.7376793807066155E-2</v>
      </c>
      <c r="AX82" s="29">
        <f t="shared" ref="AX82:AX145" si="40">(1+AL82)/(1+$AF82)-1</f>
        <v>3.8125247161649778E-2</v>
      </c>
      <c r="AY82" s="29">
        <f t="shared" ref="AY82:AY145" si="41">(1+AM82)/(1+$AF82)-1</f>
        <v>1.657436630342124E-3</v>
      </c>
      <c r="AZ82" s="29">
        <f t="shared" ref="AZ82:AZ145" si="42">(1+AN82)/(1+$AF82)-1</f>
        <v>3.6219035485941964E-2</v>
      </c>
      <c r="BA82" s="29">
        <f t="shared" ref="BA82:BA145" si="43">(1+AO82)/(1+$AF82)-1</f>
        <v>3.7230587854374164E-2</v>
      </c>
      <c r="BB82" s="27">
        <f t="shared" si="22"/>
        <v>3.658333333333319E-3</v>
      </c>
      <c r="BC82" s="27">
        <f t="shared" si="22"/>
        <v>3.7495612213601648E-2</v>
      </c>
      <c r="BD82" s="64">
        <f t="shared" si="22"/>
        <v>3.9737135837399684E-2</v>
      </c>
      <c r="BE82" s="82">
        <f>SUMPRODUCT('Control Panel'!$C$18:$N$18,$AS82:$BD82)</f>
        <v>1.657436630342124E-3</v>
      </c>
      <c r="BF82" s="83">
        <f>SUMPRODUCT('Control Panel'!$C$19:$N$19,'Calc. rets adjusted'!$AS82:$BD82)</f>
        <v>5.1135965159021081E-3</v>
      </c>
      <c r="BG82" s="83">
        <f>SUMPRODUCT('Control Panel'!$C$20:$N$20,'Calc. rets adjusted'!$AS82:$BD82)</f>
        <v>1.7298686278752751E-3</v>
      </c>
      <c r="BH82" s="83">
        <f>SUMPRODUCT('Control Panel'!$C$21:$N$21,'Calc. rets adjusted'!$AS82:$BD82)</f>
        <v>3.4561598855599842E-3</v>
      </c>
      <c r="BI82" s="83">
        <f>SUMPRODUCT('Control Panel'!$C$22:$N$22,'Calc. rets adjusted'!$AS82:$BD82)</f>
        <v>7.2431997533151105E-5</v>
      </c>
    </row>
    <row r="83" spans="1:61" x14ac:dyDescent="0.35">
      <c r="A83" s="2">
        <v>38776</v>
      </c>
      <c r="B83" s="27">
        <f>'Calc. rets in loc usd base'!Q83-'Calc. rets in loc usd base'!Q$5</f>
        <v>2.134194444444449E-3</v>
      </c>
      <c r="C83" s="27">
        <f>'Calc. rets in loc usd base'!R83-'Calc. rets in loc usd base'!R$5</f>
        <v>7.8019444444444946E-4</v>
      </c>
      <c r="D83" s="27">
        <f>'Calc. rets in loc usd base'!S83-'Calc. rets in loc usd base'!S$5</f>
        <v>1.8010555555555566E-3</v>
      </c>
      <c r="E83" s="29">
        <f>'Calc. rets in loc usd base'!T83-'Calc. rets in loc usd base'!T$5</f>
        <v>1.2494222104343562E-3</v>
      </c>
      <c r="F83" s="29">
        <f>'Calc. rets in loc usd base'!U83-'Calc. rets in loc usd base'!U$5</f>
        <v>5.9406614489121911E-4</v>
      </c>
      <c r="G83" s="29">
        <f>'Calc. rets in loc usd base'!V83-'Calc. rets in loc usd base'!V$5</f>
        <v>2.421106552876375E-3</v>
      </c>
      <c r="H83" s="29">
        <f>'Calc. rets in loc usd base'!W83-'Calc. rets in loc usd base'!W$5</f>
        <v>-1.2758490486118176E-3</v>
      </c>
      <c r="I83" s="29">
        <f>'Calc. rets in loc usd base'!X83-'Calc. rets in loc usd base'!X$5</f>
        <v>-2.6775399206313143E-4</v>
      </c>
      <c r="J83" s="29">
        <f>'Calc. rets in loc usd base'!Y83-'Calc. rets in loc usd base'!Y$5</f>
        <v>7.587020638412708E-4</v>
      </c>
      <c r="K83" s="27">
        <f>'Calc. rets in loc usd base'!Z83-'Calc. rets in loc usd base'!Z$5</f>
        <v>2.134194444444449E-3</v>
      </c>
      <c r="L83" s="27">
        <f>'Calc. rets in loc usd base'!AA83-'Calc. rets in loc usd base'!AA$5</f>
        <v>9.4663722222222235E-4</v>
      </c>
      <c r="M83" s="27">
        <f>'Calc. rets in loc usd base'!AB83-'Calc. rets in loc usd base'!AB$5</f>
        <v>1.8848644444444452E-3</v>
      </c>
      <c r="N83" s="47">
        <f>'Calc. rets in loc usd base'!AC83-'Calc. rets in loc usd base'!AC$5</f>
        <v>0</v>
      </c>
      <c r="O83" s="63">
        <f>'Calc. rets in loc usd base'!AD83-'Calc. rets in loc usd base'!AD$5</f>
        <v>-2.5134749179598553E-2</v>
      </c>
      <c r="P83" s="86">
        <f>'Calc. rets in loc usd base'!AE83-'Calc. rets in loc usd base'!AE$5</f>
        <v>-1.7647228621945427E-2</v>
      </c>
      <c r="Q83" s="27">
        <f>B83+'Control Panel'!C$5</f>
        <v>3.8083333333332366E-3</v>
      </c>
      <c r="R83" s="27">
        <f>C83+'Control Panel'!D$5</f>
        <v>1.991666666666737E-3</v>
      </c>
      <c r="S83" s="27">
        <f>D83+'Control Panel'!E$5</f>
        <v>3.8250000000000931E-3</v>
      </c>
      <c r="T83" s="29">
        <f>E83+'Control Panel'!F$5</f>
        <v>2.9333999069482059E-3</v>
      </c>
      <c r="U83" s="29">
        <f>F83+'Control Panel'!G$5</f>
        <v>1.7271018427772503E-3</v>
      </c>
      <c r="V83" s="29">
        <f>G83+'Control Panel'!H$5</f>
        <v>3.0363157485931566E-3</v>
      </c>
      <c r="W83" s="29">
        <f>H83+'Control Panel'!I$5</f>
        <v>8.0918173561213367E-4</v>
      </c>
      <c r="X83" s="29">
        <f>I83+'Control Panel'!J$5</f>
        <v>1.1719211739472698E-3</v>
      </c>
      <c r="Y83" s="29">
        <f>J83+'Control Panel'!K$5</f>
        <v>3.0084605277697681E-3</v>
      </c>
      <c r="Z83" s="27">
        <f>K83+'Control Panel'!L$5</f>
        <v>3.8083333333332366E-3</v>
      </c>
      <c r="AA83" s="27">
        <f>L83+'Control Panel'!M$5</f>
        <v>2.0747500000000236E-3</v>
      </c>
      <c r="AB83" s="27">
        <f>M83+'Control Panel'!N$5</f>
        <v>3.8787499999999087E-3</v>
      </c>
      <c r="AC83" s="47">
        <f>N83+'Control Panel'!C$27</f>
        <v>0</v>
      </c>
      <c r="AD83" s="63">
        <f>O83+'Control Panel'!D$27</f>
        <v>-2.5134749179598553E-2</v>
      </c>
      <c r="AE83" s="63">
        <f>P83+'Control Panel'!E$27</f>
        <v>-1.7647228621945427E-2</v>
      </c>
      <c r="AF83" s="38">
        <f>SUMPRODUCT('Control Panel'!$C$31:$E$31,AC83:AE83)</f>
        <v>0</v>
      </c>
      <c r="AG83" s="43">
        <f t="shared" si="23"/>
        <v>3.8083333333331915E-3</v>
      </c>
      <c r="AH83" s="64">
        <f t="shared" si="24"/>
        <v>-2.3193142555047785E-2</v>
      </c>
      <c r="AI83" s="64">
        <f t="shared" si="25"/>
        <v>-1.3889729271424178E-2</v>
      </c>
      <c r="AJ83" s="29">
        <f t="shared" si="26"/>
        <v>2.9333999069482974E-3</v>
      </c>
      <c r="AK83" s="29">
        <f t="shared" si="27"/>
        <v>-2.3451057608447012E-2</v>
      </c>
      <c r="AL83" s="29">
        <f t="shared" si="28"/>
        <v>-1.4664495431536251E-2</v>
      </c>
      <c r="AM83" s="29">
        <f t="shared" si="29"/>
        <v>8.0918173561217444E-4</v>
      </c>
      <c r="AN83" s="29">
        <f t="shared" si="30"/>
        <v>-2.3992283950416637E-2</v>
      </c>
      <c r="AO83" s="29">
        <f t="shared" si="31"/>
        <v>-1.4691859084909331E-2</v>
      </c>
      <c r="AP83" s="27">
        <f t="shared" si="32"/>
        <v>3.8083333333331915E-3</v>
      </c>
      <c r="AQ83" s="27">
        <f t="shared" si="33"/>
        <v>-2.3112147500458979E-2</v>
      </c>
      <c r="AR83" s="27">
        <f t="shared" si="34"/>
        <v>-1.3836927809962929E-2</v>
      </c>
      <c r="AS83" s="43">
        <f t="shared" si="35"/>
        <v>3.8083333333331915E-3</v>
      </c>
      <c r="AT83" s="27">
        <f t="shared" si="36"/>
        <v>-2.3193142555047785E-2</v>
      </c>
      <c r="AU83" s="27">
        <f t="shared" si="37"/>
        <v>-1.3889729271424178E-2</v>
      </c>
      <c r="AV83" s="29">
        <f t="shared" si="38"/>
        <v>2.9333999069482974E-3</v>
      </c>
      <c r="AW83" s="29">
        <f t="shared" si="39"/>
        <v>-2.3451057608447012E-2</v>
      </c>
      <c r="AX83" s="29">
        <f t="shared" si="40"/>
        <v>-1.4664495431536251E-2</v>
      </c>
      <c r="AY83" s="29">
        <f t="shared" si="41"/>
        <v>8.0918173561217444E-4</v>
      </c>
      <c r="AZ83" s="29">
        <f t="shared" si="42"/>
        <v>-2.3992283950416637E-2</v>
      </c>
      <c r="BA83" s="29">
        <f t="shared" si="43"/>
        <v>-1.4691859084909331E-2</v>
      </c>
      <c r="BB83" s="27">
        <f t="shared" ref="BB83:BD146" si="44">(1+AP83)/(1+$AF83)-1</f>
        <v>3.8083333333331915E-3</v>
      </c>
      <c r="BC83" s="27">
        <f t="shared" si="44"/>
        <v>-2.3112147500458979E-2</v>
      </c>
      <c r="BD83" s="64">
        <f t="shared" si="44"/>
        <v>-1.3836927809962929E-2</v>
      </c>
      <c r="BE83" s="82">
        <f>SUMPRODUCT('Control Panel'!$C$18:$N$18,$AS83:$BD83)</f>
        <v>8.0918173561217444E-4</v>
      </c>
      <c r="BF83" s="83">
        <f>SUMPRODUCT('Control Panel'!$C$19:$N$19,'Calc. rets adjusted'!$AS83:$BD83)</f>
        <v>-1.6709648329907071E-3</v>
      </c>
      <c r="BG83" s="83">
        <f>SUMPRODUCT('Control Panel'!$C$20:$N$20,'Calc. rets adjusted'!$AS83:$BD83)</f>
        <v>1.0210832503885102E-3</v>
      </c>
      <c r="BH83" s="83">
        <f>SUMPRODUCT('Control Panel'!$C$21:$N$21,'Calc. rets adjusted'!$AS83:$BD83)</f>
        <v>-2.4801465686028817E-3</v>
      </c>
      <c r="BI83" s="83">
        <f>SUMPRODUCT('Control Panel'!$C$22:$N$22,'Calc. rets adjusted'!$AS83:$BD83)</f>
        <v>2.1190151477633529E-4</v>
      </c>
    </row>
    <row r="84" spans="1:61" x14ac:dyDescent="0.35">
      <c r="A84" s="2">
        <v>38807</v>
      </c>
      <c r="B84" s="27">
        <f>'Calc. rets in loc usd base'!Q84-'Calc. rets in loc usd base'!Q$5</f>
        <v>2.1841944444444487E-3</v>
      </c>
      <c r="C84" s="27">
        <f>'Calc. rets in loc usd base'!R84-'Calc. rets in loc usd base'!R$5</f>
        <v>9.5519444444444926E-4</v>
      </c>
      <c r="D84" s="27">
        <f>'Calc. rets in loc usd base'!S84-'Calc. rets in loc usd base'!S$5</f>
        <v>1.7843888888888905E-3</v>
      </c>
      <c r="E84" s="29">
        <f>'Calc. rets in loc usd base'!T84-'Calc. rets in loc usd base'!T$5</f>
        <v>1.8801165992380548E-3</v>
      </c>
      <c r="F84" s="29">
        <f>'Calc. rets in loc usd base'!U84-'Calc. rets in loc usd base'!U$5</f>
        <v>1.9814849470257056E-4</v>
      </c>
      <c r="G84" s="29">
        <f>'Calc. rets in loc usd base'!V84-'Calc. rets in loc usd base'!V$5</f>
        <v>2.3907957743992255E-3</v>
      </c>
      <c r="H84" s="29">
        <f>'Calc. rets in loc usd base'!W84-'Calc. rets in loc usd base'!W$5</f>
        <v>-7.110840700357687E-4</v>
      </c>
      <c r="I84" s="29">
        <f>'Calc. rets in loc usd base'!X84-'Calc. rets in loc usd base'!X$5</f>
        <v>-3.0487588990848425E-3</v>
      </c>
      <c r="J84" s="29">
        <f>'Calc. rets in loc usd base'!Y84-'Calc. rets in loc usd base'!Y$5</f>
        <v>-4.5621765934483229E-4</v>
      </c>
      <c r="K84" s="27">
        <f>'Calc. rets in loc usd base'!Z84-'Calc. rets in loc usd base'!Z$5</f>
        <v>2.1841944444444487E-3</v>
      </c>
      <c r="L84" s="27">
        <f>'Calc. rets in loc usd base'!AA84-'Calc. rets in loc usd base'!AA$5</f>
        <v>1.1757205555555557E-3</v>
      </c>
      <c r="M84" s="27">
        <f>'Calc. rets in loc usd base'!AB84-'Calc. rets in loc usd base'!AB$5</f>
        <v>1.9465311111111121E-3</v>
      </c>
      <c r="N84" s="47">
        <f>'Calc. rets in loc usd base'!AC84-'Calc. rets in loc usd base'!AC$5</f>
        <v>0</v>
      </c>
      <c r="O84" s="63">
        <f>'Calc. rets in loc usd base'!AD84-'Calc. rets in loc usd base'!AD$5</f>
        <v>1.0722967401009547E-2</v>
      </c>
      <c r="P84" s="86">
        <f>'Calc. rets in loc usd base'!AE84-'Calc. rets in loc usd base'!AE$5</f>
        <v>-1.7344748283167649E-2</v>
      </c>
      <c r="Q84" s="27">
        <f>B84+'Control Panel'!C$5</f>
        <v>3.8583333333332363E-3</v>
      </c>
      <c r="R84" s="27">
        <f>C84+'Control Panel'!D$5</f>
        <v>2.1666666666667368E-3</v>
      </c>
      <c r="S84" s="27">
        <f>D84+'Control Panel'!E$5</f>
        <v>3.808333333333427E-3</v>
      </c>
      <c r="T84" s="29">
        <f>E84+'Control Panel'!F$5</f>
        <v>3.5640942957519046E-3</v>
      </c>
      <c r="U84" s="29">
        <f>F84+'Control Panel'!G$5</f>
        <v>1.3311841925886018E-3</v>
      </c>
      <c r="V84" s="29">
        <f>G84+'Control Panel'!H$5</f>
        <v>3.0060049701160071E-3</v>
      </c>
      <c r="W84" s="29">
        <f>H84+'Control Panel'!I$5</f>
        <v>1.3739467141881826E-3</v>
      </c>
      <c r="X84" s="29">
        <f>I84+'Control Panel'!J$5</f>
        <v>-1.6090837330744413E-3</v>
      </c>
      <c r="Y84" s="29">
        <f>J84+'Control Panel'!K$5</f>
        <v>1.793540804583665E-3</v>
      </c>
      <c r="Z84" s="27">
        <f>K84+'Control Panel'!L$5</f>
        <v>3.8583333333332363E-3</v>
      </c>
      <c r="AA84" s="27">
        <f>L84+'Control Panel'!M$5</f>
        <v>2.3038333333333565E-3</v>
      </c>
      <c r="AB84" s="27">
        <f>M84+'Control Panel'!N$5</f>
        <v>3.9404166666665756E-3</v>
      </c>
      <c r="AC84" s="47">
        <f>N84+'Control Panel'!C$27</f>
        <v>0</v>
      </c>
      <c r="AD84" s="63">
        <f>O84+'Control Panel'!D$27</f>
        <v>1.0722967401009547E-2</v>
      </c>
      <c r="AE84" s="63">
        <f>P84+'Control Panel'!E$27</f>
        <v>-1.7344748283167649E-2</v>
      </c>
      <c r="AF84" s="38">
        <f>SUMPRODUCT('Control Panel'!$C$31:$E$31,AC84:AE84)</f>
        <v>0</v>
      </c>
      <c r="AG84" s="43">
        <f t="shared" si="23"/>
        <v>3.858333333333297E-3</v>
      </c>
      <c r="AH84" s="64">
        <f t="shared" si="24"/>
        <v>1.2912867163711761E-2</v>
      </c>
      <c r="AI84" s="64">
        <f t="shared" si="25"/>
        <v>-1.3602469532879358E-2</v>
      </c>
      <c r="AJ84" s="29">
        <f t="shared" si="26"/>
        <v>3.5640942957519961E-3</v>
      </c>
      <c r="AK84" s="29">
        <f t="shared" si="27"/>
        <v>1.2068425838300145E-2</v>
      </c>
      <c r="AL84" s="29">
        <f t="shared" si="28"/>
        <v>-1.4390881712596393E-2</v>
      </c>
      <c r="AM84" s="29">
        <f t="shared" si="29"/>
        <v>1.3739467141882233E-3</v>
      </c>
      <c r="AN84" s="29">
        <f t="shared" si="30"/>
        <v>9.0966295155199273E-3</v>
      </c>
      <c r="AO84" s="29">
        <f t="shared" si="31"/>
        <v>-1.5582315992375029E-2</v>
      </c>
      <c r="AP84" s="27">
        <f t="shared" si="32"/>
        <v>3.858333333333297E-3</v>
      </c>
      <c r="AQ84" s="27">
        <f t="shared" si="33"/>
        <v>1.3051504664073788E-2</v>
      </c>
      <c r="AR84" s="27">
        <f t="shared" si="34"/>
        <v>-1.3472677151715295E-2</v>
      </c>
      <c r="AS84" s="43">
        <f t="shared" si="35"/>
        <v>3.858333333333297E-3</v>
      </c>
      <c r="AT84" s="27">
        <f t="shared" si="36"/>
        <v>1.2912867163711761E-2</v>
      </c>
      <c r="AU84" s="27">
        <f t="shared" si="37"/>
        <v>-1.3602469532879358E-2</v>
      </c>
      <c r="AV84" s="29">
        <f t="shared" si="38"/>
        <v>3.5640942957519961E-3</v>
      </c>
      <c r="AW84" s="29">
        <f t="shared" si="39"/>
        <v>1.2068425838300145E-2</v>
      </c>
      <c r="AX84" s="29">
        <f t="shared" si="40"/>
        <v>-1.4390881712596393E-2</v>
      </c>
      <c r="AY84" s="29">
        <f t="shared" si="41"/>
        <v>1.3739467141882233E-3</v>
      </c>
      <c r="AZ84" s="29">
        <f t="shared" si="42"/>
        <v>9.0966295155199273E-3</v>
      </c>
      <c r="BA84" s="29">
        <f t="shared" si="43"/>
        <v>-1.5582315992375029E-2</v>
      </c>
      <c r="BB84" s="27">
        <f t="shared" si="44"/>
        <v>3.858333333333297E-3</v>
      </c>
      <c r="BC84" s="27">
        <f t="shared" si="44"/>
        <v>1.3051504664073788E-2</v>
      </c>
      <c r="BD84" s="64">
        <f t="shared" si="44"/>
        <v>-1.3472677151715295E-2</v>
      </c>
      <c r="BE84" s="82">
        <f>SUMPRODUCT('Control Panel'!$C$18:$N$18,$AS84:$BD84)</f>
        <v>1.3739467141882233E-3</v>
      </c>
      <c r="BF84" s="83">
        <f>SUMPRODUCT('Control Panel'!$C$19:$N$19,'Calc. rets adjusted'!$AS84:$BD84)</f>
        <v>2.1462149943213939E-3</v>
      </c>
      <c r="BG84" s="83">
        <f>SUMPRODUCT('Control Panel'!$C$20:$N$20,'Calc. rets adjusted'!$AS84:$BD84)</f>
        <v>1.2268978612473447E-3</v>
      </c>
      <c r="BH84" s="83">
        <f>SUMPRODUCT('Control Panel'!$C$21:$N$21,'Calc. rets adjusted'!$AS84:$BD84)</f>
        <v>7.7226828013317046E-4</v>
      </c>
      <c r="BI84" s="83">
        <f>SUMPRODUCT('Control Panel'!$C$22:$N$22,'Calc. rets adjusted'!$AS84:$BD84)</f>
        <v>-1.4704885294087862E-4</v>
      </c>
    </row>
    <row r="85" spans="1:61" x14ac:dyDescent="0.35">
      <c r="A85" s="2">
        <v>38837</v>
      </c>
      <c r="B85" s="27">
        <f>'Calc. rets in loc usd base'!Q85-'Calc. rets in loc usd base'!Q$5</f>
        <v>2.3508611111111152E-3</v>
      </c>
      <c r="C85" s="27">
        <f>'Calc. rets in loc usd base'!R85-'Calc. rets in loc usd base'!R$5</f>
        <v>9.9686111111111611E-4</v>
      </c>
      <c r="D85" s="27">
        <f>'Calc. rets in loc usd base'!S85-'Calc. rets in loc usd base'!S$5</f>
        <v>1.8010555555555566E-3</v>
      </c>
      <c r="E85" s="29">
        <f>'Calc. rets in loc usd base'!T85-'Calc. rets in loc usd base'!T$5</f>
        <v>1.8223613360294406E-3</v>
      </c>
      <c r="F85" s="29">
        <f>'Calc. rets in loc usd base'!U85-'Calc. rets in loc usd base'!U$5</f>
        <v>1.2214694956397313E-3</v>
      </c>
      <c r="G85" s="29">
        <f>'Calc. rets in loc usd base'!V85-'Calc. rets in loc usd base'!V$5</f>
        <v>2.297562078041728E-3</v>
      </c>
      <c r="H85" s="29">
        <f>'Calc. rets in loc usd base'!W85-'Calc. rets in loc usd base'!W$5</f>
        <v>1.0490698343572228E-3</v>
      </c>
      <c r="I85" s="29">
        <f>'Calc. rets in loc usd base'!X85-'Calc. rets in loc usd base'!X$5</f>
        <v>-2.7399679187844615E-4</v>
      </c>
      <c r="J85" s="29">
        <f>'Calc. rets in loc usd base'!Y85-'Calc. rets in loc usd base'!Y$5</f>
        <v>-1.7588944414100253E-3</v>
      </c>
      <c r="K85" s="27">
        <f>'Calc. rets in loc usd base'!Z85-'Calc. rets in loc usd base'!Z$5</f>
        <v>2.3508611111111152E-3</v>
      </c>
      <c r="L85" s="27">
        <f>'Calc. rets in loc usd base'!AA85-'Calc. rets in loc usd base'!AA$5</f>
        <v>1.2117205555555552E-3</v>
      </c>
      <c r="M85" s="27">
        <f>'Calc. rets in loc usd base'!AB85-'Calc. rets in loc usd base'!AB$5</f>
        <v>1.9243644444444452E-3</v>
      </c>
      <c r="N85" s="47">
        <f>'Calc. rets in loc usd base'!AC85-'Calc. rets in loc usd base'!AC$5</f>
        <v>0</v>
      </c>
      <c r="O85" s="63">
        <f>'Calc. rets in loc usd base'!AD85-'Calc. rets in loc usd base'!AD$5</f>
        <v>4.9307686022330169E-2</v>
      </c>
      <c r="P85" s="86">
        <f>'Calc. rets in loc usd base'!AE85-'Calc. rets in loc usd base'!AE$5</f>
        <v>5.4442085572631665E-2</v>
      </c>
      <c r="Q85" s="27">
        <f>B85+'Control Panel'!C$5</f>
        <v>4.0249999999999028E-3</v>
      </c>
      <c r="R85" s="27">
        <f>C85+'Control Panel'!D$5</f>
        <v>2.2083333333334032E-3</v>
      </c>
      <c r="S85" s="27">
        <f>D85+'Control Panel'!E$5</f>
        <v>3.8250000000000931E-3</v>
      </c>
      <c r="T85" s="29">
        <f>E85+'Control Panel'!F$5</f>
        <v>3.5063390325432904E-3</v>
      </c>
      <c r="U85" s="29">
        <f>F85+'Control Panel'!G$5</f>
        <v>2.3545051935257625E-3</v>
      </c>
      <c r="V85" s="29">
        <f>G85+'Control Panel'!H$5</f>
        <v>2.9127712737585095E-3</v>
      </c>
      <c r="W85" s="29">
        <f>H85+'Control Panel'!I$5</f>
        <v>3.134100618581174E-3</v>
      </c>
      <c r="X85" s="29">
        <f>I85+'Control Panel'!J$5</f>
        <v>1.1656783741319551E-3</v>
      </c>
      <c r="Y85" s="29">
        <f>J85+'Control Panel'!K$5</f>
        <v>4.9086402251847204E-4</v>
      </c>
      <c r="Z85" s="27">
        <f>K85+'Control Panel'!L$5</f>
        <v>4.0249999999999028E-3</v>
      </c>
      <c r="AA85" s="27">
        <f>L85+'Control Panel'!M$5</f>
        <v>2.3398333333333561E-3</v>
      </c>
      <c r="AB85" s="27">
        <f>M85+'Control Panel'!N$5</f>
        <v>3.9182499999999088E-3</v>
      </c>
      <c r="AC85" s="47">
        <f>N85+'Control Panel'!C$27</f>
        <v>0</v>
      </c>
      <c r="AD85" s="63">
        <f>O85+'Control Panel'!D$27</f>
        <v>4.9307686022330169E-2</v>
      </c>
      <c r="AE85" s="63">
        <f>P85+'Control Panel'!E$27</f>
        <v>5.4442085572631665E-2</v>
      </c>
      <c r="AF85" s="38">
        <f>SUMPRODUCT('Control Panel'!$C$31:$E$31,AC85:AE85)</f>
        <v>0</v>
      </c>
      <c r="AG85" s="43">
        <f t="shared" si="23"/>
        <v>4.0249999999999453E-3</v>
      </c>
      <c r="AH85" s="64">
        <f t="shared" si="24"/>
        <v>5.1624907162296285E-2</v>
      </c>
      <c r="AI85" s="64">
        <f t="shared" si="25"/>
        <v>5.847532654994736E-2</v>
      </c>
      <c r="AJ85" s="29">
        <f t="shared" si="26"/>
        <v>3.5063390325433819E-3</v>
      </c>
      <c r="AK85" s="29">
        <f t="shared" si="27"/>
        <v>5.1778286418676434E-2</v>
      </c>
      <c r="AL85" s="29">
        <f t="shared" si="28"/>
        <v>5.7513434189329748E-2</v>
      </c>
      <c r="AM85" s="29">
        <f t="shared" si="29"/>
        <v>3.1341006185812148E-3</v>
      </c>
      <c r="AN85" s="29">
        <f t="shared" si="30"/>
        <v>5.053084129973695E-2</v>
      </c>
      <c r="AO85" s="29">
        <f t="shared" si="31"/>
        <v>5.4959673256268715E-2</v>
      </c>
      <c r="AP85" s="27">
        <f t="shared" si="32"/>
        <v>4.0249999999999453E-3</v>
      </c>
      <c r="AQ85" s="27">
        <f t="shared" si="33"/>
        <v>5.1762891123008137E-2</v>
      </c>
      <c r="AR85" s="27">
        <f t="shared" si="34"/>
        <v>5.857365327442654E-2</v>
      </c>
      <c r="AS85" s="43">
        <f t="shared" si="35"/>
        <v>4.0249999999999453E-3</v>
      </c>
      <c r="AT85" s="27">
        <f t="shared" si="36"/>
        <v>5.1624907162296285E-2</v>
      </c>
      <c r="AU85" s="27">
        <f t="shared" si="37"/>
        <v>5.847532654994736E-2</v>
      </c>
      <c r="AV85" s="29">
        <f t="shared" si="38"/>
        <v>3.5063390325433819E-3</v>
      </c>
      <c r="AW85" s="29">
        <f t="shared" si="39"/>
        <v>5.1778286418676434E-2</v>
      </c>
      <c r="AX85" s="29">
        <f t="shared" si="40"/>
        <v>5.7513434189329748E-2</v>
      </c>
      <c r="AY85" s="29">
        <f t="shared" si="41"/>
        <v>3.1341006185812148E-3</v>
      </c>
      <c r="AZ85" s="29">
        <f t="shared" si="42"/>
        <v>5.053084129973695E-2</v>
      </c>
      <c r="BA85" s="29">
        <f t="shared" si="43"/>
        <v>5.4959673256268715E-2</v>
      </c>
      <c r="BB85" s="27">
        <f t="shared" si="44"/>
        <v>4.0249999999999453E-3</v>
      </c>
      <c r="BC85" s="27">
        <f t="shared" si="44"/>
        <v>5.1762891123008137E-2</v>
      </c>
      <c r="BD85" s="64">
        <f t="shared" si="44"/>
        <v>5.857365327442654E-2</v>
      </c>
      <c r="BE85" s="82">
        <f>SUMPRODUCT('Control Panel'!$C$18:$N$18,$AS85:$BD85)</f>
        <v>3.1341006185812148E-3</v>
      </c>
      <c r="BF85" s="83">
        <f>SUMPRODUCT('Control Panel'!$C$19:$N$19,'Calc. rets adjusted'!$AS85:$BD85)</f>
        <v>7.873774686696788E-3</v>
      </c>
      <c r="BG85" s="83">
        <f>SUMPRODUCT('Control Panel'!$C$20:$N$20,'Calc. rets adjusted'!$AS85:$BD85)</f>
        <v>3.0999855743959687E-3</v>
      </c>
      <c r="BH85" s="83">
        <f>SUMPRODUCT('Control Panel'!$C$21:$N$21,'Calc. rets adjusted'!$AS85:$BD85)</f>
        <v>4.7396740681155741E-3</v>
      </c>
      <c r="BI85" s="83">
        <f>SUMPRODUCT('Control Panel'!$C$22:$N$22,'Calc. rets adjusted'!$AS85:$BD85)</f>
        <v>-3.4115044185245233E-5</v>
      </c>
    </row>
    <row r="86" spans="1:61" x14ac:dyDescent="0.35">
      <c r="A86" s="2">
        <v>38868</v>
      </c>
      <c r="B86" s="27">
        <f>'Calc. rets in loc usd base'!Q86-'Calc. rets in loc usd base'!Q$5</f>
        <v>2.525861111111115E-3</v>
      </c>
      <c r="C86" s="27">
        <f>'Calc. rets in loc usd base'!R86-'Calc. rets in loc usd base'!R$5</f>
        <v>1.0135277777777827E-3</v>
      </c>
      <c r="D86" s="27">
        <f>'Calc. rets in loc usd base'!S86-'Calc. rets in loc usd base'!S$5</f>
        <v>1.8343888888888902E-3</v>
      </c>
      <c r="E86" s="29">
        <f>'Calc. rets in loc usd base'!T86-'Calc. rets in loc usd base'!T$5</f>
        <v>1.9280774673767959E-3</v>
      </c>
      <c r="F86" s="29">
        <f>'Calc. rets in loc usd base'!U86-'Calc. rets in loc usd base'!U$5</f>
        <v>1.0960931841138602E-3</v>
      </c>
      <c r="G86" s="29">
        <f>'Calc. rets in loc usd base'!V86-'Calc. rets in loc usd base'!V$5</f>
        <v>2.4780577000290257E-3</v>
      </c>
      <c r="H86" s="29">
        <f>'Calc. rets in loc usd base'!W86-'Calc. rets in loc usd base'!W$5</f>
        <v>-5.694180013880298E-4</v>
      </c>
      <c r="I86" s="29">
        <f>'Calc. rets in loc usd base'!X86-'Calc. rets in loc usd base'!X$5</f>
        <v>1.8440479617948299E-3</v>
      </c>
      <c r="J86" s="29">
        <f>'Calc. rets in loc usd base'!Y86-'Calc. rets in loc usd base'!Y$5</f>
        <v>3.1532545095953012E-4</v>
      </c>
      <c r="K86" s="27">
        <f>'Calc. rets in loc usd base'!Z86-'Calc. rets in loc usd base'!Z$5</f>
        <v>2.525861111111115E-3</v>
      </c>
      <c r="L86" s="27">
        <f>'Calc. rets in loc usd base'!AA86-'Calc. rets in loc usd base'!AA$5</f>
        <v>1.1562205555555557E-3</v>
      </c>
      <c r="M86" s="27">
        <f>'Calc. rets in loc usd base'!AB86-'Calc. rets in loc usd base'!AB$5</f>
        <v>1.9274477777777785E-3</v>
      </c>
      <c r="N86" s="47">
        <f>'Calc. rets in loc usd base'!AC86-'Calc. rets in loc usd base'!AC$5</f>
        <v>0</v>
      </c>
      <c r="O86" s="63">
        <f>'Calc. rets in loc usd base'!AD86-'Calc. rets in loc usd base'!AD$5</f>
        <v>1.1495287450438057E-2</v>
      </c>
      <c r="P86" s="86">
        <f>'Calc. rets in loc usd base'!AE86-'Calc. rets in loc usd base'!AE$5</f>
        <v>3.7632480083780978E-2</v>
      </c>
      <c r="Q86" s="27">
        <f>B86+'Control Panel'!C$5</f>
        <v>4.1999999999999026E-3</v>
      </c>
      <c r="R86" s="27">
        <f>C86+'Control Panel'!D$5</f>
        <v>2.2250000000000698E-3</v>
      </c>
      <c r="S86" s="27">
        <f>D86+'Control Panel'!E$5</f>
        <v>3.8583333333334266E-3</v>
      </c>
      <c r="T86" s="29">
        <f>E86+'Control Panel'!F$5</f>
        <v>3.6120551638906457E-3</v>
      </c>
      <c r="U86" s="29">
        <f>F86+'Control Panel'!G$5</f>
        <v>2.2291288819998915E-3</v>
      </c>
      <c r="V86" s="29">
        <f>G86+'Control Panel'!H$5</f>
        <v>3.0932668957458073E-3</v>
      </c>
      <c r="W86" s="29">
        <f>H86+'Control Panel'!I$5</f>
        <v>1.5156127828359215E-3</v>
      </c>
      <c r="X86" s="29">
        <f>I86+'Control Panel'!J$5</f>
        <v>3.2837231278052314E-3</v>
      </c>
      <c r="Y86" s="29">
        <f>J86+'Control Panel'!K$5</f>
        <v>2.5650839148880274E-3</v>
      </c>
      <c r="Z86" s="27">
        <f>K86+'Control Panel'!L$5</f>
        <v>4.1999999999999026E-3</v>
      </c>
      <c r="AA86" s="27">
        <f>L86+'Control Panel'!M$5</f>
        <v>2.2843333333333569E-3</v>
      </c>
      <c r="AB86" s="27">
        <f>M86+'Control Panel'!N$5</f>
        <v>3.921333333333242E-3</v>
      </c>
      <c r="AC86" s="47">
        <f>N86+'Control Panel'!C$27</f>
        <v>0</v>
      </c>
      <c r="AD86" s="63">
        <f>O86+'Control Panel'!D$27</f>
        <v>1.1495287450438057E-2</v>
      </c>
      <c r="AE86" s="63">
        <f>P86+'Control Panel'!E$27</f>
        <v>3.7632480083780978E-2</v>
      </c>
      <c r="AF86" s="38">
        <f>SUMPRODUCT('Control Panel'!$C$31:$E$31,AC86:AE86)</f>
        <v>0</v>
      </c>
      <c r="AG86" s="43">
        <f t="shared" si="23"/>
        <v>4.1999999999999815E-3</v>
      </c>
      <c r="AH86" s="64">
        <f t="shared" si="24"/>
        <v>1.3745864465015467E-2</v>
      </c>
      <c r="AI86" s="64">
        <f t="shared" si="25"/>
        <v>4.16360120694379E-2</v>
      </c>
      <c r="AJ86" s="29">
        <f t="shared" si="26"/>
        <v>3.6120551638907372E-3</v>
      </c>
      <c r="AK86" s="29">
        <f t="shared" si="27"/>
        <v>1.3750040809700881E-2</v>
      </c>
      <c r="AL86" s="29">
        <f t="shared" si="28"/>
        <v>4.0842154284374876E-2</v>
      </c>
      <c r="AM86" s="29">
        <f t="shared" si="29"/>
        <v>1.5156127828359622E-3</v>
      </c>
      <c r="AN86" s="29">
        <f t="shared" si="30"/>
        <v>1.4816757919505319E-2</v>
      </c>
      <c r="AO86" s="29">
        <f t="shared" si="31"/>
        <v>4.0294094468009467E-2</v>
      </c>
      <c r="AP86" s="27">
        <f t="shared" si="32"/>
        <v>4.1999999999999815E-3</v>
      </c>
      <c r="AQ86" s="27">
        <f t="shared" si="33"/>
        <v>1.3805879852070824E-2</v>
      </c>
      <c r="AR86" s="27">
        <f t="shared" si="34"/>
        <v>4.1701382915682705E-2</v>
      </c>
      <c r="AS86" s="43">
        <f t="shared" si="35"/>
        <v>4.1999999999999815E-3</v>
      </c>
      <c r="AT86" s="27">
        <f t="shared" si="36"/>
        <v>1.3745864465015467E-2</v>
      </c>
      <c r="AU86" s="27">
        <f t="shared" si="37"/>
        <v>4.16360120694379E-2</v>
      </c>
      <c r="AV86" s="29">
        <f t="shared" si="38"/>
        <v>3.6120551638907372E-3</v>
      </c>
      <c r="AW86" s="29">
        <f t="shared" si="39"/>
        <v>1.3750040809700881E-2</v>
      </c>
      <c r="AX86" s="29">
        <f t="shared" si="40"/>
        <v>4.0842154284374876E-2</v>
      </c>
      <c r="AY86" s="29">
        <f t="shared" si="41"/>
        <v>1.5156127828359622E-3</v>
      </c>
      <c r="AZ86" s="29">
        <f t="shared" si="42"/>
        <v>1.4816757919505319E-2</v>
      </c>
      <c r="BA86" s="29">
        <f t="shared" si="43"/>
        <v>4.0294094468009467E-2</v>
      </c>
      <c r="BB86" s="27">
        <f t="shared" si="44"/>
        <v>4.1999999999999815E-3</v>
      </c>
      <c r="BC86" s="27">
        <f t="shared" si="44"/>
        <v>1.3805879852070824E-2</v>
      </c>
      <c r="BD86" s="64">
        <f t="shared" si="44"/>
        <v>4.1701382915682705E-2</v>
      </c>
      <c r="BE86" s="82">
        <f>SUMPRODUCT('Control Panel'!$C$18:$N$18,$AS86:$BD86)</f>
        <v>1.5156127828359622E-3</v>
      </c>
      <c r="BF86" s="83">
        <f>SUMPRODUCT('Control Panel'!$C$19:$N$19,'Calc. rets adjusted'!$AS86:$BD86)</f>
        <v>2.8457272965028979E-3</v>
      </c>
      <c r="BG86" s="83">
        <f>SUMPRODUCT('Control Panel'!$C$20:$N$20,'Calc. rets adjusted'!$AS86:$BD86)</f>
        <v>1.8851393112958134E-3</v>
      </c>
      <c r="BH86" s="83">
        <f>SUMPRODUCT('Control Panel'!$C$21:$N$21,'Calc. rets adjusted'!$AS86:$BD86)</f>
        <v>1.3301145136669359E-3</v>
      </c>
      <c r="BI86" s="83">
        <f>SUMPRODUCT('Control Panel'!$C$22:$N$22,'Calc. rets adjusted'!$AS86:$BD86)</f>
        <v>3.6952652845985163E-4</v>
      </c>
    </row>
    <row r="87" spans="1:61" x14ac:dyDescent="0.35">
      <c r="A87" s="2">
        <v>38898</v>
      </c>
      <c r="B87" s="27">
        <f>'Calc. rets in loc usd base'!Q87-'Calc. rets in loc usd base'!Q$5</f>
        <v>2.5841944444444489E-3</v>
      </c>
      <c r="C87" s="27">
        <f>'Calc. rets in loc usd base'!R87-'Calc. rets in loc usd base'!R$5</f>
        <v>1.1135277777777829E-3</v>
      </c>
      <c r="D87" s="27">
        <f>'Calc. rets in loc usd base'!S87-'Calc. rets in loc usd base'!S$5</f>
        <v>1.85938888888889E-3</v>
      </c>
      <c r="E87" s="29">
        <f>'Calc. rets in loc usd base'!T87-'Calc. rets in loc usd base'!T$5</f>
        <v>1.7527561749052429E-3</v>
      </c>
      <c r="F87" s="29">
        <f>'Calc. rets in loc usd base'!U87-'Calc. rets in loc usd base'!U$5</f>
        <v>8.8386481231784086E-4</v>
      </c>
      <c r="G87" s="29">
        <f>'Calc. rets in loc usd base'!V87-'Calc. rets in loc usd base'!V$5</f>
        <v>3.0824738221507239E-3</v>
      </c>
      <c r="H87" s="29">
        <f>'Calc. rets in loc usd base'!W87-'Calc. rets in loc usd base'!W$5</f>
        <v>-2.5352094218215795E-4</v>
      </c>
      <c r="I87" s="29">
        <f>'Calc. rets in loc usd base'!X87-'Calc. rets in loc usd base'!X$5</f>
        <v>-1.4363113678789133E-3</v>
      </c>
      <c r="J87" s="29">
        <f>'Calc. rets in loc usd base'!Y87-'Calc. rets in loc usd base'!Y$5</f>
        <v>1.9911172564563394E-4</v>
      </c>
      <c r="K87" s="27">
        <f>'Calc. rets in loc usd base'!Z87-'Calc. rets in loc usd base'!Z$5</f>
        <v>2.5841944444444489E-3</v>
      </c>
      <c r="L87" s="27">
        <f>'Calc. rets in loc usd base'!AA87-'Calc. rets in loc usd base'!AA$5</f>
        <v>1.2878872222222223E-3</v>
      </c>
      <c r="M87" s="27">
        <f>'Calc. rets in loc usd base'!AB87-'Calc. rets in loc usd base'!AB$5</f>
        <v>1.9687811111111127E-3</v>
      </c>
      <c r="N87" s="47">
        <f>'Calc. rets in loc usd base'!AC87-'Calc. rets in loc usd base'!AC$5</f>
        <v>0</v>
      </c>
      <c r="O87" s="63">
        <f>'Calc. rets in loc usd base'!AD87-'Calc. rets in loc usd base'!AD$5</f>
        <v>-1.3252253700747178E-3</v>
      </c>
      <c r="P87" s="86">
        <f>'Calc. rets in loc usd base'!AE87-'Calc. rets in loc usd base'!AE$5</f>
        <v>-1.8621887491341277E-2</v>
      </c>
      <c r="Q87" s="27">
        <f>B87+'Control Panel'!C$5</f>
        <v>4.2583333333332364E-3</v>
      </c>
      <c r="R87" s="27">
        <f>C87+'Control Panel'!D$5</f>
        <v>2.3250000000000701E-3</v>
      </c>
      <c r="S87" s="27">
        <f>D87+'Control Panel'!E$5</f>
        <v>3.8833333333334265E-3</v>
      </c>
      <c r="T87" s="29">
        <f>E87+'Control Panel'!F$5</f>
        <v>3.4367338714190927E-3</v>
      </c>
      <c r="U87" s="29">
        <f>F87+'Control Panel'!G$5</f>
        <v>2.0169005102038721E-3</v>
      </c>
      <c r="V87" s="29">
        <f>G87+'Control Panel'!H$5</f>
        <v>3.6976830178675054E-3</v>
      </c>
      <c r="W87" s="29">
        <f>H87+'Control Panel'!I$5</f>
        <v>1.8315098420417933E-3</v>
      </c>
      <c r="X87" s="29">
        <f>I87+'Control Panel'!J$5</f>
        <v>3.3637981314879172E-6</v>
      </c>
      <c r="Y87" s="29">
        <f>J87+'Control Panel'!K$5</f>
        <v>2.4488701895741313E-3</v>
      </c>
      <c r="Z87" s="27">
        <f>K87+'Control Panel'!L$5</f>
        <v>4.2583333333332364E-3</v>
      </c>
      <c r="AA87" s="27">
        <f>L87+'Control Panel'!M$5</f>
        <v>2.4160000000000232E-3</v>
      </c>
      <c r="AB87" s="27">
        <f>M87+'Control Panel'!N$5</f>
        <v>3.9626666666665762E-3</v>
      </c>
      <c r="AC87" s="47">
        <f>N87+'Control Panel'!C$27</f>
        <v>0</v>
      </c>
      <c r="AD87" s="63">
        <f>O87+'Control Panel'!D$27</f>
        <v>-1.3252253700747178E-3</v>
      </c>
      <c r="AE87" s="63">
        <f>P87+'Control Panel'!E$27</f>
        <v>-1.8621887491341277E-2</v>
      </c>
      <c r="AF87" s="38">
        <f>SUMPRODUCT('Control Panel'!$C$31:$E$31,AC87:AE87)</f>
        <v>0</v>
      </c>
      <c r="AG87" s="43">
        <f t="shared" si="23"/>
        <v>4.2583333333332529E-3</v>
      </c>
      <c r="AH87" s="64">
        <f t="shared" si="24"/>
        <v>9.9669348094000298E-4</v>
      </c>
      <c r="AI87" s="64">
        <f t="shared" si="25"/>
        <v>-1.4810869154432527E-2</v>
      </c>
      <c r="AJ87" s="29">
        <f t="shared" si="26"/>
        <v>3.4367338714191842E-3</v>
      </c>
      <c r="AK87" s="29">
        <f t="shared" si="27"/>
        <v>6.8900229240420607E-4</v>
      </c>
      <c r="AL87" s="29">
        <f t="shared" si="28"/>
        <v>-1.499306231061126E-2</v>
      </c>
      <c r="AM87" s="29">
        <f t="shared" si="29"/>
        <v>1.8315098420418341E-3</v>
      </c>
      <c r="AN87" s="29">
        <f t="shared" si="30"/>
        <v>-1.3218660297337204E-3</v>
      </c>
      <c r="AO87" s="29">
        <f t="shared" si="31"/>
        <v>-1.6218619886918306E-2</v>
      </c>
      <c r="AP87" s="27">
        <f t="shared" si="32"/>
        <v>4.2583333333332529E-3</v>
      </c>
      <c r="AQ87" s="27">
        <f t="shared" si="33"/>
        <v>1.0875728854311539E-3</v>
      </c>
      <c r="AR87" s="27">
        <f t="shared" si="34"/>
        <v>-1.473301315750708E-2</v>
      </c>
      <c r="AS87" s="43">
        <f t="shared" si="35"/>
        <v>4.2583333333332529E-3</v>
      </c>
      <c r="AT87" s="27">
        <f t="shared" si="36"/>
        <v>9.9669348094000298E-4</v>
      </c>
      <c r="AU87" s="27">
        <f t="shared" si="37"/>
        <v>-1.4810869154432527E-2</v>
      </c>
      <c r="AV87" s="29">
        <f t="shared" si="38"/>
        <v>3.4367338714191842E-3</v>
      </c>
      <c r="AW87" s="29">
        <f t="shared" si="39"/>
        <v>6.8900229240420607E-4</v>
      </c>
      <c r="AX87" s="29">
        <f t="shared" si="40"/>
        <v>-1.499306231061126E-2</v>
      </c>
      <c r="AY87" s="29">
        <f t="shared" si="41"/>
        <v>1.8315098420418341E-3</v>
      </c>
      <c r="AZ87" s="29">
        <f t="shared" si="42"/>
        <v>-1.3218660297337204E-3</v>
      </c>
      <c r="BA87" s="29">
        <f t="shared" si="43"/>
        <v>-1.6218619886918306E-2</v>
      </c>
      <c r="BB87" s="27">
        <f t="shared" si="44"/>
        <v>4.2583333333332529E-3</v>
      </c>
      <c r="BC87" s="27">
        <f t="shared" si="44"/>
        <v>1.0875728854311539E-3</v>
      </c>
      <c r="BD87" s="64">
        <f t="shared" si="44"/>
        <v>-1.473301315750708E-2</v>
      </c>
      <c r="BE87" s="82">
        <f>SUMPRODUCT('Control Panel'!$C$18:$N$18,$AS87:$BD87)</f>
        <v>1.8315098420418341E-3</v>
      </c>
      <c r="BF87" s="83">
        <f>SUMPRODUCT('Control Panel'!$C$19:$N$19,'Calc. rets adjusted'!$AS87:$BD87)</f>
        <v>1.5161722548642786E-3</v>
      </c>
      <c r="BG87" s="83">
        <f>SUMPRODUCT('Control Panel'!$C$20:$N$20,'Calc. rets adjusted'!$AS87:$BD87)</f>
        <v>1.8332482996544887E-3</v>
      </c>
      <c r="BH87" s="83">
        <f>SUMPRODUCT('Control Panel'!$C$21:$N$21,'Calc. rets adjusted'!$AS87:$BD87)</f>
        <v>-3.1533758717755539E-4</v>
      </c>
      <c r="BI87" s="83">
        <f>SUMPRODUCT('Control Panel'!$C$22:$N$22,'Calc. rets adjusted'!$AS87:$BD87)</f>
        <v>1.7384576126545324E-6</v>
      </c>
    </row>
    <row r="88" spans="1:61" x14ac:dyDescent="0.35">
      <c r="A88" s="2">
        <v>38929</v>
      </c>
      <c r="B88" s="27">
        <f>'Calc. rets in loc usd base'!Q88-'Calc. rets in loc usd base'!Q$5</f>
        <v>2.7675277777777819E-3</v>
      </c>
      <c r="C88" s="27">
        <f>'Calc. rets in loc usd base'!R88-'Calc. rets in loc usd base'!R$5</f>
        <v>1.2051944444444495E-3</v>
      </c>
      <c r="D88" s="27">
        <f>'Calc. rets in loc usd base'!S88-'Calc. rets in loc usd base'!S$5</f>
        <v>1.8760555555555566E-3</v>
      </c>
      <c r="E88" s="29">
        <f>'Calc. rets in loc usd base'!T88-'Calc. rets in loc usd base'!T$5</f>
        <v>3.1355144718113932E-3</v>
      </c>
      <c r="F88" s="29">
        <f>'Calc. rets in loc usd base'!U88-'Calc. rets in loc usd base'!U$5</f>
        <v>1.4526293749500588E-3</v>
      </c>
      <c r="G88" s="29">
        <f>'Calc. rets in loc usd base'!V88-'Calc. rets in loc usd base'!V$5</f>
        <v>3.3607957534363539E-3</v>
      </c>
      <c r="H88" s="29">
        <f>'Calc. rets in loc usd base'!W88-'Calc. rets in loc usd base'!W$5</f>
        <v>5.2439869964206612E-3</v>
      </c>
      <c r="I88" s="29">
        <f>'Calc. rets in loc usd base'!X88-'Calc. rets in loc usd base'!X$5</f>
        <v>2.6338706689487167E-3</v>
      </c>
      <c r="J88" s="29">
        <f>'Calc. rets in loc usd base'!Y88-'Calc. rets in loc usd base'!Y$5</f>
        <v>2.9013724351595934E-3</v>
      </c>
      <c r="K88" s="27">
        <f>'Calc. rets in loc usd base'!Z88-'Calc. rets in loc usd base'!Z$5</f>
        <v>2.7675277777777819E-3</v>
      </c>
      <c r="L88" s="27">
        <f>'Calc. rets in loc usd base'!AA88-'Calc. rets in loc usd base'!AA$5</f>
        <v>1.3897205555555554E-3</v>
      </c>
      <c r="M88" s="27">
        <f>'Calc. rets in loc usd base'!AB88-'Calc. rets in loc usd base'!AB$5</f>
        <v>1.9842811111111117E-3</v>
      </c>
      <c r="N88" s="47">
        <f>'Calc. rets in loc usd base'!AC88-'Calc. rets in loc usd base'!AC$5</f>
        <v>0</v>
      </c>
      <c r="O88" s="63">
        <f>'Calc. rets in loc usd base'!AD88-'Calc. rets in loc usd base'!AD$5</f>
        <v>-1.3252253700747178E-3</v>
      </c>
      <c r="P88" s="86">
        <f>'Calc. rets in loc usd base'!AE88-'Calc. rets in loc usd base'!AE$5</f>
        <v>-1.0336897282278564E-4</v>
      </c>
      <c r="Q88" s="27">
        <f>B88+'Control Panel'!C$5</f>
        <v>4.4416666666665695E-3</v>
      </c>
      <c r="R88" s="27">
        <f>C88+'Control Panel'!D$5</f>
        <v>2.416666666666737E-3</v>
      </c>
      <c r="S88" s="27">
        <f>D88+'Control Panel'!E$5</f>
        <v>3.9000000000000931E-3</v>
      </c>
      <c r="T88" s="29">
        <f>E88+'Control Panel'!F$5</f>
        <v>4.8194921683252425E-3</v>
      </c>
      <c r="U88" s="29">
        <f>F88+'Control Panel'!G$5</f>
        <v>2.58566507283609E-3</v>
      </c>
      <c r="V88" s="29">
        <f>G88+'Control Panel'!H$5</f>
        <v>3.9760049491531354E-3</v>
      </c>
      <c r="W88" s="29">
        <f>H88+'Control Panel'!I$5</f>
        <v>7.3290177806446125E-3</v>
      </c>
      <c r="X88" s="29">
        <f>I88+'Control Panel'!J$5</f>
        <v>4.0735458349591179E-3</v>
      </c>
      <c r="Y88" s="29">
        <f>J88+'Control Panel'!K$5</f>
        <v>5.1511308990880907E-3</v>
      </c>
      <c r="Z88" s="27">
        <f>K88+'Control Panel'!L$5</f>
        <v>4.4416666666665695E-3</v>
      </c>
      <c r="AA88" s="27">
        <f>L88+'Control Panel'!M$5</f>
        <v>2.5178333333333563E-3</v>
      </c>
      <c r="AB88" s="27">
        <f>M88+'Control Panel'!N$5</f>
        <v>3.9781666666665752E-3</v>
      </c>
      <c r="AC88" s="47">
        <f>N88+'Control Panel'!C$27</f>
        <v>0</v>
      </c>
      <c r="AD88" s="63">
        <f>O88+'Control Panel'!D$27</f>
        <v>-1.3252253700747178E-3</v>
      </c>
      <c r="AE88" s="63">
        <f>P88+'Control Panel'!E$27</f>
        <v>-1.0336897282278564E-4</v>
      </c>
      <c r="AF88" s="38">
        <f>SUMPRODUCT('Control Panel'!$C$31:$E$31,AC88:AE88)</f>
        <v>0</v>
      </c>
      <c r="AG88" s="43">
        <f t="shared" si="23"/>
        <v>4.4416666666666771E-3</v>
      </c>
      <c r="AH88" s="64">
        <f t="shared" si="24"/>
        <v>1.0882386686144052E-3</v>
      </c>
      <c r="AI88" s="64">
        <f t="shared" si="25"/>
        <v>3.7962278881831235E-3</v>
      </c>
      <c r="AJ88" s="29">
        <f t="shared" si="26"/>
        <v>4.8194921683253344E-3</v>
      </c>
      <c r="AK88" s="29">
        <f t="shared" si="27"/>
        <v>1.2570131138083251E-3</v>
      </c>
      <c r="AL88" s="29">
        <f t="shared" si="28"/>
        <v>3.872224980782768E-3</v>
      </c>
      <c r="AM88" s="29">
        <f t="shared" si="29"/>
        <v>7.3290177806446533E-3</v>
      </c>
      <c r="AN88" s="29">
        <f t="shared" si="30"/>
        <v>2.7429220985979441E-3</v>
      </c>
      <c r="AO88" s="29">
        <f t="shared" si="31"/>
        <v>5.0472294591554778E-3</v>
      </c>
      <c r="AP88" s="27">
        <f t="shared" si="32"/>
        <v>4.4416666666666771E-3</v>
      </c>
      <c r="AQ88" s="27">
        <f t="shared" si="33"/>
        <v>1.1892712666476957E-3</v>
      </c>
      <c r="AR88" s="27">
        <f t="shared" si="34"/>
        <v>3.8743864748416179E-3</v>
      </c>
      <c r="AS88" s="43">
        <f t="shared" si="35"/>
        <v>4.4416666666666771E-3</v>
      </c>
      <c r="AT88" s="27">
        <f t="shared" si="36"/>
        <v>1.0882386686144052E-3</v>
      </c>
      <c r="AU88" s="27">
        <f t="shared" si="37"/>
        <v>3.7962278881831235E-3</v>
      </c>
      <c r="AV88" s="29">
        <f t="shared" si="38"/>
        <v>4.8194921683253344E-3</v>
      </c>
      <c r="AW88" s="29">
        <f t="shared" si="39"/>
        <v>1.2570131138083251E-3</v>
      </c>
      <c r="AX88" s="29">
        <f t="shared" si="40"/>
        <v>3.872224980782768E-3</v>
      </c>
      <c r="AY88" s="29">
        <f t="shared" si="41"/>
        <v>7.3290177806446533E-3</v>
      </c>
      <c r="AZ88" s="29">
        <f t="shared" si="42"/>
        <v>2.7429220985979441E-3</v>
      </c>
      <c r="BA88" s="29">
        <f t="shared" si="43"/>
        <v>5.0472294591554778E-3</v>
      </c>
      <c r="BB88" s="27">
        <f t="shared" si="44"/>
        <v>4.4416666666666771E-3</v>
      </c>
      <c r="BC88" s="27">
        <f t="shared" si="44"/>
        <v>1.1892712666476957E-3</v>
      </c>
      <c r="BD88" s="64">
        <f t="shared" si="44"/>
        <v>3.8743864748416179E-3</v>
      </c>
      <c r="BE88" s="82">
        <f>SUMPRODUCT('Control Panel'!$C$18:$N$18,$AS88:$BD88)</f>
        <v>7.3290177806446533E-3</v>
      </c>
      <c r="BF88" s="83">
        <f>SUMPRODUCT('Control Panel'!$C$19:$N$19,'Calc. rets adjusted'!$AS88:$BD88)</f>
        <v>6.870408212439982E-3</v>
      </c>
      <c r="BG88" s="83">
        <f>SUMPRODUCT('Control Panel'!$C$20:$N$20,'Calc. rets adjusted'!$AS88:$BD88)</f>
        <v>7.19564775244188E-3</v>
      </c>
      <c r="BH88" s="83">
        <f>SUMPRODUCT('Control Panel'!$C$21:$N$21,'Calc. rets adjusted'!$AS88:$BD88)</f>
        <v>-4.5860956820467077E-4</v>
      </c>
      <c r="BI88" s="83">
        <f>SUMPRODUCT('Control Panel'!$C$22:$N$22,'Calc. rets adjusted'!$AS88:$BD88)</f>
        <v>-1.3337002820277259E-4</v>
      </c>
    </row>
    <row r="89" spans="1:61" x14ac:dyDescent="0.35">
      <c r="A89" s="2">
        <v>38960</v>
      </c>
      <c r="B89" s="27">
        <f>'Calc. rets in loc usd base'!Q89-'Calc. rets in loc usd base'!Q$5</f>
        <v>2.8175277777777816E-3</v>
      </c>
      <c r="C89" s="27">
        <f>'Calc. rets in loc usd base'!R89-'Calc. rets in loc usd base'!R$5</f>
        <v>1.3135277777777826E-3</v>
      </c>
      <c r="D89" s="27">
        <f>'Calc. rets in loc usd base'!S89-'Calc. rets in loc usd base'!S$5</f>
        <v>1.8843888888888907E-3</v>
      </c>
      <c r="E89" s="29">
        <f>'Calc. rets in loc usd base'!T89-'Calc. rets in loc usd base'!T$5</f>
        <v>2.8237275928230305E-3</v>
      </c>
      <c r="F89" s="29">
        <f>'Calc. rets in loc usd base'!U89-'Calc. rets in loc usd base'!U$5</f>
        <v>1.0412568634939937E-3</v>
      </c>
      <c r="G89" s="29">
        <f>'Calc. rets in loc usd base'!V89-'Calc. rets in loc usd base'!V$5</f>
        <v>2.5488438385200115E-3</v>
      </c>
      <c r="H89" s="29">
        <f>'Calc. rets in loc usd base'!W89-'Calc. rets in loc usd base'!W$5</f>
        <v>4.9262896106895973E-3</v>
      </c>
      <c r="I89" s="29">
        <f>'Calc. rets in loc usd base'!X89-'Calc. rets in loc usd base'!X$5</f>
        <v>1.206935329977847E-3</v>
      </c>
      <c r="J89" s="29">
        <f>'Calc. rets in loc usd base'!Y89-'Calc. rets in loc usd base'!Y$5</f>
        <v>-4.5217230776022944E-4</v>
      </c>
      <c r="K89" s="27">
        <f>'Calc. rets in loc usd base'!Z89-'Calc. rets in loc usd base'!Z$5</f>
        <v>2.8175277777777816E-3</v>
      </c>
      <c r="L89" s="27">
        <f>'Calc. rets in loc usd base'!AA89-'Calc. rets in loc usd base'!AA$5</f>
        <v>1.4273038888888889E-3</v>
      </c>
      <c r="M89" s="27">
        <f>'Calc. rets in loc usd base'!AB89-'Calc. rets in loc usd base'!AB$5</f>
        <v>1.9488644444444455E-3</v>
      </c>
      <c r="N89" s="47">
        <f>'Calc. rets in loc usd base'!AC89-'Calc. rets in loc usd base'!AC$5</f>
        <v>0</v>
      </c>
      <c r="O89" s="63">
        <f>'Calc. rets in loc usd base'!AD89-'Calc. rets in loc usd base'!AD$5</f>
        <v>-1.3252253700747178E-3</v>
      </c>
      <c r="P89" s="86">
        <f>'Calc. rets in loc usd base'!AE89-'Calc. rets in loc usd base'!AE$5</f>
        <v>1.8764555555479095E-2</v>
      </c>
      <c r="Q89" s="27">
        <f>B89+'Control Panel'!C$5</f>
        <v>4.4916666666665692E-3</v>
      </c>
      <c r="R89" s="27">
        <f>C89+'Control Panel'!D$5</f>
        <v>2.5250000000000697E-3</v>
      </c>
      <c r="S89" s="27">
        <f>D89+'Control Panel'!E$5</f>
        <v>3.9083333333334268E-3</v>
      </c>
      <c r="T89" s="29">
        <f>E89+'Control Panel'!F$5</f>
        <v>4.5077052893368798E-3</v>
      </c>
      <c r="U89" s="29">
        <f>F89+'Control Panel'!G$5</f>
        <v>2.1742925613800249E-3</v>
      </c>
      <c r="V89" s="29">
        <f>G89+'Control Panel'!H$5</f>
        <v>3.1640530342367931E-3</v>
      </c>
      <c r="W89" s="29">
        <f>H89+'Control Panel'!I$5</f>
        <v>7.0113203949135486E-3</v>
      </c>
      <c r="X89" s="29">
        <f>I89+'Control Panel'!J$5</f>
        <v>2.6466104959882485E-3</v>
      </c>
      <c r="Y89" s="29">
        <f>J89+'Control Panel'!K$5</f>
        <v>1.7975861561682679E-3</v>
      </c>
      <c r="Z89" s="27">
        <f>K89+'Control Panel'!L$5</f>
        <v>4.4916666666665692E-3</v>
      </c>
      <c r="AA89" s="27">
        <f>L89+'Control Panel'!M$5</f>
        <v>2.5554166666666902E-3</v>
      </c>
      <c r="AB89" s="27">
        <f>M89+'Control Panel'!N$5</f>
        <v>3.942749999999909E-3</v>
      </c>
      <c r="AC89" s="47">
        <f>N89+'Control Panel'!C$27</f>
        <v>0</v>
      </c>
      <c r="AD89" s="63">
        <f>O89+'Control Panel'!D$27</f>
        <v>-1.3252253700747178E-3</v>
      </c>
      <c r="AE89" s="63">
        <f>P89+'Control Panel'!E$27</f>
        <v>1.8764555555479095E-2</v>
      </c>
      <c r="AF89" s="38">
        <f>SUMPRODUCT('Control Panel'!$C$31:$E$31,AC89:AE89)</f>
        <v>0</v>
      </c>
      <c r="AG89" s="43">
        <f t="shared" si="23"/>
        <v>4.4916666666665606E-3</v>
      </c>
      <c r="AH89" s="64">
        <f t="shared" si="24"/>
        <v>1.1964284358658706E-3</v>
      </c>
      <c r="AI89" s="64">
        <f t="shared" si="25"/>
        <v>2.2746227026775312E-2</v>
      </c>
      <c r="AJ89" s="29">
        <f t="shared" si="26"/>
        <v>4.5077052893369718E-3</v>
      </c>
      <c r="AK89" s="29">
        <f t="shared" si="27"/>
        <v>8.4618576364103859E-4</v>
      </c>
      <c r="AL89" s="29">
        <f t="shared" si="28"/>
        <v>2.1987980638657367E-2</v>
      </c>
      <c r="AM89" s="29">
        <f t="shared" si="29"/>
        <v>7.0113203949135894E-3</v>
      </c>
      <c r="AN89" s="29">
        <f t="shared" si="30"/>
        <v>1.3178777705395994E-3</v>
      </c>
      <c r="AO89" s="29">
        <f t="shared" si="31"/>
        <v>2.0595872616940625E-2</v>
      </c>
      <c r="AP89" s="27">
        <f t="shared" si="32"/>
        <v>4.4916666666665606E-3</v>
      </c>
      <c r="AQ89" s="27">
        <f t="shared" si="33"/>
        <v>1.2268047935941606E-3</v>
      </c>
      <c r="AR89" s="27">
        <f t="shared" si="34"/>
        <v>2.2781289506895508E-2</v>
      </c>
      <c r="AS89" s="43">
        <f t="shared" si="35"/>
        <v>4.4916666666665606E-3</v>
      </c>
      <c r="AT89" s="27">
        <f t="shared" si="36"/>
        <v>1.1964284358658706E-3</v>
      </c>
      <c r="AU89" s="27">
        <f t="shared" si="37"/>
        <v>2.2746227026775312E-2</v>
      </c>
      <c r="AV89" s="29">
        <f t="shared" si="38"/>
        <v>4.5077052893369718E-3</v>
      </c>
      <c r="AW89" s="29">
        <f t="shared" si="39"/>
        <v>8.4618576364103859E-4</v>
      </c>
      <c r="AX89" s="29">
        <f t="shared" si="40"/>
        <v>2.1987980638657367E-2</v>
      </c>
      <c r="AY89" s="29">
        <f t="shared" si="41"/>
        <v>7.0113203949135894E-3</v>
      </c>
      <c r="AZ89" s="29">
        <f t="shared" si="42"/>
        <v>1.3178777705395994E-3</v>
      </c>
      <c r="BA89" s="29">
        <f t="shared" si="43"/>
        <v>2.0595872616940625E-2</v>
      </c>
      <c r="BB89" s="27">
        <f t="shared" si="44"/>
        <v>4.4916666666665606E-3</v>
      </c>
      <c r="BC89" s="27">
        <f t="shared" si="44"/>
        <v>1.2268047935941606E-3</v>
      </c>
      <c r="BD89" s="64">
        <f t="shared" si="44"/>
        <v>2.2781289506895508E-2</v>
      </c>
      <c r="BE89" s="82">
        <f>SUMPRODUCT('Control Panel'!$C$18:$N$18,$AS89:$BD89)</f>
        <v>7.0113203949135894E-3</v>
      </c>
      <c r="BF89" s="83">
        <f>SUMPRODUCT('Control Panel'!$C$19:$N$19,'Calc. rets adjusted'!$AS89:$BD89)</f>
        <v>6.44197613247619E-3</v>
      </c>
      <c r="BG89" s="83">
        <f>SUMPRODUCT('Control Panel'!$C$20:$N$20,'Calc. rets adjusted'!$AS89:$BD89)</f>
        <v>6.76846231978343E-3</v>
      </c>
      <c r="BH89" s="83">
        <f>SUMPRODUCT('Control Panel'!$C$21:$N$21,'Calc. rets adjusted'!$AS89:$BD89)</f>
        <v>-5.693442624373988E-4</v>
      </c>
      <c r="BI89" s="83">
        <f>SUMPRODUCT('Control Panel'!$C$22:$N$22,'Calc. rets adjusted'!$AS89:$BD89)</f>
        <v>-2.4285807513015878E-4</v>
      </c>
    </row>
    <row r="90" spans="1:61" x14ac:dyDescent="0.35">
      <c r="A90" s="2">
        <v>38990</v>
      </c>
      <c r="B90" s="27">
        <f>'Calc. rets in loc usd base'!Q90-'Calc. rets in loc usd base'!Q$5</f>
        <v>2.7675277777777819E-3</v>
      </c>
      <c r="C90" s="27">
        <f>'Calc. rets in loc usd base'!R90-'Calc. rets in loc usd base'!R$5</f>
        <v>1.371861111111116E-3</v>
      </c>
      <c r="D90" s="27">
        <f>'Calc. rets in loc usd base'!S90-'Calc. rets in loc usd base'!S$5</f>
        <v>2.0760555555555571E-3</v>
      </c>
      <c r="E90" s="29">
        <f>'Calc. rets in loc usd base'!T90-'Calc. rets in loc usd base'!T$5</f>
        <v>2.809025818307906E-3</v>
      </c>
      <c r="F90" s="29">
        <f>'Calc. rets in loc usd base'!U90-'Calc. rets in loc usd base'!U$5</f>
        <v>1.1711482567585744E-3</v>
      </c>
      <c r="G90" s="29">
        <f>'Calc. rets in loc usd base'!V90-'Calc. rets in loc usd base'!V$5</f>
        <v>3.0909995666717613E-3</v>
      </c>
      <c r="H90" s="29">
        <f>'Calc. rets in loc usd base'!W90-'Calc. rets in loc usd base'!W$5</f>
        <v>3.119362985136446E-3</v>
      </c>
      <c r="I90" s="29">
        <f>'Calc. rets in loc usd base'!X90-'Calc. rets in loc usd base'!X$5</f>
        <v>3.8801416021694702E-4</v>
      </c>
      <c r="J90" s="29">
        <f>'Calc. rets in loc usd base'!Y90-'Calc. rets in loc usd base'!Y$5</f>
        <v>1.1297548459225423E-3</v>
      </c>
      <c r="K90" s="27">
        <f>'Calc. rets in loc usd base'!Z90-'Calc. rets in loc usd base'!Z$5</f>
        <v>2.7675277777777819E-3</v>
      </c>
      <c r="L90" s="27">
        <f>'Calc. rets in loc usd base'!AA90-'Calc. rets in loc usd base'!AA$5</f>
        <v>1.4894705555555555E-3</v>
      </c>
      <c r="M90" s="27">
        <f>'Calc. rets in loc usd base'!AB90-'Calc. rets in loc usd base'!AB$5</f>
        <v>2.1186144444444452E-3</v>
      </c>
      <c r="N90" s="47">
        <f>'Calc. rets in loc usd base'!AC90-'Calc. rets in loc usd base'!AC$5</f>
        <v>0</v>
      </c>
      <c r="O90" s="63">
        <f>'Calc. rets in loc usd base'!AD90-'Calc. rets in loc usd base'!AD$5</f>
        <v>-1.3983453218175941E-2</v>
      </c>
      <c r="P90" s="86">
        <f>'Calc. rets in loc usd base'!AE90-'Calc. rets in loc usd base'!AE$5</f>
        <v>-1.8621887491341277E-2</v>
      </c>
      <c r="Q90" s="27">
        <f>B90+'Control Panel'!C$5</f>
        <v>4.4416666666665695E-3</v>
      </c>
      <c r="R90" s="27">
        <f>C90+'Control Panel'!D$5</f>
        <v>2.5833333333334036E-3</v>
      </c>
      <c r="S90" s="27">
        <f>D90+'Control Panel'!E$5</f>
        <v>4.1000000000000932E-3</v>
      </c>
      <c r="T90" s="29">
        <f>E90+'Control Panel'!F$5</f>
        <v>4.4930035148217553E-3</v>
      </c>
      <c r="U90" s="29">
        <f>F90+'Control Panel'!G$5</f>
        <v>2.3041839546446056E-3</v>
      </c>
      <c r="V90" s="29">
        <f>G90+'Control Panel'!H$5</f>
        <v>3.7062087623885428E-3</v>
      </c>
      <c r="W90" s="29">
        <f>H90+'Control Panel'!I$5</f>
        <v>5.2043937693603973E-3</v>
      </c>
      <c r="X90" s="29">
        <f>I90+'Control Panel'!J$5</f>
        <v>1.8276893262273483E-3</v>
      </c>
      <c r="Y90" s="29">
        <f>J90+'Control Panel'!K$5</f>
        <v>3.3795133098510396E-3</v>
      </c>
      <c r="Z90" s="27">
        <f>K90+'Control Panel'!L$5</f>
        <v>4.4416666666665695E-3</v>
      </c>
      <c r="AA90" s="27">
        <f>L90+'Control Panel'!M$5</f>
        <v>2.6175833333333563E-3</v>
      </c>
      <c r="AB90" s="27">
        <f>M90+'Control Panel'!N$5</f>
        <v>4.1124999999999088E-3</v>
      </c>
      <c r="AC90" s="47">
        <f>N90+'Control Panel'!C$27</f>
        <v>0</v>
      </c>
      <c r="AD90" s="63">
        <f>O90+'Control Panel'!D$27</f>
        <v>-1.3983453218175941E-2</v>
      </c>
      <c r="AE90" s="63">
        <f>P90+'Control Panel'!E$27</f>
        <v>-1.8621887491341277E-2</v>
      </c>
      <c r="AF90" s="38">
        <f>SUMPRODUCT('Control Panel'!$C$31:$E$31,AC90:AE90)</f>
        <v>0</v>
      </c>
      <c r="AG90" s="43">
        <f t="shared" si="23"/>
        <v>4.4416666666666771E-3</v>
      </c>
      <c r="AH90" s="64">
        <f t="shared" si="24"/>
        <v>-1.1436243805656221E-2</v>
      </c>
      <c r="AI90" s="64">
        <f t="shared" si="25"/>
        <v>-1.4598237230055822E-2</v>
      </c>
      <c r="AJ90" s="29">
        <f t="shared" si="26"/>
        <v>4.4930035148218472E-3</v>
      </c>
      <c r="AK90" s="29">
        <f t="shared" si="27"/>
        <v>-1.1711489712067036E-2</v>
      </c>
      <c r="AL90" s="29">
        <f t="shared" si="28"/>
        <v>-1.498469533154545E-2</v>
      </c>
      <c r="AM90" s="29">
        <f t="shared" si="29"/>
        <v>5.2043937693604381E-3</v>
      </c>
      <c r="AN90" s="29">
        <f t="shared" si="30"/>
        <v>-1.2181321300139158E-2</v>
      </c>
      <c r="AO90" s="29">
        <f t="shared" si="31"/>
        <v>-1.5305307098121723E-2</v>
      </c>
      <c r="AP90" s="27">
        <f t="shared" si="32"/>
        <v>4.4416666666666771E-3</v>
      </c>
      <c r="AQ90" s="27">
        <f t="shared" si="33"/>
        <v>-1.1402472738929026E-2</v>
      </c>
      <c r="AR90" s="27">
        <f t="shared" si="34"/>
        <v>-1.4585970003649473E-2</v>
      </c>
      <c r="AS90" s="43">
        <f t="shared" si="35"/>
        <v>4.4416666666666771E-3</v>
      </c>
      <c r="AT90" s="27">
        <f t="shared" si="36"/>
        <v>-1.1436243805656221E-2</v>
      </c>
      <c r="AU90" s="27">
        <f t="shared" si="37"/>
        <v>-1.4598237230055822E-2</v>
      </c>
      <c r="AV90" s="29">
        <f t="shared" si="38"/>
        <v>4.4930035148218472E-3</v>
      </c>
      <c r="AW90" s="29">
        <f t="shared" si="39"/>
        <v>-1.1711489712067036E-2</v>
      </c>
      <c r="AX90" s="29">
        <f t="shared" si="40"/>
        <v>-1.498469533154545E-2</v>
      </c>
      <c r="AY90" s="29">
        <f t="shared" si="41"/>
        <v>5.2043937693604381E-3</v>
      </c>
      <c r="AZ90" s="29">
        <f t="shared" si="42"/>
        <v>-1.2181321300139158E-2</v>
      </c>
      <c r="BA90" s="29">
        <f t="shared" si="43"/>
        <v>-1.5305307098121723E-2</v>
      </c>
      <c r="BB90" s="27">
        <f t="shared" si="44"/>
        <v>4.4416666666666771E-3</v>
      </c>
      <c r="BC90" s="27">
        <f t="shared" si="44"/>
        <v>-1.1402472738929026E-2</v>
      </c>
      <c r="BD90" s="64">
        <f t="shared" si="44"/>
        <v>-1.4585970003649473E-2</v>
      </c>
      <c r="BE90" s="82">
        <f>SUMPRODUCT('Control Panel'!$C$18:$N$18,$AS90:$BD90)</f>
        <v>5.2043937693604381E-3</v>
      </c>
      <c r="BF90" s="83">
        <f>SUMPRODUCT('Control Panel'!$C$19:$N$19,'Calc. rets adjusted'!$AS90:$BD90)</f>
        <v>3.4658222624104791E-3</v>
      </c>
      <c r="BG90" s="83">
        <f>SUMPRODUCT('Control Panel'!$C$20:$N$20,'Calc. rets adjusted'!$AS90:$BD90)</f>
        <v>5.0502362029700492E-3</v>
      </c>
      <c r="BH90" s="83">
        <f>SUMPRODUCT('Control Panel'!$C$21:$N$21,'Calc. rets adjusted'!$AS90:$BD90)</f>
        <v>-1.7385715069499596E-3</v>
      </c>
      <c r="BI90" s="83">
        <f>SUMPRODUCT('Control Panel'!$C$22:$N$22,'Calc. rets adjusted'!$AS90:$BD90)</f>
        <v>-1.5415756639038927E-4</v>
      </c>
    </row>
    <row r="91" spans="1:61" x14ac:dyDescent="0.35">
      <c r="A91" s="2">
        <v>39021</v>
      </c>
      <c r="B91" s="27">
        <f>'Calc. rets in loc usd base'!Q91-'Calc. rets in loc usd base'!Q$5</f>
        <v>2.7591944444444487E-3</v>
      </c>
      <c r="C91" s="27">
        <f>'Calc. rets in loc usd base'!R91-'Calc. rets in loc usd base'!R$5</f>
        <v>1.5135277777777827E-3</v>
      </c>
      <c r="D91" s="27">
        <f>'Calc. rets in loc usd base'!S91-'Calc. rets in loc usd base'!S$5</f>
        <v>2.1093888888888902E-3</v>
      </c>
      <c r="E91" s="29">
        <f>'Calc. rets in loc usd base'!T91-'Calc. rets in loc usd base'!T$5</f>
        <v>2.2552611941172502E-3</v>
      </c>
      <c r="F91" s="29">
        <f>'Calc. rets in loc usd base'!U91-'Calc. rets in loc usd base'!U$5</f>
        <v>1.4265497124769148E-3</v>
      </c>
      <c r="G91" s="29">
        <f>'Calc. rets in loc usd base'!V91-'Calc. rets in loc usd base'!V$5</f>
        <v>3.2354670793040682E-3</v>
      </c>
      <c r="H91" s="29">
        <f>'Calc. rets in loc usd base'!W91-'Calc. rets in loc usd base'!W$5</f>
        <v>1.7415926674652785E-3</v>
      </c>
      <c r="I91" s="29">
        <f>'Calc. rets in loc usd base'!X91-'Calc. rets in loc usd base'!X$5</f>
        <v>1.3120452661741634E-4</v>
      </c>
      <c r="J91" s="29">
        <f>'Calc. rets in loc usd base'!Y91-'Calc. rets in loc usd base'!Y$5</f>
        <v>1.6206367471411319E-4</v>
      </c>
      <c r="K91" s="27">
        <f>'Calc. rets in loc usd base'!Z91-'Calc. rets in loc usd base'!Z$5</f>
        <v>2.7591944444444487E-3</v>
      </c>
      <c r="L91" s="27">
        <f>'Calc. rets in loc usd base'!AA91-'Calc. rets in loc usd base'!AA$5</f>
        <v>1.6367205555555557E-3</v>
      </c>
      <c r="M91" s="27">
        <f>'Calc. rets in loc usd base'!AB91-'Calc. rets in loc usd base'!AB$5</f>
        <v>2.120781111111112E-3</v>
      </c>
      <c r="N91" s="47">
        <f>'Calc. rets in loc usd base'!AC91-'Calc. rets in loc usd base'!AC$5</f>
        <v>0</v>
      </c>
      <c r="O91" s="63">
        <f>'Calc. rets in loc usd base'!AD91-'Calc. rets in loc usd base'!AD$5</f>
        <v>1.1495287450438057E-2</v>
      </c>
      <c r="P91" s="86">
        <f>'Calc. rets in loc usd base'!AE91-'Calc. rets in loc usd base'!AE$5</f>
        <v>3.835816948871576E-2</v>
      </c>
      <c r="Q91" s="27">
        <f>B91+'Control Panel'!C$5</f>
        <v>4.4333333333332363E-3</v>
      </c>
      <c r="R91" s="27">
        <f>C91+'Control Panel'!D$5</f>
        <v>2.7250000000000702E-3</v>
      </c>
      <c r="S91" s="27">
        <f>D91+'Control Panel'!E$5</f>
        <v>4.1333333333334263E-3</v>
      </c>
      <c r="T91" s="29">
        <f>E91+'Control Panel'!F$5</f>
        <v>3.9392388906310995E-3</v>
      </c>
      <c r="U91" s="29">
        <f>F91+'Control Panel'!G$5</f>
        <v>2.559585410362946E-3</v>
      </c>
      <c r="V91" s="29">
        <f>G91+'Control Panel'!H$5</f>
        <v>3.8506762750208498E-3</v>
      </c>
      <c r="W91" s="29">
        <f>H91+'Control Panel'!I$5</f>
        <v>3.8266234516892298E-3</v>
      </c>
      <c r="X91" s="29">
        <f>I91+'Control Panel'!J$5</f>
        <v>1.5708796926278176E-3</v>
      </c>
      <c r="Y91" s="29">
        <f>J91+'Control Panel'!K$5</f>
        <v>2.4118221386426105E-3</v>
      </c>
      <c r="Z91" s="27">
        <f>K91+'Control Panel'!L$5</f>
        <v>4.4333333333332363E-3</v>
      </c>
      <c r="AA91" s="27">
        <f>L91+'Control Panel'!M$5</f>
        <v>2.764833333333357E-3</v>
      </c>
      <c r="AB91" s="27">
        <f>M91+'Control Panel'!N$5</f>
        <v>4.1146666666665756E-3</v>
      </c>
      <c r="AC91" s="47">
        <f>N91+'Control Panel'!C$27</f>
        <v>0</v>
      </c>
      <c r="AD91" s="63">
        <f>O91+'Control Panel'!D$27</f>
        <v>1.1495287450438057E-2</v>
      </c>
      <c r="AE91" s="63">
        <f>P91+'Control Panel'!E$27</f>
        <v>3.835816948871576E-2</v>
      </c>
      <c r="AF91" s="38">
        <f>SUMPRODUCT('Control Panel'!$C$31:$E$31,AC91:AE91)</f>
        <v>0</v>
      </c>
      <c r="AG91" s="43">
        <f t="shared" si="23"/>
        <v>4.4333333333332892E-3</v>
      </c>
      <c r="AH91" s="64">
        <f t="shared" si="24"/>
        <v>1.4251612108740597E-2</v>
      </c>
      <c r="AI91" s="64">
        <f t="shared" si="25"/>
        <v>4.2650049922602573E-2</v>
      </c>
      <c r="AJ91" s="29">
        <f t="shared" si="26"/>
        <v>3.9392388906311915E-3</v>
      </c>
      <c r="AK91" s="29">
        <f t="shared" si="27"/>
        <v>1.4084296030847376E-2</v>
      </c>
      <c r="AL91" s="29">
        <f t="shared" si="28"/>
        <v>4.2356550656940106E-2</v>
      </c>
      <c r="AM91" s="29">
        <f t="shared" si="29"/>
        <v>3.8266234516892705E-3</v>
      </c>
      <c r="AN91" s="29">
        <f t="shared" si="30"/>
        <v>1.3084224856682924E-2</v>
      </c>
      <c r="AO91" s="29">
        <f t="shared" si="31"/>
        <v>4.0862504709729297E-2</v>
      </c>
      <c r="AP91" s="27">
        <f t="shared" si="32"/>
        <v>4.4333333333332892E-3</v>
      </c>
      <c r="AQ91" s="27">
        <f t="shared" si="33"/>
        <v>1.4291903337690703E-2</v>
      </c>
      <c r="AR91" s="27">
        <f t="shared" si="34"/>
        <v>4.2630667236772002E-2</v>
      </c>
      <c r="AS91" s="43">
        <f t="shared" si="35"/>
        <v>4.4333333333332892E-3</v>
      </c>
      <c r="AT91" s="27">
        <f t="shared" si="36"/>
        <v>1.4251612108740597E-2</v>
      </c>
      <c r="AU91" s="27">
        <f t="shared" si="37"/>
        <v>4.2650049922602573E-2</v>
      </c>
      <c r="AV91" s="29">
        <f t="shared" si="38"/>
        <v>3.9392388906311915E-3</v>
      </c>
      <c r="AW91" s="29">
        <f t="shared" si="39"/>
        <v>1.4084296030847376E-2</v>
      </c>
      <c r="AX91" s="29">
        <f t="shared" si="40"/>
        <v>4.2356550656940106E-2</v>
      </c>
      <c r="AY91" s="29">
        <f t="shared" si="41"/>
        <v>3.8266234516892705E-3</v>
      </c>
      <c r="AZ91" s="29">
        <f t="shared" si="42"/>
        <v>1.3084224856682924E-2</v>
      </c>
      <c r="BA91" s="29">
        <f t="shared" si="43"/>
        <v>4.0862504709729297E-2</v>
      </c>
      <c r="BB91" s="27">
        <f t="shared" si="44"/>
        <v>4.4333333333332892E-3</v>
      </c>
      <c r="BC91" s="27">
        <f t="shared" si="44"/>
        <v>1.4291903337690703E-2</v>
      </c>
      <c r="BD91" s="64">
        <f t="shared" si="44"/>
        <v>4.2630667236772002E-2</v>
      </c>
      <c r="BE91" s="82">
        <f>SUMPRODUCT('Control Panel'!$C$18:$N$18,$AS91:$BD91)</f>
        <v>3.8266234516892705E-3</v>
      </c>
      <c r="BF91" s="83">
        <f>SUMPRODUCT('Control Panel'!$C$19:$N$19,'Calc. rets adjusted'!$AS91:$BD91)</f>
        <v>4.7523835921886356E-3</v>
      </c>
      <c r="BG91" s="83">
        <f>SUMPRODUCT('Control Panel'!$C$20:$N$20,'Calc. rets adjusted'!$AS91:$BD91)</f>
        <v>3.7665265917528937E-3</v>
      </c>
      <c r="BH91" s="83">
        <f>SUMPRODUCT('Control Panel'!$C$21:$N$21,'Calc. rets adjusted'!$AS91:$BD91)</f>
        <v>9.2576014049936559E-4</v>
      </c>
      <c r="BI91" s="83">
        <f>SUMPRODUCT('Control Panel'!$C$22:$N$22,'Calc. rets adjusted'!$AS91:$BD91)</f>
        <v>-6.0096859936375948E-5</v>
      </c>
    </row>
    <row r="92" spans="1:61" x14ac:dyDescent="0.35">
      <c r="A92" s="2">
        <v>39051</v>
      </c>
      <c r="B92" s="27">
        <f>'Calc. rets in loc usd base'!Q92-'Calc. rets in loc usd base'!Q$5</f>
        <v>2.7591944444444487E-3</v>
      </c>
      <c r="C92" s="27">
        <f>'Calc. rets in loc usd base'!R92-'Calc. rets in loc usd base'!R$5</f>
        <v>1.6051944444444492E-3</v>
      </c>
      <c r="D92" s="27">
        <f>'Calc. rets in loc usd base'!S92-'Calc. rets in loc usd base'!S$5</f>
        <v>2.1927222222222231E-3</v>
      </c>
      <c r="E92" s="29">
        <f>'Calc. rets in loc usd base'!T92-'Calc. rets in loc usd base'!T$5</f>
        <v>2.5521726128400397E-3</v>
      </c>
      <c r="F92" s="29">
        <f>'Calc. rets in loc usd base'!U92-'Calc. rets in loc usd base'!U$5</f>
        <v>1.624889396868339E-3</v>
      </c>
      <c r="G92" s="29">
        <f>'Calc. rets in loc usd base'!V92-'Calc. rets in loc usd base'!V$5</f>
        <v>3.4056416903088379E-3</v>
      </c>
      <c r="H92" s="29">
        <f>'Calc. rets in loc usd base'!W92-'Calc. rets in loc usd base'!W$5</f>
        <v>2.9905754894811879E-3</v>
      </c>
      <c r="I92" s="29">
        <f>'Calc. rets in loc usd base'!X92-'Calc. rets in loc usd base'!X$5</f>
        <v>1.8470052867322103E-3</v>
      </c>
      <c r="J92" s="29">
        <f>'Calc. rets in loc usd base'!Y92-'Calc. rets in loc usd base'!Y$5</f>
        <v>1.8162740643316629E-3</v>
      </c>
      <c r="K92" s="27">
        <f>'Calc. rets in loc usd base'!Z92-'Calc. rets in loc usd base'!Z$5</f>
        <v>2.7591944444444487E-3</v>
      </c>
      <c r="L92" s="27">
        <f>'Calc. rets in loc usd base'!AA92-'Calc. rets in loc usd base'!AA$5</f>
        <v>1.7073038888888888E-3</v>
      </c>
      <c r="M92" s="27">
        <f>'Calc. rets in loc usd base'!AB92-'Calc. rets in loc usd base'!AB$5</f>
        <v>2.2553644444444449E-3</v>
      </c>
      <c r="N92" s="47">
        <f>'Calc. rets in loc usd base'!AC92-'Calc. rets in loc usd base'!AC$5</f>
        <v>0</v>
      </c>
      <c r="O92" s="63">
        <f>'Calc. rets in loc usd base'!AD92-'Calc. rets in loc usd base'!AD$5</f>
        <v>3.8674774629925315E-2</v>
      </c>
      <c r="P92" s="86">
        <f>'Calc. rets in loc usd base'!AE92-'Calc. rets in loc usd base'!AE$5</f>
        <v>1.9504474164432045E-2</v>
      </c>
      <c r="Q92" s="27">
        <f>B92+'Control Panel'!C$5</f>
        <v>4.4333333333332363E-3</v>
      </c>
      <c r="R92" s="27">
        <f>C92+'Control Panel'!D$5</f>
        <v>2.8166666666667364E-3</v>
      </c>
      <c r="S92" s="27">
        <f>D92+'Control Panel'!E$5</f>
        <v>4.2166666666667591E-3</v>
      </c>
      <c r="T92" s="29">
        <f>E92+'Control Panel'!F$5</f>
        <v>4.236150309353889E-3</v>
      </c>
      <c r="U92" s="29">
        <f>F92+'Control Panel'!G$5</f>
        <v>2.7579250947543702E-3</v>
      </c>
      <c r="V92" s="29">
        <f>G92+'Control Panel'!H$5</f>
        <v>4.0208508860256195E-3</v>
      </c>
      <c r="W92" s="29">
        <f>H92+'Control Panel'!I$5</f>
        <v>5.0756062737051392E-3</v>
      </c>
      <c r="X92" s="29">
        <f>I92+'Control Panel'!J$5</f>
        <v>3.2866804527426118E-3</v>
      </c>
      <c r="Y92" s="29">
        <f>J92+'Control Panel'!K$5</f>
        <v>4.0660325282601602E-3</v>
      </c>
      <c r="Z92" s="27">
        <f>K92+'Control Panel'!L$5</f>
        <v>4.4333333333332363E-3</v>
      </c>
      <c r="AA92" s="27">
        <f>L92+'Control Panel'!M$5</f>
        <v>2.8354166666666901E-3</v>
      </c>
      <c r="AB92" s="27">
        <f>M92+'Control Panel'!N$5</f>
        <v>4.2492499999999085E-3</v>
      </c>
      <c r="AC92" s="47">
        <f>N92+'Control Panel'!C$27</f>
        <v>0</v>
      </c>
      <c r="AD92" s="63">
        <f>O92+'Control Panel'!D$27</f>
        <v>3.8674774629925315E-2</v>
      </c>
      <c r="AE92" s="63">
        <f>P92+'Control Panel'!E$27</f>
        <v>1.9504474164432045E-2</v>
      </c>
      <c r="AF92" s="38">
        <f>SUMPRODUCT('Control Panel'!$C$31:$E$31,AC92:AE92)</f>
        <v>0</v>
      </c>
      <c r="AG92" s="43">
        <f t="shared" si="23"/>
        <v>4.4333333333332892E-3</v>
      </c>
      <c r="AH92" s="64">
        <f t="shared" si="24"/>
        <v>4.1600375245133048E-2</v>
      </c>
      <c r="AI92" s="64">
        <f t="shared" si="25"/>
        <v>2.3803384697158814E-2</v>
      </c>
      <c r="AJ92" s="29">
        <f t="shared" si="26"/>
        <v>4.236150309353981E-3</v>
      </c>
      <c r="AK92" s="29">
        <f t="shared" si="27"/>
        <v>4.1539361856165691E-2</v>
      </c>
      <c r="AL92" s="29">
        <f t="shared" si="28"/>
        <v>2.3603749632683302E-2</v>
      </c>
      <c r="AM92" s="29">
        <f t="shared" si="29"/>
        <v>5.0756062737051799E-3</v>
      </c>
      <c r="AN92" s="29">
        <f t="shared" si="30"/>
        <v>4.2088566708458508E-2</v>
      </c>
      <c r="AO92" s="29">
        <f t="shared" si="31"/>
        <v>2.3649812519091595E-2</v>
      </c>
      <c r="AP92" s="27">
        <f t="shared" si="32"/>
        <v>4.4333333333332892E-3</v>
      </c>
      <c r="AQ92" s="27">
        <f t="shared" si="33"/>
        <v>4.1619850397157432E-2</v>
      </c>
      <c r="AR92" s="27">
        <f t="shared" si="34"/>
        <v>2.383660355127537E-2</v>
      </c>
      <c r="AS92" s="43">
        <f t="shared" si="35"/>
        <v>4.4333333333332892E-3</v>
      </c>
      <c r="AT92" s="27">
        <f t="shared" si="36"/>
        <v>4.1600375245133048E-2</v>
      </c>
      <c r="AU92" s="27">
        <f t="shared" si="37"/>
        <v>2.3803384697158814E-2</v>
      </c>
      <c r="AV92" s="29">
        <f t="shared" si="38"/>
        <v>4.236150309353981E-3</v>
      </c>
      <c r="AW92" s="29">
        <f t="shared" si="39"/>
        <v>4.1539361856165691E-2</v>
      </c>
      <c r="AX92" s="29">
        <f t="shared" si="40"/>
        <v>2.3603749632683302E-2</v>
      </c>
      <c r="AY92" s="29">
        <f t="shared" si="41"/>
        <v>5.0756062737051799E-3</v>
      </c>
      <c r="AZ92" s="29">
        <f t="shared" si="42"/>
        <v>4.2088566708458508E-2</v>
      </c>
      <c r="BA92" s="29">
        <f t="shared" si="43"/>
        <v>2.3649812519091595E-2</v>
      </c>
      <c r="BB92" s="27">
        <f t="shared" si="44"/>
        <v>4.4333333333332892E-3</v>
      </c>
      <c r="BC92" s="27">
        <f t="shared" si="44"/>
        <v>4.1619850397157432E-2</v>
      </c>
      <c r="BD92" s="64">
        <f t="shared" si="44"/>
        <v>2.383660355127537E-2</v>
      </c>
      <c r="BE92" s="82">
        <f>SUMPRODUCT('Control Panel'!$C$18:$N$18,$AS92:$BD92)</f>
        <v>5.0756062737051799E-3</v>
      </c>
      <c r="BF92" s="83">
        <f>SUMPRODUCT('Control Panel'!$C$19:$N$19,'Calc. rets adjusted'!$AS92:$BD92)</f>
        <v>8.7769023171805124E-3</v>
      </c>
      <c r="BG92" s="83">
        <f>SUMPRODUCT('Control Panel'!$C$20:$N$20,'Calc. rets adjusted'!$AS92:$BD92)</f>
        <v>5.0582506107980972E-3</v>
      </c>
      <c r="BH92" s="83">
        <f>SUMPRODUCT('Control Panel'!$C$21:$N$21,'Calc. rets adjusted'!$AS92:$BD92)</f>
        <v>3.7012960434753329E-3</v>
      </c>
      <c r="BI92" s="83">
        <f>SUMPRODUCT('Control Panel'!$C$22:$N$22,'Calc. rets adjusted'!$AS92:$BD92)</f>
        <v>-1.7355662907081806E-5</v>
      </c>
    </row>
    <row r="93" spans="1:61" x14ac:dyDescent="0.35">
      <c r="A93" s="2">
        <v>39082</v>
      </c>
      <c r="B93" s="27">
        <f>'Calc. rets in loc usd base'!Q93-'Calc. rets in loc usd base'!Q$5</f>
        <v>2.7841944444444485E-3</v>
      </c>
      <c r="C93" s="27">
        <f>'Calc. rets in loc usd base'!R93-'Calc. rets in loc usd base'!R$5</f>
        <v>1.7718611111111162E-3</v>
      </c>
      <c r="D93" s="27">
        <f>'Calc. rets in loc usd base'!S93-'Calc. rets in loc usd base'!S$5</f>
        <v>2.2677222222222235E-3</v>
      </c>
      <c r="E93" s="29">
        <f>'Calc. rets in loc usd base'!T93-'Calc. rets in loc usd base'!T$5</f>
        <v>2.2287098887522534E-3</v>
      </c>
      <c r="F93" s="29">
        <f>'Calc. rets in loc usd base'!U93-'Calc. rets in loc usd base'!U$5</f>
        <v>1.5544392543757105E-3</v>
      </c>
      <c r="G93" s="29">
        <f>'Calc. rets in loc usd base'!V93-'Calc. rets in loc usd base'!V$5</f>
        <v>3.4168287914025505E-3</v>
      </c>
      <c r="H93" s="29">
        <f>'Calc. rets in loc usd base'!W93-'Calc. rets in loc usd base'!W$5</f>
        <v>-1.8972481156094697E-3</v>
      </c>
      <c r="I93" s="29">
        <f>'Calc. rets in loc usd base'!X93-'Calc. rets in loc usd base'!X$5</f>
        <v>-2.3125883061745301E-3</v>
      </c>
      <c r="J93" s="29">
        <f>'Calc. rets in loc usd base'!Y93-'Calc. rets in loc usd base'!Y$5</f>
        <v>-8.9525503882753078E-4</v>
      </c>
      <c r="K93" s="27">
        <f>'Calc. rets in loc usd base'!Z93-'Calc. rets in loc usd base'!Z$5</f>
        <v>2.7841944444444485E-3</v>
      </c>
      <c r="L93" s="27">
        <f>'Calc. rets in loc usd base'!AA93-'Calc. rets in loc usd base'!AA$5</f>
        <v>1.8769705555555557E-3</v>
      </c>
      <c r="M93" s="27">
        <f>'Calc. rets in loc usd base'!AB93-'Calc. rets in loc usd base'!AB$5</f>
        <v>2.333281111111112E-3</v>
      </c>
      <c r="N93" s="47">
        <f>'Calc. rets in loc usd base'!AC93-'Calc. rets in loc usd base'!AC$5</f>
        <v>0</v>
      </c>
      <c r="O93" s="63">
        <f>'Calc. rets in loc usd base'!AD93-'Calc. rets in loc usd base'!AD$5</f>
        <v>-1.4483120106916865E-2</v>
      </c>
      <c r="P93" s="86">
        <f>'Calc. rets in loc usd base'!AE93-'Calc. rets in loc usd base'!AE$5</f>
        <v>-1.0336897282278564E-4</v>
      </c>
      <c r="Q93" s="27">
        <f>B93+'Control Panel'!C$5</f>
        <v>4.4583333333332361E-3</v>
      </c>
      <c r="R93" s="27">
        <f>C93+'Control Panel'!D$5</f>
        <v>2.9833333333334038E-3</v>
      </c>
      <c r="S93" s="27">
        <f>D93+'Control Panel'!E$5</f>
        <v>4.2916666666667595E-3</v>
      </c>
      <c r="T93" s="29">
        <f>E93+'Control Panel'!F$5</f>
        <v>3.9126875852661027E-3</v>
      </c>
      <c r="U93" s="29">
        <f>F93+'Control Panel'!G$5</f>
        <v>2.6874749522617417E-3</v>
      </c>
      <c r="V93" s="29">
        <f>G93+'Control Panel'!H$5</f>
        <v>4.0320379871193321E-3</v>
      </c>
      <c r="W93" s="29">
        <f>H93+'Control Panel'!I$5</f>
        <v>1.8778266861448154E-4</v>
      </c>
      <c r="X93" s="29">
        <f>I93+'Control Panel'!J$5</f>
        <v>-8.729131401641289E-4</v>
      </c>
      <c r="Y93" s="29">
        <f>J93+'Control Panel'!K$5</f>
        <v>1.3545034251009665E-3</v>
      </c>
      <c r="Z93" s="27">
        <f>K93+'Control Panel'!L$5</f>
        <v>4.4583333333332361E-3</v>
      </c>
      <c r="AA93" s="27">
        <f>L93+'Control Panel'!M$5</f>
        <v>3.005083333333357E-3</v>
      </c>
      <c r="AB93" s="27">
        <f>M93+'Control Panel'!N$5</f>
        <v>4.3271666666665756E-3</v>
      </c>
      <c r="AC93" s="47">
        <f>N93+'Control Panel'!C$27</f>
        <v>0</v>
      </c>
      <c r="AD93" s="63">
        <f>O93+'Control Panel'!D$27</f>
        <v>-1.4483120106916865E-2</v>
      </c>
      <c r="AE93" s="63">
        <f>P93+'Control Panel'!E$27</f>
        <v>-1.0336897282278564E-4</v>
      </c>
      <c r="AF93" s="38">
        <f>SUMPRODUCT('Control Panel'!$C$31:$E$31,AC93:AE93)</f>
        <v>0</v>
      </c>
      <c r="AG93" s="43">
        <f t="shared" si="23"/>
        <v>4.4583333333332309E-3</v>
      </c>
      <c r="AH93" s="64">
        <f t="shared" si="24"/>
        <v>-1.1542994748569124E-2</v>
      </c>
      <c r="AI93" s="64">
        <f t="shared" si="25"/>
        <v>4.1878540686690613E-3</v>
      </c>
      <c r="AJ93" s="29">
        <f t="shared" si="26"/>
        <v>3.9126875852661946E-3</v>
      </c>
      <c r="AK93" s="29">
        <f t="shared" si="27"/>
        <v>-1.1834568177172988E-2</v>
      </c>
      <c r="AL93" s="29">
        <f t="shared" si="28"/>
        <v>3.9282522266712583E-3</v>
      </c>
      <c r="AM93" s="29">
        <f t="shared" si="29"/>
        <v>1.8778266861452231E-4</v>
      </c>
      <c r="AN93" s="29">
        <f t="shared" si="30"/>
        <v>-1.5343390741229146E-2</v>
      </c>
      <c r="AO93" s="29">
        <f t="shared" si="31"/>
        <v>1.2509944386505101E-3</v>
      </c>
      <c r="AP93" s="27">
        <f t="shared" si="32"/>
        <v>4.4583333333332309E-3</v>
      </c>
      <c r="AQ93" s="27">
        <f t="shared" si="33"/>
        <v>-1.1521559756431543E-2</v>
      </c>
      <c r="AR93" s="27">
        <f t="shared" si="34"/>
        <v>4.2233503990702914E-3</v>
      </c>
      <c r="AS93" s="43">
        <f t="shared" si="35"/>
        <v>4.4583333333332309E-3</v>
      </c>
      <c r="AT93" s="27">
        <f t="shared" si="36"/>
        <v>-1.1542994748569124E-2</v>
      </c>
      <c r="AU93" s="27">
        <f t="shared" si="37"/>
        <v>4.1878540686690613E-3</v>
      </c>
      <c r="AV93" s="29">
        <f t="shared" si="38"/>
        <v>3.9126875852661946E-3</v>
      </c>
      <c r="AW93" s="29">
        <f t="shared" si="39"/>
        <v>-1.1834568177172988E-2</v>
      </c>
      <c r="AX93" s="29">
        <f t="shared" si="40"/>
        <v>3.9282522266712583E-3</v>
      </c>
      <c r="AY93" s="29">
        <f t="shared" si="41"/>
        <v>1.8778266861452231E-4</v>
      </c>
      <c r="AZ93" s="29">
        <f t="shared" si="42"/>
        <v>-1.5343390741229146E-2</v>
      </c>
      <c r="BA93" s="29">
        <f t="shared" si="43"/>
        <v>1.2509944386505101E-3</v>
      </c>
      <c r="BB93" s="27">
        <f t="shared" si="44"/>
        <v>4.4583333333332309E-3</v>
      </c>
      <c r="BC93" s="27">
        <f t="shared" si="44"/>
        <v>-1.1521559756431543E-2</v>
      </c>
      <c r="BD93" s="64">
        <f t="shared" si="44"/>
        <v>4.2233503990702914E-3</v>
      </c>
      <c r="BE93" s="82">
        <f>SUMPRODUCT('Control Panel'!$C$18:$N$18,$AS93:$BD93)</f>
        <v>1.8778266861452231E-4</v>
      </c>
      <c r="BF93" s="83">
        <f>SUMPRODUCT('Control Panel'!$C$19:$N$19,'Calc. rets adjusted'!$AS93:$BD93)</f>
        <v>-1.3653346723698446E-3</v>
      </c>
      <c r="BG93" s="83">
        <f>SUMPRODUCT('Control Panel'!$C$20:$N$20,'Calc. rets adjusted'!$AS93:$BD93)</f>
        <v>2.3265463660663275E-4</v>
      </c>
      <c r="BH93" s="83">
        <f>SUMPRODUCT('Control Panel'!$C$21:$N$21,'Calc. rets adjusted'!$AS93:$BD93)</f>
        <v>-1.553117340984367E-3</v>
      </c>
      <c r="BI93" s="83">
        <f>SUMPRODUCT('Control Panel'!$C$22:$N$22,'Calc. rets adjusted'!$AS93:$BD93)</f>
        <v>4.4871967992110443E-5</v>
      </c>
    </row>
    <row r="94" spans="1:61" x14ac:dyDescent="0.35">
      <c r="A94" s="2">
        <v>39113</v>
      </c>
      <c r="B94" s="27">
        <f>'Calc. rets in loc usd base'!Q94-'Calc. rets in loc usd base'!Q$5</f>
        <v>2.7591944444444487E-3</v>
      </c>
      <c r="C94" s="27">
        <f>'Calc. rets in loc usd base'!R94-'Calc. rets in loc usd base'!R$5</f>
        <v>1.8135277777777826E-3</v>
      </c>
      <c r="D94" s="27">
        <f>'Calc. rets in loc usd base'!S94-'Calc. rets in loc usd base'!S$5</f>
        <v>2.3593888888888896E-3</v>
      </c>
      <c r="E94" s="29">
        <f>'Calc. rets in loc usd base'!T94-'Calc. rets in loc usd base'!T$5</f>
        <v>2.2841252784761208E-3</v>
      </c>
      <c r="F94" s="29">
        <f>'Calc. rets in loc usd base'!U94-'Calc. rets in loc usd base'!U$5</f>
        <v>1.6647918712954283E-3</v>
      </c>
      <c r="G94" s="29">
        <f>'Calc. rets in loc usd base'!V94-'Calc. rets in loc usd base'!V$5</f>
        <v>2.4357465212579551E-3</v>
      </c>
      <c r="H94" s="29">
        <f>'Calc. rets in loc usd base'!W94-'Calc. rets in loc usd base'!W$5</f>
        <v>6.504834547667402E-5</v>
      </c>
      <c r="I94" s="29">
        <f>'Calc. rets in loc usd base'!X94-'Calc. rets in loc usd base'!X$5</f>
        <v>4.8041838041557451E-4</v>
      </c>
      <c r="J94" s="29">
        <f>'Calc. rets in loc usd base'!Y94-'Calc. rets in loc usd base'!Y$5</f>
        <v>-3.2344235485003928E-3</v>
      </c>
      <c r="K94" s="27">
        <f>'Calc. rets in loc usd base'!Z94-'Calc. rets in loc usd base'!Z$5</f>
        <v>2.7591944444444487E-3</v>
      </c>
      <c r="L94" s="27">
        <f>'Calc. rets in loc usd base'!AA94-'Calc. rets in loc usd base'!AA$5</f>
        <v>1.9222205555555554E-3</v>
      </c>
      <c r="M94" s="27">
        <f>'Calc. rets in loc usd base'!AB94-'Calc. rets in loc usd base'!AB$5</f>
        <v>2.3204477777777786E-3</v>
      </c>
      <c r="N94" s="47">
        <f>'Calc. rets in loc usd base'!AC94-'Calc. rets in loc usd base'!AC$5</f>
        <v>0</v>
      </c>
      <c r="O94" s="63">
        <f>'Calc. rets in loc usd base'!AD94-'Calc. rets in loc usd base'!AD$5</f>
        <v>-1.431223835708771E-2</v>
      </c>
      <c r="P94" s="86">
        <f>'Calc. rets in loc usd base'!AE94-'Calc. rets in loc usd base'!AE$5</f>
        <v>-1.0336897282278564E-4</v>
      </c>
      <c r="Q94" s="27">
        <f>B94+'Control Panel'!C$5</f>
        <v>4.4333333333332363E-3</v>
      </c>
      <c r="R94" s="27">
        <f>C94+'Control Panel'!D$5</f>
        <v>3.0250000000000702E-3</v>
      </c>
      <c r="S94" s="27">
        <f>D94+'Control Panel'!E$5</f>
        <v>4.3833333333334265E-3</v>
      </c>
      <c r="T94" s="29">
        <f>E94+'Control Panel'!F$5</f>
        <v>3.9681029749899701E-3</v>
      </c>
      <c r="U94" s="29">
        <f>F94+'Control Panel'!G$5</f>
        <v>2.7978275691814595E-3</v>
      </c>
      <c r="V94" s="29">
        <f>G94+'Control Panel'!H$5</f>
        <v>3.0509557169747367E-3</v>
      </c>
      <c r="W94" s="29">
        <f>H94+'Control Panel'!I$5</f>
        <v>2.1500791297006253E-3</v>
      </c>
      <c r="X94" s="29">
        <f>I94+'Control Panel'!J$5</f>
        <v>1.9200935464259758E-3</v>
      </c>
      <c r="Y94" s="29">
        <f>J94+'Control Panel'!K$5</f>
        <v>-9.8466508457189551E-4</v>
      </c>
      <c r="Z94" s="27">
        <f>K94+'Control Panel'!L$5</f>
        <v>4.4333333333332363E-3</v>
      </c>
      <c r="AA94" s="27">
        <f>L94+'Control Panel'!M$5</f>
        <v>3.0503333333333563E-3</v>
      </c>
      <c r="AB94" s="27">
        <f>M94+'Control Panel'!N$5</f>
        <v>4.3143333333332421E-3</v>
      </c>
      <c r="AC94" s="47">
        <f>N94+'Control Panel'!C$27</f>
        <v>0</v>
      </c>
      <c r="AD94" s="63">
        <f>O94+'Control Panel'!D$27</f>
        <v>-1.431223835708771E-2</v>
      </c>
      <c r="AE94" s="63">
        <f>P94+'Control Panel'!E$27</f>
        <v>-1.0336897282278564E-4</v>
      </c>
      <c r="AF94" s="38">
        <f>SUMPRODUCT('Control Panel'!$C$31:$E$31,AC94:AE94)</f>
        <v>0</v>
      </c>
      <c r="AG94" s="43">
        <f t="shared" si="23"/>
        <v>4.4333333333332892E-3</v>
      </c>
      <c r="AH94" s="64">
        <f t="shared" si="24"/>
        <v>-1.1330532878117916E-2</v>
      </c>
      <c r="AI94" s="64">
        <f t="shared" si="25"/>
        <v>4.2795112598463803E-3</v>
      </c>
      <c r="AJ94" s="29">
        <f t="shared" si="26"/>
        <v>3.968102974990062E-3</v>
      </c>
      <c r="AK94" s="29">
        <f t="shared" si="27"/>
        <v>-1.1554453962958289E-2</v>
      </c>
      <c r="AL94" s="29">
        <f t="shared" si="28"/>
        <v>2.9472713699931763E-3</v>
      </c>
      <c r="AM94" s="29">
        <f t="shared" si="29"/>
        <v>2.1500791297006661E-3</v>
      </c>
      <c r="AN94" s="29">
        <f t="shared" si="30"/>
        <v>-1.2419625647166033E-2</v>
      </c>
      <c r="AO94" s="29">
        <f t="shared" si="31"/>
        <v>-1.0879322735762864E-3</v>
      </c>
      <c r="AP94" s="27">
        <f t="shared" si="32"/>
        <v>4.4333333333332892E-3</v>
      </c>
      <c r="AQ94" s="27">
        <f t="shared" si="33"/>
        <v>-1.1305562121489587E-2</v>
      </c>
      <c r="AR94" s="27">
        <f t="shared" si="34"/>
        <v>4.2105183923053513E-3</v>
      </c>
      <c r="AS94" s="43">
        <f t="shared" si="35"/>
        <v>4.4333333333332892E-3</v>
      </c>
      <c r="AT94" s="27">
        <f t="shared" si="36"/>
        <v>-1.1330532878117916E-2</v>
      </c>
      <c r="AU94" s="27">
        <f t="shared" si="37"/>
        <v>4.2795112598463803E-3</v>
      </c>
      <c r="AV94" s="29">
        <f t="shared" si="38"/>
        <v>3.968102974990062E-3</v>
      </c>
      <c r="AW94" s="29">
        <f t="shared" si="39"/>
        <v>-1.1554453962958289E-2</v>
      </c>
      <c r="AX94" s="29">
        <f t="shared" si="40"/>
        <v>2.9472713699931763E-3</v>
      </c>
      <c r="AY94" s="29">
        <f t="shared" si="41"/>
        <v>2.1500791297006661E-3</v>
      </c>
      <c r="AZ94" s="29">
        <f t="shared" si="42"/>
        <v>-1.2419625647166033E-2</v>
      </c>
      <c r="BA94" s="29">
        <f t="shared" si="43"/>
        <v>-1.0879322735762864E-3</v>
      </c>
      <c r="BB94" s="27">
        <f t="shared" si="44"/>
        <v>4.4333333333332892E-3</v>
      </c>
      <c r="BC94" s="27">
        <f t="shared" si="44"/>
        <v>-1.1305562121489587E-2</v>
      </c>
      <c r="BD94" s="64">
        <f t="shared" si="44"/>
        <v>4.2105183923053513E-3</v>
      </c>
      <c r="BE94" s="82">
        <f>SUMPRODUCT('Control Panel'!$C$18:$N$18,$AS94:$BD94)</f>
        <v>2.1500791297006661E-3</v>
      </c>
      <c r="BF94" s="83">
        <f>SUMPRODUCT('Control Panel'!$C$19:$N$19,'Calc. rets adjusted'!$AS94:$BD94)</f>
        <v>6.9310865201399597E-4</v>
      </c>
      <c r="BG94" s="83">
        <f>SUMPRODUCT('Control Panel'!$C$20:$N$20,'Calc. rets adjusted'!$AS94:$BD94)</f>
        <v>2.2669981974962838E-3</v>
      </c>
      <c r="BH94" s="83">
        <f>SUMPRODUCT('Control Panel'!$C$21:$N$21,'Calc. rets adjusted'!$AS94:$BD94)</f>
        <v>-1.4569704776866701E-3</v>
      </c>
      <c r="BI94" s="83">
        <f>SUMPRODUCT('Control Panel'!$C$22:$N$22,'Calc. rets adjusted'!$AS94:$BD94)</f>
        <v>1.1691906779561769E-4</v>
      </c>
    </row>
    <row r="95" spans="1:61" x14ac:dyDescent="0.35">
      <c r="A95" s="2">
        <v>39141</v>
      </c>
      <c r="B95" s="27">
        <f>'Calc. rets in loc usd base'!Q95-'Calc. rets in loc usd base'!Q$5</f>
        <v>2.7591944444444487E-3</v>
      </c>
      <c r="C95" s="27">
        <f>'Calc. rets in loc usd base'!R95-'Calc. rets in loc usd base'!R$5</f>
        <v>1.796861111111116E-3</v>
      </c>
      <c r="D95" s="27">
        <f>'Calc. rets in loc usd base'!S95-'Calc. rets in loc usd base'!S$5</f>
        <v>2.5010555555555563E-3</v>
      </c>
      <c r="E95" s="29">
        <f>'Calc. rets in loc usd base'!T95-'Calc. rets in loc usd base'!T$5</f>
        <v>2.4579412301605403E-3</v>
      </c>
      <c r="F95" s="29">
        <f>'Calc. rets in loc usd base'!U95-'Calc. rets in loc usd base'!U$5</f>
        <v>1.8054744149650407E-3</v>
      </c>
      <c r="G95" s="29">
        <f>'Calc. rets in loc usd base'!V95-'Calc. rets in loc usd base'!V$5</f>
        <v>4.0726295209535099E-3</v>
      </c>
      <c r="H95" s="29">
        <f>'Calc. rets in loc usd base'!W95-'Calc. rets in loc usd base'!W$5</f>
        <v>5.8892871279314233E-3</v>
      </c>
      <c r="I95" s="29">
        <f>'Calc. rets in loc usd base'!X95-'Calc. rets in loc usd base'!X$5</f>
        <v>2.9070697486958163E-3</v>
      </c>
      <c r="J95" s="29">
        <f>'Calc. rets in loc usd base'!Y95-'Calc. rets in loc usd base'!Y$5</f>
        <v>4.7253557304189394E-3</v>
      </c>
      <c r="K95" s="27">
        <f>'Calc. rets in loc usd base'!Z95-'Calc. rets in loc usd base'!Z$5</f>
        <v>2.7591944444444487E-3</v>
      </c>
      <c r="L95" s="27">
        <f>'Calc. rets in loc usd base'!AA95-'Calc. rets in loc usd base'!AA$5</f>
        <v>1.9044705555555555E-3</v>
      </c>
      <c r="M95" s="27">
        <f>'Calc. rets in loc usd base'!AB95-'Calc. rets in loc usd base'!AB$5</f>
        <v>2.534947777777778E-3</v>
      </c>
      <c r="N95" s="47">
        <f>'Calc. rets in loc usd base'!AC95-'Calc. rets in loc usd base'!AC$5</f>
        <v>0</v>
      </c>
      <c r="O95" s="63">
        <f>'Calc. rets in loc usd base'!AD95-'Calc. rets in loc usd base'!AD$5</f>
        <v>1.1832669366767317E-2</v>
      </c>
      <c r="P95" s="86">
        <f>'Calc. rets in loc usd base'!AE95-'Calc. rets in loc usd base'!AE$5</f>
        <v>-1.0336897282278564E-4</v>
      </c>
      <c r="Q95" s="27">
        <f>B95+'Control Panel'!C$5</f>
        <v>4.4333333333332363E-3</v>
      </c>
      <c r="R95" s="27">
        <f>C95+'Control Panel'!D$5</f>
        <v>3.0083333333334036E-3</v>
      </c>
      <c r="S95" s="27">
        <f>D95+'Control Panel'!E$5</f>
        <v>4.5250000000000932E-3</v>
      </c>
      <c r="T95" s="29">
        <f>E95+'Control Panel'!F$5</f>
        <v>4.1419189266743896E-3</v>
      </c>
      <c r="U95" s="29">
        <f>F95+'Control Panel'!G$5</f>
        <v>2.9385101128510719E-3</v>
      </c>
      <c r="V95" s="29">
        <f>G95+'Control Panel'!H$5</f>
        <v>4.6878387166702914E-3</v>
      </c>
      <c r="W95" s="29">
        <f>H95+'Control Panel'!I$5</f>
        <v>7.9743179121553737E-3</v>
      </c>
      <c r="X95" s="29">
        <f>I95+'Control Panel'!J$5</f>
        <v>4.3467449147062175E-3</v>
      </c>
      <c r="Y95" s="29">
        <f>J95+'Control Panel'!K$5</f>
        <v>6.9751141943474367E-3</v>
      </c>
      <c r="Z95" s="27">
        <f>K95+'Control Panel'!L$5</f>
        <v>4.4333333333332363E-3</v>
      </c>
      <c r="AA95" s="27">
        <f>L95+'Control Panel'!M$5</f>
        <v>3.0325833333333567E-3</v>
      </c>
      <c r="AB95" s="27">
        <f>M95+'Control Panel'!N$5</f>
        <v>4.5288333333332416E-3</v>
      </c>
      <c r="AC95" s="47">
        <f>N95+'Control Panel'!C$27</f>
        <v>0</v>
      </c>
      <c r="AD95" s="63">
        <f>O95+'Control Panel'!D$27</f>
        <v>1.1832669366767317E-2</v>
      </c>
      <c r="AE95" s="63">
        <f>P95+'Control Panel'!E$27</f>
        <v>-1.0336897282278564E-4</v>
      </c>
      <c r="AF95" s="38">
        <f>SUMPRODUCT('Control Panel'!$C$31:$E$31,AC95:AE95)</f>
        <v>0</v>
      </c>
      <c r="AG95" s="43">
        <f t="shared" si="23"/>
        <v>4.4333333333332892E-3</v>
      </c>
      <c r="AH95" s="64">
        <f t="shared" si="24"/>
        <v>1.4876599313779382E-2</v>
      </c>
      <c r="AI95" s="64">
        <f t="shared" si="25"/>
        <v>4.4211632825752467E-3</v>
      </c>
      <c r="AJ95" s="29">
        <f t="shared" si="26"/>
        <v>4.1419189266744816E-3</v>
      </c>
      <c r="AK95" s="29">
        <f t="shared" si="27"/>
        <v>1.4805949898214932E-2</v>
      </c>
      <c r="AL95" s="29">
        <f t="shared" si="28"/>
        <v>4.5839851667746068E-3</v>
      </c>
      <c r="AM95" s="29">
        <f t="shared" si="29"/>
        <v>7.9743179121554153E-3</v>
      </c>
      <c r="AN95" s="29">
        <f t="shared" si="30"/>
        <v>1.6230847876871124E-2</v>
      </c>
      <c r="AO95" s="29">
        <f t="shared" si="31"/>
        <v>6.8710242111351683E-3</v>
      </c>
      <c r="AP95" s="27">
        <f t="shared" si="32"/>
        <v>4.4333333333332892E-3</v>
      </c>
      <c r="AQ95" s="27">
        <f t="shared" si="33"/>
        <v>1.4901136256011194E-2</v>
      </c>
      <c r="AR95" s="27">
        <f t="shared" si="34"/>
        <v>4.4249962196607484E-3</v>
      </c>
      <c r="AS95" s="43">
        <f t="shared" si="35"/>
        <v>4.4333333333332892E-3</v>
      </c>
      <c r="AT95" s="27">
        <f t="shared" si="36"/>
        <v>1.4876599313779382E-2</v>
      </c>
      <c r="AU95" s="27">
        <f t="shared" si="37"/>
        <v>4.4211632825752467E-3</v>
      </c>
      <c r="AV95" s="29">
        <f t="shared" si="38"/>
        <v>4.1419189266744816E-3</v>
      </c>
      <c r="AW95" s="29">
        <f t="shared" si="39"/>
        <v>1.4805949898214932E-2</v>
      </c>
      <c r="AX95" s="29">
        <f t="shared" si="40"/>
        <v>4.5839851667746068E-3</v>
      </c>
      <c r="AY95" s="29">
        <f t="shared" si="41"/>
        <v>7.9743179121554153E-3</v>
      </c>
      <c r="AZ95" s="29">
        <f t="shared" si="42"/>
        <v>1.6230847876871124E-2</v>
      </c>
      <c r="BA95" s="29">
        <f t="shared" si="43"/>
        <v>6.8710242111351683E-3</v>
      </c>
      <c r="BB95" s="27">
        <f t="shared" si="44"/>
        <v>4.4333333333332892E-3</v>
      </c>
      <c r="BC95" s="27">
        <f t="shared" si="44"/>
        <v>1.4901136256011194E-2</v>
      </c>
      <c r="BD95" s="64">
        <f t="shared" si="44"/>
        <v>4.4249962196607484E-3</v>
      </c>
      <c r="BE95" s="82">
        <f>SUMPRODUCT('Control Panel'!$C$18:$N$18,$AS95:$BD95)</f>
        <v>7.9743179121554153E-3</v>
      </c>
      <c r="BF95" s="83">
        <f>SUMPRODUCT('Control Panel'!$C$19:$N$19,'Calc. rets adjusted'!$AS95:$BD95)</f>
        <v>8.7999709086269869E-3</v>
      </c>
      <c r="BG95" s="83">
        <f>SUMPRODUCT('Control Panel'!$C$20:$N$20,'Calc. rets adjusted'!$AS95:$BD95)</f>
        <v>7.7531906163591964E-3</v>
      </c>
      <c r="BH95" s="83">
        <f>SUMPRODUCT('Control Panel'!$C$21:$N$21,'Calc. rets adjusted'!$AS95:$BD95)</f>
        <v>8.2565299647157113E-4</v>
      </c>
      <c r="BI95" s="83">
        <f>SUMPRODUCT('Control Panel'!$C$22:$N$22,'Calc. rets adjusted'!$AS95:$BD95)</f>
        <v>-2.2112729579621933E-4</v>
      </c>
    </row>
    <row r="96" spans="1:61" x14ac:dyDescent="0.35">
      <c r="A96" s="2">
        <v>39172</v>
      </c>
      <c r="B96" s="27">
        <f>'Calc. rets in loc usd base'!Q96-'Calc. rets in loc usd base'!Q$5</f>
        <v>2.7591944444444487E-3</v>
      </c>
      <c r="C96" s="27">
        <f>'Calc. rets in loc usd base'!R96-'Calc. rets in loc usd base'!R$5</f>
        <v>1.9135277777777829E-3</v>
      </c>
      <c r="D96" s="27">
        <f>'Calc. rets in loc usd base'!S96-'Calc. rets in loc usd base'!S$5</f>
        <v>2.5010555555555563E-3</v>
      </c>
      <c r="E96" s="29">
        <f>'Calc. rets in loc usd base'!T96-'Calc. rets in loc usd base'!T$5</f>
        <v>2.5648711242688611E-3</v>
      </c>
      <c r="F96" s="29">
        <f>'Calc. rets in loc usd base'!U96-'Calc. rets in loc usd base'!U$5</f>
        <v>1.6799805412438576E-3</v>
      </c>
      <c r="G96" s="29">
        <f>'Calc. rets in loc usd base'!V96-'Calc. rets in loc usd base'!V$5</f>
        <v>3.3427701445752486E-3</v>
      </c>
      <c r="H96" s="29">
        <f>'Calc. rets in loc usd base'!W96-'Calc. rets in loc usd base'!W$5</f>
        <v>1.7561271495311762E-3</v>
      </c>
      <c r="I96" s="29">
        <f>'Calc. rets in loc usd base'!X96-'Calc. rets in loc usd base'!X$5</f>
        <v>-1.9510571441327539E-4</v>
      </c>
      <c r="J96" s="29">
        <f>'Calc. rets in loc usd base'!Y96-'Calc. rets in loc usd base'!Y$5</f>
        <v>1.6265796660470087E-4</v>
      </c>
      <c r="K96" s="27">
        <f>'Calc. rets in loc usd base'!Z96-'Calc. rets in loc usd base'!Z$5</f>
        <v>2.7591944444444487E-3</v>
      </c>
      <c r="L96" s="27">
        <f>'Calc. rets in loc usd base'!AA96-'Calc. rets in loc usd base'!AA$5</f>
        <v>2.0152205555555554E-3</v>
      </c>
      <c r="M96" s="27">
        <f>'Calc. rets in loc usd base'!AB96-'Calc. rets in loc usd base'!AB$5</f>
        <v>2.5311144444444449E-3</v>
      </c>
      <c r="N96" s="47">
        <f>'Calc. rets in loc usd base'!AC96-'Calc. rets in loc usd base'!AC$5</f>
        <v>0</v>
      </c>
      <c r="O96" s="63">
        <f>'Calc. rets in loc usd base'!AD96-'Calc. rets in loc usd base'!AD$5</f>
        <v>1.2008107963258701E-2</v>
      </c>
      <c r="P96" s="86">
        <f>'Calc. rets in loc usd base'!AE96-'Calc. rets in loc usd base'!AE$5</f>
        <v>-1.0336897282278564E-4</v>
      </c>
      <c r="Q96" s="27">
        <f>B96+'Control Panel'!C$5</f>
        <v>4.4333333333332363E-3</v>
      </c>
      <c r="R96" s="27">
        <f>C96+'Control Panel'!D$5</f>
        <v>3.1250000000000704E-3</v>
      </c>
      <c r="S96" s="27">
        <f>D96+'Control Panel'!E$5</f>
        <v>4.5250000000000932E-3</v>
      </c>
      <c r="T96" s="29">
        <f>E96+'Control Panel'!F$5</f>
        <v>4.2488488207827104E-3</v>
      </c>
      <c r="U96" s="29">
        <f>F96+'Control Panel'!G$5</f>
        <v>2.8130162391298888E-3</v>
      </c>
      <c r="V96" s="29">
        <f>G96+'Control Panel'!H$5</f>
        <v>3.9579793402920302E-3</v>
      </c>
      <c r="W96" s="29">
        <f>H96+'Control Panel'!I$5</f>
        <v>3.8411579337551275E-3</v>
      </c>
      <c r="X96" s="29">
        <f>I96+'Control Panel'!J$5</f>
        <v>1.2445694515971259E-3</v>
      </c>
      <c r="Y96" s="29">
        <f>J96+'Control Panel'!K$5</f>
        <v>2.4124164305331982E-3</v>
      </c>
      <c r="Z96" s="27">
        <f>K96+'Control Panel'!L$5</f>
        <v>4.4333333333332363E-3</v>
      </c>
      <c r="AA96" s="27">
        <f>L96+'Control Panel'!M$5</f>
        <v>3.1433333333333565E-3</v>
      </c>
      <c r="AB96" s="27">
        <f>M96+'Control Panel'!N$5</f>
        <v>4.5249999999999084E-3</v>
      </c>
      <c r="AC96" s="47">
        <f>N96+'Control Panel'!C$27</f>
        <v>0</v>
      </c>
      <c r="AD96" s="63">
        <f>O96+'Control Panel'!D$27</f>
        <v>1.2008107963258701E-2</v>
      </c>
      <c r="AE96" s="63">
        <f>P96+'Control Panel'!E$27</f>
        <v>-1.0336897282278564E-4</v>
      </c>
      <c r="AF96" s="38">
        <f>SUMPRODUCT('Control Panel'!$C$31:$E$31,AC96:AE96)</f>
        <v>0</v>
      </c>
      <c r="AG96" s="43">
        <f t="shared" si="23"/>
        <v>4.4333333333332892E-3</v>
      </c>
      <c r="AH96" s="64">
        <f t="shared" si="24"/>
        <v>1.5170633300644054E-2</v>
      </c>
      <c r="AI96" s="64">
        <f t="shared" si="25"/>
        <v>4.4211632825752467E-3</v>
      </c>
      <c r="AJ96" s="29">
        <f t="shared" si="26"/>
        <v>4.2488488207828023E-3</v>
      </c>
      <c r="AK96" s="29">
        <f t="shared" si="27"/>
        <v>1.4854903205090642E-2</v>
      </c>
      <c r="AL96" s="29">
        <f t="shared" si="28"/>
        <v>3.8542012352102972E-3</v>
      </c>
      <c r="AM96" s="29">
        <f t="shared" si="29"/>
        <v>3.8411579337551682E-3</v>
      </c>
      <c r="AN96" s="29">
        <f t="shared" si="30"/>
        <v>1.3267622339198537E-2</v>
      </c>
      <c r="AO96" s="29">
        <f t="shared" si="31"/>
        <v>2.308798088701991E-3</v>
      </c>
      <c r="AP96" s="27">
        <f t="shared" si="32"/>
        <v>4.4333333333332892E-3</v>
      </c>
      <c r="AQ96" s="27">
        <f t="shared" si="33"/>
        <v>1.5189186782623265E-2</v>
      </c>
      <c r="AR96" s="27">
        <f t="shared" si="34"/>
        <v>4.4211632825750247E-3</v>
      </c>
      <c r="AS96" s="43">
        <f t="shared" si="35"/>
        <v>4.4333333333332892E-3</v>
      </c>
      <c r="AT96" s="27">
        <f t="shared" si="36"/>
        <v>1.5170633300644054E-2</v>
      </c>
      <c r="AU96" s="27">
        <f t="shared" si="37"/>
        <v>4.4211632825752467E-3</v>
      </c>
      <c r="AV96" s="29">
        <f t="shared" si="38"/>
        <v>4.2488488207828023E-3</v>
      </c>
      <c r="AW96" s="29">
        <f t="shared" si="39"/>
        <v>1.4854903205090642E-2</v>
      </c>
      <c r="AX96" s="29">
        <f t="shared" si="40"/>
        <v>3.8542012352102972E-3</v>
      </c>
      <c r="AY96" s="29">
        <f t="shared" si="41"/>
        <v>3.8411579337551682E-3</v>
      </c>
      <c r="AZ96" s="29">
        <f t="shared" si="42"/>
        <v>1.3267622339198537E-2</v>
      </c>
      <c r="BA96" s="29">
        <f t="shared" si="43"/>
        <v>2.308798088701991E-3</v>
      </c>
      <c r="BB96" s="27">
        <f t="shared" si="44"/>
        <v>4.4333333333332892E-3</v>
      </c>
      <c r="BC96" s="27">
        <f t="shared" si="44"/>
        <v>1.5189186782623265E-2</v>
      </c>
      <c r="BD96" s="64">
        <f t="shared" si="44"/>
        <v>4.4211632825750247E-3</v>
      </c>
      <c r="BE96" s="82">
        <f>SUMPRODUCT('Control Panel'!$C$18:$N$18,$AS96:$BD96)</f>
        <v>3.8411579337551682E-3</v>
      </c>
      <c r="BF96" s="83">
        <f>SUMPRODUCT('Control Panel'!$C$19:$N$19,'Calc. rets adjusted'!$AS96:$BD96)</f>
        <v>4.7838043742995055E-3</v>
      </c>
      <c r="BG96" s="83">
        <f>SUMPRODUCT('Control Panel'!$C$20:$N$20,'Calc. rets adjusted'!$AS96:$BD96)</f>
        <v>3.7082190293705073E-3</v>
      </c>
      <c r="BH96" s="83">
        <f>SUMPRODUCT('Control Panel'!$C$21:$N$21,'Calc. rets adjusted'!$AS96:$BD96)</f>
        <v>9.4264644054433701E-4</v>
      </c>
      <c r="BI96" s="83">
        <f>SUMPRODUCT('Control Panel'!$C$22:$N$22,'Calc. rets adjusted'!$AS96:$BD96)</f>
        <v>-1.3293890438466067E-4</v>
      </c>
    </row>
    <row r="97" spans="1:61" x14ac:dyDescent="0.35">
      <c r="A97" s="2">
        <v>39202</v>
      </c>
      <c r="B97" s="27">
        <f>'Calc. rets in loc usd base'!Q97-'Calc. rets in loc usd base'!Q$5</f>
        <v>2.7591944444444487E-3</v>
      </c>
      <c r="C97" s="27">
        <f>'Calc. rets in loc usd base'!R97-'Calc. rets in loc usd base'!R$5</f>
        <v>2.0135277777777825E-3</v>
      </c>
      <c r="D97" s="27">
        <f>'Calc. rets in loc usd base'!S97-'Calc. rets in loc usd base'!S$5</f>
        <v>2.5343888888888903E-3</v>
      </c>
      <c r="E97" s="29">
        <f>'Calc. rets in loc usd base'!T97-'Calc. rets in loc usd base'!T$5</f>
        <v>2.3858209612043408E-3</v>
      </c>
      <c r="F97" s="29">
        <f>'Calc. rets in loc usd base'!U97-'Calc. rets in loc usd base'!U$5</f>
        <v>1.7808757036664783E-3</v>
      </c>
      <c r="G97" s="29">
        <f>'Calc. rets in loc usd base'!V97-'Calc. rets in loc usd base'!V$5</f>
        <v>3.3473147305401315E-3</v>
      </c>
      <c r="H97" s="29">
        <f>'Calc. rets in loc usd base'!W97-'Calc. rets in loc usd base'!W$5</f>
        <v>1.4746857355596036E-3</v>
      </c>
      <c r="I97" s="29">
        <f>'Calc. rets in loc usd base'!X97-'Calc. rets in loc usd base'!X$5</f>
        <v>-8.1252782374914611E-5</v>
      </c>
      <c r="J97" s="29">
        <f>'Calc. rets in loc usd base'!Y97-'Calc. rets in loc usd base'!Y$5</f>
        <v>5.3559750732618504E-4</v>
      </c>
      <c r="K97" s="27">
        <f>'Calc. rets in loc usd base'!Z97-'Calc. rets in loc usd base'!Z$5</f>
        <v>2.7591944444444487E-3</v>
      </c>
      <c r="L97" s="27">
        <f>'Calc. rets in loc usd base'!AA97-'Calc. rets in loc usd base'!AA$5</f>
        <v>2.1033038888888887E-3</v>
      </c>
      <c r="M97" s="27">
        <f>'Calc. rets in loc usd base'!AB97-'Calc. rets in loc usd base'!AB$5</f>
        <v>2.5634477777777788E-3</v>
      </c>
      <c r="N97" s="47">
        <f>'Calc. rets in loc usd base'!AC97-'Calc. rets in loc usd base'!AC$5</f>
        <v>0</v>
      </c>
      <c r="O97" s="63">
        <f>'Calc. rets in loc usd base'!AD97-'Calc. rets in loc usd base'!AD$5</f>
        <v>2.6072034903897996E-2</v>
      </c>
      <c r="P97" s="86">
        <f>'Calc. rets in loc usd base'!AE97-'Calc. rets in loc usd base'!AE$5</f>
        <v>1.9896631027177231E-2</v>
      </c>
      <c r="Q97" s="27">
        <f>B97+'Control Panel'!C$5</f>
        <v>4.4333333333332363E-3</v>
      </c>
      <c r="R97" s="27">
        <f>C97+'Control Panel'!D$5</f>
        <v>3.2250000000000698E-3</v>
      </c>
      <c r="S97" s="27">
        <f>D97+'Control Panel'!E$5</f>
        <v>4.5583333333334263E-3</v>
      </c>
      <c r="T97" s="29">
        <f>E97+'Control Panel'!F$5</f>
        <v>4.0697986577181901E-3</v>
      </c>
      <c r="U97" s="29">
        <f>F97+'Control Panel'!G$5</f>
        <v>2.9139114015525095E-3</v>
      </c>
      <c r="V97" s="29">
        <f>G97+'Control Panel'!H$5</f>
        <v>3.9625239262569131E-3</v>
      </c>
      <c r="W97" s="29">
        <f>H97+'Control Panel'!I$5</f>
        <v>3.5597165197835548E-3</v>
      </c>
      <c r="X97" s="29">
        <f>I97+'Control Panel'!J$5</f>
        <v>1.3584223836354866E-3</v>
      </c>
      <c r="Y97" s="29">
        <f>J97+'Control Panel'!K$5</f>
        <v>2.7853559712546824E-3</v>
      </c>
      <c r="Z97" s="27">
        <f>K97+'Control Panel'!L$5</f>
        <v>4.4333333333332363E-3</v>
      </c>
      <c r="AA97" s="27">
        <f>L97+'Control Panel'!M$5</f>
        <v>3.2314166666666897E-3</v>
      </c>
      <c r="AB97" s="27">
        <f>M97+'Control Panel'!N$5</f>
        <v>4.5573333333332423E-3</v>
      </c>
      <c r="AC97" s="47">
        <f>N97+'Control Panel'!C$27</f>
        <v>0</v>
      </c>
      <c r="AD97" s="63">
        <f>O97+'Control Panel'!D$27</f>
        <v>2.6072034903897996E-2</v>
      </c>
      <c r="AE97" s="63">
        <f>P97+'Control Panel'!E$27</f>
        <v>1.9896631027177231E-2</v>
      </c>
      <c r="AF97" s="38">
        <f>SUMPRODUCT('Control Panel'!$C$31:$E$31,AC97:AE97)</f>
        <v>0</v>
      </c>
      <c r="AG97" s="43">
        <f t="shared" si="23"/>
        <v>4.4333333333332892E-3</v>
      </c>
      <c r="AH97" s="64">
        <f t="shared" si="24"/>
        <v>2.9381117216463304E-2</v>
      </c>
      <c r="AI97" s="64">
        <f t="shared" si="25"/>
        <v>2.4545659836942901E-2</v>
      </c>
      <c r="AJ97" s="29">
        <f t="shared" si="26"/>
        <v>4.0697986577182821E-3</v>
      </c>
      <c r="AK97" s="29">
        <f t="shared" si="27"/>
        <v>2.9061917905218948E-2</v>
      </c>
      <c r="AL97" s="29">
        <f t="shared" si="28"/>
        <v>2.393799582993128E-2</v>
      </c>
      <c r="AM97" s="29">
        <f t="shared" si="29"/>
        <v>3.5597165197835956E-3</v>
      </c>
      <c r="AN97" s="29">
        <f t="shared" si="30"/>
        <v>2.7465874123334011E-2</v>
      </c>
      <c r="AO97" s="29">
        <f t="shared" si="31"/>
        <v>2.2737406198471533E-2</v>
      </c>
      <c r="AP97" s="27">
        <f t="shared" si="32"/>
        <v>4.4333333333332892E-3</v>
      </c>
      <c r="AQ97" s="27">
        <f t="shared" si="33"/>
        <v>2.9387701178687164E-2</v>
      </c>
      <c r="AR97" s="27">
        <f t="shared" si="34"/>
        <v>2.4544639940311752E-2</v>
      </c>
      <c r="AS97" s="43">
        <f t="shared" si="35"/>
        <v>4.4333333333332892E-3</v>
      </c>
      <c r="AT97" s="27">
        <f t="shared" si="36"/>
        <v>2.9381117216463304E-2</v>
      </c>
      <c r="AU97" s="27">
        <f t="shared" si="37"/>
        <v>2.4545659836942901E-2</v>
      </c>
      <c r="AV97" s="29">
        <f t="shared" si="38"/>
        <v>4.0697986577182821E-3</v>
      </c>
      <c r="AW97" s="29">
        <f t="shared" si="39"/>
        <v>2.9061917905218948E-2</v>
      </c>
      <c r="AX97" s="29">
        <f t="shared" si="40"/>
        <v>2.393799582993128E-2</v>
      </c>
      <c r="AY97" s="29">
        <f t="shared" si="41"/>
        <v>3.5597165197835956E-3</v>
      </c>
      <c r="AZ97" s="29">
        <f t="shared" si="42"/>
        <v>2.7465874123334011E-2</v>
      </c>
      <c r="BA97" s="29">
        <f t="shared" si="43"/>
        <v>2.2737406198471533E-2</v>
      </c>
      <c r="BB97" s="27">
        <f t="shared" si="44"/>
        <v>4.4333333333332892E-3</v>
      </c>
      <c r="BC97" s="27">
        <f t="shared" si="44"/>
        <v>2.9387701178687164E-2</v>
      </c>
      <c r="BD97" s="64">
        <f t="shared" si="44"/>
        <v>2.4544639940311752E-2</v>
      </c>
      <c r="BE97" s="82">
        <f>SUMPRODUCT('Control Panel'!$C$18:$N$18,$AS97:$BD97)</f>
        <v>3.5597165197835956E-3</v>
      </c>
      <c r="BF97" s="83">
        <f>SUMPRODUCT('Control Panel'!$C$19:$N$19,'Calc. rets adjusted'!$AS97:$BD97)</f>
        <v>5.9503322801386371E-3</v>
      </c>
      <c r="BG97" s="83">
        <f>SUMPRODUCT('Control Panel'!$C$20:$N$20,'Calc. rets adjusted'!$AS97:$BD97)</f>
        <v>3.4548954956032489E-3</v>
      </c>
      <c r="BH97" s="83">
        <f>SUMPRODUCT('Control Panel'!$C$21:$N$21,'Calc. rets adjusted'!$AS97:$BD97)</f>
        <v>2.390615760355042E-3</v>
      </c>
      <c r="BI97" s="83">
        <f>SUMPRODUCT('Control Panel'!$C$22:$N$22,'Calc. rets adjusted'!$AS97:$BD97)</f>
        <v>-1.0482102418034583E-4</v>
      </c>
    </row>
    <row r="98" spans="1:61" x14ac:dyDescent="0.35">
      <c r="A98" s="2">
        <v>39233</v>
      </c>
      <c r="B98" s="27">
        <f>'Calc. rets in loc usd base'!Q98-'Calc. rets in loc usd base'!Q$5</f>
        <v>2.7591944444444487E-3</v>
      </c>
      <c r="C98" s="27">
        <f>'Calc. rets in loc usd base'!R98-'Calc. rets in loc usd base'!R$5</f>
        <v>2.0051944444444492E-3</v>
      </c>
      <c r="D98" s="27">
        <f>'Calc. rets in loc usd base'!S98-'Calc. rets in loc usd base'!S$5</f>
        <v>2.617722222222224E-3</v>
      </c>
      <c r="E98" s="29">
        <f>'Calc. rets in loc usd base'!T98-'Calc. rets in loc usd base'!T$5</f>
        <v>2.7169035492079691E-3</v>
      </c>
      <c r="F98" s="29">
        <f>'Calc. rets in loc usd base'!U98-'Calc. rets in loc usd base'!U$5</f>
        <v>1.6561916861282991E-3</v>
      </c>
      <c r="G98" s="29">
        <f>'Calc. rets in loc usd base'!V98-'Calc. rets in loc usd base'!V$5</f>
        <v>3.8133287846825034E-3</v>
      </c>
      <c r="H98" s="29">
        <f>'Calc. rets in loc usd base'!W98-'Calc. rets in loc usd base'!W$5</f>
        <v>-2.8219665905484933E-3</v>
      </c>
      <c r="I98" s="29">
        <f>'Calc. rets in loc usd base'!X98-'Calc. rets in loc usd base'!X$5</f>
        <v>-2.3846711324910742E-3</v>
      </c>
      <c r="J98" s="29">
        <f>'Calc. rets in loc usd base'!Y98-'Calc. rets in loc usd base'!Y$5</f>
        <v>-2.1986124992468496E-3</v>
      </c>
      <c r="K98" s="27">
        <f>'Calc. rets in loc usd base'!Z98-'Calc. rets in loc usd base'!Z$5</f>
        <v>2.7591944444444487E-3</v>
      </c>
      <c r="L98" s="27">
        <f>'Calc. rets in loc usd base'!AA98-'Calc. rets in loc usd base'!AA$5</f>
        <v>2.0973872222222224E-3</v>
      </c>
      <c r="M98" s="27">
        <f>'Calc. rets in loc usd base'!AB98-'Calc. rets in loc usd base'!AB$5</f>
        <v>2.6412811111111122E-3</v>
      </c>
      <c r="N98" s="47">
        <f>'Calc. rets in loc usd base'!AC98-'Calc. rets in loc usd base'!AC$5</f>
        <v>0</v>
      </c>
      <c r="O98" s="63">
        <f>'Calc. rets in loc usd base'!AD98-'Calc. rets in loc usd base'!AD$5</f>
        <v>-1.4838738883588205E-2</v>
      </c>
      <c r="P98" s="86">
        <f>'Calc. rets in loc usd base'!AE98-'Calc. rets in loc usd base'!AE$5</f>
        <v>-1.971121211007773E-2</v>
      </c>
      <c r="Q98" s="27">
        <f>B98+'Control Panel'!C$5</f>
        <v>4.4333333333332363E-3</v>
      </c>
      <c r="R98" s="27">
        <f>C98+'Control Panel'!D$5</f>
        <v>3.2166666666667365E-3</v>
      </c>
      <c r="S98" s="27">
        <f>D98+'Control Panel'!E$5</f>
        <v>4.6416666666667609E-3</v>
      </c>
      <c r="T98" s="29">
        <f>E98+'Control Panel'!F$5</f>
        <v>4.4008812457218185E-3</v>
      </c>
      <c r="U98" s="29">
        <f>F98+'Control Panel'!G$5</f>
        <v>2.7892273840143303E-3</v>
      </c>
      <c r="V98" s="29">
        <f>G98+'Control Panel'!H$5</f>
        <v>4.4285379803992849E-3</v>
      </c>
      <c r="W98" s="29">
        <f>H98+'Control Panel'!I$5</f>
        <v>-7.3693580632454205E-4</v>
      </c>
      <c r="X98" s="29">
        <f>I98+'Control Panel'!J$5</f>
        <v>-9.4499596648067296E-4</v>
      </c>
      <c r="Y98" s="29">
        <f>J98+'Control Panel'!K$5</f>
        <v>5.1145964681647768E-5</v>
      </c>
      <c r="Z98" s="27">
        <f>K98+'Control Panel'!L$5</f>
        <v>4.4333333333332363E-3</v>
      </c>
      <c r="AA98" s="27">
        <f>L98+'Control Panel'!M$5</f>
        <v>3.2255000000000235E-3</v>
      </c>
      <c r="AB98" s="27">
        <f>M98+'Control Panel'!N$5</f>
        <v>4.6351666666665757E-3</v>
      </c>
      <c r="AC98" s="47">
        <f>N98+'Control Panel'!C$27</f>
        <v>0</v>
      </c>
      <c r="AD98" s="63">
        <f>O98+'Control Panel'!D$27</f>
        <v>-1.4838738883588205E-2</v>
      </c>
      <c r="AE98" s="63">
        <f>P98+'Control Panel'!E$27</f>
        <v>-1.971121211007773E-2</v>
      </c>
      <c r="AF98" s="38">
        <f>SUMPRODUCT('Control Panel'!$C$31:$E$31,AC98:AE98)</f>
        <v>0</v>
      </c>
      <c r="AG98" s="43">
        <f t="shared" si="23"/>
        <v>4.4333333333332892E-3</v>
      </c>
      <c r="AH98" s="64">
        <f t="shared" si="24"/>
        <v>-1.1669803493663755E-2</v>
      </c>
      <c r="AI98" s="64">
        <f t="shared" si="25"/>
        <v>-1.5161038319622011E-2</v>
      </c>
      <c r="AJ98" s="29">
        <f t="shared" si="26"/>
        <v>4.4008812457219104E-3</v>
      </c>
      <c r="AK98" s="29">
        <f t="shared" si="27"/>
        <v>-1.2090900116412118E-2</v>
      </c>
      <c r="AL98" s="29">
        <f t="shared" si="28"/>
        <v>-1.5369965981147704E-2</v>
      </c>
      <c r="AM98" s="29">
        <f t="shared" si="29"/>
        <v>-7.3693580632450129E-4</v>
      </c>
      <c r="AN98" s="29">
        <f t="shared" si="30"/>
        <v>-1.5769712301676231E-2</v>
      </c>
      <c r="AO98" s="29">
        <f t="shared" si="31"/>
        <v>-1.9661074294354486E-2</v>
      </c>
      <c r="AP98" s="27">
        <f t="shared" si="32"/>
        <v>4.4333333333332892E-3</v>
      </c>
      <c r="AQ98" s="27">
        <f t="shared" si="33"/>
        <v>-1.1661101235857174E-2</v>
      </c>
      <c r="AR98" s="27">
        <f t="shared" si="34"/>
        <v>-1.5167410196743392E-2</v>
      </c>
      <c r="AS98" s="43">
        <f t="shared" si="35"/>
        <v>4.4333333333332892E-3</v>
      </c>
      <c r="AT98" s="27">
        <f t="shared" si="36"/>
        <v>-1.1669803493663755E-2</v>
      </c>
      <c r="AU98" s="27">
        <f t="shared" si="37"/>
        <v>-1.5161038319622011E-2</v>
      </c>
      <c r="AV98" s="29">
        <f t="shared" si="38"/>
        <v>4.4008812457219104E-3</v>
      </c>
      <c r="AW98" s="29">
        <f t="shared" si="39"/>
        <v>-1.2090900116412118E-2</v>
      </c>
      <c r="AX98" s="29">
        <f t="shared" si="40"/>
        <v>-1.5369965981147704E-2</v>
      </c>
      <c r="AY98" s="29">
        <f t="shared" si="41"/>
        <v>-7.3693580632450129E-4</v>
      </c>
      <c r="AZ98" s="29">
        <f t="shared" si="42"/>
        <v>-1.5769712301676231E-2</v>
      </c>
      <c r="BA98" s="29">
        <f t="shared" si="43"/>
        <v>-1.9661074294354486E-2</v>
      </c>
      <c r="BB98" s="27">
        <f t="shared" si="44"/>
        <v>4.4333333333332892E-3</v>
      </c>
      <c r="BC98" s="27">
        <f t="shared" si="44"/>
        <v>-1.1661101235857174E-2</v>
      </c>
      <c r="BD98" s="64">
        <f t="shared" si="44"/>
        <v>-1.5167410196743392E-2</v>
      </c>
      <c r="BE98" s="82">
        <f>SUMPRODUCT('Control Panel'!$C$18:$N$18,$AS98:$BD98)</f>
        <v>-7.3693580632450129E-4</v>
      </c>
      <c r="BF98" s="83">
        <f>SUMPRODUCT('Control Panel'!$C$19:$N$19,'Calc. rets adjusted'!$AS98:$BD98)</f>
        <v>-2.2402134558596742E-3</v>
      </c>
      <c r="BG98" s="83">
        <f>SUMPRODUCT('Control Panel'!$C$20:$N$20,'Calc. rets adjusted'!$AS98:$BD98)</f>
        <v>-6.3076999894062769E-4</v>
      </c>
      <c r="BH98" s="83">
        <f>SUMPRODUCT('Control Panel'!$C$21:$N$21,'Calc. rets adjusted'!$AS98:$BD98)</f>
        <v>-1.503277649535173E-3</v>
      </c>
      <c r="BI98" s="83">
        <f>SUMPRODUCT('Control Panel'!$C$22:$N$22,'Calc. rets adjusted'!$AS98:$BD98)</f>
        <v>1.061658073838736E-4</v>
      </c>
    </row>
    <row r="99" spans="1:61" x14ac:dyDescent="0.35">
      <c r="A99" s="2">
        <v>39263</v>
      </c>
      <c r="B99" s="27">
        <f>'Calc. rets in loc usd base'!Q99-'Calc. rets in loc usd base'!Q$5</f>
        <v>2.7591944444444487E-3</v>
      </c>
      <c r="C99" s="27">
        <f>'Calc. rets in loc usd base'!R99-'Calc. rets in loc usd base'!R$5</f>
        <v>2.1468611111111159E-3</v>
      </c>
      <c r="D99" s="27">
        <f>'Calc. rets in loc usd base'!S99-'Calc. rets in loc usd base'!S$5</f>
        <v>2.7010555555555568E-3</v>
      </c>
      <c r="E99" s="29">
        <f>'Calc. rets in loc usd base'!T99-'Calc. rets in loc usd base'!T$5</f>
        <v>2.3675366967438522E-3</v>
      </c>
      <c r="F99" s="29">
        <f>'Calc. rets in loc usd base'!U99-'Calc. rets in loc usd base'!U$5</f>
        <v>2.1042854381895285E-3</v>
      </c>
      <c r="G99" s="29">
        <f>'Calc. rets in loc usd base'!V99-'Calc. rets in loc usd base'!V$5</f>
        <v>3.3875347818520104E-3</v>
      </c>
      <c r="H99" s="29">
        <f>'Calc. rets in loc usd base'!W99-'Calc. rets in loc usd base'!W$5</f>
        <v>2.1061881010868292E-3</v>
      </c>
      <c r="I99" s="29">
        <f>'Calc. rets in loc usd base'!X99-'Calc. rets in loc usd base'!X$5</f>
        <v>7.6190812832266776E-4</v>
      </c>
      <c r="J99" s="29">
        <f>'Calc. rets in loc usd base'!Y99-'Calc. rets in loc usd base'!Y$5</f>
        <v>1.5191129400546396E-3</v>
      </c>
      <c r="K99" s="27">
        <f>'Calc. rets in loc usd base'!Z99-'Calc. rets in loc usd base'!Z$5</f>
        <v>2.7591944444444487E-3</v>
      </c>
      <c r="L99" s="27">
        <f>'Calc. rets in loc usd base'!AA99-'Calc. rets in loc usd base'!AA$5</f>
        <v>2.2407205555555554E-3</v>
      </c>
      <c r="M99" s="27">
        <f>'Calc. rets in loc usd base'!AB99-'Calc. rets in loc usd base'!AB$5</f>
        <v>2.7240311111111125E-3</v>
      </c>
      <c r="N99" s="47">
        <f>'Calc. rets in loc usd base'!AC99-'Calc. rets in loc usd base'!AC$5</f>
        <v>0</v>
      </c>
      <c r="O99" s="63">
        <f>'Calc. rets in loc usd base'!AD99-'Calc. rets in loc usd base'!AD$5</f>
        <v>-1.3252253700747178E-3</v>
      </c>
      <c r="P99" s="86">
        <f>'Calc. rets in loc usd base'!AE99-'Calc. rets in loc usd base'!AE$5</f>
        <v>1.9896631027177231E-2</v>
      </c>
      <c r="Q99" s="27">
        <f>B99+'Control Panel'!C$5</f>
        <v>4.4333333333332363E-3</v>
      </c>
      <c r="R99" s="27">
        <f>C99+'Control Panel'!D$5</f>
        <v>3.3583333333334032E-3</v>
      </c>
      <c r="S99" s="27">
        <f>D99+'Control Panel'!E$5</f>
        <v>4.7250000000000937E-3</v>
      </c>
      <c r="T99" s="29">
        <f>E99+'Control Panel'!F$5</f>
        <v>4.0515143932577016E-3</v>
      </c>
      <c r="U99" s="29">
        <f>F99+'Control Panel'!G$5</f>
        <v>3.2373211360755597E-3</v>
      </c>
      <c r="V99" s="29">
        <f>G99+'Control Panel'!H$5</f>
        <v>4.002743977568792E-3</v>
      </c>
      <c r="W99" s="29">
        <f>H99+'Control Panel'!I$5</f>
        <v>4.1912188853107804E-3</v>
      </c>
      <c r="X99" s="29">
        <f>I99+'Control Panel'!J$5</f>
        <v>2.2015832943330692E-3</v>
      </c>
      <c r="Y99" s="29">
        <f>J99+'Control Panel'!K$5</f>
        <v>3.7688714039831369E-3</v>
      </c>
      <c r="Z99" s="27">
        <f>K99+'Control Panel'!L$5</f>
        <v>4.4333333333332363E-3</v>
      </c>
      <c r="AA99" s="27">
        <f>L99+'Control Panel'!M$5</f>
        <v>3.3688333333333565E-3</v>
      </c>
      <c r="AB99" s="27">
        <f>M99+'Control Panel'!N$5</f>
        <v>4.7179166666665761E-3</v>
      </c>
      <c r="AC99" s="47">
        <f>N99+'Control Panel'!C$27</f>
        <v>0</v>
      </c>
      <c r="AD99" s="63">
        <f>O99+'Control Panel'!D$27</f>
        <v>-1.3252253700747178E-3</v>
      </c>
      <c r="AE99" s="63">
        <f>P99+'Control Panel'!E$27</f>
        <v>1.9896631027177231E-2</v>
      </c>
      <c r="AF99" s="38">
        <f>SUMPRODUCT('Control Panel'!$C$31:$E$31,AC99:AE99)</f>
        <v>0</v>
      </c>
      <c r="AG99" s="43">
        <f t="shared" si="23"/>
        <v>4.4333333333332892E-3</v>
      </c>
      <c r="AH99" s="64">
        <f t="shared" si="24"/>
        <v>2.0286574147241332E-3</v>
      </c>
      <c r="AI99" s="64">
        <f t="shared" si="25"/>
        <v>2.4715642608780897E-2</v>
      </c>
      <c r="AJ99" s="29">
        <f t="shared" si="26"/>
        <v>4.0515143932577935E-3</v>
      </c>
      <c r="AK99" s="29">
        <f t="shared" si="27"/>
        <v>1.9078055859003129E-3</v>
      </c>
      <c r="AL99" s="29">
        <f t="shared" si="28"/>
        <v>2.3979016124763941E-2</v>
      </c>
      <c r="AM99" s="29">
        <f t="shared" si="29"/>
        <v>4.1912188853108212E-3</v>
      </c>
      <c r="AN99" s="29">
        <f t="shared" si="30"/>
        <v>8.7344033022240808E-4</v>
      </c>
      <c r="AO99" s="29">
        <f t="shared" si="31"/>
        <v>2.3740490274874348E-2</v>
      </c>
      <c r="AP99" s="27">
        <f t="shared" si="32"/>
        <v>4.4333333333332892E-3</v>
      </c>
      <c r="AQ99" s="27">
        <f t="shared" si="33"/>
        <v>2.0391434998576763E-3</v>
      </c>
      <c r="AR99" s="27">
        <f t="shared" si="34"/>
        <v>2.4708418340977589E-2</v>
      </c>
      <c r="AS99" s="43">
        <f t="shared" si="35"/>
        <v>4.4333333333332892E-3</v>
      </c>
      <c r="AT99" s="27">
        <f t="shared" si="36"/>
        <v>2.0286574147241332E-3</v>
      </c>
      <c r="AU99" s="27">
        <f t="shared" si="37"/>
        <v>2.4715642608780897E-2</v>
      </c>
      <c r="AV99" s="29">
        <f t="shared" si="38"/>
        <v>4.0515143932577935E-3</v>
      </c>
      <c r="AW99" s="29">
        <f t="shared" si="39"/>
        <v>1.9078055859003129E-3</v>
      </c>
      <c r="AX99" s="29">
        <f t="shared" si="40"/>
        <v>2.3979016124763941E-2</v>
      </c>
      <c r="AY99" s="29">
        <f t="shared" si="41"/>
        <v>4.1912188853108212E-3</v>
      </c>
      <c r="AZ99" s="29">
        <f t="shared" si="42"/>
        <v>8.7344033022240808E-4</v>
      </c>
      <c r="BA99" s="29">
        <f t="shared" si="43"/>
        <v>2.3740490274874348E-2</v>
      </c>
      <c r="BB99" s="27">
        <f t="shared" si="44"/>
        <v>4.4333333333332892E-3</v>
      </c>
      <c r="BC99" s="27">
        <f t="shared" si="44"/>
        <v>2.0391434998576763E-3</v>
      </c>
      <c r="BD99" s="64">
        <f t="shared" si="44"/>
        <v>2.4708418340977589E-2</v>
      </c>
      <c r="BE99" s="82">
        <f>SUMPRODUCT('Control Panel'!$C$18:$N$18,$AS99:$BD99)</f>
        <v>4.1912188853108212E-3</v>
      </c>
      <c r="BF99" s="83">
        <f>SUMPRODUCT('Control Panel'!$C$19:$N$19,'Calc. rets adjusted'!$AS99:$BD99)</f>
        <v>3.8594410298019798E-3</v>
      </c>
      <c r="BG99" s="83">
        <f>SUMPRODUCT('Control Panel'!$C$20:$N$20,'Calc. rets adjusted'!$AS99:$BD99)</f>
        <v>4.0988600131495415E-3</v>
      </c>
      <c r="BH99" s="83">
        <f>SUMPRODUCT('Control Panel'!$C$21:$N$21,'Calc. rets adjusted'!$AS99:$BD99)</f>
        <v>-3.3177785550884124E-4</v>
      </c>
      <c r="BI99" s="83">
        <f>SUMPRODUCT('Control Panel'!$C$22:$N$22,'Calc. rets adjusted'!$AS99:$BD99)</f>
        <v>-9.2358872161279923E-5</v>
      </c>
    </row>
    <row r="100" spans="1:61" x14ac:dyDescent="0.35">
      <c r="A100" s="2">
        <v>39294</v>
      </c>
      <c r="B100" s="27">
        <f>'Calc. rets in loc usd base'!Q100-'Calc. rets in loc usd base'!Q$5</f>
        <v>2.7591944444444487E-3</v>
      </c>
      <c r="C100" s="27">
        <f>'Calc. rets in loc usd base'!R100-'Calc. rets in loc usd base'!R$5</f>
        <v>2.213527777777783E-3</v>
      </c>
      <c r="D100" s="27">
        <f>'Calc. rets in loc usd base'!S100-'Calc. rets in loc usd base'!S$5</f>
        <v>2.9093888888888897E-3</v>
      </c>
      <c r="E100" s="29">
        <f>'Calc. rets in loc usd base'!T100-'Calc. rets in loc usd base'!T$5</f>
        <v>2.7064524383803219E-3</v>
      </c>
      <c r="F100" s="29">
        <f>'Calc. rets in loc usd base'!U100-'Calc. rets in loc usd base'!U$5</f>
        <v>2.4249979879132958E-3</v>
      </c>
      <c r="G100" s="29">
        <f>'Calc. rets in loc usd base'!V100-'Calc. rets in loc usd base'!V$5</f>
        <v>3.8757293241973986E-3</v>
      </c>
      <c r="H100" s="29">
        <f>'Calc. rets in loc usd base'!W100-'Calc. rets in loc usd base'!W$5</f>
        <v>7.0217524032851345E-3</v>
      </c>
      <c r="I100" s="29">
        <f>'Calc. rets in loc usd base'!X100-'Calc. rets in loc usd base'!X$5</f>
        <v>4.6243988130610968E-3</v>
      </c>
      <c r="J100" s="29">
        <f>'Calc. rets in loc usd base'!Y100-'Calc. rets in loc usd base'!Y$5</f>
        <v>7.0900104130455274E-3</v>
      </c>
      <c r="K100" s="27">
        <f>'Calc. rets in loc usd base'!Z100-'Calc. rets in loc usd base'!Z$5</f>
        <v>2.7591944444444487E-3</v>
      </c>
      <c r="L100" s="27">
        <f>'Calc. rets in loc usd base'!AA100-'Calc. rets in loc usd base'!AA$5</f>
        <v>2.2971372222222218E-3</v>
      </c>
      <c r="M100" s="27">
        <f>'Calc. rets in loc usd base'!AB100-'Calc. rets in loc usd base'!AB$5</f>
        <v>2.8986977777777792E-3</v>
      </c>
      <c r="N100" s="47">
        <f>'Calc. rets in loc usd base'!AC100-'Calc. rets in loc usd base'!AC$5</f>
        <v>0</v>
      </c>
      <c r="O100" s="63">
        <f>'Calc. rets in loc usd base'!AD100-'Calc. rets in loc usd base'!AD$5</f>
        <v>1.2373404766911638E-2</v>
      </c>
      <c r="P100" s="86">
        <f>'Calc. rets in loc usd base'!AE100-'Calc. rets in loc usd base'!AE$5</f>
        <v>2.0304794292483358E-2</v>
      </c>
      <c r="Q100" s="27">
        <f>B100+'Control Panel'!C$5</f>
        <v>4.4333333333332363E-3</v>
      </c>
      <c r="R100" s="27">
        <f>C100+'Control Panel'!D$5</f>
        <v>3.4250000000000703E-3</v>
      </c>
      <c r="S100" s="27">
        <f>D100+'Control Panel'!E$5</f>
        <v>4.9333333333334266E-3</v>
      </c>
      <c r="T100" s="29">
        <f>E100+'Control Panel'!F$5</f>
        <v>4.3904301348941712E-3</v>
      </c>
      <c r="U100" s="29">
        <f>F100+'Control Panel'!G$5</f>
        <v>3.558033685799327E-3</v>
      </c>
      <c r="V100" s="29">
        <f>G100+'Control Panel'!H$5</f>
        <v>4.4909385199141802E-3</v>
      </c>
      <c r="W100" s="29">
        <f>H100+'Control Panel'!I$5</f>
        <v>9.1067831875090849E-3</v>
      </c>
      <c r="X100" s="29">
        <f>I100+'Control Panel'!J$5</f>
        <v>6.064073979071498E-3</v>
      </c>
      <c r="Y100" s="29">
        <f>J100+'Control Panel'!K$5</f>
        <v>9.3397688769740247E-3</v>
      </c>
      <c r="Z100" s="27">
        <f>K100+'Control Panel'!L$5</f>
        <v>4.4333333333332363E-3</v>
      </c>
      <c r="AA100" s="27">
        <f>L100+'Control Panel'!M$5</f>
        <v>3.4252500000000229E-3</v>
      </c>
      <c r="AB100" s="27">
        <f>M100+'Control Panel'!N$5</f>
        <v>4.8925833333332428E-3</v>
      </c>
      <c r="AC100" s="47">
        <f>N100+'Control Panel'!C$27</f>
        <v>0</v>
      </c>
      <c r="AD100" s="63">
        <f>O100+'Control Panel'!D$27</f>
        <v>1.2373404766911638E-2</v>
      </c>
      <c r="AE100" s="63">
        <f>P100+'Control Panel'!E$27</f>
        <v>2.0304794292483358E-2</v>
      </c>
      <c r="AF100" s="38">
        <f>SUMPRODUCT('Control Panel'!$C$31:$E$31,AC100:AE100)</f>
        <v>0</v>
      </c>
      <c r="AG100" s="43">
        <f t="shared" si="23"/>
        <v>4.4333333333332892E-3</v>
      </c>
      <c r="AH100" s="64">
        <f t="shared" si="24"/>
        <v>1.5840783678238379E-2</v>
      </c>
      <c r="AI100" s="64">
        <f t="shared" si="25"/>
        <v>2.5338297944326404E-2</v>
      </c>
      <c r="AJ100" s="29">
        <f t="shared" si="26"/>
        <v>4.3904301348942631E-3</v>
      </c>
      <c r="AK100" s="29">
        <f t="shared" si="27"/>
        <v>1.5975463443679949E-2</v>
      </c>
      <c r="AL100" s="29">
        <f t="shared" si="28"/>
        <v>2.4886920395224665E-2</v>
      </c>
      <c r="AM100" s="29">
        <f t="shared" si="29"/>
        <v>9.1067831875091265E-3</v>
      </c>
      <c r="AN100" s="29">
        <f t="shared" si="30"/>
        <v>1.8512511987862856E-2</v>
      </c>
      <c r="AO100" s="29">
        <f t="shared" si="31"/>
        <v>2.9834205255243829E-2</v>
      </c>
      <c r="AP100" s="27">
        <f t="shared" si="32"/>
        <v>4.4333333333332892E-3</v>
      </c>
      <c r="AQ100" s="27">
        <f t="shared" si="33"/>
        <v>1.5841036771589545E-2</v>
      </c>
      <c r="AR100" s="27">
        <f t="shared" si="34"/>
        <v>2.5296720523958927E-2</v>
      </c>
      <c r="AS100" s="43">
        <f t="shared" si="35"/>
        <v>4.4333333333332892E-3</v>
      </c>
      <c r="AT100" s="27">
        <f t="shared" si="36"/>
        <v>1.5840783678238379E-2</v>
      </c>
      <c r="AU100" s="27">
        <f t="shared" si="37"/>
        <v>2.5338297944326404E-2</v>
      </c>
      <c r="AV100" s="29">
        <f t="shared" si="38"/>
        <v>4.3904301348942631E-3</v>
      </c>
      <c r="AW100" s="29">
        <f t="shared" si="39"/>
        <v>1.5975463443679949E-2</v>
      </c>
      <c r="AX100" s="29">
        <f t="shared" si="40"/>
        <v>2.4886920395224665E-2</v>
      </c>
      <c r="AY100" s="29">
        <f t="shared" si="41"/>
        <v>9.1067831875091265E-3</v>
      </c>
      <c r="AZ100" s="29">
        <f t="shared" si="42"/>
        <v>1.8512511987862856E-2</v>
      </c>
      <c r="BA100" s="29">
        <f t="shared" si="43"/>
        <v>2.9834205255243829E-2</v>
      </c>
      <c r="BB100" s="27">
        <f t="shared" si="44"/>
        <v>4.4333333333332892E-3</v>
      </c>
      <c r="BC100" s="27">
        <f t="shared" si="44"/>
        <v>1.5841036771589545E-2</v>
      </c>
      <c r="BD100" s="64">
        <f t="shared" si="44"/>
        <v>2.5296720523958927E-2</v>
      </c>
      <c r="BE100" s="82">
        <f>SUMPRODUCT('Control Panel'!$C$18:$N$18,$AS100:$BD100)</f>
        <v>9.1067831875091265E-3</v>
      </c>
      <c r="BF100" s="83">
        <f>SUMPRODUCT('Control Panel'!$C$19:$N$19,'Calc. rets adjusted'!$AS100:$BD100)</f>
        <v>1.00473560675445E-2</v>
      </c>
      <c r="BG100" s="83">
        <f>SUMPRODUCT('Control Panel'!$C$20:$N$20,'Calc. rets adjusted'!$AS100:$BD100)</f>
        <v>8.9065857237188746E-3</v>
      </c>
      <c r="BH100" s="83">
        <f>SUMPRODUCT('Control Panel'!$C$21:$N$21,'Calc. rets adjusted'!$AS100:$BD100)</f>
        <v>9.4057288003537333E-4</v>
      </c>
      <c r="BI100" s="83">
        <f>SUMPRODUCT('Control Panel'!$C$22:$N$22,'Calc. rets adjusted'!$AS100:$BD100)</f>
        <v>-2.0019746379025235E-4</v>
      </c>
    </row>
    <row r="101" spans="1:61" x14ac:dyDescent="0.35">
      <c r="A101" s="2">
        <v>39325</v>
      </c>
      <c r="B101" s="27">
        <f>'Calc. rets in loc usd base'!Q101-'Calc. rets in loc usd base'!Q$5</f>
        <v>2.7591944444444487E-3</v>
      </c>
      <c r="C101" s="27">
        <f>'Calc. rets in loc usd base'!R101-'Calc. rets in loc usd base'!R$5</f>
        <v>2.213527777777783E-3</v>
      </c>
      <c r="D101" s="27">
        <f>'Calc. rets in loc usd base'!S101-'Calc. rets in loc usd base'!S$5</f>
        <v>2.9010555555555565E-3</v>
      </c>
      <c r="E101" s="29">
        <f>'Calc. rets in loc usd base'!T101-'Calc. rets in loc usd base'!T$5</f>
        <v>4.9784655512951272E-3</v>
      </c>
      <c r="F101" s="29">
        <f>'Calc. rets in loc usd base'!U101-'Calc. rets in loc usd base'!U$5</f>
        <v>3.509774852421215E-3</v>
      </c>
      <c r="G101" s="29">
        <f>'Calc. rets in loc usd base'!V101-'Calc. rets in loc usd base'!V$5</f>
        <v>4.9915268122078934E-3</v>
      </c>
      <c r="H101" s="29">
        <f>'Calc. rets in loc usd base'!W101-'Calc. rets in loc usd base'!W$5</f>
        <v>8.1943848558049953E-3</v>
      </c>
      <c r="I101" s="29">
        <f>'Calc. rets in loc usd base'!X101-'Calc. rets in loc usd base'!X$5</f>
        <v>6.6504108013675277E-3</v>
      </c>
      <c r="J101" s="29">
        <f>'Calc. rets in loc usd base'!Y101-'Calc. rets in loc usd base'!Y$5</f>
        <v>7.7724332546579896E-3</v>
      </c>
      <c r="K101" s="27">
        <f>'Calc. rets in loc usd base'!Z101-'Calc. rets in loc usd base'!Z$5</f>
        <v>2.7591944444444487E-3</v>
      </c>
      <c r="L101" s="27">
        <f>'Calc. rets in loc usd base'!AA101-'Calc. rets in loc usd base'!AA$5</f>
        <v>2.2907205555555551E-3</v>
      </c>
      <c r="M101" s="27">
        <f>'Calc. rets in loc usd base'!AB101-'Calc. rets in loc usd base'!AB$5</f>
        <v>2.9196144444444457E-3</v>
      </c>
      <c r="N101" s="47">
        <f>'Calc. rets in loc usd base'!AC101-'Calc. rets in loc usd base'!AC$5</f>
        <v>0</v>
      </c>
      <c r="O101" s="63">
        <f>'Calc. rets in loc usd base'!AD101-'Calc. rets in loc usd base'!AD$5</f>
        <v>-1.3252253700747178E-3</v>
      </c>
      <c r="P101" s="86">
        <f>'Calc. rets in loc usd base'!AE101-'Calc. rets in loc usd base'!AE$5</f>
        <v>-2.0103368972822805E-2</v>
      </c>
      <c r="Q101" s="27">
        <f>B101+'Control Panel'!C$5</f>
        <v>4.4333333333332363E-3</v>
      </c>
      <c r="R101" s="27">
        <f>C101+'Control Panel'!D$5</f>
        <v>3.4250000000000703E-3</v>
      </c>
      <c r="S101" s="27">
        <f>D101+'Control Panel'!E$5</f>
        <v>4.9250000000000925E-3</v>
      </c>
      <c r="T101" s="29">
        <f>E101+'Control Panel'!F$5</f>
        <v>6.662443247808977E-3</v>
      </c>
      <c r="U101" s="29">
        <f>F101+'Control Panel'!G$5</f>
        <v>4.6428105503072466E-3</v>
      </c>
      <c r="V101" s="29">
        <f>G101+'Control Panel'!H$5</f>
        <v>5.606736007924675E-3</v>
      </c>
      <c r="W101" s="29">
        <f>H101+'Control Panel'!I$5</f>
        <v>1.0279415640028947E-2</v>
      </c>
      <c r="X101" s="29">
        <f>I101+'Control Panel'!J$5</f>
        <v>8.0900859673779281E-3</v>
      </c>
      <c r="Y101" s="29">
        <f>J101+'Control Panel'!K$5</f>
        <v>1.0022191718586487E-2</v>
      </c>
      <c r="Z101" s="27">
        <f>K101+'Control Panel'!L$5</f>
        <v>4.4333333333332363E-3</v>
      </c>
      <c r="AA101" s="27">
        <f>L101+'Control Panel'!M$5</f>
        <v>3.4188333333333562E-3</v>
      </c>
      <c r="AB101" s="27">
        <f>M101+'Control Panel'!N$5</f>
        <v>4.9134999999999093E-3</v>
      </c>
      <c r="AC101" s="47">
        <f>N101+'Control Panel'!C$27</f>
        <v>0</v>
      </c>
      <c r="AD101" s="63">
        <f>O101+'Control Panel'!D$27</f>
        <v>-1.3252253700747178E-3</v>
      </c>
      <c r="AE101" s="63">
        <f>P101+'Control Panel'!E$27</f>
        <v>-2.0103368972822805E-2</v>
      </c>
      <c r="AF101" s="38">
        <f>SUMPRODUCT('Control Panel'!$C$31:$E$31,AC101:AE101)</f>
        <v>0</v>
      </c>
      <c r="AG101" s="43">
        <f t="shared" si="23"/>
        <v>4.4333333333332892E-3</v>
      </c>
      <c r="AH101" s="64">
        <f t="shared" si="24"/>
        <v>2.0952357330328297E-3</v>
      </c>
      <c r="AI101" s="64">
        <f t="shared" si="25"/>
        <v>-1.5277378065013947E-2</v>
      </c>
      <c r="AJ101" s="29">
        <f t="shared" si="26"/>
        <v>6.6624432478090689E-3</v>
      </c>
      <c r="AK101" s="29">
        <f t="shared" si="27"/>
        <v>3.3114324099028369E-3</v>
      </c>
      <c r="AL101" s="29">
        <f t="shared" si="28"/>
        <v>-1.460934724759877E-2</v>
      </c>
      <c r="AM101" s="29">
        <f t="shared" si="29"/>
        <v>1.0279415640028988E-2</v>
      </c>
      <c r="AN101" s="29">
        <f t="shared" si="30"/>
        <v>6.754139410133142E-3</v>
      </c>
      <c r="AO101" s="29">
        <f t="shared" si="31"/>
        <v>-1.0282657072271384E-2</v>
      </c>
      <c r="AP101" s="27">
        <f t="shared" si="32"/>
        <v>4.4333333333332892E-3</v>
      </c>
      <c r="AQ101" s="27">
        <f t="shared" si="33"/>
        <v>2.0890772385893097E-3</v>
      </c>
      <c r="AR101" s="27">
        <f t="shared" si="34"/>
        <v>-1.5288646876270739E-2</v>
      </c>
      <c r="AS101" s="43">
        <f t="shared" si="35"/>
        <v>4.4333333333332892E-3</v>
      </c>
      <c r="AT101" s="27">
        <f t="shared" si="36"/>
        <v>2.0952357330328297E-3</v>
      </c>
      <c r="AU101" s="27">
        <f t="shared" si="37"/>
        <v>-1.5277378065013947E-2</v>
      </c>
      <c r="AV101" s="29">
        <f t="shared" si="38"/>
        <v>6.6624432478090689E-3</v>
      </c>
      <c r="AW101" s="29">
        <f t="shared" si="39"/>
        <v>3.3114324099028369E-3</v>
      </c>
      <c r="AX101" s="29">
        <f t="shared" si="40"/>
        <v>-1.460934724759877E-2</v>
      </c>
      <c r="AY101" s="29">
        <f t="shared" si="41"/>
        <v>1.0279415640028988E-2</v>
      </c>
      <c r="AZ101" s="29">
        <f t="shared" si="42"/>
        <v>6.754139410133142E-3</v>
      </c>
      <c r="BA101" s="29">
        <f t="shared" si="43"/>
        <v>-1.0282657072271384E-2</v>
      </c>
      <c r="BB101" s="27">
        <f t="shared" si="44"/>
        <v>4.4333333333332892E-3</v>
      </c>
      <c r="BC101" s="27">
        <f t="shared" si="44"/>
        <v>2.0890772385893097E-3</v>
      </c>
      <c r="BD101" s="64">
        <f t="shared" si="44"/>
        <v>-1.5288646876270739E-2</v>
      </c>
      <c r="BE101" s="82">
        <f>SUMPRODUCT('Control Panel'!$C$18:$N$18,$AS101:$BD101)</f>
        <v>1.0279415640028988E-2</v>
      </c>
      <c r="BF101" s="83">
        <f>SUMPRODUCT('Control Panel'!$C$19:$N$19,'Calc. rets adjusted'!$AS101:$BD101)</f>
        <v>9.9268880170394029E-3</v>
      </c>
      <c r="BG101" s="83">
        <f>SUMPRODUCT('Control Panel'!$C$20:$N$20,'Calc. rets adjusted'!$AS101:$BD101)</f>
        <v>1.0161313626513801E-2</v>
      </c>
      <c r="BH101" s="83">
        <f>SUMPRODUCT('Control Panel'!$C$21:$N$21,'Calc. rets adjusted'!$AS101:$BD101)</f>
        <v>-3.5252762298958423E-4</v>
      </c>
      <c r="BI101" s="83">
        <f>SUMPRODUCT('Control Panel'!$C$22:$N$22,'Calc. rets adjusted'!$AS101:$BD101)</f>
        <v>-1.1810201351518626E-4</v>
      </c>
    </row>
    <row r="102" spans="1:61" x14ac:dyDescent="0.35">
      <c r="A102" s="2">
        <v>39355</v>
      </c>
      <c r="B102" s="27">
        <f>'Calc. rets in loc usd base'!Q102-'Calc. rets in loc usd base'!Q$5</f>
        <v>3.0925277777777817E-3</v>
      </c>
      <c r="C102" s="27">
        <f>'Calc. rets in loc usd base'!R102-'Calc. rets in loc usd base'!R$5</f>
        <v>2.5051944444444496E-3</v>
      </c>
      <c r="D102" s="27">
        <f>'Calc. rets in loc usd base'!S102-'Calc. rets in loc usd base'!S$5</f>
        <v>3.4927222222222239E-3</v>
      </c>
      <c r="E102" s="29">
        <f>'Calc. rets in loc usd base'!T102-'Calc. rets in loc usd base'!T$5</f>
        <v>2.8313934449678752E-3</v>
      </c>
      <c r="F102" s="29">
        <f>'Calc. rets in loc usd base'!U102-'Calc. rets in loc usd base'!U$5</f>
        <v>2.426553039758588E-3</v>
      </c>
      <c r="G102" s="29">
        <f>'Calc. rets in loc usd base'!V102-'Calc. rets in loc usd base'!V$5</f>
        <v>4.6384782361495588E-3</v>
      </c>
      <c r="H102" s="29">
        <f>'Calc. rets in loc usd base'!W102-'Calc. rets in loc usd base'!W$5</f>
        <v>4.9994428779995418E-3</v>
      </c>
      <c r="I102" s="29">
        <f>'Calc. rets in loc usd base'!X102-'Calc. rets in loc usd base'!X$5</f>
        <v>1.5758401466464719E-3</v>
      </c>
      <c r="J102" s="29">
        <f>'Calc. rets in loc usd base'!Y102-'Calc. rets in loc usd base'!Y$5</f>
        <v>7.3577337653056348E-3</v>
      </c>
      <c r="K102" s="27">
        <f>'Calc. rets in loc usd base'!Z102-'Calc. rets in loc usd base'!Z$5</f>
        <v>3.0925277777777817E-3</v>
      </c>
      <c r="L102" s="27">
        <f>'Calc. rets in loc usd base'!AA102-'Calc. rets in loc usd base'!AA$5</f>
        <v>2.3998872222222222E-3</v>
      </c>
      <c r="M102" s="27">
        <f>'Calc. rets in loc usd base'!AB102-'Calc. rets in loc usd base'!AB$5</f>
        <v>3.2640311111111122E-3</v>
      </c>
      <c r="N102" s="47">
        <f>'Calc. rets in loc usd base'!AC102-'Calc. rets in loc usd base'!AC$5</f>
        <v>0</v>
      </c>
      <c r="O102" s="63">
        <f>'Calc. rets in loc usd base'!AD102-'Calc. rets in loc usd base'!AD$5</f>
        <v>4.1531917487068207E-2</v>
      </c>
      <c r="P102" s="86">
        <f>'Calc. rets in loc usd base'!AE102-'Calc. rets in loc usd base'!AE$5</f>
        <v>2.0304794292483358E-2</v>
      </c>
      <c r="Q102" s="27">
        <f>B102+'Control Panel'!C$5</f>
        <v>4.7666666666665693E-3</v>
      </c>
      <c r="R102" s="27">
        <f>C102+'Control Panel'!D$5</f>
        <v>3.716666666666737E-3</v>
      </c>
      <c r="S102" s="27">
        <f>D102+'Control Panel'!E$5</f>
        <v>5.5166666666667599E-3</v>
      </c>
      <c r="T102" s="29">
        <f>E102+'Control Panel'!F$5</f>
        <v>4.5153711414817246E-3</v>
      </c>
      <c r="U102" s="29">
        <f>F102+'Control Panel'!G$5</f>
        <v>3.5595887376446192E-3</v>
      </c>
      <c r="V102" s="29">
        <f>G102+'Control Panel'!H$5</f>
        <v>5.2536874318663404E-3</v>
      </c>
      <c r="W102" s="29">
        <f>H102+'Control Panel'!I$5</f>
        <v>7.084473662223493E-3</v>
      </c>
      <c r="X102" s="29">
        <f>I102+'Control Panel'!J$5</f>
        <v>3.0155153126568733E-3</v>
      </c>
      <c r="Y102" s="29">
        <f>J102+'Control Panel'!K$5</f>
        <v>9.6074922292341321E-3</v>
      </c>
      <c r="Z102" s="27">
        <f>K102+'Control Panel'!L$5</f>
        <v>4.7666666666665693E-3</v>
      </c>
      <c r="AA102" s="27">
        <f>L102+'Control Panel'!M$5</f>
        <v>3.5280000000000233E-3</v>
      </c>
      <c r="AB102" s="27">
        <f>M102+'Control Panel'!N$5</f>
        <v>5.2579166666665757E-3</v>
      </c>
      <c r="AC102" s="47">
        <f>N102+'Control Panel'!C$27</f>
        <v>0</v>
      </c>
      <c r="AD102" s="63">
        <f>O102+'Control Panel'!D$27</f>
        <v>4.1531917487068207E-2</v>
      </c>
      <c r="AE102" s="63">
        <f>P102+'Control Panel'!E$27</f>
        <v>2.0304794292483358E-2</v>
      </c>
      <c r="AF102" s="38">
        <f>SUMPRODUCT('Control Panel'!$C$31:$E$31,AC102:AE102)</f>
        <v>0</v>
      </c>
      <c r="AG102" s="43">
        <f t="shared" si="23"/>
        <v>4.7666666666665858E-3</v>
      </c>
      <c r="AH102" s="64">
        <f t="shared" si="24"/>
        <v>4.5402944447062055E-2</v>
      </c>
      <c r="AI102" s="64">
        <f t="shared" si="25"/>
        <v>2.5933475740997247E-2</v>
      </c>
      <c r="AJ102" s="29">
        <f t="shared" si="26"/>
        <v>4.5153711414818165E-3</v>
      </c>
      <c r="AK102" s="29">
        <f t="shared" si="27"/>
        <v>4.5239342770452717E-2</v>
      </c>
      <c r="AL102" s="29">
        <f t="shared" si="28"/>
        <v>2.5665156766930819E-2</v>
      </c>
      <c r="AM102" s="29">
        <f t="shared" si="29"/>
        <v>7.0844736622235338E-3</v>
      </c>
      <c r="AN102" s="29">
        <f t="shared" si="30"/>
        <v>4.4672672932871471E-2</v>
      </c>
      <c r="AO102" s="29">
        <f t="shared" si="31"/>
        <v>3.0107364675098891E-2</v>
      </c>
      <c r="AP102" s="27">
        <f t="shared" si="32"/>
        <v>4.7666666666665858E-3</v>
      </c>
      <c r="AQ102" s="27">
        <f t="shared" si="33"/>
        <v>4.5206442091962673E-2</v>
      </c>
      <c r="AR102" s="27">
        <f t="shared" si="34"/>
        <v>2.5669471875473748E-2</v>
      </c>
      <c r="AS102" s="43">
        <f t="shared" si="35"/>
        <v>4.7666666666665858E-3</v>
      </c>
      <c r="AT102" s="27">
        <f t="shared" si="36"/>
        <v>4.5402944447062055E-2</v>
      </c>
      <c r="AU102" s="27">
        <f t="shared" si="37"/>
        <v>2.5933475740997247E-2</v>
      </c>
      <c r="AV102" s="29">
        <f t="shared" si="38"/>
        <v>4.5153711414818165E-3</v>
      </c>
      <c r="AW102" s="29">
        <f t="shared" si="39"/>
        <v>4.5239342770452717E-2</v>
      </c>
      <c r="AX102" s="29">
        <f t="shared" si="40"/>
        <v>2.5665156766930819E-2</v>
      </c>
      <c r="AY102" s="29">
        <f t="shared" si="41"/>
        <v>7.0844736622235338E-3</v>
      </c>
      <c r="AZ102" s="29">
        <f t="shared" si="42"/>
        <v>4.4672672932871471E-2</v>
      </c>
      <c r="BA102" s="29">
        <f t="shared" si="43"/>
        <v>3.0107364675098891E-2</v>
      </c>
      <c r="BB102" s="27">
        <f t="shared" si="44"/>
        <v>4.7666666666665858E-3</v>
      </c>
      <c r="BC102" s="27">
        <f t="shared" si="44"/>
        <v>4.5206442091962673E-2</v>
      </c>
      <c r="BD102" s="64">
        <f t="shared" si="44"/>
        <v>2.5669471875473748E-2</v>
      </c>
      <c r="BE102" s="82">
        <f>SUMPRODUCT('Control Panel'!$C$18:$N$18,$AS102:$BD102)</f>
        <v>7.0844736622235338E-3</v>
      </c>
      <c r="BF102" s="83">
        <f>SUMPRODUCT('Control Panel'!$C$19:$N$19,'Calc. rets adjusted'!$AS102:$BD102)</f>
        <v>1.0843293589288329E-2</v>
      </c>
      <c r="BG102" s="83">
        <f>SUMPRODUCT('Control Panel'!$C$20:$N$20,'Calc. rets adjusted'!$AS102:$BD102)</f>
        <v>6.799316046758719E-3</v>
      </c>
      <c r="BH102" s="83">
        <f>SUMPRODUCT('Control Panel'!$C$21:$N$21,'Calc. rets adjusted'!$AS102:$BD102)</f>
        <v>3.7588199270647943E-3</v>
      </c>
      <c r="BI102" s="83">
        <f>SUMPRODUCT('Control Panel'!$C$22:$N$22,'Calc. rets adjusted'!$AS102:$BD102)</f>
        <v>-2.8515761546481482E-4</v>
      </c>
    </row>
    <row r="103" spans="1:61" x14ac:dyDescent="0.35">
      <c r="A103" s="2">
        <v>39386</v>
      </c>
      <c r="B103" s="27">
        <f>'Calc. rets in loc usd base'!Q103-'Calc. rets in loc usd base'!Q$5</f>
        <v>2.5925277777777821E-3</v>
      </c>
      <c r="C103" s="27">
        <f>'Calc. rets in loc usd base'!R103-'Calc. rets in loc usd base'!R$5</f>
        <v>2.4635277777777832E-3</v>
      </c>
      <c r="D103" s="27">
        <f>'Calc. rets in loc usd base'!S103-'Calc. rets in loc usd base'!S$5</f>
        <v>3.1260555555555568E-3</v>
      </c>
      <c r="E103" s="29">
        <f>'Calc. rets in loc usd base'!T103-'Calc. rets in loc usd base'!T$5</f>
        <v>1.6729708737809519E-3</v>
      </c>
      <c r="F103" s="29">
        <f>'Calc. rets in loc usd base'!U103-'Calc. rets in loc usd base'!U$5</f>
        <v>1.8126181307026638E-3</v>
      </c>
      <c r="G103" s="29">
        <f>'Calc. rets in loc usd base'!V103-'Calc. rets in loc usd base'!V$5</f>
        <v>3.1999390332442942E-3</v>
      </c>
      <c r="H103" s="29">
        <f>'Calc. rets in loc usd base'!W103-'Calc. rets in loc usd base'!W$5</f>
        <v>1.6118717699169097E-3</v>
      </c>
      <c r="I103" s="29">
        <f>'Calc. rets in loc usd base'!X103-'Calc. rets in loc usd base'!X$5</f>
        <v>1.1109576430800058E-3</v>
      </c>
      <c r="J103" s="29">
        <f>'Calc. rets in loc usd base'!Y103-'Calc. rets in loc usd base'!Y$5</f>
        <v>4.8815748319425666E-4</v>
      </c>
      <c r="K103" s="27">
        <f>'Calc. rets in loc usd base'!Z103-'Calc. rets in loc usd base'!Z$5</f>
        <v>2.5925277777777821E-3</v>
      </c>
      <c r="L103" s="27">
        <f>'Calc. rets in loc usd base'!AA103-'Calc. rets in loc usd base'!AA$5</f>
        <v>2.4343038888888884E-3</v>
      </c>
      <c r="M103" s="27">
        <f>'Calc. rets in loc usd base'!AB103-'Calc. rets in loc usd base'!AB$5</f>
        <v>3.0416977777777783E-3</v>
      </c>
      <c r="N103" s="47">
        <f>'Calc. rets in loc usd base'!AC103-'Calc. rets in loc usd base'!AC$5</f>
        <v>0</v>
      </c>
      <c r="O103" s="63">
        <f>'Calc. rets in loc usd base'!AD103-'Calc. rets in loc usd base'!AD$5</f>
        <v>1.3167528253113752E-2</v>
      </c>
      <c r="P103" s="86">
        <f>'Calc. rets in loc usd base'!AE103-'Calc. rets in loc usd base'!AE$5</f>
        <v>2.0729964360510472E-2</v>
      </c>
      <c r="Q103" s="27">
        <f>B103+'Control Panel'!C$5</f>
        <v>4.2666666666665697E-3</v>
      </c>
      <c r="R103" s="27">
        <f>C103+'Control Panel'!D$5</f>
        <v>3.6750000000000706E-3</v>
      </c>
      <c r="S103" s="27">
        <f>D103+'Control Panel'!E$5</f>
        <v>5.1500000000000937E-3</v>
      </c>
      <c r="T103" s="29">
        <f>E103+'Control Panel'!F$5</f>
        <v>3.3569485702948016E-3</v>
      </c>
      <c r="U103" s="29">
        <f>F103+'Control Panel'!G$5</f>
        <v>2.945653828588695E-3</v>
      </c>
      <c r="V103" s="29">
        <f>G103+'Control Panel'!H$5</f>
        <v>3.8151482289610758E-3</v>
      </c>
      <c r="W103" s="29">
        <f>H103+'Control Panel'!I$5</f>
        <v>3.696902554140861E-3</v>
      </c>
      <c r="X103" s="29">
        <f>I103+'Control Panel'!J$5</f>
        <v>2.5506328090904072E-3</v>
      </c>
      <c r="Y103" s="29">
        <f>J103+'Control Panel'!K$5</f>
        <v>2.737915947122754E-3</v>
      </c>
      <c r="Z103" s="27">
        <f>K103+'Control Panel'!L$5</f>
        <v>4.2666666666665697E-3</v>
      </c>
      <c r="AA103" s="27">
        <f>L103+'Control Panel'!M$5</f>
        <v>3.5624166666666894E-3</v>
      </c>
      <c r="AB103" s="27">
        <f>M103+'Control Panel'!N$5</f>
        <v>5.0355833333332418E-3</v>
      </c>
      <c r="AC103" s="47">
        <f>N103+'Control Panel'!C$27</f>
        <v>0</v>
      </c>
      <c r="AD103" s="63">
        <f>O103+'Control Panel'!D$27</f>
        <v>1.3167528253113752E-2</v>
      </c>
      <c r="AE103" s="63">
        <f>P103+'Control Panel'!E$27</f>
        <v>2.0729964360510472E-2</v>
      </c>
      <c r="AF103" s="38">
        <f>SUMPRODUCT('Control Panel'!$C$31:$E$31,AC103:AE103)</f>
        <v>0</v>
      </c>
      <c r="AG103" s="43">
        <f t="shared" si="23"/>
        <v>4.2666666666666409E-3</v>
      </c>
      <c r="AH103" s="64">
        <f t="shared" si="24"/>
        <v>1.6890918919444164E-2</v>
      </c>
      <c r="AI103" s="64">
        <f t="shared" si="25"/>
        <v>2.5986723676967083E-2</v>
      </c>
      <c r="AJ103" s="29">
        <f t="shared" si="26"/>
        <v>3.3569485702948931E-3</v>
      </c>
      <c r="AK103" s="29">
        <f t="shared" si="27"/>
        <v>1.6151969061714455E-2</v>
      </c>
      <c r="AL103" s="29">
        <f t="shared" si="28"/>
        <v>2.4624200476287994E-2</v>
      </c>
      <c r="AM103" s="29">
        <f t="shared" si="29"/>
        <v>3.6969025541409017E-3</v>
      </c>
      <c r="AN103" s="29">
        <f t="shared" si="30"/>
        <v>1.5751746591781357E-2</v>
      </c>
      <c r="AO103" s="29">
        <f t="shared" si="31"/>
        <v>2.3524637207639199E-2</v>
      </c>
      <c r="AP103" s="27">
        <f t="shared" si="32"/>
        <v>4.2666666666666409E-3</v>
      </c>
      <c r="AQ103" s="27">
        <f t="shared" si="33"/>
        <v>1.677685314188837E-2</v>
      </c>
      <c r="AR103" s="27">
        <f t="shared" si="34"/>
        <v>2.5869935156878299E-2</v>
      </c>
      <c r="AS103" s="43">
        <f t="shared" si="35"/>
        <v>4.2666666666666409E-3</v>
      </c>
      <c r="AT103" s="27">
        <f t="shared" si="36"/>
        <v>1.6890918919444164E-2</v>
      </c>
      <c r="AU103" s="27">
        <f t="shared" si="37"/>
        <v>2.5986723676967083E-2</v>
      </c>
      <c r="AV103" s="29">
        <f t="shared" si="38"/>
        <v>3.3569485702948931E-3</v>
      </c>
      <c r="AW103" s="29">
        <f t="shared" si="39"/>
        <v>1.6151969061714455E-2</v>
      </c>
      <c r="AX103" s="29">
        <f t="shared" si="40"/>
        <v>2.4624200476287994E-2</v>
      </c>
      <c r="AY103" s="29">
        <f t="shared" si="41"/>
        <v>3.6969025541409017E-3</v>
      </c>
      <c r="AZ103" s="29">
        <f t="shared" si="42"/>
        <v>1.5751746591781357E-2</v>
      </c>
      <c r="BA103" s="29">
        <f t="shared" si="43"/>
        <v>2.3524637207639199E-2</v>
      </c>
      <c r="BB103" s="27">
        <f t="shared" si="44"/>
        <v>4.2666666666666409E-3</v>
      </c>
      <c r="BC103" s="27">
        <f t="shared" si="44"/>
        <v>1.677685314188837E-2</v>
      </c>
      <c r="BD103" s="64">
        <f t="shared" si="44"/>
        <v>2.5869935156878299E-2</v>
      </c>
      <c r="BE103" s="82">
        <f>SUMPRODUCT('Control Panel'!$C$18:$N$18,$AS103:$BD103)</f>
        <v>3.6969025541409017E-3</v>
      </c>
      <c r="BF103" s="83">
        <f>SUMPRODUCT('Control Panel'!$C$19:$N$19,'Calc. rets adjusted'!$AS103:$BD103)</f>
        <v>4.9023869579049471E-3</v>
      </c>
      <c r="BG103" s="83">
        <f>SUMPRODUCT('Control Panel'!$C$20:$N$20,'Calc. rets adjusted'!$AS103:$BD103)</f>
        <v>3.6513683103827736E-3</v>
      </c>
      <c r="BH103" s="83">
        <f>SUMPRODUCT('Control Panel'!$C$21:$N$21,'Calc. rets adjusted'!$AS103:$BD103)</f>
        <v>1.2054844037640458E-3</v>
      </c>
      <c r="BI103" s="83">
        <f>SUMPRODUCT('Control Panel'!$C$22:$N$22,'Calc. rets adjusted'!$AS103:$BD103)</f>
        <v>-4.5534243758127251E-5</v>
      </c>
    </row>
    <row r="104" spans="1:61" x14ac:dyDescent="0.35">
      <c r="A104" s="2">
        <v>39416</v>
      </c>
      <c r="B104" s="27">
        <f>'Calc. rets in loc usd base'!Q104-'Calc. rets in loc usd base'!Q$5</f>
        <v>2.2508611111111149E-3</v>
      </c>
      <c r="C104" s="27">
        <f>'Calc. rets in loc usd base'!R104-'Calc. rets in loc usd base'!R$5</f>
        <v>2.2551944444444494E-3</v>
      </c>
      <c r="D104" s="27">
        <f>'Calc. rets in loc usd base'!S104-'Calc. rets in loc usd base'!S$5</f>
        <v>3.0010555555555567E-3</v>
      </c>
      <c r="E104" s="29">
        <f>'Calc. rets in loc usd base'!T104-'Calc. rets in loc usd base'!T$5</f>
        <v>5.1323356665821298E-3</v>
      </c>
      <c r="F104" s="29">
        <f>'Calc. rets in loc usd base'!U104-'Calc. rets in loc usd base'!U$5</f>
        <v>2.6311844786376429E-3</v>
      </c>
      <c r="G104" s="29">
        <f>'Calc. rets in loc usd base'!V104-'Calc. rets in loc usd base'!V$5</f>
        <v>4.1941726783153018E-3</v>
      </c>
      <c r="H104" s="29">
        <f>'Calc. rets in loc usd base'!W104-'Calc. rets in loc usd base'!W$5</f>
        <v>1.509557219002429E-2</v>
      </c>
      <c r="I104" s="29">
        <f>'Calc. rets in loc usd base'!X104-'Calc. rets in loc usd base'!X$5</f>
        <v>6.3733286647152986E-3</v>
      </c>
      <c r="J104" s="29">
        <f>'Calc. rets in loc usd base'!Y104-'Calc. rets in loc usd base'!Y$5</f>
        <v>1.1349276957742299E-2</v>
      </c>
      <c r="K104" s="27">
        <f>'Calc. rets in loc usd base'!Z104-'Calc. rets in loc usd base'!Z$5</f>
        <v>2.2508611111111149E-3</v>
      </c>
      <c r="L104" s="27">
        <f>'Calc. rets in loc usd base'!AA104-'Calc. rets in loc usd base'!AA$5</f>
        <v>2.4445538888888891E-3</v>
      </c>
      <c r="M104" s="27">
        <f>'Calc. rets in loc usd base'!AB104-'Calc. rets in loc usd base'!AB$5</f>
        <v>3.0699477777777788E-3</v>
      </c>
      <c r="N104" s="47">
        <f>'Calc. rets in loc usd base'!AC104-'Calc. rets in loc usd base'!AC$5</f>
        <v>0</v>
      </c>
      <c r="O104" s="63">
        <f>'Calc. rets in loc usd base'!AD104-'Calc. rets in loc usd base'!AD$5</f>
        <v>1.3380656982866406E-2</v>
      </c>
      <c r="P104" s="86">
        <f>'Calc. rets in loc usd base'!AE104-'Calc. rets in loc usd base'!AE$5</f>
        <v>-2.0511532238128932E-2</v>
      </c>
      <c r="Q104" s="27">
        <f>B104+'Control Panel'!C$5</f>
        <v>3.9249999999999025E-3</v>
      </c>
      <c r="R104" s="27">
        <f>C104+'Control Panel'!D$5</f>
        <v>3.4666666666667368E-3</v>
      </c>
      <c r="S104" s="27">
        <f>D104+'Control Panel'!E$5</f>
        <v>5.0250000000000936E-3</v>
      </c>
      <c r="T104" s="29">
        <f>E104+'Control Panel'!F$5</f>
        <v>6.8163133630959796E-3</v>
      </c>
      <c r="U104" s="29">
        <f>F104+'Control Panel'!G$5</f>
        <v>3.7642201765236741E-3</v>
      </c>
      <c r="V104" s="29">
        <f>G104+'Control Panel'!H$5</f>
        <v>4.8093818740320834E-3</v>
      </c>
      <c r="W104" s="29">
        <f>H104+'Control Panel'!I$5</f>
        <v>1.7180602974248241E-2</v>
      </c>
      <c r="X104" s="29">
        <f>I104+'Control Panel'!J$5</f>
        <v>7.813003830725699E-3</v>
      </c>
      <c r="Y104" s="29">
        <f>J104+'Control Panel'!K$5</f>
        <v>1.3599035421670796E-2</v>
      </c>
      <c r="Z104" s="27">
        <f>K104+'Control Panel'!L$5</f>
        <v>3.9249999999999025E-3</v>
      </c>
      <c r="AA104" s="27">
        <f>L104+'Control Panel'!M$5</f>
        <v>3.5726666666666901E-3</v>
      </c>
      <c r="AB104" s="27">
        <f>M104+'Control Panel'!N$5</f>
        <v>5.0638333333332423E-3</v>
      </c>
      <c r="AC104" s="47">
        <f>N104+'Control Panel'!C$27</f>
        <v>0</v>
      </c>
      <c r="AD104" s="63">
        <f>O104+'Control Panel'!D$27</f>
        <v>1.3380656982866406E-2</v>
      </c>
      <c r="AE104" s="63">
        <f>P104+'Control Panel'!E$27</f>
        <v>-2.0511532238128932E-2</v>
      </c>
      <c r="AF104" s="38">
        <f>SUMPRODUCT('Control Panel'!$C$31:$E$31,AC104:AE104)</f>
        <v>0</v>
      </c>
      <c r="AG104" s="43">
        <f t="shared" si="23"/>
        <v>3.9249999999999563E-3</v>
      </c>
      <c r="AH104" s="64">
        <f t="shared" si="24"/>
        <v>1.6893709927073841E-2</v>
      </c>
      <c r="AI104" s="64">
        <f t="shared" si="25"/>
        <v>-1.5589602687625548E-2</v>
      </c>
      <c r="AJ104" s="29">
        <f t="shared" si="26"/>
        <v>6.8163133630960715E-3</v>
      </c>
      <c r="AK104" s="29">
        <f t="shared" si="27"/>
        <v>1.7195244898380313E-2</v>
      </c>
      <c r="AL104" s="29">
        <f t="shared" si="28"/>
        <v>-1.5800798155451656E-2</v>
      </c>
      <c r="AM104" s="29">
        <f t="shared" si="29"/>
        <v>1.7180602974248282E-2</v>
      </c>
      <c r="AN104" s="29">
        <f t="shared" si="30"/>
        <v>2.1298203937857085E-2</v>
      </c>
      <c r="AO104" s="29">
        <f t="shared" si="31"/>
        <v>-7.1914338699171632E-3</v>
      </c>
      <c r="AP104" s="27">
        <f t="shared" si="32"/>
        <v>3.9249999999999563E-3</v>
      </c>
      <c r="AQ104" s="27">
        <f t="shared" si="33"/>
        <v>1.7001128276713962E-2</v>
      </c>
      <c r="AR104" s="27">
        <f t="shared" si="34"/>
        <v>-1.5551565885460916E-2</v>
      </c>
      <c r="AS104" s="43">
        <f t="shared" si="35"/>
        <v>3.9249999999999563E-3</v>
      </c>
      <c r="AT104" s="27">
        <f t="shared" si="36"/>
        <v>1.6893709927073841E-2</v>
      </c>
      <c r="AU104" s="27">
        <f t="shared" si="37"/>
        <v>-1.5589602687625548E-2</v>
      </c>
      <c r="AV104" s="29">
        <f t="shared" si="38"/>
        <v>6.8163133630960715E-3</v>
      </c>
      <c r="AW104" s="29">
        <f t="shared" si="39"/>
        <v>1.7195244898380313E-2</v>
      </c>
      <c r="AX104" s="29">
        <f t="shared" si="40"/>
        <v>-1.5800798155451656E-2</v>
      </c>
      <c r="AY104" s="29">
        <f t="shared" si="41"/>
        <v>1.7180602974248282E-2</v>
      </c>
      <c r="AZ104" s="29">
        <f t="shared" si="42"/>
        <v>2.1298203937857085E-2</v>
      </c>
      <c r="BA104" s="29">
        <f t="shared" si="43"/>
        <v>-7.1914338699171632E-3</v>
      </c>
      <c r="BB104" s="27">
        <f t="shared" si="44"/>
        <v>3.9249999999999563E-3</v>
      </c>
      <c r="BC104" s="27">
        <f t="shared" si="44"/>
        <v>1.7001128276713962E-2</v>
      </c>
      <c r="BD104" s="64">
        <f t="shared" si="44"/>
        <v>-1.5551565885460916E-2</v>
      </c>
      <c r="BE104" s="82">
        <f>SUMPRODUCT('Control Panel'!$C$18:$N$18,$AS104:$BD104)</f>
        <v>1.7180602974248282E-2</v>
      </c>
      <c r="BF104" s="83">
        <f>SUMPRODUCT('Control Panel'!$C$19:$N$19,'Calc. rets adjusted'!$AS104:$BD104)</f>
        <v>1.7592363070609164E-2</v>
      </c>
      <c r="BG104" s="83">
        <f>SUMPRODUCT('Control Panel'!$C$20:$N$20,'Calc. rets adjusted'!$AS104:$BD104)</f>
        <v>1.6284750242937764E-2</v>
      </c>
      <c r="BH104" s="83">
        <f>SUMPRODUCT('Control Panel'!$C$21:$N$21,'Calc. rets adjusted'!$AS104:$BD104)</f>
        <v>4.1176009636088081E-4</v>
      </c>
      <c r="BI104" s="83">
        <f>SUMPRODUCT('Control Panel'!$C$22:$N$22,'Calc. rets adjusted'!$AS104:$BD104)</f>
        <v>-8.9585273131051967E-4</v>
      </c>
    </row>
    <row r="105" spans="1:61" x14ac:dyDescent="0.35">
      <c r="A105" s="2">
        <v>39447</v>
      </c>
      <c r="B105" s="27">
        <f>'Calc. rets in loc usd base'!Q105-'Calc. rets in loc usd base'!Q$5</f>
        <v>2.6925277777777824E-3</v>
      </c>
      <c r="C105" s="27">
        <f>'Calc. rets in loc usd base'!R105-'Calc. rets in loc usd base'!R$5</f>
        <v>2.8051944444444496E-3</v>
      </c>
      <c r="D105" s="27">
        <f>'Calc. rets in loc usd base'!S105-'Calc. rets in loc usd base'!S$5</f>
        <v>3.0510555555555564E-3</v>
      </c>
      <c r="E105" s="29">
        <f>'Calc. rets in loc usd base'!T105-'Calc. rets in loc usd base'!T$5</f>
        <v>8.5871052443122495E-4</v>
      </c>
      <c r="F105" s="29">
        <f>'Calc. rets in loc usd base'!U105-'Calc. rets in loc usd base'!U$5</f>
        <v>2.1709873471075273E-3</v>
      </c>
      <c r="G105" s="29">
        <f>'Calc. rets in loc usd base'!V105-'Calc. rets in loc usd base'!V$5</f>
        <v>4.7734965433846163E-3</v>
      </c>
      <c r="H105" s="29">
        <f>'Calc. rets in loc usd base'!W105-'Calc. rets in loc usd base'!W$5</f>
        <v>5.331619888901554E-4</v>
      </c>
      <c r="I105" s="29">
        <f>'Calc. rets in loc usd base'!X105-'Calc. rets in loc usd base'!X$5</f>
        <v>-1.6636414814767922E-3</v>
      </c>
      <c r="J105" s="29">
        <f>'Calc. rets in loc usd base'!Y105-'Calc. rets in loc usd base'!Y$5</f>
        <v>5.1235548625485124E-3</v>
      </c>
      <c r="K105" s="27">
        <f>'Calc. rets in loc usd base'!Z105-'Calc. rets in loc usd base'!Z$5</f>
        <v>2.6925277777777824E-3</v>
      </c>
      <c r="L105" s="27">
        <f>'Calc. rets in loc usd base'!AA105-'Calc. rets in loc usd base'!AA$5</f>
        <v>2.4395538888888893E-3</v>
      </c>
      <c r="M105" s="27">
        <f>'Calc. rets in loc usd base'!AB105-'Calc. rets in loc usd base'!AB$5</f>
        <v>3.2546144444444451E-3</v>
      </c>
      <c r="N105" s="47">
        <f>'Calc. rets in loc usd base'!AC105-'Calc. rets in loc usd base'!AC$5</f>
        <v>0</v>
      </c>
      <c r="O105" s="63">
        <f>'Calc. rets in loc usd base'!AD105-'Calc. rets in loc usd base'!AD$5</f>
        <v>-1.3252253700747178E-3</v>
      </c>
      <c r="P105" s="86">
        <f>'Calc. rets in loc usd base'!AE105-'Calc. rets in loc usd base'!AE$5</f>
        <v>-2.0103368972822805E-2</v>
      </c>
      <c r="Q105" s="27">
        <f>B105+'Control Panel'!C$5</f>
        <v>4.36666666666657E-3</v>
      </c>
      <c r="R105" s="27">
        <f>C105+'Control Panel'!D$5</f>
        <v>4.0166666666667369E-3</v>
      </c>
      <c r="S105" s="27">
        <f>D105+'Control Panel'!E$5</f>
        <v>5.0750000000000933E-3</v>
      </c>
      <c r="T105" s="29">
        <f>E105+'Control Panel'!F$5</f>
        <v>2.5426882209450747E-3</v>
      </c>
      <c r="U105" s="29">
        <f>F105+'Control Panel'!G$5</f>
        <v>3.3040230449935585E-3</v>
      </c>
      <c r="V105" s="29">
        <f>G105+'Control Panel'!H$5</f>
        <v>5.3887057391013978E-3</v>
      </c>
      <c r="W105" s="29">
        <f>H105+'Control Panel'!I$5</f>
        <v>2.6181927731141067E-3</v>
      </c>
      <c r="X105" s="29">
        <f>I105+'Control Panel'!J$5</f>
        <v>-2.23966315466391E-4</v>
      </c>
      <c r="Y105" s="29">
        <f>J105+'Control Panel'!K$5</f>
        <v>7.3733133264770098E-3</v>
      </c>
      <c r="Z105" s="27">
        <f>K105+'Control Panel'!L$5</f>
        <v>4.36666666666657E-3</v>
      </c>
      <c r="AA105" s="27">
        <f>L105+'Control Panel'!M$5</f>
        <v>3.5676666666666903E-3</v>
      </c>
      <c r="AB105" s="27">
        <f>M105+'Control Panel'!N$5</f>
        <v>5.2484999999999086E-3</v>
      </c>
      <c r="AC105" s="47">
        <f>N105+'Control Panel'!C$27</f>
        <v>0</v>
      </c>
      <c r="AD105" s="63">
        <f>O105+'Control Panel'!D$27</f>
        <v>-1.3252253700747178E-3</v>
      </c>
      <c r="AE105" s="63">
        <f>P105+'Control Panel'!E$27</f>
        <v>-2.0103368972822805E-2</v>
      </c>
      <c r="AF105" s="38">
        <f>SUMPRODUCT('Control Panel'!$C$31:$E$31,AC105:AE105)</f>
        <v>0</v>
      </c>
      <c r="AG105" s="43">
        <f t="shared" si="23"/>
        <v>4.3666666666666298E-3</v>
      </c>
      <c r="AH105" s="64">
        <f t="shared" si="24"/>
        <v>2.6861183080222339E-3</v>
      </c>
      <c r="AI105" s="64">
        <f t="shared" si="25"/>
        <v>-1.5130393570359724E-2</v>
      </c>
      <c r="AJ105" s="29">
        <f t="shared" si="26"/>
        <v>2.5426882209451662E-3</v>
      </c>
      <c r="AK105" s="29">
        <f t="shared" si="27"/>
        <v>1.9744190997563749E-3</v>
      </c>
      <c r="AL105" s="29">
        <f t="shared" si="28"/>
        <v>-1.4822994373480669E-2</v>
      </c>
      <c r="AM105" s="29">
        <f t="shared" si="29"/>
        <v>2.6181927731141474E-3</v>
      </c>
      <c r="AN105" s="29">
        <f t="shared" si="30"/>
        <v>-1.5488948796977819E-3</v>
      </c>
      <c r="AO105" s="29">
        <f t="shared" si="31"/>
        <v>-1.2878284084700153E-2</v>
      </c>
      <c r="AP105" s="27">
        <f t="shared" si="32"/>
        <v>4.3666666666666298E-3</v>
      </c>
      <c r="AQ105" s="27">
        <f t="shared" si="33"/>
        <v>2.2377133342132982E-3</v>
      </c>
      <c r="AR105" s="27">
        <f t="shared" si="34"/>
        <v>-1.4960381504876663E-2</v>
      </c>
      <c r="AS105" s="43">
        <f t="shared" si="35"/>
        <v>4.3666666666666298E-3</v>
      </c>
      <c r="AT105" s="27">
        <f t="shared" si="36"/>
        <v>2.6861183080222339E-3</v>
      </c>
      <c r="AU105" s="27">
        <f t="shared" si="37"/>
        <v>-1.5130393570359724E-2</v>
      </c>
      <c r="AV105" s="29">
        <f t="shared" si="38"/>
        <v>2.5426882209451662E-3</v>
      </c>
      <c r="AW105" s="29">
        <f t="shared" si="39"/>
        <v>1.9744190997563749E-3</v>
      </c>
      <c r="AX105" s="29">
        <f t="shared" si="40"/>
        <v>-1.4822994373480669E-2</v>
      </c>
      <c r="AY105" s="29">
        <f t="shared" si="41"/>
        <v>2.6181927731141474E-3</v>
      </c>
      <c r="AZ105" s="29">
        <f t="shared" si="42"/>
        <v>-1.5488948796977819E-3</v>
      </c>
      <c r="BA105" s="29">
        <f t="shared" si="43"/>
        <v>-1.2878284084700153E-2</v>
      </c>
      <c r="BB105" s="27">
        <f t="shared" si="44"/>
        <v>4.3666666666666298E-3</v>
      </c>
      <c r="BC105" s="27">
        <f t="shared" si="44"/>
        <v>2.2377133342132982E-3</v>
      </c>
      <c r="BD105" s="64">
        <f t="shared" si="44"/>
        <v>-1.4960381504876663E-2</v>
      </c>
      <c r="BE105" s="82">
        <f>SUMPRODUCT('Control Panel'!$C$18:$N$18,$AS105:$BD105)</f>
        <v>2.6181927731141474E-3</v>
      </c>
      <c r="BF105" s="83">
        <f>SUMPRODUCT('Control Panel'!$C$19:$N$19,'Calc. rets adjusted'!$AS105:$BD105)</f>
        <v>2.2014840078329544E-3</v>
      </c>
      <c r="BG105" s="83">
        <f>SUMPRODUCT('Control Panel'!$C$20:$N$20,'Calc. rets adjusted'!$AS105:$BD105)</f>
        <v>2.4143793410782875E-3</v>
      </c>
      <c r="BH105" s="83">
        <f>SUMPRODUCT('Control Panel'!$C$21:$N$21,'Calc. rets adjusted'!$AS105:$BD105)</f>
        <v>-4.1670876528119292E-4</v>
      </c>
      <c r="BI105" s="83">
        <f>SUMPRODUCT('Control Panel'!$C$22:$N$22,'Calc. rets adjusted'!$AS105:$BD105)</f>
        <v>-2.0381343203585973E-4</v>
      </c>
    </row>
    <row r="106" spans="1:61" x14ac:dyDescent="0.35">
      <c r="A106" s="2">
        <v>39478</v>
      </c>
      <c r="B106" s="27">
        <f>'Calc. rets in loc usd base'!Q106-'Calc. rets in loc usd base'!Q$5</f>
        <v>2.159194444444448E-3</v>
      </c>
      <c r="C106" s="27">
        <f>'Calc. rets in loc usd base'!R106-'Calc. rets in loc usd base'!R$5</f>
        <v>2.3551944444444497E-3</v>
      </c>
      <c r="D106" s="27">
        <f>'Calc. rets in loc usd base'!S106-'Calc. rets in loc usd base'!S$5</f>
        <v>2.9343888888888905E-3</v>
      </c>
      <c r="E106" s="29">
        <f>'Calc. rets in loc usd base'!T106-'Calc. rets in loc usd base'!T$5</f>
        <v>6.2598126410326107E-3</v>
      </c>
      <c r="F106" s="29">
        <f>'Calc. rets in loc usd base'!U106-'Calc. rets in loc usd base'!U$5</f>
        <v>3.3130833676752228E-3</v>
      </c>
      <c r="G106" s="29">
        <f>'Calc. rets in loc usd base'!V106-'Calc. rets in loc usd base'!V$5</f>
        <v>3.2758163214224442E-3</v>
      </c>
      <c r="H106" s="29">
        <f>'Calc. rets in loc usd base'!W106-'Calc. rets in loc usd base'!W$5</f>
        <v>1.5277223165673884E-2</v>
      </c>
      <c r="I106" s="29">
        <f>'Calc. rets in loc usd base'!X106-'Calc. rets in loc usd base'!X$5</f>
        <v>1.1460474284989201E-2</v>
      </c>
      <c r="J106" s="29">
        <f>'Calc. rets in loc usd base'!Y106-'Calc. rets in loc usd base'!Y$5</f>
        <v>2.4884763762304581E-3</v>
      </c>
      <c r="K106" s="27">
        <f>'Calc. rets in loc usd base'!Z106-'Calc. rets in loc usd base'!Z$5</f>
        <v>2.159194444444448E-3</v>
      </c>
      <c r="L106" s="27">
        <f>'Calc. rets in loc usd base'!AA106-'Calc. rets in loc usd base'!AA$5</f>
        <v>2.2420538888888886E-3</v>
      </c>
      <c r="M106" s="27">
        <f>'Calc. rets in loc usd base'!AB106-'Calc. rets in loc usd base'!AB$5</f>
        <v>2.8103644444444457E-3</v>
      </c>
      <c r="N106" s="47">
        <f>'Calc. rets in loc usd base'!AC106-'Calc. rets in loc usd base'!AC$5</f>
        <v>0</v>
      </c>
      <c r="O106" s="63">
        <f>'Calc. rets in loc usd base'!AD106-'Calc. rets in loc usd base'!AD$5</f>
        <v>-1.3252253700747178E-3</v>
      </c>
      <c r="P106" s="86">
        <f>'Calc. rets in loc usd base'!AE106-'Calc. rets in loc usd base'!AE$5</f>
        <v>-1.0336897282278564E-4</v>
      </c>
      <c r="Q106" s="27">
        <f>B106+'Control Panel'!C$5</f>
        <v>3.8333333333332355E-3</v>
      </c>
      <c r="R106" s="27">
        <f>C106+'Control Panel'!D$5</f>
        <v>3.566666666666737E-3</v>
      </c>
      <c r="S106" s="27">
        <f>D106+'Control Panel'!E$5</f>
        <v>4.9583333333334274E-3</v>
      </c>
      <c r="T106" s="29">
        <f>E106+'Control Panel'!F$5</f>
        <v>7.9437903375464605E-3</v>
      </c>
      <c r="U106" s="29">
        <f>F106+'Control Panel'!G$5</f>
        <v>4.4461190655612545E-3</v>
      </c>
      <c r="V106" s="29">
        <f>G106+'Control Panel'!H$5</f>
        <v>3.8910255171392258E-3</v>
      </c>
      <c r="W106" s="29">
        <f>H106+'Control Panel'!I$5</f>
        <v>1.7362253949897835E-2</v>
      </c>
      <c r="X106" s="29">
        <f>I106+'Control Panel'!J$5</f>
        <v>1.2900149450999602E-2</v>
      </c>
      <c r="Y106" s="29">
        <f>J106+'Control Panel'!K$5</f>
        <v>4.7382348401589554E-3</v>
      </c>
      <c r="Z106" s="27">
        <f>K106+'Control Panel'!L$5</f>
        <v>3.8333333333332355E-3</v>
      </c>
      <c r="AA106" s="27">
        <f>L106+'Control Panel'!M$5</f>
        <v>3.3701666666666897E-3</v>
      </c>
      <c r="AB106" s="27">
        <f>M106+'Control Panel'!N$5</f>
        <v>4.8042499999999093E-3</v>
      </c>
      <c r="AC106" s="47">
        <f>N106+'Control Panel'!C$27</f>
        <v>0</v>
      </c>
      <c r="AD106" s="63">
        <f>O106+'Control Panel'!D$27</f>
        <v>-1.3252253700747178E-3</v>
      </c>
      <c r="AE106" s="63">
        <f>P106+'Control Panel'!E$27</f>
        <v>-1.0336897282278564E-4</v>
      </c>
      <c r="AF106" s="38">
        <f>SUMPRODUCT('Control Panel'!$C$31:$E$31,AC106:AE106)</f>
        <v>0</v>
      </c>
      <c r="AG106" s="43">
        <f t="shared" si="23"/>
        <v>3.8333333333331332E-3</v>
      </c>
      <c r="AH106" s="64">
        <f t="shared" si="24"/>
        <v>2.2367146594386433E-3</v>
      </c>
      <c r="AI106" s="64">
        <f t="shared" si="25"/>
        <v>4.854451822686956E-3</v>
      </c>
      <c r="AJ106" s="29">
        <f t="shared" si="26"/>
        <v>7.9437903375465524E-3</v>
      </c>
      <c r="AK106" s="29">
        <f t="shared" si="27"/>
        <v>3.1150015857026592E-3</v>
      </c>
      <c r="AL106" s="29">
        <f t="shared" si="28"/>
        <v>3.7872543330053077E-3</v>
      </c>
      <c r="AM106" s="29">
        <f t="shared" si="29"/>
        <v>1.7362253949897877E-2</v>
      </c>
      <c r="AN106" s="29">
        <f t="shared" si="30"/>
        <v>1.1557828475594834E-2</v>
      </c>
      <c r="AO106" s="29">
        <f t="shared" si="31"/>
        <v>4.6343760808678081E-3</v>
      </c>
      <c r="AP106" s="27">
        <f t="shared" si="32"/>
        <v>3.8333333333331332E-3</v>
      </c>
      <c r="AQ106" s="27">
        <f t="shared" si="33"/>
        <v>2.0404750662239568E-3</v>
      </c>
      <c r="AR106" s="27">
        <f t="shared" si="34"/>
        <v>4.7003844167894382E-3</v>
      </c>
      <c r="AS106" s="43">
        <f t="shared" si="35"/>
        <v>3.8333333333331332E-3</v>
      </c>
      <c r="AT106" s="27">
        <f t="shared" si="36"/>
        <v>2.2367146594386433E-3</v>
      </c>
      <c r="AU106" s="27">
        <f t="shared" si="37"/>
        <v>4.854451822686956E-3</v>
      </c>
      <c r="AV106" s="29">
        <f t="shared" si="38"/>
        <v>7.9437903375465524E-3</v>
      </c>
      <c r="AW106" s="29">
        <f t="shared" si="39"/>
        <v>3.1150015857026592E-3</v>
      </c>
      <c r="AX106" s="29">
        <f t="shared" si="40"/>
        <v>3.7872543330053077E-3</v>
      </c>
      <c r="AY106" s="29">
        <f t="shared" si="41"/>
        <v>1.7362253949897877E-2</v>
      </c>
      <c r="AZ106" s="29">
        <f t="shared" si="42"/>
        <v>1.1557828475594834E-2</v>
      </c>
      <c r="BA106" s="29">
        <f t="shared" si="43"/>
        <v>4.6343760808678081E-3</v>
      </c>
      <c r="BB106" s="27">
        <f t="shared" si="44"/>
        <v>3.8333333333331332E-3</v>
      </c>
      <c r="BC106" s="27">
        <f t="shared" si="44"/>
        <v>2.0404750662239568E-3</v>
      </c>
      <c r="BD106" s="64">
        <f t="shared" si="44"/>
        <v>4.7003844167894382E-3</v>
      </c>
      <c r="BE106" s="82">
        <f>SUMPRODUCT('Control Panel'!$C$18:$N$18,$AS106:$BD106)</f>
        <v>1.7362253949897877E-2</v>
      </c>
      <c r="BF106" s="83">
        <f>SUMPRODUCT('Control Panel'!$C$19:$N$19,'Calc. rets adjusted'!$AS106:$BD106)</f>
        <v>1.678181140246757E-2</v>
      </c>
      <c r="BG106" s="83">
        <f>SUMPRODUCT('Control Panel'!$C$20:$N$20,'Calc. rets adjusted'!$AS106:$BD106)</f>
        <v>1.6961097229178487E-2</v>
      </c>
      <c r="BH106" s="83">
        <f>SUMPRODUCT('Control Panel'!$C$21:$N$21,'Calc. rets adjusted'!$AS106:$BD106)</f>
        <v>-5.804425474303038E-4</v>
      </c>
      <c r="BI106" s="83">
        <f>SUMPRODUCT('Control Panel'!$C$22:$N$22,'Calc. rets adjusted'!$AS106:$BD106)</f>
        <v>-4.0115672071938614E-4</v>
      </c>
    </row>
    <row r="107" spans="1:61" x14ac:dyDescent="0.35">
      <c r="A107" s="2">
        <v>39507</v>
      </c>
      <c r="B107" s="27">
        <f>'Calc. rets in loc usd base'!Q107-'Calc. rets in loc usd base'!Q$5</f>
        <v>9.4252777777778193E-4</v>
      </c>
      <c r="C107" s="27">
        <f>'Calc. rets in loc usd base'!R107-'Calc. rets in loc usd base'!R$5</f>
        <v>2.2801944444444493E-3</v>
      </c>
      <c r="D107" s="27">
        <f>'Calc. rets in loc usd base'!S107-'Calc. rets in loc usd base'!S$5</f>
        <v>2.617722222222224E-3</v>
      </c>
      <c r="E107" s="29">
        <f>'Calc. rets in loc usd base'!T107-'Calc. rets in loc usd base'!T$5</f>
        <v>1.5329364185278278E-3</v>
      </c>
      <c r="F107" s="29">
        <f>'Calc. rets in loc usd base'!U107-'Calc. rets in loc usd base'!U$5</f>
        <v>2.1155200827426327E-3</v>
      </c>
      <c r="G107" s="29">
        <f>'Calc. rets in loc usd base'!V107-'Calc. rets in loc usd base'!V$5</f>
        <v>3.7933563841026771E-3</v>
      </c>
      <c r="H107" s="29">
        <f>'Calc. rets in loc usd base'!W107-'Calc. rets in loc usd base'!W$5</f>
        <v>7.9188456328784379E-3</v>
      </c>
      <c r="I107" s="29">
        <f>'Calc. rets in loc usd base'!X107-'Calc. rets in loc usd base'!X$5</f>
        <v>5.2457798619826067E-3</v>
      </c>
      <c r="J107" s="29">
        <f>'Calc. rets in loc usd base'!Y107-'Calc. rets in loc usd base'!Y$5</f>
        <v>4.7481926781200497E-3</v>
      </c>
      <c r="K107" s="27">
        <f>'Calc. rets in loc usd base'!Z107-'Calc. rets in loc usd base'!Z$5</f>
        <v>9.4252777777778193E-4</v>
      </c>
      <c r="L107" s="27">
        <f>'Calc. rets in loc usd base'!AA107-'Calc. rets in loc usd base'!AA$5</f>
        <v>2.2682205555555552E-3</v>
      </c>
      <c r="M107" s="27">
        <f>'Calc. rets in loc usd base'!AB107-'Calc. rets in loc usd base'!AB$5</f>
        <v>2.450947777777779E-3</v>
      </c>
      <c r="N107" s="47">
        <f>'Calc. rets in loc usd base'!AC107-'Calc. rets in loc usd base'!AC$5</f>
        <v>0</v>
      </c>
      <c r="O107" s="63">
        <f>'Calc. rets in loc usd base'!AD107-'Calc. rets in loc usd base'!AD$5</f>
        <v>2.8977804932955559E-2</v>
      </c>
      <c r="P107" s="86">
        <f>'Calc. rets in loc usd base'!AE107-'Calc. rets in loc usd base'!AE$5</f>
        <v>-1.0336897282278564E-4</v>
      </c>
      <c r="Q107" s="27">
        <f>B107+'Control Panel'!C$5</f>
        <v>2.6166666666665693E-3</v>
      </c>
      <c r="R107" s="27">
        <f>C107+'Control Panel'!D$5</f>
        <v>3.4916666666667366E-3</v>
      </c>
      <c r="S107" s="27">
        <f>D107+'Control Panel'!E$5</f>
        <v>4.6416666666667609E-3</v>
      </c>
      <c r="T107" s="29">
        <f>E107+'Control Panel'!F$5</f>
        <v>3.2169141150416775E-3</v>
      </c>
      <c r="U107" s="29">
        <f>F107+'Control Panel'!G$5</f>
        <v>3.2485557806286639E-3</v>
      </c>
      <c r="V107" s="29">
        <f>G107+'Control Panel'!H$5</f>
        <v>4.4085655798194586E-3</v>
      </c>
      <c r="W107" s="29">
        <f>H107+'Control Panel'!I$5</f>
        <v>1.0003876417102389E-2</v>
      </c>
      <c r="X107" s="29">
        <f>I107+'Control Panel'!J$5</f>
        <v>6.685455027993008E-3</v>
      </c>
      <c r="Y107" s="29">
        <f>J107+'Control Panel'!K$5</f>
        <v>6.9979511420485471E-3</v>
      </c>
      <c r="Z107" s="27">
        <f>K107+'Control Panel'!L$5</f>
        <v>2.6166666666665693E-3</v>
      </c>
      <c r="AA107" s="27">
        <f>L107+'Control Panel'!M$5</f>
        <v>3.3963333333333562E-3</v>
      </c>
      <c r="AB107" s="27">
        <f>M107+'Control Panel'!N$5</f>
        <v>4.4448333333332425E-3</v>
      </c>
      <c r="AC107" s="47">
        <f>N107+'Control Panel'!C$27</f>
        <v>0</v>
      </c>
      <c r="AD107" s="63">
        <f>O107+'Control Panel'!D$27</f>
        <v>2.8977804932955559E-2</v>
      </c>
      <c r="AE107" s="63">
        <f>P107+'Control Panel'!E$27</f>
        <v>-1.0336897282278564E-4</v>
      </c>
      <c r="AF107" s="38">
        <f>SUMPRODUCT('Control Panel'!$C$31:$E$31,AC107:AE107)</f>
        <v>0</v>
      </c>
      <c r="AG107" s="43">
        <f t="shared" si="23"/>
        <v>2.6166666666664895E-3</v>
      </c>
      <c r="AH107" s="64">
        <f t="shared" si="24"/>
        <v>3.257065243517987E-2</v>
      </c>
      <c r="AI107" s="64">
        <f t="shared" si="25"/>
        <v>4.5378178895283394E-3</v>
      </c>
      <c r="AJ107" s="29">
        <f t="shared" si="26"/>
        <v>3.2169141150417691E-3</v>
      </c>
      <c r="AK107" s="29">
        <f t="shared" si="27"/>
        <v>3.2320496729309367E-2</v>
      </c>
      <c r="AL107" s="29">
        <f t="shared" si="28"/>
        <v>4.3047408981009561E-3</v>
      </c>
      <c r="AM107" s="29">
        <f t="shared" si="29"/>
        <v>1.0003876417102431E-2</v>
      </c>
      <c r="AN107" s="29">
        <f t="shared" si="30"/>
        <v>3.5856989772637959E-2</v>
      </c>
      <c r="AO107" s="29">
        <f t="shared" si="31"/>
        <v>6.8938587982043664E-3</v>
      </c>
      <c r="AP107" s="27">
        <f t="shared" si="32"/>
        <v>2.6166666666664895E-3</v>
      </c>
      <c r="AQ107" s="27">
        <f t="shared" si="33"/>
        <v>3.2472556551109699E-2</v>
      </c>
      <c r="AR107" s="27">
        <f t="shared" si="34"/>
        <v>4.3410049026544328E-3</v>
      </c>
      <c r="AS107" s="43">
        <f t="shared" si="35"/>
        <v>2.6166666666664895E-3</v>
      </c>
      <c r="AT107" s="27">
        <f t="shared" si="36"/>
        <v>3.257065243517987E-2</v>
      </c>
      <c r="AU107" s="27">
        <f t="shared" si="37"/>
        <v>4.5378178895283394E-3</v>
      </c>
      <c r="AV107" s="29">
        <f t="shared" si="38"/>
        <v>3.2169141150417691E-3</v>
      </c>
      <c r="AW107" s="29">
        <f t="shared" si="39"/>
        <v>3.2320496729309367E-2</v>
      </c>
      <c r="AX107" s="29">
        <f t="shared" si="40"/>
        <v>4.3047408981009561E-3</v>
      </c>
      <c r="AY107" s="29">
        <f t="shared" si="41"/>
        <v>1.0003876417102431E-2</v>
      </c>
      <c r="AZ107" s="29">
        <f t="shared" si="42"/>
        <v>3.5856989772637959E-2</v>
      </c>
      <c r="BA107" s="29">
        <f t="shared" si="43"/>
        <v>6.8938587982043664E-3</v>
      </c>
      <c r="BB107" s="27">
        <f t="shared" si="44"/>
        <v>2.6166666666664895E-3</v>
      </c>
      <c r="BC107" s="27">
        <f t="shared" si="44"/>
        <v>3.2472556551109699E-2</v>
      </c>
      <c r="BD107" s="64">
        <f t="shared" si="44"/>
        <v>4.3410049026544328E-3</v>
      </c>
      <c r="BE107" s="82">
        <f>SUMPRODUCT('Control Panel'!$C$18:$N$18,$AS107:$BD107)</f>
        <v>1.0003876417102431E-2</v>
      </c>
      <c r="BF107" s="83">
        <f>SUMPRODUCT('Control Panel'!$C$19:$N$19,'Calc. rets adjusted'!$AS107:$BD107)</f>
        <v>1.2589187752655984E-2</v>
      </c>
      <c r="BG107" s="83">
        <f>SUMPRODUCT('Control Panel'!$C$20:$N$20,'Calc. rets adjusted'!$AS107:$BD107)</f>
        <v>9.6035987642116641E-3</v>
      </c>
      <c r="BH107" s="83">
        <f>SUMPRODUCT('Control Panel'!$C$21:$N$21,'Calc. rets adjusted'!$AS107:$BD107)</f>
        <v>2.5853113355535531E-3</v>
      </c>
      <c r="BI107" s="83">
        <f>SUMPRODUCT('Control Panel'!$C$22:$N$22,'Calc. rets adjusted'!$AS107:$BD107)</f>
        <v>-4.0027765289076802E-4</v>
      </c>
    </row>
    <row r="108" spans="1:61" x14ac:dyDescent="0.35">
      <c r="A108" s="2">
        <v>39538</v>
      </c>
      <c r="B108" s="27">
        <f>'Calc. rets in loc usd base'!Q108-'Calc. rets in loc usd base'!Q$5</f>
        <v>9.1752777777778165E-4</v>
      </c>
      <c r="C108" s="27">
        <f>'Calc. rets in loc usd base'!R108-'Calc. rets in loc usd base'!R$5</f>
        <v>2.2885277777777826E-3</v>
      </c>
      <c r="D108" s="27">
        <f>'Calc. rets in loc usd base'!S108-'Calc. rets in loc usd base'!S$5</f>
        <v>2.6343888888888897E-3</v>
      </c>
      <c r="E108" s="29">
        <f>'Calc. rets in loc usd base'!T108-'Calc. rets in loc usd base'!T$5</f>
        <v>1.2830182965121368E-3</v>
      </c>
      <c r="F108" s="29">
        <f>'Calc. rets in loc usd base'!U108-'Calc. rets in loc usd base'!U$5</f>
        <v>1.3571866273683945E-3</v>
      </c>
      <c r="G108" s="29">
        <f>'Calc. rets in loc usd base'!V108-'Calc. rets in loc usd base'!V$5</f>
        <v>-0.36171922146251972</v>
      </c>
      <c r="H108" s="29">
        <f>'Calc. rets in loc usd base'!W108-'Calc. rets in loc usd base'!W$5</f>
        <v>1.2543903199353865E-4</v>
      </c>
      <c r="I108" s="29">
        <f>'Calc. rets in loc usd base'!X108-'Calc. rets in loc usd base'!X$5</f>
        <v>-4.6786025537780508E-3</v>
      </c>
      <c r="J108" s="29">
        <f>'Calc. rets in loc usd base'!Y108-'Calc. rets in loc usd base'!Y$5</f>
        <v>3.7713927596000948E-3</v>
      </c>
      <c r="K108" s="27">
        <f>'Calc. rets in loc usd base'!Z108-'Calc. rets in loc usd base'!Z$5</f>
        <v>9.1752777777778165E-4</v>
      </c>
      <c r="L108" s="27">
        <f>'Calc. rets in loc usd base'!AA108-'Calc. rets in loc usd base'!AA$5</f>
        <v>2.2962205555555554E-3</v>
      </c>
      <c r="M108" s="27">
        <f>'Calc. rets in loc usd base'!AB108-'Calc. rets in loc usd base'!AB$5</f>
        <v>2.5503644444444451E-3</v>
      </c>
      <c r="N108" s="47">
        <f>'Calc. rets in loc usd base'!AC108-'Calc. rets in loc usd base'!AC$5</f>
        <v>0</v>
      </c>
      <c r="O108" s="63">
        <f>'Calc. rets in loc usd base'!AD108-'Calc. rets in loc usd base'!AD$5</f>
        <v>4.6293822248972952E-2</v>
      </c>
      <c r="P108" s="86">
        <f>'Calc. rets in loc usd base'!AE108-'Calc. rets in loc usd base'!AE$5</f>
        <v>-1.0336897282278564E-4</v>
      </c>
      <c r="Q108" s="27">
        <f>B108+'Control Panel'!C$5</f>
        <v>2.5916666666665695E-3</v>
      </c>
      <c r="R108" s="27">
        <f>C108+'Control Panel'!D$5</f>
        <v>3.5000000000000699E-3</v>
      </c>
      <c r="S108" s="27">
        <f>D108+'Control Panel'!E$5</f>
        <v>4.6583333333334257E-3</v>
      </c>
      <c r="T108" s="29">
        <f>E108+'Control Panel'!F$5</f>
        <v>2.9669959930259866E-3</v>
      </c>
      <c r="U108" s="29">
        <f>F108+'Control Panel'!G$5</f>
        <v>2.4902223252544257E-3</v>
      </c>
      <c r="V108" s="29">
        <f>G108+'Control Panel'!H$5</f>
        <v>-0.36110401226680294</v>
      </c>
      <c r="W108" s="29">
        <f>H108+'Control Panel'!I$5</f>
        <v>2.2104698162174899E-3</v>
      </c>
      <c r="X108" s="29">
        <f>I108+'Control Panel'!J$5</f>
        <v>-3.2389273877676495E-3</v>
      </c>
      <c r="Y108" s="29">
        <f>J108+'Control Panel'!K$5</f>
        <v>6.0211512235285921E-3</v>
      </c>
      <c r="Z108" s="27">
        <f>K108+'Control Panel'!L$5</f>
        <v>2.5916666666665695E-3</v>
      </c>
      <c r="AA108" s="27">
        <f>L108+'Control Panel'!M$5</f>
        <v>3.4243333333333565E-3</v>
      </c>
      <c r="AB108" s="27">
        <f>M108+'Control Panel'!N$5</f>
        <v>4.5442499999999086E-3</v>
      </c>
      <c r="AC108" s="47">
        <f>N108+'Control Panel'!C$27</f>
        <v>0</v>
      </c>
      <c r="AD108" s="63">
        <f>O108+'Control Panel'!D$27</f>
        <v>4.6293822248972952E-2</v>
      </c>
      <c r="AE108" s="63">
        <f>P108+'Control Panel'!E$27</f>
        <v>-1.0336897282278564E-4</v>
      </c>
      <c r="AF108" s="38">
        <f>SUMPRODUCT('Control Panel'!$C$31:$E$31,AC108:AE108)</f>
        <v>0</v>
      </c>
      <c r="AG108" s="43">
        <f t="shared" si="23"/>
        <v>2.5916666666665478E-3</v>
      </c>
      <c r="AH108" s="64">
        <f t="shared" si="24"/>
        <v>4.9955850626844489E-2</v>
      </c>
      <c r="AI108" s="64">
        <f t="shared" si="25"/>
        <v>4.5544828333787812E-3</v>
      </c>
      <c r="AJ108" s="29">
        <f t="shared" si="26"/>
        <v>2.9669959930260781E-3</v>
      </c>
      <c r="AK108" s="29">
        <f t="shared" si="27"/>
        <v>4.8899326483913264E-2</v>
      </c>
      <c r="AL108" s="29">
        <f t="shared" si="28"/>
        <v>-0.36117005428879556</v>
      </c>
      <c r="AM108" s="29">
        <f t="shared" si="29"/>
        <v>2.2104698162175307E-3</v>
      </c>
      <c r="AN108" s="29">
        <f t="shared" si="30"/>
        <v>4.2904952532438756E-2</v>
      </c>
      <c r="AO108" s="29">
        <f t="shared" si="31"/>
        <v>5.9171598504885736E-3</v>
      </c>
      <c r="AP108" s="27">
        <f t="shared" si="32"/>
        <v>2.5916666666665478E-3</v>
      </c>
      <c r="AQ108" s="27">
        <f t="shared" si="33"/>
        <v>4.987668106096077E-2</v>
      </c>
      <c r="AR108" s="27">
        <f t="shared" si="34"/>
        <v>4.4404112927223238E-3</v>
      </c>
      <c r="AS108" s="43">
        <f t="shared" si="35"/>
        <v>2.5916666666665478E-3</v>
      </c>
      <c r="AT108" s="27">
        <f t="shared" si="36"/>
        <v>4.9955850626844489E-2</v>
      </c>
      <c r="AU108" s="27">
        <f t="shared" si="37"/>
        <v>4.5544828333787812E-3</v>
      </c>
      <c r="AV108" s="29">
        <f t="shared" si="38"/>
        <v>2.9669959930260781E-3</v>
      </c>
      <c r="AW108" s="29">
        <f t="shared" si="39"/>
        <v>4.8899326483913264E-2</v>
      </c>
      <c r="AX108" s="29">
        <f t="shared" si="40"/>
        <v>-0.36117005428879556</v>
      </c>
      <c r="AY108" s="29">
        <f t="shared" si="41"/>
        <v>2.2104698162175307E-3</v>
      </c>
      <c r="AZ108" s="29">
        <f t="shared" si="42"/>
        <v>4.2904952532438756E-2</v>
      </c>
      <c r="BA108" s="29">
        <f t="shared" si="43"/>
        <v>5.9171598504885736E-3</v>
      </c>
      <c r="BB108" s="27">
        <f t="shared" si="44"/>
        <v>2.5916666666665478E-3</v>
      </c>
      <c r="BC108" s="27">
        <f t="shared" si="44"/>
        <v>4.987668106096077E-2</v>
      </c>
      <c r="BD108" s="64">
        <f t="shared" si="44"/>
        <v>4.4404112927223238E-3</v>
      </c>
      <c r="BE108" s="82">
        <f>SUMPRODUCT('Control Panel'!$C$18:$N$18,$AS108:$BD108)</f>
        <v>2.2104698162175307E-3</v>
      </c>
      <c r="BF108" s="83">
        <f>SUMPRODUCT('Control Panel'!$C$19:$N$19,'Calc. rets adjusted'!$AS108:$BD108)</f>
        <v>6.2799180878396529E-3</v>
      </c>
      <c r="BG108" s="83">
        <f>SUMPRODUCT('Control Panel'!$C$20:$N$20,'Calc. rets adjusted'!$AS108:$BD108)</f>
        <v>1.5514166484102308E-3</v>
      </c>
      <c r="BH108" s="83">
        <f>SUMPRODUCT('Control Panel'!$C$21:$N$21,'Calc. rets adjusted'!$AS108:$BD108)</f>
        <v>4.0694482716221222E-3</v>
      </c>
      <c r="BI108" s="83">
        <f>SUMPRODUCT('Control Panel'!$C$22:$N$22,'Calc. rets adjusted'!$AS108:$BD108)</f>
        <v>-6.590531678072999E-4</v>
      </c>
    </row>
    <row r="109" spans="1:61" x14ac:dyDescent="0.35">
      <c r="A109" s="2">
        <v>39568</v>
      </c>
      <c r="B109" s="27">
        <f>'Calc. rets in loc usd base'!Q109-'Calc. rets in loc usd base'!Q$5</f>
        <v>5.7586111111111531E-4</v>
      </c>
      <c r="C109" s="27">
        <f>'Calc. rets in loc usd base'!R109-'Calc. rets in loc usd base'!R$5</f>
        <v>2.4218611111111159E-3</v>
      </c>
      <c r="D109" s="27">
        <f>'Calc. rets in loc usd base'!S109-'Calc. rets in loc usd base'!S$5</f>
        <v>2.8010555555555571E-3</v>
      </c>
      <c r="E109" s="29">
        <f>'Calc. rets in loc usd base'!T109-'Calc. rets in loc usd base'!T$5</f>
        <v>-1.323095313673675E-3</v>
      </c>
      <c r="F109" s="29">
        <f>'Calc. rets in loc usd base'!U109-'Calc. rets in loc usd base'!U$5</f>
        <v>1.1122946118350455E-3</v>
      </c>
      <c r="G109" s="29">
        <f>'Calc. rets in loc usd base'!V109-'Calc. rets in loc usd base'!V$5</f>
        <v>-6.4520919571668764E-4</v>
      </c>
      <c r="H109" s="29">
        <f>'Calc. rets in loc usd base'!W109-'Calc. rets in loc usd base'!W$5</f>
        <v>-9.8765953933595413E-3</v>
      </c>
      <c r="I109" s="29">
        <f>'Calc. rets in loc usd base'!X109-'Calc. rets in loc usd base'!X$5</f>
        <v>-2.7023014286368064E-3</v>
      </c>
      <c r="J109" s="29">
        <f>'Calc. rets in loc usd base'!Y109-'Calc. rets in loc usd base'!Y$5</f>
        <v>-9.8773075268818126E-3</v>
      </c>
      <c r="K109" s="27">
        <f>'Calc. rets in loc usd base'!Z109-'Calc. rets in loc usd base'!Z$5</f>
        <v>5.7586111111111531E-4</v>
      </c>
      <c r="L109" s="27">
        <f>'Calc. rets in loc usd base'!AA109-'Calc. rets in loc usd base'!AA$5</f>
        <v>2.1350538888888892E-3</v>
      </c>
      <c r="M109" s="27">
        <f>'Calc. rets in loc usd base'!AB109-'Calc. rets in loc usd base'!AB$5</f>
        <v>2.4791977777777786E-3</v>
      </c>
      <c r="N109" s="47">
        <f>'Calc. rets in loc usd base'!AC109-'Calc. rets in loc usd base'!AC$5</f>
        <v>0</v>
      </c>
      <c r="O109" s="63">
        <f>'Calc. rets in loc usd base'!AD109-'Calc. rets in loc usd base'!AD$5</f>
        <v>-1.6950225370074717E-2</v>
      </c>
      <c r="P109" s="86">
        <f>'Calc. rets in loc usd base'!AE109-'Calc. rets in loc usd base'!AE$5</f>
        <v>-1.0336897282278564E-4</v>
      </c>
      <c r="Q109" s="27">
        <f>B109+'Control Panel'!C$5</f>
        <v>2.2499999999999031E-3</v>
      </c>
      <c r="R109" s="27">
        <f>C109+'Control Panel'!D$5</f>
        <v>3.6333333333334033E-3</v>
      </c>
      <c r="S109" s="27">
        <f>D109+'Control Panel'!E$5</f>
        <v>4.8250000000000931E-3</v>
      </c>
      <c r="T109" s="29">
        <f>E109+'Control Panel'!F$5</f>
        <v>3.608823828401748E-4</v>
      </c>
      <c r="U109" s="29">
        <f>F109+'Control Panel'!G$5</f>
        <v>2.2453303097210767E-3</v>
      </c>
      <c r="V109" s="29">
        <f>G109+'Control Panel'!H$5</f>
        <v>-2.9999999999906078E-5</v>
      </c>
      <c r="W109" s="29">
        <f>H109+'Control Panel'!I$5</f>
        <v>-7.79156460913559E-3</v>
      </c>
      <c r="X109" s="29">
        <f>I109+'Control Panel'!J$5</f>
        <v>-1.2626262626264052E-3</v>
      </c>
      <c r="Y109" s="29">
        <f>J109+'Control Panel'!K$5</f>
        <v>-7.6275490629533153E-3</v>
      </c>
      <c r="Z109" s="27">
        <f>K109+'Control Panel'!L$5</f>
        <v>2.2499999999999031E-3</v>
      </c>
      <c r="AA109" s="27">
        <f>L109+'Control Panel'!M$5</f>
        <v>3.2631666666666902E-3</v>
      </c>
      <c r="AB109" s="27">
        <f>M109+'Control Panel'!N$5</f>
        <v>4.4730833333332422E-3</v>
      </c>
      <c r="AC109" s="47">
        <f>N109+'Control Panel'!C$27</f>
        <v>0</v>
      </c>
      <c r="AD109" s="63">
        <f>O109+'Control Panel'!D$27</f>
        <v>-1.6950225370074717E-2</v>
      </c>
      <c r="AE109" s="63">
        <f>P109+'Control Panel'!E$27</f>
        <v>-1.0336897282278564E-4</v>
      </c>
      <c r="AF109" s="38">
        <f>SUMPRODUCT('Control Panel'!$C$31:$E$31,AC109:AE109)</f>
        <v>0</v>
      </c>
      <c r="AG109" s="43">
        <f t="shared" si="23"/>
        <v>2.2499999999998632E-3</v>
      </c>
      <c r="AH109" s="64">
        <f t="shared" si="24"/>
        <v>-1.3378477855585991E-2</v>
      </c>
      <c r="AI109" s="64">
        <f t="shared" si="25"/>
        <v>4.7211322718834214E-3</v>
      </c>
      <c r="AJ109" s="29">
        <f t="shared" si="26"/>
        <v>3.608823828402663E-4</v>
      </c>
      <c r="AK109" s="29">
        <f t="shared" si="27"/>
        <v>-1.4742953915133583E-2</v>
      </c>
      <c r="AL109" s="29">
        <f t="shared" si="28"/>
        <v>-1.3336587175349912E-4</v>
      </c>
      <c r="AM109" s="29">
        <f t="shared" si="29"/>
        <v>-7.7915646091355484E-3</v>
      </c>
      <c r="AN109" s="29">
        <f t="shared" si="30"/>
        <v>-1.819144983299148E-2</v>
      </c>
      <c r="AO109" s="29">
        <f t="shared" si="31"/>
        <v>-7.7301295838643203E-3</v>
      </c>
      <c r="AP109" s="27">
        <f t="shared" si="32"/>
        <v>2.2499999999998632E-3</v>
      </c>
      <c r="AQ109" s="27">
        <f t="shared" si="33"/>
        <v>-1.3742370113828173E-2</v>
      </c>
      <c r="AR109" s="27">
        <f t="shared" si="34"/>
        <v>4.3692519824809484E-3</v>
      </c>
      <c r="AS109" s="43">
        <f t="shared" si="35"/>
        <v>2.2499999999998632E-3</v>
      </c>
      <c r="AT109" s="27">
        <f t="shared" si="36"/>
        <v>-1.3378477855585991E-2</v>
      </c>
      <c r="AU109" s="27">
        <f t="shared" si="37"/>
        <v>4.7211322718834214E-3</v>
      </c>
      <c r="AV109" s="29">
        <f t="shared" si="38"/>
        <v>3.608823828402663E-4</v>
      </c>
      <c r="AW109" s="29">
        <f t="shared" si="39"/>
        <v>-1.4742953915133583E-2</v>
      </c>
      <c r="AX109" s="29">
        <f t="shared" si="40"/>
        <v>-1.3336587175349912E-4</v>
      </c>
      <c r="AY109" s="29">
        <f t="shared" si="41"/>
        <v>-7.7915646091355484E-3</v>
      </c>
      <c r="AZ109" s="29">
        <f t="shared" si="42"/>
        <v>-1.819144983299148E-2</v>
      </c>
      <c r="BA109" s="29">
        <f t="shared" si="43"/>
        <v>-7.7301295838643203E-3</v>
      </c>
      <c r="BB109" s="27">
        <f t="shared" si="44"/>
        <v>2.2499999999998632E-3</v>
      </c>
      <c r="BC109" s="27">
        <f t="shared" si="44"/>
        <v>-1.3742370113828173E-2</v>
      </c>
      <c r="BD109" s="64">
        <f t="shared" si="44"/>
        <v>4.3692519824809484E-3</v>
      </c>
      <c r="BE109" s="82">
        <f>SUMPRODUCT('Control Panel'!$C$18:$N$18,$AS109:$BD109)</f>
        <v>-7.7915646091355484E-3</v>
      </c>
      <c r="BF109" s="83">
        <f>SUMPRODUCT('Control Panel'!$C$19:$N$19,'Calc. rets adjusted'!$AS109:$BD109)</f>
        <v>-8.8315531315211419E-3</v>
      </c>
      <c r="BG109" s="83">
        <f>SUMPRODUCT('Control Panel'!$C$20:$N$20,'Calc. rets adjusted'!$AS109:$BD109)</f>
        <v>-7.2323161201383393E-3</v>
      </c>
      <c r="BH109" s="83">
        <f>SUMPRODUCT('Control Panel'!$C$21:$N$21,'Calc. rets adjusted'!$AS109:$BD109)</f>
        <v>-1.0399885223855935E-3</v>
      </c>
      <c r="BI109" s="83">
        <f>SUMPRODUCT('Control Panel'!$C$22:$N$22,'Calc. rets adjusted'!$AS109:$BD109)</f>
        <v>5.5924848899721017E-4</v>
      </c>
    </row>
    <row r="110" spans="1:61" x14ac:dyDescent="0.35">
      <c r="A110" s="2">
        <v>39599</v>
      </c>
      <c r="B110" s="27">
        <f>'Calc. rets in loc usd base'!Q110-'Calc. rets in loc usd base'!Q$5</f>
        <v>6.5919444444444814E-4</v>
      </c>
      <c r="C110" s="27">
        <f>'Calc. rets in loc usd base'!R110-'Calc. rets in loc usd base'!R$5</f>
        <v>2.4468611111111158E-3</v>
      </c>
      <c r="D110" s="27">
        <f>'Calc. rets in loc usd base'!S110-'Calc. rets in loc usd base'!S$5</f>
        <v>2.5343888888888903E-3</v>
      </c>
      <c r="E110" s="29">
        <f>'Calc. rets in loc usd base'!T110-'Calc. rets in loc usd base'!T$5</f>
        <v>-1.7093827805793964E-3</v>
      </c>
      <c r="F110" s="29">
        <f>'Calc. rets in loc usd base'!U110-'Calc. rets in loc usd base'!U$5</f>
        <v>1.4273072689855496E-3</v>
      </c>
      <c r="G110" s="29">
        <f>'Calc. rets in loc usd base'!V110-'Calc. rets in loc usd base'!V$5</f>
        <v>-8.7521699595065436E-4</v>
      </c>
      <c r="H110" s="29">
        <f>'Calc. rets in loc usd base'!W110-'Calc. rets in loc usd base'!W$5</f>
        <v>-5.7231426418954809E-3</v>
      </c>
      <c r="I110" s="29">
        <f>'Calc. rets in loc usd base'!X110-'Calc. rets in loc usd base'!X$5</f>
        <v>-6.2254351655059948E-3</v>
      </c>
      <c r="J110" s="29">
        <f>'Calc. rets in loc usd base'!Y110-'Calc. rets in loc usd base'!Y$5</f>
        <v>-1.1390324350563469E-2</v>
      </c>
      <c r="K110" s="27">
        <f>'Calc. rets in loc usd base'!Z110-'Calc. rets in loc usd base'!Z$5</f>
        <v>6.5919444444444814E-4</v>
      </c>
      <c r="L110" s="27">
        <f>'Calc. rets in loc usd base'!AA110-'Calc. rets in loc usd base'!AA$5</f>
        <v>2.4801372222222227E-3</v>
      </c>
      <c r="M110" s="27">
        <f>'Calc. rets in loc usd base'!AB110-'Calc. rets in loc usd base'!AB$5</f>
        <v>2.4511977777777793E-3</v>
      </c>
      <c r="N110" s="47">
        <f>'Calc. rets in loc usd base'!AC110-'Calc. rets in loc usd base'!AC$5</f>
        <v>0</v>
      </c>
      <c r="O110" s="63">
        <f>'Calc. rets in loc usd base'!AD110-'Calc. rets in loc usd base'!AD$5</f>
        <v>-1.3252253700747178E-3</v>
      </c>
      <c r="P110" s="86">
        <f>'Calc. rets in loc usd base'!AE110-'Calc. rets in loc usd base'!AE$5</f>
        <v>-1.971121211007773E-2</v>
      </c>
      <c r="Q110" s="27">
        <f>B110+'Control Panel'!C$5</f>
        <v>2.3333333333332359E-3</v>
      </c>
      <c r="R110" s="27">
        <f>C110+'Control Panel'!D$5</f>
        <v>3.6583333333334031E-3</v>
      </c>
      <c r="S110" s="27">
        <f>D110+'Control Panel'!E$5</f>
        <v>4.5583333333334263E-3</v>
      </c>
      <c r="T110" s="29">
        <f>E110+'Control Panel'!F$5</f>
        <v>-2.540508406554667E-5</v>
      </c>
      <c r="U110" s="29">
        <f>F110+'Control Panel'!G$5</f>
        <v>2.5603429668715808E-3</v>
      </c>
      <c r="V110" s="29">
        <f>G110+'Control Panel'!H$5</f>
        <v>-2.600078002338728E-4</v>
      </c>
      <c r="W110" s="29">
        <f>H110+'Control Panel'!I$5</f>
        <v>-3.6381118576715296E-3</v>
      </c>
      <c r="X110" s="29">
        <f>I110+'Control Panel'!J$5</f>
        <v>-4.7857599994955936E-3</v>
      </c>
      <c r="Y110" s="29">
        <f>J110+'Control Panel'!K$5</f>
        <v>-9.1405658866349718E-3</v>
      </c>
      <c r="Z110" s="27">
        <f>K110+'Control Panel'!L$5</f>
        <v>2.3333333333332359E-3</v>
      </c>
      <c r="AA110" s="27">
        <f>L110+'Control Panel'!M$5</f>
        <v>3.6082500000000238E-3</v>
      </c>
      <c r="AB110" s="27">
        <f>M110+'Control Panel'!N$5</f>
        <v>4.4450833333332428E-3</v>
      </c>
      <c r="AC110" s="47">
        <f>N110+'Control Panel'!C$27</f>
        <v>0</v>
      </c>
      <c r="AD110" s="63">
        <f>O110+'Control Panel'!D$27</f>
        <v>-1.3252253700747178E-3</v>
      </c>
      <c r="AE110" s="63">
        <f>P110+'Control Panel'!E$27</f>
        <v>-1.971121211007773E-2</v>
      </c>
      <c r="AF110" s="38">
        <f>SUMPRODUCT('Control Panel'!$C$31:$E$31,AC110:AE110)</f>
        <v>0</v>
      </c>
      <c r="AG110" s="43">
        <f t="shared" si="23"/>
        <v>2.3333333333332984E-3</v>
      </c>
      <c r="AH110" s="64">
        <f t="shared" si="24"/>
        <v>2.3282598471130456E-3</v>
      </c>
      <c r="AI110" s="64">
        <f t="shared" si="25"/>
        <v>-1.5242729051946124E-2</v>
      </c>
      <c r="AJ110" s="29">
        <f t="shared" si="26"/>
        <v>-2.5405084065566186E-5</v>
      </c>
      <c r="AK110" s="29">
        <f t="shared" si="27"/>
        <v>1.2317245653412634E-3</v>
      </c>
      <c r="AL110" s="29">
        <f t="shared" si="28"/>
        <v>-1.9966094841410875E-2</v>
      </c>
      <c r="AM110" s="29">
        <f t="shared" si="29"/>
        <v>-3.6381118576714888E-3</v>
      </c>
      <c r="AN110" s="29">
        <f t="shared" si="30"/>
        <v>-6.1046431590039418E-3</v>
      </c>
      <c r="AO110" s="29">
        <f t="shared" si="31"/>
        <v>-2.867160636371513E-2</v>
      </c>
      <c r="AP110" s="27">
        <f t="shared" si="32"/>
        <v>2.3333333333332984E-3</v>
      </c>
      <c r="AQ110" s="27">
        <f t="shared" si="33"/>
        <v>2.2782428854837278E-3</v>
      </c>
      <c r="AR110" s="27">
        <f t="shared" si="34"/>
        <v>-1.5353746757174935E-2</v>
      </c>
      <c r="AS110" s="43">
        <f t="shared" si="35"/>
        <v>2.3333333333332984E-3</v>
      </c>
      <c r="AT110" s="27">
        <f t="shared" si="36"/>
        <v>2.3282598471130456E-3</v>
      </c>
      <c r="AU110" s="27">
        <f t="shared" si="37"/>
        <v>-1.5242729051946124E-2</v>
      </c>
      <c r="AV110" s="29">
        <f t="shared" si="38"/>
        <v>-2.5405084065566186E-5</v>
      </c>
      <c r="AW110" s="29">
        <f t="shared" si="39"/>
        <v>1.2317245653412634E-3</v>
      </c>
      <c r="AX110" s="29">
        <f t="shared" si="40"/>
        <v>-1.9966094841410875E-2</v>
      </c>
      <c r="AY110" s="29">
        <f t="shared" si="41"/>
        <v>-3.6381118576714888E-3</v>
      </c>
      <c r="AZ110" s="29">
        <f t="shared" si="42"/>
        <v>-6.1046431590039418E-3</v>
      </c>
      <c r="BA110" s="29">
        <f t="shared" si="43"/>
        <v>-2.867160636371513E-2</v>
      </c>
      <c r="BB110" s="27">
        <f t="shared" si="44"/>
        <v>2.3333333333332984E-3</v>
      </c>
      <c r="BC110" s="27">
        <f t="shared" si="44"/>
        <v>2.2782428854837278E-3</v>
      </c>
      <c r="BD110" s="64">
        <f t="shared" si="44"/>
        <v>-1.5353746757174935E-2</v>
      </c>
      <c r="BE110" s="82">
        <f>SUMPRODUCT('Control Panel'!$C$18:$N$18,$AS110:$BD110)</f>
        <v>-3.6381118576714888E-3</v>
      </c>
      <c r="BF110" s="83">
        <f>SUMPRODUCT('Control Panel'!$C$19:$N$19,'Calc. rets adjusted'!$AS110:$BD110)</f>
        <v>-3.884764987804734E-3</v>
      </c>
      <c r="BG110" s="83">
        <f>SUMPRODUCT('Control Panel'!$C$20:$N$20,'Calc. rets adjusted'!$AS110:$BD110)</f>
        <v>-3.8792559430197771E-3</v>
      </c>
      <c r="BH110" s="83">
        <f>SUMPRODUCT('Control Panel'!$C$21:$N$21,'Calc. rets adjusted'!$AS110:$BD110)</f>
        <v>-2.4665313013324538E-4</v>
      </c>
      <c r="BI110" s="83">
        <f>SUMPRODUCT('Control Panel'!$C$22:$N$22,'Calc. rets adjusted'!$AS110:$BD110)</f>
        <v>-2.411440853482883E-4</v>
      </c>
    </row>
    <row r="111" spans="1:61" x14ac:dyDescent="0.35">
      <c r="A111" s="2">
        <v>39629</v>
      </c>
      <c r="B111" s="27">
        <f>'Calc. rets in loc usd base'!Q111-'Calc. rets in loc usd base'!Q$5</f>
        <v>3.7586111111111522E-4</v>
      </c>
      <c r="C111" s="27">
        <f>'Calc. rets in loc usd base'!R111-'Calc. rets in loc usd base'!R$5</f>
        <v>2.5051944444444496E-3</v>
      </c>
      <c r="D111" s="27">
        <f>'Calc. rets in loc usd base'!S111-'Calc. rets in loc usd base'!S$5</f>
        <v>2.526055555555557E-3</v>
      </c>
      <c r="E111" s="29">
        <f>'Calc. rets in loc usd base'!T111-'Calc. rets in loc usd base'!T$5</f>
        <v>-4.2893465920821596E-4</v>
      </c>
      <c r="F111" s="29">
        <f>'Calc. rets in loc usd base'!U111-'Calc. rets in loc usd base'!U$5</f>
        <v>1.3168347559339203E-3</v>
      </c>
      <c r="G111" s="29">
        <f>'Calc. rets in loc usd base'!V111-'Calc. rets in loc usd base'!V$5</f>
        <v>2.6957509827350698E-3</v>
      </c>
      <c r="H111" s="29">
        <f>'Calc. rets in loc usd base'!W111-'Calc. rets in loc usd base'!W$5</f>
        <v>7.9356248171232133E-4</v>
      </c>
      <c r="I111" s="29">
        <f>'Calc. rets in loc usd base'!X111-'Calc. rets in loc usd base'!X$5</f>
        <v>-3.4449147652159074E-3</v>
      </c>
      <c r="J111" s="29">
        <f>'Calc. rets in loc usd base'!Y111-'Calc. rets in loc usd base'!Y$5</f>
        <v>-1.3003290505680335E-3</v>
      </c>
      <c r="K111" s="27">
        <f>'Calc. rets in loc usd base'!Z111-'Calc. rets in loc usd base'!Z$5</f>
        <v>3.7586111111111522E-4</v>
      </c>
      <c r="L111" s="27">
        <f>'Calc. rets in loc usd base'!AA111-'Calc. rets in loc usd base'!AA$5</f>
        <v>2.485303888888889E-3</v>
      </c>
      <c r="M111" s="27">
        <f>'Calc. rets in loc usd base'!AB111-'Calc. rets in loc usd base'!AB$5</f>
        <v>2.5513644444444452E-3</v>
      </c>
      <c r="N111" s="47">
        <f>'Calc. rets in loc usd base'!AC111-'Calc. rets in loc usd base'!AC$5</f>
        <v>0</v>
      </c>
      <c r="O111" s="63">
        <f>'Calc. rets in loc usd base'!AD111-'Calc. rets in loc usd base'!AD$5</f>
        <v>1.4547790502941098E-2</v>
      </c>
      <c r="P111" s="86">
        <f>'Calc. rets in loc usd base'!AE111-'Calc. rets in loc usd base'!AE$5</f>
        <v>1.9896631027177231E-2</v>
      </c>
      <c r="Q111" s="27">
        <f>B111+'Control Panel'!C$5</f>
        <v>2.0499999999999026E-3</v>
      </c>
      <c r="R111" s="27">
        <f>C111+'Control Panel'!D$5</f>
        <v>3.716666666666737E-3</v>
      </c>
      <c r="S111" s="27">
        <f>D111+'Control Panel'!E$5</f>
        <v>4.5500000000000939E-3</v>
      </c>
      <c r="T111" s="29">
        <f>E111+'Control Panel'!F$5</f>
        <v>1.2550430373056338E-3</v>
      </c>
      <c r="U111" s="29">
        <f>F111+'Control Panel'!G$5</f>
        <v>2.4498704538199515E-3</v>
      </c>
      <c r="V111" s="29">
        <f>G111+'Control Panel'!H$5</f>
        <v>3.3109601784518513E-3</v>
      </c>
      <c r="W111" s="29">
        <f>H111+'Control Panel'!I$5</f>
        <v>2.8785932659362726E-3</v>
      </c>
      <c r="X111" s="29">
        <f>I111+'Control Panel'!J$5</f>
        <v>-2.0052395992055062E-3</v>
      </c>
      <c r="Y111" s="29">
        <f>J111+'Control Panel'!K$5</f>
        <v>9.4942941336046381E-4</v>
      </c>
      <c r="Z111" s="27">
        <f>K111+'Control Panel'!L$5</f>
        <v>2.0499999999999026E-3</v>
      </c>
      <c r="AA111" s="27">
        <f>L111+'Control Panel'!M$5</f>
        <v>3.6134166666666901E-3</v>
      </c>
      <c r="AB111" s="27">
        <f>M111+'Control Panel'!N$5</f>
        <v>4.5452499999999087E-3</v>
      </c>
      <c r="AC111" s="47">
        <f>N111+'Control Panel'!C$27</f>
        <v>0</v>
      </c>
      <c r="AD111" s="63">
        <f>O111+'Control Panel'!D$27</f>
        <v>1.4547790502941098E-2</v>
      </c>
      <c r="AE111" s="63">
        <f>P111+'Control Panel'!E$27</f>
        <v>1.9896631027177231E-2</v>
      </c>
      <c r="AF111" s="38">
        <f>SUMPRODUCT('Control Panel'!$C$31:$E$31,AC111:AE111)</f>
        <v>0</v>
      </c>
      <c r="AG111" s="43">
        <f t="shared" si="23"/>
        <v>2.0499999999998852E-3</v>
      </c>
      <c r="AH111" s="64">
        <f t="shared" si="24"/>
        <v>1.831852645764398E-2</v>
      </c>
      <c r="AI111" s="64">
        <f t="shared" si="25"/>
        <v>2.4537160698351101E-2</v>
      </c>
      <c r="AJ111" s="29">
        <f t="shared" si="26"/>
        <v>1.2550430373057253E-3</v>
      </c>
      <c r="AK111" s="29">
        <f t="shared" si="27"/>
        <v>1.7033301158882796E-2</v>
      </c>
      <c r="AL111" s="29">
        <f t="shared" si="28"/>
        <v>2.3273468158645505E-2</v>
      </c>
      <c r="AM111" s="29">
        <f t="shared" si="29"/>
        <v>2.8785932659363134E-3</v>
      </c>
      <c r="AN111" s="29">
        <f t="shared" si="30"/>
        <v>1.2513379098138211E-2</v>
      </c>
      <c r="AO111" s="29">
        <f t="shared" si="31"/>
        <v>2.0864950887261813E-2</v>
      </c>
      <c r="AP111" s="27">
        <f t="shared" si="32"/>
        <v>2.0499999999998852E-3</v>
      </c>
      <c r="AQ111" s="27">
        <f t="shared" si="33"/>
        <v>1.8213774398274207E-2</v>
      </c>
      <c r="AR111" s="27">
        <f t="shared" si="34"/>
        <v>2.4532316189353365E-2</v>
      </c>
      <c r="AS111" s="43">
        <f t="shared" si="35"/>
        <v>2.0499999999998852E-3</v>
      </c>
      <c r="AT111" s="27">
        <f t="shared" si="36"/>
        <v>1.831852645764398E-2</v>
      </c>
      <c r="AU111" s="27">
        <f t="shared" si="37"/>
        <v>2.4537160698351101E-2</v>
      </c>
      <c r="AV111" s="29">
        <f t="shared" si="38"/>
        <v>1.2550430373057253E-3</v>
      </c>
      <c r="AW111" s="29">
        <f t="shared" si="39"/>
        <v>1.7033301158882796E-2</v>
      </c>
      <c r="AX111" s="29">
        <f t="shared" si="40"/>
        <v>2.3273468158645505E-2</v>
      </c>
      <c r="AY111" s="29">
        <f t="shared" si="41"/>
        <v>2.8785932659363134E-3</v>
      </c>
      <c r="AZ111" s="29">
        <f t="shared" si="42"/>
        <v>1.2513379098138211E-2</v>
      </c>
      <c r="BA111" s="29">
        <f t="shared" si="43"/>
        <v>2.0864950887261813E-2</v>
      </c>
      <c r="BB111" s="27">
        <f t="shared" si="44"/>
        <v>2.0499999999998852E-3</v>
      </c>
      <c r="BC111" s="27">
        <f t="shared" si="44"/>
        <v>1.8213774398274207E-2</v>
      </c>
      <c r="BD111" s="64">
        <f t="shared" si="44"/>
        <v>2.4532316189353365E-2</v>
      </c>
      <c r="BE111" s="82">
        <f>SUMPRODUCT('Control Panel'!$C$18:$N$18,$AS111:$BD111)</f>
        <v>2.8785932659363134E-3</v>
      </c>
      <c r="BF111" s="83">
        <f>SUMPRODUCT('Control Panel'!$C$19:$N$19,'Calc. rets adjusted'!$AS111:$BD111)</f>
        <v>3.8420718491565036E-3</v>
      </c>
      <c r="BG111" s="83">
        <f>SUMPRODUCT('Control Panel'!$C$20:$N$20,'Calc. rets adjusted'!$AS111:$BD111)</f>
        <v>2.2256944093290709E-3</v>
      </c>
      <c r="BH111" s="83">
        <f>SUMPRODUCT('Control Panel'!$C$21:$N$21,'Calc. rets adjusted'!$AS111:$BD111)</f>
        <v>9.6347858322018995E-4</v>
      </c>
      <c r="BI111" s="83">
        <f>SUMPRODUCT('Control Panel'!$C$22:$N$22,'Calc. rets adjusted'!$AS111:$BD111)</f>
        <v>-6.5289885660724245E-4</v>
      </c>
    </row>
    <row r="112" spans="1:61" x14ac:dyDescent="0.35">
      <c r="A112" s="2">
        <v>39660</v>
      </c>
      <c r="B112" s="27">
        <f>'Calc. rets in loc usd base'!Q112-'Calc. rets in loc usd base'!Q$5</f>
        <v>3.7586111111111522E-4</v>
      </c>
      <c r="C112" s="27">
        <f>'Calc. rets in loc usd base'!R112-'Calc. rets in loc usd base'!R$5</f>
        <v>2.4885277777777831E-3</v>
      </c>
      <c r="D112" s="27">
        <f>'Calc. rets in loc usd base'!S112-'Calc. rets in loc usd base'!S$5</f>
        <v>2.5593888888888901E-3</v>
      </c>
      <c r="E112" s="29">
        <f>'Calc. rets in loc usd base'!T112-'Calc. rets in loc usd base'!T$5</f>
        <v>9.7013058907426683E-4</v>
      </c>
      <c r="F112" s="29">
        <f>'Calc. rets in loc usd base'!U112-'Calc. rets in loc usd base'!U$5</f>
        <v>3.1622742679734465E-3</v>
      </c>
      <c r="G112" s="29">
        <f>'Calc. rets in loc usd base'!V112-'Calc. rets in loc usd base'!V$5</f>
        <v>4.2401276868978119E-3</v>
      </c>
      <c r="H112" s="29">
        <f>'Calc. rets in loc usd base'!W112-'Calc. rets in loc usd base'!W$5</f>
        <v>1.9314961252478594E-3</v>
      </c>
      <c r="I112" s="29">
        <f>'Calc. rets in loc usd base'!X112-'Calc. rets in loc usd base'!X$5</f>
        <v>7.7020211265238546E-3</v>
      </c>
      <c r="J112" s="29">
        <f>'Calc. rets in loc usd base'!Y112-'Calc. rets in loc usd base'!Y$5</f>
        <v>9.5576623357684406E-3</v>
      </c>
      <c r="K112" s="27">
        <f>'Calc. rets in loc usd base'!Z112-'Calc. rets in loc usd base'!Z$5</f>
        <v>3.7586111111111522E-4</v>
      </c>
      <c r="L112" s="27">
        <f>'Calc. rets in loc usd base'!AA112-'Calc. rets in loc usd base'!AA$5</f>
        <v>2.6547205555555549E-3</v>
      </c>
      <c r="M112" s="27">
        <f>'Calc. rets in loc usd base'!AB112-'Calc. rets in loc usd base'!AB$5</f>
        <v>2.6123644444444455E-3</v>
      </c>
      <c r="N112" s="47">
        <f>'Calc. rets in loc usd base'!AC112-'Calc. rets in loc usd base'!AC$5</f>
        <v>0</v>
      </c>
      <c r="O112" s="63">
        <f>'Calc. rets in loc usd base'!AD112-'Calc. rets in loc usd base'!AD$5</f>
        <v>-1.6950225370074717E-2</v>
      </c>
      <c r="P112" s="86">
        <f>'Calc. rets in loc usd base'!AE112-'Calc. rets in loc usd base'!AE$5</f>
        <v>-1.0336897282278564E-4</v>
      </c>
      <c r="Q112" s="27">
        <f>B112+'Control Panel'!C$5</f>
        <v>2.0499999999999026E-3</v>
      </c>
      <c r="R112" s="27">
        <f>C112+'Control Panel'!D$5</f>
        <v>3.7000000000000704E-3</v>
      </c>
      <c r="S112" s="27">
        <f>D112+'Control Panel'!E$5</f>
        <v>4.583333333333427E-3</v>
      </c>
      <c r="T112" s="29">
        <f>E112+'Control Panel'!F$5</f>
        <v>2.6541082855881166E-3</v>
      </c>
      <c r="U112" s="29">
        <f>F112+'Control Panel'!G$5</f>
        <v>4.2953099658594781E-3</v>
      </c>
      <c r="V112" s="29">
        <f>G112+'Control Panel'!H$5</f>
        <v>4.8553368826145934E-3</v>
      </c>
      <c r="W112" s="29">
        <f>H112+'Control Panel'!I$5</f>
        <v>4.0165269094718107E-3</v>
      </c>
      <c r="X112" s="29">
        <f>I112+'Control Panel'!J$5</f>
        <v>9.141696292534255E-3</v>
      </c>
      <c r="Y112" s="29">
        <f>J112+'Control Panel'!K$5</f>
        <v>1.1807420799696938E-2</v>
      </c>
      <c r="Z112" s="27">
        <f>K112+'Control Panel'!L$5</f>
        <v>2.0499999999999026E-3</v>
      </c>
      <c r="AA112" s="27">
        <f>L112+'Control Panel'!M$5</f>
        <v>3.7828333333333559E-3</v>
      </c>
      <c r="AB112" s="27">
        <f>M112+'Control Panel'!N$5</f>
        <v>4.606249999999909E-3</v>
      </c>
      <c r="AC112" s="47">
        <f>N112+'Control Panel'!C$27</f>
        <v>0</v>
      </c>
      <c r="AD112" s="63">
        <f>O112+'Control Panel'!D$27</f>
        <v>-1.6950225370074717E-2</v>
      </c>
      <c r="AE112" s="63">
        <f>P112+'Control Panel'!E$27</f>
        <v>-1.0336897282278564E-4</v>
      </c>
      <c r="AF112" s="38">
        <f>SUMPRODUCT('Control Panel'!$C$31:$E$31,AC112:AE112)</f>
        <v>0</v>
      </c>
      <c r="AG112" s="43">
        <f t="shared" si="23"/>
        <v>2.0499999999998852E-3</v>
      </c>
      <c r="AH112" s="64">
        <f t="shared" si="24"/>
        <v>-1.3312941203943995E-2</v>
      </c>
      <c r="AI112" s="64">
        <f t="shared" si="25"/>
        <v>4.4794905860519041E-3</v>
      </c>
      <c r="AJ112" s="29">
        <f t="shared" si="26"/>
        <v>2.6541082855882081E-3</v>
      </c>
      <c r="AK112" s="29">
        <f t="shared" si="27"/>
        <v>-1.2727721876170772E-2</v>
      </c>
      <c r="AL112" s="29">
        <f t="shared" si="28"/>
        <v>4.7514660186054325E-3</v>
      </c>
      <c r="AM112" s="29">
        <f t="shared" si="29"/>
        <v>4.0165269094718514E-3</v>
      </c>
      <c r="AN112" s="29">
        <f t="shared" si="30"/>
        <v>-7.9634828899636245E-3</v>
      </c>
      <c r="AO112" s="29">
        <f t="shared" si="31"/>
        <v>1.170283130591443E-2</v>
      </c>
      <c r="AP112" s="27">
        <f t="shared" si="32"/>
        <v>2.0499999999998852E-3</v>
      </c>
      <c r="AQ112" s="27">
        <f t="shared" si="33"/>
        <v>-1.3231511914278737E-2</v>
      </c>
      <c r="AR112" s="27">
        <f t="shared" si="34"/>
        <v>4.5024048838460118E-3</v>
      </c>
      <c r="AS112" s="43">
        <f t="shared" si="35"/>
        <v>2.0499999999998852E-3</v>
      </c>
      <c r="AT112" s="27">
        <f t="shared" si="36"/>
        <v>-1.3312941203943995E-2</v>
      </c>
      <c r="AU112" s="27">
        <f t="shared" si="37"/>
        <v>4.4794905860519041E-3</v>
      </c>
      <c r="AV112" s="29">
        <f t="shared" si="38"/>
        <v>2.6541082855882081E-3</v>
      </c>
      <c r="AW112" s="29">
        <f t="shared" si="39"/>
        <v>-1.2727721876170772E-2</v>
      </c>
      <c r="AX112" s="29">
        <f t="shared" si="40"/>
        <v>4.7514660186054325E-3</v>
      </c>
      <c r="AY112" s="29">
        <f t="shared" si="41"/>
        <v>4.0165269094718514E-3</v>
      </c>
      <c r="AZ112" s="29">
        <f t="shared" si="42"/>
        <v>-7.9634828899636245E-3</v>
      </c>
      <c r="BA112" s="29">
        <f t="shared" si="43"/>
        <v>1.170283130591443E-2</v>
      </c>
      <c r="BB112" s="27">
        <f t="shared" si="44"/>
        <v>2.0499999999998852E-3</v>
      </c>
      <c r="BC112" s="27">
        <f t="shared" si="44"/>
        <v>-1.3231511914278737E-2</v>
      </c>
      <c r="BD112" s="64">
        <f t="shared" si="44"/>
        <v>4.5024048838460118E-3</v>
      </c>
      <c r="BE112" s="82">
        <f>SUMPRODUCT('Control Panel'!$C$18:$N$18,$AS112:$BD112)</f>
        <v>4.0165269094718514E-3</v>
      </c>
      <c r="BF112" s="83">
        <f>SUMPRODUCT('Control Panel'!$C$19:$N$19,'Calc. rets adjusted'!$AS112:$BD112)</f>
        <v>2.8185259295283038E-3</v>
      </c>
      <c r="BG112" s="83">
        <f>SUMPRODUCT('Control Panel'!$C$20:$N$20,'Calc. rets adjusted'!$AS112:$BD112)</f>
        <v>4.3466771209561663E-3</v>
      </c>
      <c r="BH112" s="83">
        <f>SUMPRODUCT('Control Panel'!$C$21:$N$21,'Calc. rets adjusted'!$AS112:$BD112)</f>
        <v>-1.1980009799435476E-3</v>
      </c>
      <c r="BI112" s="83">
        <f>SUMPRODUCT('Control Panel'!$C$22:$N$22,'Calc. rets adjusted'!$AS112:$BD112)</f>
        <v>3.3015021148431484E-4</v>
      </c>
    </row>
    <row r="113" spans="1:61" x14ac:dyDescent="0.35">
      <c r="A113" s="2">
        <v>39691</v>
      </c>
      <c r="B113" s="27">
        <f>'Calc. rets in loc usd base'!Q113-'Calc. rets in loc usd base'!Q$5</f>
        <v>3.7586111111111522E-4</v>
      </c>
      <c r="C113" s="27">
        <f>'Calc. rets in loc usd base'!R113-'Calc. rets in loc usd base'!R$5</f>
        <v>2.5218611111111162E-3</v>
      </c>
      <c r="D113" s="27">
        <f>'Calc. rets in loc usd base'!S113-'Calc. rets in loc usd base'!S$5</f>
        <v>2.4677222222222231E-3</v>
      </c>
      <c r="E113" s="29">
        <f>'Calc. rets in loc usd base'!T113-'Calc. rets in loc usd base'!T$5</f>
        <v>6.7247148608859473E-5</v>
      </c>
      <c r="F113" s="29">
        <f>'Calc. rets in loc usd base'!U113-'Calc. rets in loc usd base'!U$5</f>
        <v>2.9300565291458017E-3</v>
      </c>
      <c r="G113" s="29">
        <f>'Calc. rets in loc usd base'!V113-'Calc. rets in loc usd base'!V$5</f>
        <v>4.0380763810821804E-3</v>
      </c>
      <c r="H113" s="29">
        <f>'Calc. rets in loc usd base'!W113-'Calc. rets in loc usd base'!W$5</f>
        <v>2.752352342883139E-3</v>
      </c>
      <c r="I113" s="29">
        <f>'Calc. rets in loc usd base'!X113-'Calc. rets in loc usd base'!X$5</f>
        <v>5.0808331379653725E-3</v>
      </c>
      <c r="J113" s="29">
        <f>'Calc. rets in loc usd base'!Y113-'Calc. rets in loc usd base'!Y$5</f>
        <v>7.3229726446956741E-3</v>
      </c>
      <c r="K113" s="27">
        <f>'Calc. rets in loc usd base'!Z113-'Calc. rets in loc usd base'!Z$5</f>
        <v>3.7586111111111522E-4</v>
      </c>
      <c r="L113" s="27">
        <f>'Calc. rets in loc usd base'!AA113-'Calc. rets in loc usd base'!AA$5</f>
        <v>2.7660538888888888E-3</v>
      </c>
      <c r="M113" s="27">
        <f>'Calc. rets in loc usd base'!AB113-'Calc. rets in loc usd base'!AB$5</f>
        <v>2.6176144444444455E-3</v>
      </c>
      <c r="N113" s="47">
        <f>'Calc. rets in loc usd base'!AC113-'Calc. rets in loc usd base'!AC$5</f>
        <v>0</v>
      </c>
      <c r="O113" s="63">
        <f>'Calc. rets in loc usd base'!AD113-'Calc. rets in loc usd base'!AD$5</f>
        <v>-6.0148754781839439E-2</v>
      </c>
      <c r="P113" s="86">
        <f>'Calc. rets in loc usd base'!AE113-'Calc. rets in loc usd base'!AE$5</f>
        <v>-9.1012459881913726E-2</v>
      </c>
      <c r="Q113" s="27">
        <f>B113+'Control Panel'!C$5</f>
        <v>2.0499999999999026E-3</v>
      </c>
      <c r="R113" s="27">
        <f>C113+'Control Panel'!D$5</f>
        <v>3.7333333333334036E-3</v>
      </c>
      <c r="S113" s="27">
        <f>D113+'Control Panel'!E$5</f>
        <v>4.4916666666667601E-3</v>
      </c>
      <c r="T113" s="29">
        <f>E113+'Control Panel'!F$5</f>
        <v>1.7512248451227092E-3</v>
      </c>
      <c r="U113" s="29">
        <f>F113+'Control Panel'!G$5</f>
        <v>4.0630922270318334E-3</v>
      </c>
      <c r="V113" s="29">
        <f>G113+'Control Panel'!H$5</f>
        <v>4.653285576798962E-3</v>
      </c>
      <c r="W113" s="29">
        <f>H113+'Control Panel'!I$5</f>
        <v>4.8373831271070903E-3</v>
      </c>
      <c r="X113" s="29">
        <f>I113+'Control Panel'!J$5</f>
        <v>6.5205083039757738E-3</v>
      </c>
      <c r="Y113" s="29">
        <f>J113+'Control Panel'!K$5</f>
        <v>9.5727311086241714E-3</v>
      </c>
      <c r="Z113" s="27">
        <f>K113+'Control Panel'!L$5</f>
        <v>2.0499999999999026E-3</v>
      </c>
      <c r="AA113" s="27">
        <f>L113+'Control Panel'!M$5</f>
        <v>3.8941666666666899E-3</v>
      </c>
      <c r="AB113" s="27">
        <f>M113+'Control Panel'!N$5</f>
        <v>4.6114999999999091E-3</v>
      </c>
      <c r="AC113" s="47">
        <f>N113+'Control Panel'!C$27</f>
        <v>0</v>
      </c>
      <c r="AD113" s="63">
        <f>O113+'Control Panel'!D$27</f>
        <v>-6.0148754781839439E-2</v>
      </c>
      <c r="AE113" s="63">
        <f>P113+'Control Panel'!E$27</f>
        <v>-9.1012459881913726E-2</v>
      </c>
      <c r="AF113" s="38">
        <f>SUMPRODUCT('Control Panel'!$C$31:$E$31,AC113:AE113)</f>
        <v>0</v>
      </c>
      <c r="AG113" s="43">
        <f t="shared" si="23"/>
        <v>2.0499999999998852E-3</v>
      </c>
      <c r="AH113" s="64">
        <f t="shared" si="24"/>
        <v>-5.6639976799691572E-2</v>
      </c>
      <c r="AI113" s="64">
        <f t="shared" si="25"/>
        <v>-8.692959084754992E-2</v>
      </c>
      <c r="AJ113" s="29">
        <f t="shared" si="26"/>
        <v>1.7512248451228007E-3</v>
      </c>
      <c r="AK113" s="29">
        <f t="shared" si="27"/>
        <v>-5.6330052492827298E-2</v>
      </c>
      <c r="AL113" s="29">
        <f t="shared" si="28"/>
        <v>-8.6782681271992401E-2</v>
      </c>
      <c r="AM113" s="29">
        <f t="shared" si="29"/>
        <v>4.837383127107131E-3</v>
      </c>
      <c r="AN113" s="29">
        <f t="shared" si="30"/>
        <v>-5.4020446932892319E-2</v>
      </c>
      <c r="AO113" s="29">
        <f t="shared" si="31"/>
        <v>-8.2310966579273503E-2</v>
      </c>
      <c r="AP113" s="27">
        <f t="shared" si="32"/>
        <v>2.0499999999998852E-3</v>
      </c>
      <c r="AQ113" s="27">
        <f t="shared" si="33"/>
        <v>-5.6488817391085688E-2</v>
      </c>
      <c r="AR113" s="27">
        <f t="shared" si="34"/>
        <v>-8.6820663840659229E-2</v>
      </c>
      <c r="AS113" s="43">
        <f t="shared" si="35"/>
        <v>2.0499999999998852E-3</v>
      </c>
      <c r="AT113" s="27">
        <f t="shared" si="36"/>
        <v>-5.6639976799691572E-2</v>
      </c>
      <c r="AU113" s="27">
        <f t="shared" si="37"/>
        <v>-8.692959084754992E-2</v>
      </c>
      <c r="AV113" s="29">
        <f t="shared" si="38"/>
        <v>1.7512248451228007E-3</v>
      </c>
      <c r="AW113" s="29">
        <f t="shared" si="39"/>
        <v>-5.6330052492827298E-2</v>
      </c>
      <c r="AX113" s="29">
        <f t="shared" si="40"/>
        <v>-8.6782681271992401E-2</v>
      </c>
      <c r="AY113" s="29">
        <f t="shared" si="41"/>
        <v>4.837383127107131E-3</v>
      </c>
      <c r="AZ113" s="29">
        <f t="shared" si="42"/>
        <v>-5.4020446932892319E-2</v>
      </c>
      <c r="BA113" s="29">
        <f t="shared" si="43"/>
        <v>-8.2310966579273503E-2</v>
      </c>
      <c r="BB113" s="27">
        <f t="shared" si="44"/>
        <v>2.0499999999998852E-3</v>
      </c>
      <c r="BC113" s="27">
        <f t="shared" si="44"/>
        <v>-5.6488817391085688E-2</v>
      </c>
      <c r="BD113" s="64">
        <f t="shared" si="44"/>
        <v>-8.6820663840659229E-2</v>
      </c>
      <c r="BE113" s="82">
        <f>SUMPRODUCT('Control Panel'!$C$18:$N$18,$AS113:$BD113)</f>
        <v>4.837383127107131E-3</v>
      </c>
      <c r="BF113" s="83">
        <f>SUMPRODUCT('Control Panel'!$C$19:$N$19,'Calc. rets adjusted'!$AS113:$BD113)</f>
        <v>-1.0483998788928146E-3</v>
      </c>
      <c r="BG113" s="83">
        <f>SUMPRODUCT('Control Panel'!$C$20:$N$20,'Calc. rets adjusted'!$AS113:$BD113)</f>
        <v>4.8054818602157427E-3</v>
      </c>
      <c r="BH113" s="83">
        <f>SUMPRODUCT('Control Panel'!$C$21:$N$21,'Calc. rets adjusted'!$AS113:$BD113)</f>
        <v>-5.8857830059999457E-3</v>
      </c>
      <c r="BI113" s="83">
        <f>SUMPRODUCT('Control Panel'!$C$22:$N$22,'Calc. rets adjusted'!$AS113:$BD113)</f>
        <v>-3.1901266891388308E-5</v>
      </c>
    </row>
    <row r="114" spans="1:61" x14ac:dyDescent="0.35">
      <c r="A114" s="2">
        <v>39721</v>
      </c>
      <c r="B114" s="27">
        <f>'Calc. rets in loc usd base'!Q114-'Calc. rets in loc usd base'!Q$5</f>
        <v>4.0086111111111507E-4</v>
      </c>
      <c r="C114" s="27">
        <f>'Calc. rets in loc usd base'!R114-'Calc. rets in loc usd base'!R$5</f>
        <v>2.5468611111111161E-3</v>
      </c>
      <c r="D114" s="27">
        <f>'Calc. rets in loc usd base'!S114-'Calc. rets in loc usd base'!S$5</f>
        <v>2.4427222222222233E-3</v>
      </c>
      <c r="E114" s="29">
        <f>'Calc. rets in loc usd base'!T114-'Calc. rets in loc usd base'!T$5</f>
        <v>2.009396460982324E-3</v>
      </c>
      <c r="F114" s="29">
        <f>'Calc. rets in loc usd base'!U114-'Calc. rets in loc usd base'!U$5</f>
        <v>7.2613768401200759E-3</v>
      </c>
      <c r="G114" s="29">
        <f>'Calc. rets in loc usd base'!V114-'Calc. rets in loc usd base'!V$5</f>
        <v>9.1124172634272204E-3</v>
      </c>
      <c r="H114" s="29">
        <f>'Calc. rets in loc usd base'!W114-'Calc. rets in loc usd base'!W$5</f>
        <v>5.8207561097680252E-3</v>
      </c>
      <c r="I114" s="29">
        <f>'Calc. rets in loc usd base'!X114-'Calc. rets in loc usd base'!X$5</f>
        <v>1.1201226353710351E-2</v>
      </c>
      <c r="J114" s="29">
        <f>'Calc. rets in loc usd base'!Y114-'Calc. rets in loc usd base'!Y$5</f>
        <v>1.0401338739819138E-2</v>
      </c>
      <c r="K114" s="27">
        <f>'Calc. rets in loc usd base'!Z114-'Calc. rets in loc usd base'!Z$5</f>
        <v>4.0086111111111507E-4</v>
      </c>
      <c r="L114" s="27">
        <f>'Calc. rets in loc usd base'!AA114-'Calc. rets in loc usd base'!AA$5</f>
        <v>2.7736372222222222E-3</v>
      </c>
      <c r="M114" s="27">
        <f>'Calc. rets in loc usd base'!AB114-'Calc. rets in loc usd base'!AB$5</f>
        <v>2.6031977777777786E-3</v>
      </c>
      <c r="N114" s="47">
        <f>'Calc. rets in loc usd base'!AC114-'Calc. rets in loc usd base'!AC$5</f>
        <v>0</v>
      </c>
      <c r="O114" s="63">
        <f>'Calc. rets in loc usd base'!AD114-'Calc. rets in loc usd base'!AD$5</f>
        <v>-4.3578746496835116E-2</v>
      </c>
      <c r="P114" s="86">
        <f>'Calc. rets in loc usd base'!AE114-'Calc. rets in loc usd base'!AE$5</f>
        <v>-1.7960511829965692E-2</v>
      </c>
      <c r="Q114" s="27">
        <f>B114+'Control Panel'!C$5</f>
        <v>2.0749999999999024E-3</v>
      </c>
      <c r="R114" s="27">
        <f>C114+'Control Panel'!D$5</f>
        <v>3.7583333333334034E-3</v>
      </c>
      <c r="S114" s="27">
        <f>D114+'Control Panel'!E$5</f>
        <v>4.4666666666667593E-3</v>
      </c>
      <c r="T114" s="29">
        <f>E114+'Control Panel'!F$5</f>
        <v>3.6933741574961738E-3</v>
      </c>
      <c r="U114" s="29">
        <f>F114+'Control Panel'!G$5</f>
        <v>8.3944125380061071E-3</v>
      </c>
      <c r="V114" s="29">
        <f>G114+'Control Panel'!H$5</f>
        <v>9.727626459144002E-3</v>
      </c>
      <c r="W114" s="29">
        <f>H114+'Control Panel'!I$5</f>
        <v>7.9057868939919757E-3</v>
      </c>
      <c r="X114" s="29">
        <f>I114+'Control Panel'!J$5</f>
        <v>1.2640901519720752E-2</v>
      </c>
      <c r="Y114" s="29">
        <f>J114+'Control Panel'!K$5</f>
        <v>1.2651097203747635E-2</v>
      </c>
      <c r="Z114" s="27">
        <f>K114+'Control Panel'!L$5</f>
        <v>2.0749999999999024E-3</v>
      </c>
      <c r="AA114" s="27">
        <f>L114+'Control Panel'!M$5</f>
        <v>3.9017500000000233E-3</v>
      </c>
      <c r="AB114" s="27">
        <f>M114+'Control Panel'!N$5</f>
        <v>4.5970833333332422E-3</v>
      </c>
      <c r="AC114" s="47">
        <f>N114+'Control Panel'!C$27</f>
        <v>0</v>
      </c>
      <c r="AD114" s="63">
        <f>O114+'Control Panel'!D$27</f>
        <v>-4.3578746496835116E-2</v>
      </c>
      <c r="AE114" s="63">
        <f>P114+'Control Panel'!E$27</f>
        <v>-1.7960511829965692E-2</v>
      </c>
      <c r="AF114" s="38">
        <f>SUMPRODUCT('Control Panel'!$C$31:$E$31,AC114:AE114)</f>
        <v>0</v>
      </c>
      <c r="AG114" s="43">
        <f t="shared" si="23"/>
        <v>2.074999999999827E-3</v>
      </c>
      <c r="AH114" s="64">
        <f t="shared" si="24"/>
        <v>-3.998419661908581E-2</v>
      </c>
      <c r="AI114" s="64">
        <f t="shared" si="25"/>
        <v>-1.3574068782806092E-2</v>
      </c>
      <c r="AJ114" s="29">
        <f t="shared" si="26"/>
        <v>3.6933741574962653E-3</v>
      </c>
      <c r="AK114" s="29">
        <f t="shared" si="27"/>
        <v>-3.5550151934812591E-2</v>
      </c>
      <c r="AL114" s="29">
        <f t="shared" si="28"/>
        <v>-8.4075985209187687E-3</v>
      </c>
      <c r="AM114" s="29">
        <f t="shared" si="29"/>
        <v>7.9057868939920173E-3</v>
      </c>
      <c r="AN114" s="29">
        <f t="shared" si="30"/>
        <v>-3.1488719619933603E-2</v>
      </c>
      <c r="AO114" s="29">
        <f t="shared" si="31"/>
        <v>-5.5366348072080074E-3</v>
      </c>
      <c r="AP114" s="27">
        <f t="shared" si="32"/>
        <v>2.074999999999827E-3</v>
      </c>
      <c r="AQ114" s="27">
        <f t="shared" si="33"/>
        <v>-3.98470298709791E-2</v>
      </c>
      <c r="AR114" s="27">
        <f t="shared" si="34"/>
        <v>-1.3445994466224076E-2</v>
      </c>
      <c r="AS114" s="43">
        <f t="shared" si="35"/>
        <v>2.074999999999827E-3</v>
      </c>
      <c r="AT114" s="27">
        <f t="shared" si="36"/>
        <v>-3.998419661908581E-2</v>
      </c>
      <c r="AU114" s="27">
        <f t="shared" si="37"/>
        <v>-1.3574068782806092E-2</v>
      </c>
      <c r="AV114" s="29">
        <f t="shared" si="38"/>
        <v>3.6933741574962653E-3</v>
      </c>
      <c r="AW114" s="29">
        <f t="shared" si="39"/>
        <v>-3.5550151934812591E-2</v>
      </c>
      <c r="AX114" s="29">
        <f t="shared" si="40"/>
        <v>-8.4075985209187687E-3</v>
      </c>
      <c r="AY114" s="29">
        <f t="shared" si="41"/>
        <v>7.9057868939920173E-3</v>
      </c>
      <c r="AZ114" s="29">
        <f t="shared" si="42"/>
        <v>-3.1488719619933603E-2</v>
      </c>
      <c r="BA114" s="29">
        <f t="shared" si="43"/>
        <v>-5.5366348072080074E-3</v>
      </c>
      <c r="BB114" s="27">
        <f t="shared" si="44"/>
        <v>2.074999999999827E-3</v>
      </c>
      <c r="BC114" s="27">
        <f t="shared" si="44"/>
        <v>-3.98470298709791E-2</v>
      </c>
      <c r="BD114" s="64">
        <f t="shared" si="44"/>
        <v>-1.3445994466224076E-2</v>
      </c>
      <c r="BE114" s="82">
        <f>SUMPRODUCT('Control Panel'!$C$18:$N$18,$AS114:$BD114)</f>
        <v>7.9057868939920173E-3</v>
      </c>
      <c r="BF114" s="83">
        <f>SUMPRODUCT('Control Panel'!$C$19:$N$19,'Calc. rets adjusted'!$AS114:$BD114)</f>
        <v>3.9663362425994553E-3</v>
      </c>
      <c r="BG114" s="83">
        <f>SUMPRODUCT('Control Panel'!$C$20:$N$20,'Calc. rets adjusted'!$AS114:$BD114)</f>
        <v>8.1585392296973473E-3</v>
      </c>
      <c r="BH114" s="83">
        <f>SUMPRODUCT('Control Panel'!$C$21:$N$21,'Calc. rets adjusted'!$AS114:$BD114)</f>
        <v>-3.939450651392562E-3</v>
      </c>
      <c r="BI114" s="83">
        <f>SUMPRODUCT('Control Panel'!$C$22:$N$22,'Calc. rets adjusted'!$AS114:$BD114)</f>
        <v>2.5275233570533091E-4</v>
      </c>
    </row>
    <row r="115" spans="1:61" x14ac:dyDescent="0.35">
      <c r="A115" s="2">
        <v>39752</v>
      </c>
      <c r="B115" s="27">
        <f>'Calc. rets in loc usd base'!Q115-'Calc. rets in loc usd base'!Q$5</f>
        <v>1.6008611111111152E-3</v>
      </c>
      <c r="C115" s="27">
        <f>'Calc. rets in loc usd base'!R115-'Calc. rets in loc usd base'!R$5</f>
        <v>2.9968611111111159E-3</v>
      </c>
      <c r="D115" s="27">
        <f>'Calc. rets in loc usd base'!S115-'Calc. rets in loc usd base'!S$5</f>
        <v>3.0343888888888907E-3</v>
      </c>
      <c r="E115" s="29">
        <f>'Calc. rets in loc usd base'!T115-'Calc. rets in loc usd base'!T$5</f>
        <v>1.5729577638114085E-3</v>
      </c>
      <c r="F115" s="29">
        <f>'Calc. rets in loc usd base'!U115-'Calc. rets in loc usd base'!U$5</f>
        <v>4.91190075745041E-3</v>
      </c>
      <c r="G115" s="29">
        <f>'Calc. rets in loc usd base'!V115-'Calc. rets in loc usd base'!V$5</f>
        <v>4.4022492121938558E-3</v>
      </c>
      <c r="H115" s="29">
        <f>'Calc. rets in loc usd base'!W115-'Calc. rets in loc usd base'!W$5</f>
        <v>7.1134836680683692E-3</v>
      </c>
      <c r="I115" s="29">
        <f>'Calc. rets in loc usd base'!X115-'Calc. rets in loc usd base'!X$5</f>
        <v>1.5592277876533948E-2</v>
      </c>
      <c r="J115" s="29">
        <f>'Calc. rets in loc usd base'!Y115-'Calc. rets in loc usd base'!Y$5</f>
        <v>1.7015588674801303E-2</v>
      </c>
      <c r="K115" s="27">
        <f>'Calc. rets in loc usd base'!Z115-'Calc. rets in loc usd base'!Z$5</f>
        <v>1.6008611111111152E-3</v>
      </c>
      <c r="L115" s="27">
        <f>'Calc. rets in loc usd base'!AA115-'Calc. rets in loc usd base'!AA$5</f>
        <v>-7.4352944444444451E-4</v>
      </c>
      <c r="M115" s="27">
        <f>'Calc. rets in loc usd base'!AB115-'Calc. rets in loc usd base'!AB$5</f>
        <v>-4.9880222222222132E-4</v>
      </c>
      <c r="N115" s="47">
        <f>'Calc. rets in loc usd base'!AC115-'Calc. rets in loc usd base'!AC$5</f>
        <v>0</v>
      </c>
      <c r="O115" s="63">
        <f>'Calc. rets in loc usd base'!AD115-'Calc. rets in loc usd base'!AD$5</f>
        <v>-0.10259104815488494</v>
      </c>
      <c r="P115" s="86">
        <f>'Calc. rets in loc usd base'!AE115-'Calc. rets in loc usd base'!AE$5</f>
        <v>-9.6877562521209798E-2</v>
      </c>
      <c r="Q115" s="27">
        <f>B115+'Control Panel'!C$5</f>
        <v>3.274999999999903E-3</v>
      </c>
      <c r="R115" s="27">
        <f>C115+'Control Panel'!D$5</f>
        <v>4.2083333333334033E-3</v>
      </c>
      <c r="S115" s="27">
        <f>D115+'Control Panel'!E$5</f>
        <v>5.0583333333334268E-3</v>
      </c>
      <c r="T115" s="29">
        <f>E115+'Control Panel'!F$5</f>
        <v>3.2569354603252582E-3</v>
      </c>
      <c r="U115" s="29">
        <f>F115+'Control Panel'!G$5</f>
        <v>6.0449364553364412E-3</v>
      </c>
      <c r="V115" s="29">
        <f>G115+'Control Panel'!H$5</f>
        <v>5.0174584079106374E-3</v>
      </c>
      <c r="W115" s="29">
        <f>H115+'Control Panel'!I$5</f>
        <v>9.1985144522923196E-3</v>
      </c>
      <c r="X115" s="29">
        <f>I115+'Control Panel'!J$5</f>
        <v>1.7031953042544349E-2</v>
      </c>
      <c r="Y115" s="29">
        <f>J115+'Control Panel'!K$5</f>
        <v>1.9265347138729801E-2</v>
      </c>
      <c r="Z115" s="27">
        <f>K115+'Control Panel'!L$5</f>
        <v>3.274999999999903E-3</v>
      </c>
      <c r="AA115" s="27">
        <f>L115+'Control Panel'!M$5</f>
        <v>3.8458333333335655E-4</v>
      </c>
      <c r="AB115" s="27">
        <f>M115+'Control Panel'!N$5</f>
        <v>1.4950833333332422E-3</v>
      </c>
      <c r="AC115" s="47">
        <f>N115+'Control Panel'!C$27</f>
        <v>0</v>
      </c>
      <c r="AD115" s="63">
        <f>O115+'Control Panel'!D$27</f>
        <v>-0.10259104815488494</v>
      </c>
      <c r="AE115" s="63">
        <f>P115+'Control Panel'!E$27</f>
        <v>-9.6877562521209798E-2</v>
      </c>
      <c r="AF115" s="38">
        <f>SUMPRODUCT('Control Panel'!$C$31:$E$31,AC115:AE115)</f>
        <v>0</v>
      </c>
      <c r="AG115" s="43">
        <f t="shared" si="23"/>
        <v>3.2749999999999169E-3</v>
      </c>
      <c r="AH115" s="64">
        <f t="shared" si="24"/>
        <v>-9.8814452149203369E-2</v>
      </c>
      <c r="AI115" s="64">
        <f t="shared" si="25"/>
        <v>-9.2309268191629545E-2</v>
      </c>
      <c r="AJ115" s="29">
        <f t="shared" si="26"/>
        <v>3.2569354603253498E-3</v>
      </c>
      <c r="AK115" s="29">
        <f t="shared" si="27"/>
        <v>-9.7166268066531059E-2</v>
      </c>
      <c r="AL115" s="29">
        <f t="shared" si="28"/>
        <v>-9.2346183253909198E-2</v>
      </c>
      <c r="AM115" s="29">
        <f t="shared" si="29"/>
        <v>9.1985144522923612E-3</v>
      </c>
      <c r="AN115" s="29">
        <f t="shared" si="30"/>
        <v>-8.7306421027099956E-2</v>
      </c>
      <c r="AO115" s="29">
        <f t="shared" si="31"/>
        <v>-7.9478595254405038E-2</v>
      </c>
      <c r="AP115" s="27">
        <f t="shared" si="32"/>
        <v>3.2749999999999169E-3</v>
      </c>
      <c r="AQ115" s="27">
        <f t="shared" si="33"/>
        <v>-0.10224591962882112</v>
      </c>
      <c r="AR115" s="27">
        <f t="shared" si="34"/>
        <v>-9.5527319216976103E-2</v>
      </c>
      <c r="AS115" s="43">
        <f t="shared" si="35"/>
        <v>3.2749999999999169E-3</v>
      </c>
      <c r="AT115" s="27">
        <f t="shared" si="36"/>
        <v>-9.8814452149203369E-2</v>
      </c>
      <c r="AU115" s="27">
        <f t="shared" si="37"/>
        <v>-9.2309268191629545E-2</v>
      </c>
      <c r="AV115" s="29">
        <f t="shared" si="38"/>
        <v>3.2569354603253498E-3</v>
      </c>
      <c r="AW115" s="29">
        <f t="shared" si="39"/>
        <v>-9.7166268066531059E-2</v>
      </c>
      <c r="AX115" s="29">
        <f t="shared" si="40"/>
        <v>-9.2346183253909198E-2</v>
      </c>
      <c r="AY115" s="29">
        <f t="shared" si="41"/>
        <v>9.1985144522923612E-3</v>
      </c>
      <c r="AZ115" s="29">
        <f t="shared" si="42"/>
        <v>-8.7306421027099956E-2</v>
      </c>
      <c r="BA115" s="29">
        <f t="shared" si="43"/>
        <v>-7.9478595254405038E-2</v>
      </c>
      <c r="BB115" s="27">
        <f t="shared" si="44"/>
        <v>3.2749999999999169E-3</v>
      </c>
      <c r="BC115" s="27">
        <f t="shared" si="44"/>
        <v>-0.10224591962882112</v>
      </c>
      <c r="BD115" s="64">
        <f t="shared" si="44"/>
        <v>-9.5527319216976103E-2</v>
      </c>
      <c r="BE115" s="82">
        <f>SUMPRODUCT('Control Panel'!$C$18:$N$18,$AS115:$BD115)</f>
        <v>9.1985144522923612E-3</v>
      </c>
      <c r="BF115" s="83">
        <f>SUMPRODUCT('Control Panel'!$C$19:$N$19,'Calc. rets adjusted'!$AS115:$BD115)</f>
        <v>-4.5197909564687055E-4</v>
      </c>
      <c r="BG115" s="83">
        <f>SUMPRODUCT('Control Panel'!$C$20:$N$20,'Calc. rets adjusted'!$AS115:$BD115)</f>
        <v>1.0100112867235233E-2</v>
      </c>
      <c r="BH115" s="83">
        <f>SUMPRODUCT('Control Panel'!$C$21:$N$21,'Calc. rets adjusted'!$AS115:$BD115)</f>
        <v>-9.6504935479392318E-3</v>
      </c>
      <c r="BI115" s="83">
        <f>SUMPRODUCT('Control Panel'!$C$22:$N$22,'Calc. rets adjusted'!$AS115:$BD115)</f>
        <v>9.0159841494287171E-4</v>
      </c>
    </row>
    <row r="116" spans="1:61" x14ac:dyDescent="0.35">
      <c r="A116" s="2">
        <v>39782</v>
      </c>
      <c r="B116" s="27">
        <f>'Calc. rets in loc usd base'!Q116-'Calc. rets in loc usd base'!Q$5</f>
        <v>4.7586111111111505E-4</v>
      </c>
      <c r="C116" s="27">
        <f>'Calc. rets in loc usd base'!R116-'Calc. rets in loc usd base'!R$5</f>
        <v>2.4801944444444489E-3</v>
      </c>
      <c r="D116" s="27">
        <f>'Calc. rets in loc usd base'!S116-'Calc. rets in loc usd base'!S$5</f>
        <v>2.6927222222222235E-3</v>
      </c>
      <c r="E116" s="29">
        <f>'Calc. rets in loc usd base'!T116-'Calc. rets in loc usd base'!T$5</f>
        <v>1.8082450832149961E-3</v>
      </c>
      <c r="F116" s="29">
        <f>'Calc. rets in loc usd base'!U116-'Calc. rets in loc usd base'!U$5</f>
        <v>3.6738561108516968E-3</v>
      </c>
      <c r="G116" s="29">
        <f>'Calc. rets in loc usd base'!V116-'Calc. rets in loc usd base'!V$5</f>
        <v>6.751757210137945E-3</v>
      </c>
      <c r="H116" s="29">
        <f>'Calc. rets in loc usd base'!W116-'Calc. rets in loc usd base'!W$5</f>
        <v>9.6144283917198453E-3</v>
      </c>
      <c r="I116" s="29">
        <f>'Calc. rets in loc usd base'!X116-'Calc. rets in loc usd base'!X$5</f>
        <v>9.3900143869346565E-3</v>
      </c>
      <c r="J116" s="29">
        <f>'Calc. rets in loc usd base'!Y116-'Calc. rets in loc usd base'!Y$5</f>
        <v>1.1880373964250074E-2</v>
      </c>
      <c r="K116" s="27">
        <f>'Calc. rets in loc usd base'!Z116-'Calc. rets in loc usd base'!Z$5</f>
        <v>4.7586111111111505E-4</v>
      </c>
      <c r="L116" s="27">
        <f>'Calc. rets in loc usd base'!AA116-'Calc. rets in loc usd base'!AA$5</f>
        <v>2.5603872222222223E-3</v>
      </c>
      <c r="M116" s="27">
        <f>'Calc. rets in loc usd base'!AB116-'Calc. rets in loc usd base'!AB$5</f>
        <v>2.6042811111111125E-3</v>
      </c>
      <c r="N116" s="47">
        <f>'Calc. rets in loc usd base'!AC116-'Calc. rets in loc usd base'!AC$5</f>
        <v>0</v>
      </c>
      <c r="O116" s="63">
        <f>'Calc. rets in loc usd base'!AD116-'Calc. rets in loc usd base'!AD$5</f>
        <v>-1.3252253700747178E-3</v>
      </c>
      <c r="P116" s="86">
        <f>'Calc. rets in loc usd base'!AE116-'Calc. rets in loc usd base'!AE$5</f>
        <v>-4.6257215126668999E-2</v>
      </c>
      <c r="Q116" s="27">
        <f>B116+'Control Panel'!C$5</f>
        <v>2.1499999999999029E-3</v>
      </c>
      <c r="R116" s="27">
        <f>C116+'Control Panel'!D$5</f>
        <v>3.6916666666667363E-3</v>
      </c>
      <c r="S116" s="27">
        <f>D116+'Control Panel'!E$5</f>
        <v>4.7166666666667596E-3</v>
      </c>
      <c r="T116" s="29">
        <f>E116+'Control Panel'!F$5</f>
        <v>3.4922227797288458E-3</v>
      </c>
      <c r="U116" s="29">
        <f>F116+'Control Panel'!G$5</f>
        <v>4.8068918087377285E-3</v>
      </c>
      <c r="V116" s="29">
        <f>G116+'Control Panel'!H$5</f>
        <v>7.3669664058547265E-3</v>
      </c>
      <c r="W116" s="29">
        <f>H116+'Control Panel'!I$5</f>
        <v>1.1699459175943797E-2</v>
      </c>
      <c r="X116" s="29">
        <f>I116+'Control Panel'!J$5</f>
        <v>1.0829689552945058E-2</v>
      </c>
      <c r="Y116" s="29">
        <f>J116+'Control Panel'!K$5</f>
        <v>1.4130132428178571E-2</v>
      </c>
      <c r="Z116" s="27">
        <f>K116+'Control Panel'!L$5</f>
        <v>2.1499999999999029E-3</v>
      </c>
      <c r="AA116" s="27">
        <f>L116+'Control Panel'!M$5</f>
        <v>3.6885000000000234E-3</v>
      </c>
      <c r="AB116" s="27">
        <f>M116+'Control Panel'!N$5</f>
        <v>4.598166666666576E-3</v>
      </c>
      <c r="AC116" s="47">
        <f>N116+'Control Panel'!C$27</f>
        <v>0</v>
      </c>
      <c r="AD116" s="63">
        <f>O116+'Control Panel'!D$27</f>
        <v>-1.3252253700747178E-3</v>
      </c>
      <c r="AE116" s="63">
        <f>P116+'Control Panel'!E$27</f>
        <v>-4.6257215126668999E-2</v>
      </c>
      <c r="AF116" s="38">
        <f>SUMPRODUCT('Control Panel'!$C$31:$E$31,AC116:AE116)</f>
        <v>0</v>
      </c>
      <c r="AG116" s="43">
        <f t="shared" si="23"/>
        <v>2.1499999999998742E-3</v>
      </c>
      <c r="AH116" s="64">
        <f t="shared" si="24"/>
        <v>2.3615490062673938E-3</v>
      </c>
      <c r="AI116" s="64">
        <f t="shared" si="25"/>
        <v>-4.1758728324683081E-2</v>
      </c>
      <c r="AJ116" s="29">
        <f t="shared" si="26"/>
        <v>3.4922227797289374E-3</v>
      </c>
      <c r="AK116" s="29">
        <f t="shared" si="27"/>
        <v>3.47529622368703E-3</v>
      </c>
      <c r="AL116" s="29">
        <f t="shared" si="28"/>
        <v>-3.9231024070680909E-2</v>
      </c>
      <c r="AM116" s="29">
        <f t="shared" si="29"/>
        <v>1.1699459175943838E-2</v>
      </c>
      <c r="AN116" s="29">
        <f t="shared" si="30"/>
        <v>9.4901124035249307E-3</v>
      </c>
      <c r="AO116" s="29">
        <f t="shared" si="31"/>
        <v>-3.2780703273988965E-2</v>
      </c>
      <c r="AP116" s="27">
        <f t="shared" si="32"/>
        <v>2.1499999999998742E-3</v>
      </c>
      <c r="AQ116" s="27">
        <f t="shared" si="33"/>
        <v>2.3583865361478384E-3</v>
      </c>
      <c r="AR116" s="27">
        <f t="shared" si="34"/>
        <v>-4.1871746844690749E-2</v>
      </c>
      <c r="AS116" s="43">
        <f t="shared" si="35"/>
        <v>2.1499999999998742E-3</v>
      </c>
      <c r="AT116" s="27">
        <f t="shared" si="36"/>
        <v>2.3615490062673938E-3</v>
      </c>
      <c r="AU116" s="27">
        <f t="shared" si="37"/>
        <v>-4.1758728324683081E-2</v>
      </c>
      <c r="AV116" s="29">
        <f t="shared" si="38"/>
        <v>3.4922227797289374E-3</v>
      </c>
      <c r="AW116" s="29">
        <f t="shared" si="39"/>
        <v>3.47529622368703E-3</v>
      </c>
      <c r="AX116" s="29">
        <f t="shared" si="40"/>
        <v>-3.9231024070680909E-2</v>
      </c>
      <c r="AY116" s="29">
        <f t="shared" si="41"/>
        <v>1.1699459175943838E-2</v>
      </c>
      <c r="AZ116" s="29">
        <f t="shared" si="42"/>
        <v>9.4901124035249307E-3</v>
      </c>
      <c r="BA116" s="29">
        <f t="shared" si="43"/>
        <v>-3.2780703273988965E-2</v>
      </c>
      <c r="BB116" s="27">
        <f t="shared" si="44"/>
        <v>2.1499999999998742E-3</v>
      </c>
      <c r="BC116" s="27">
        <f t="shared" si="44"/>
        <v>2.3583865361478384E-3</v>
      </c>
      <c r="BD116" s="64">
        <f t="shared" si="44"/>
        <v>-4.1871746844690749E-2</v>
      </c>
      <c r="BE116" s="82">
        <f>SUMPRODUCT('Control Panel'!$C$18:$N$18,$AS116:$BD116)</f>
        <v>1.1699459175943838E-2</v>
      </c>
      <c r="BF116" s="83">
        <f>SUMPRODUCT('Control Panel'!$C$19:$N$19,'Calc. rets adjusted'!$AS116:$BD116)</f>
        <v>1.1478524498701948E-2</v>
      </c>
      <c r="BG116" s="83">
        <f>SUMPRODUCT('Control Panel'!$C$20:$N$20,'Calc. rets adjusted'!$AS116:$BD116)</f>
        <v>1.1457685845087152E-2</v>
      </c>
      <c r="BH116" s="83">
        <f>SUMPRODUCT('Control Panel'!$C$21:$N$21,'Calc. rets adjusted'!$AS116:$BD116)</f>
        <v>-2.2093467724189049E-4</v>
      </c>
      <c r="BI116" s="83">
        <f>SUMPRODUCT('Control Panel'!$C$22:$N$22,'Calc. rets adjusted'!$AS116:$BD116)</f>
        <v>-2.4177333085668691E-4</v>
      </c>
    </row>
    <row r="117" spans="1:61" x14ac:dyDescent="0.35">
      <c r="A117" s="2">
        <v>39813</v>
      </c>
      <c r="B117" s="27">
        <f>'Calc. rets in loc usd base'!Q117-'Calc. rets in loc usd base'!Q$5</f>
        <v>-9.0805555555551658E-5</v>
      </c>
      <c r="C117" s="27">
        <f>'Calc. rets in loc usd base'!R117-'Calc. rets in loc usd base'!R$5</f>
        <v>1.7635277777777825E-3</v>
      </c>
      <c r="D117" s="27">
        <f>'Calc. rets in loc usd base'!S117-'Calc. rets in loc usd base'!S$5</f>
        <v>6.9272222222222304E-4</v>
      </c>
      <c r="E117" s="29">
        <f>'Calc. rets in loc usd base'!T117-'Calc. rets in loc usd base'!T$5</f>
        <v>7.1607030444611206E-4</v>
      </c>
      <c r="F117" s="29">
        <f>'Calc. rets in loc usd base'!U117-'Calc. rets in loc usd base'!U$5</f>
        <v>1.3958009652023143E-3</v>
      </c>
      <c r="G117" s="29">
        <f>'Calc. rets in loc usd base'!V117-'Calc. rets in loc usd base'!V$5</f>
        <v>8.2422353253959371E-4</v>
      </c>
      <c r="H117" s="29">
        <f>'Calc. rets in loc usd base'!W117-'Calc. rets in loc usd base'!W$5</f>
        <v>3.6448347294450604E-3</v>
      </c>
      <c r="I117" s="29">
        <f>'Calc. rets in loc usd base'!X117-'Calc. rets in loc usd base'!X$5</f>
        <v>5.7317854825128566E-3</v>
      </c>
      <c r="J117" s="29">
        <f>'Calc. rets in loc usd base'!Y117-'Calc. rets in loc usd base'!Y$5</f>
        <v>1.6999172151037141E-2</v>
      </c>
      <c r="K117" s="27">
        <f>'Calc. rets in loc usd base'!Z117-'Calc. rets in loc usd base'!Z$5</f>
        <v>-9.0805555555551658E-5</v>
      </c>
      <c r="L117" s="27">
        <f>'Calc. rets in loc usd base'!AA117-'Calc. rets in loc usd base'!AA$5</f>
        <v>1.0737205555555556E-3</v>
      </c>
      <c r="M117" s="27">
        <f>'Calc. rets in loc usd base'!AB117-'Calc. rets in loc usd base'!AB$5</f>
        <v>-2.2088555555555456E-4</v>
      </c>
      <c r="N117" s="47">
        <f>'Calc. rets in loc usd base'!AC117-'Calc. rets in loc usd base'!AC$5</f>
        <v>0</v>
      </c>
      <c r="O117" s="63">
        <f>'Calc. rets in loc usd base'!AD117-'Calc. rets in loc usd base'!AD$5</f>
        <v>9.5896996852147601E-2</v>
      </c>
      <c r="P117" s="86">
        <f>'Calc. rets in loc usd base'!AE117-'Calc. rets in loc usd base'!AE$5</f>
        <v>-7.1531940401394073E-2</v>
      </c>
      <c r="Q117" s="27">
        <f>B117+'Control Panel'!C$5</f>
        <v>1.5833333333332359E-3</v>
      </c>
      <c r="R117" s="27">
        <f>C117+'Control Panel'!D$5</f>
        <v>2.9750000000000696E-3</v>
      </c>
      <c r="S117" s="27">
        <f>D117+'Control Panel'!E$5</f>
        <v>2.7166666666667595E-3</v>
      </c>
      <c r="T117" s="29">
        <f>E117+'Control Panel'!F$5</f>
        <v>2.4000480009599618E-3</v>
      </c>
      <c r="U117" s="29">
        <f>F117+'Control Panel'!G$5</f>
        <v>2.5288366630883455E-3</v>
      </c>
      <c r="V117" s="29">
        <f>G117+'Control Panel'!H$5</f>
        <v>1.4394327282563754E-3</v>
      </c>
      <c r="W117" s="29">
        <f>H117+'Control Panel'!I$5</f>
        <v>5.7298655136690116E-3</v>
      </c>
      <c r="X117" s="29">
        <f>I117+'Control Panel'!J$5</f>
        <v>7.1714606485232578E-3</v>
      </c>
      <c r="Y117" s="29">
        <f>J117+'Control Panel'!K$5</f>
        <v>1.9248930614965638E-2</v>
      </c>
      <c r="Z117" s="27">
        <f>K117+'Control Panel'!L$5</f>
        <v>1.5833333333332359E-3</v>
      </c>
      <c r="AA117" s="27">
        <f>L117+'Control Panel'!M$5</f>
        <v>2.2018333333333568E-3</v>
      </c>
      <c r="AB117" s="27">
        <f>M117+'Control Panel'!N$5</f>
        <v>1.772999999999909E-3</v>
      </c>
      <c r="AC117" s="47">
        <f>N117+'Control Panel'!C$27</f>
        <v>0</v>
      </c>
      <c r="AD117" s="63">
        <f>O117+'Control Panel'!D$27</f>
        <v>9.5896996852147601E-2</v>
      </c>
      <c r="AE117" s="63">
        <f>P117+'Control Panel'!E$27</f>
        <v>-7.1531940401394073E-2</v>
      </c>
      <c r="AF117" s="38">
        <f>SUMPRODUCT('Control Panel'!$C$31:$E$31,AC117:AE117)</f>
        <v>0</v>
      </c>
      <c r="AG117" s="43">
        <f t="shared" si="23"/>
        <v>1.58333333333327E-3</v>
      </c>
      <c r="AH117" s="64">
        <f t="shared" si="24"/>
        <v>9.9157290417783095E-2</v>
      </c>
      <c r="AI117" s="64">
        <f t="shared" si="25"/>
        <v>-6.9009602172817819E-2</v>
      </c>
      <c r="AJ117" s="29">
        <f t="shared" si="26"/>
        <v>2.4000480009600533E-3</v>
      </c>
      <c r="AK117" s="29">
        <f t="shared" si="27"/>
        <v>9.8668341356755951E-2</v>
      </c>
      <c r="AL117" s="29">
        <f t="shared" si="28"/>
        <v>-7.0195473089267213E-2</v>
      </c>
      <c r="AM117" s="29">
        <f t="shared" si="29"/>
        <v>5.7298655136690524E-3</v>
      </c>
      <c r="AN117" s="29">
        <f t="shared" si="30"/>
        <v>0.10375617903990775</v>
      </c>
      <c r="AO117" s="29">
        <f t="shared" si="31"/>
        <v>-5.3659923143968724E-2</v>
      </c>
      <c r="AP117" s="27">
        <f t="shared" si="32"/>
        <v>1.58333333333327E-3</v>
      </c>
      <c r="AQ117" s="27">
        <f t="shared" si="33"/>
        <v>9.830997938971664E-2</v>
      </c>
      <c r="AR117" s="27">
        <f t="shared" si="34"/>
        <v>-6.9885766531725957E-2</v>
      </c>
      <c r="AS117" s="43">
        <f t="shared" si="35"/>
        <v>1.58333333333327E-3</v>
      </c>
      <c r="AT117" s="27">
        <f t="shared" si="36"/>
        <v>9.9157290417783095E-2</v>
      </c>
      <c r="AU117" s="27">
        <f t="shared" si="37"/>
        <v>-6.9009602172817819E-2</v>
      </c>
      <c r="AV117" s="29">
        <f t="shared" si="38"/>
        <v>2.4000480009600533E-3</v>
      </c>
      <c r="AW117" s="29">
        <f t="shared" si="39"/>
        <v>9.8668341356755951E-2</v>
      </c>
      <c r="AX117" s="29">
        <f t="shared" si="40"/>
        <v>-7.0195473089267213E-2</v>
      </c>
      <c r="AY117" s="29">
        <f t="shared" si="41"/>
        <v>5.7298655136690524E-3</v>
      </c>
      <c r="AZ117" s="29">
        <f t="shared" si="42"/>
        <v>0.10375617903990775</v>
      </c>
      <c r="BA117" s="29">
        <f t="shared" si="43"/>
        <v>-5.3659923143968724E-2</v>
      </c>
      <c r="BB117" s="27">
        <f t="shared" si="44"/>
        <v>1.58333333333327E-3</v>
      </c>
      <c r="BC117" s="27">
        <f t="shared" si="44"/>
        <v>9.830997938971664E-2</v>
      </c>
      <c r="BD117" s="64">
        <f t="shared" si="44"/>
        <v>-6.9885766531725957E-2</v>
      </c>
      <c r="BE117" s="82">
        <f>SUMPRODUCT('Control Panel'!$C$18:$N$18,$AS117:$BD117)</f>
        <v>5.7298655136690524E-3</v>
      </c>
      <c r="BF117" s="83">
        <f>SUMPRODUCT('Control Panel'!$C$19:$N$19,'Calc. rets adjusted'!$AS117:$BD117)</f>
        <v>1.5532496866292923E-2</v>
      </c>
      <c r="BG117" s="83">
        <f>SUMPRODUCT('Control Panel'!$C$20:$N$20,'Calc. rets adjusted'!$AS117:$BD117)</f>
        <v>5.8598322606545836E-3</v>
      </c>
      <c r="BH117" s="83">
        <f>SUMPRODUCT('Control Panel'!$C$21:$N$21,'Calc. rets adjusted'!$AS117:$BD117)</f>
        <v>9.8026313526238702E-3</v>
      </c>
      <c r="BI117" s="83">
        <f>SUMPRODUCT('Control Panel'!$C$22:$N$22,'Calc. rets adjusted'!$AS117:$BD117)</f>
        <v>1.2996674698553118E-4</v>
      </c>
    </row>
    <row r="118" spans="1:61" x14ac:dyDescent="0.35">
      <c r="A118" s="2">
        <v>39844</v>
      </c>
      <c r="B118" s="27">
        <f>'Calc. rets in loc usd base'!Q118-'Calc. rets in loc usd base'!Q$5</f>
        <v>-1.3074722222222183E-3</v>
      </c>
      <c r="C118" s="27">
        <f>'Calc. rets in loc usd base'!R118-'Calc. rets in loc usd base'!R$5</f>
        <v>9.5519444444444926E-4</v>
      </c>
      <c r="D118" s="27">
        <f>'Calc. rets in loc usd base'!S118-'Calc. rets in loc usd base'!S$5</f>
        <v>-2.1561111111111E-4</v>
      </c>
      <c r="E118" s="29">
        <f>'Calc. rets in loc usd base'!T118-'Calc. rets in loc usd base'!T$5</f>
        <v>-1.8835028267040004E-3</v>
      </c>
      <c r="F118" s="29">
        <f>'Calc. rets in loc usd base'!U118-'Calc. rets in loc usd base'!U$5</f>
        <v>2.3236657034791989E-3</v>
      </c>
      <c r="G118" s="29">
        <f>'Calc. rets in loc usd base'!V118-'Calc. rets in loc usd base'!V$5</f>
        <v>-1.772817576801409E-3</v>
      </c>
      <c r="H118" s="29">
        <f>'Calc. rets in loc usd base'!W118-'Calc. rets in loc usd base'!W$5</f>
        <v>-5.5061448992402137E-3</v>
      </c>
      <c r="I118" s="29">
        <f>'Calc. rets in loc usd base'!X118-'Calc. rets in loc usd base'!X$5</f>
        <v>5.4929507970612511E-3</v>
      </c>
      <c r="J118" s="29">
        <f>'Calc. rets in loc usd base'!Y118-'Calc. rets in loc usd base'!Y$5</f>
        <v>2.0355665122261998E-3</v>
      </c>
      <c r="K118" s="27">
        <f>'Calc. rets in loc usd base'!Z118-'Calc. rets in loc usd base'!Z$5</f>
        <v>-1.3074722222222183E-3</v>
      </c>
      <c r="L118" s="27">
        <f>'Calc. rets in loc usd base'!AA118-'Calc. rets in loc usd base'!AA$5</f>
        <v>1.3336372222222221E-3</v>
      </c>
      <c r="M118" s="27">
        <f>'Calc. rets in loc usd base'!AB118-'Calc. rets in loc usd base'!AB$5</f>
        <v>7.9281111111112121E-5</v>
      </c>
      <c r="N118" s="47">
        <f>'Calc. rets in loc usd base'!AC118-'Calc. rets in loc usd base'!AC$5</f>
        <v>0</v>
      </c>
      <c r="O118" s="63">
        <f>'Calc. rets in loc usd base'!AD118-'Calc. rets in loc usd base'!AD$5</f>
        <v>-7.8248302293151703E-2</v>
      </c>
      <c r="P118" s="86">
        <f>'Calc. rets in loc usd base'!AE118-'Calc. rets in loc usd base'!AE$5</f>
        <v>1.4389384650365685E-2</v>
      </c>
      <c r="Q118" s="27">
        <f>B118+'Control Panel'!C$5</f>
        <v>3.6666666666656926E-4</v>
      </c>
      <c r="R118" s="27">
        <f>C118+'Control Panel'!D$5</f>
        <v>2.1666666666667368E-3</v>
      </c>
      <c r="S118" s="27">
        <f>D118+'Control Panel'!E$5</f>
        <v>1.8083333333334265E-3</v>
      </c>
      <c r="T118" s="29">
        <f>E118+'Control Panel'!F$5</f>
        <v>-1.9952513019015064E-4</v>
      </c>
      <c r="U118" s="29">
        <f>F118+'Control Panel'!G$5</f>
        <v>3.4567014013652301E-3</v>
      </c>
      <c r="V118" s="29">
        <f>G118+'Control Panel'!H$5</f>
        <v>-1.1576083810846275E-3</v>
      </c>
      <c r="W118" s="29">
        <f>H118+'Control Panel'!I$5</f>
        <v>-3.4211141150162624E-3</v>
      </c>
      <c r="X118" s="29">
        <f>I118+'Control Panel'!J$5</f>
        <v>6.9326259630716524E-3</v>
      </c>
      <c r="Y118" s="29">
        <f>J118+'Control Panel'!K$5</f>
        <v>4.2853249761546971E-3</v>
      </c>
      <c r="Z118" s="27">
        <f>K118+'Control Panel'!L$5</f>
        <v>3.6666666666656926E-4</v>
      </c>
      <c r="AA118" s="27">
        <f>L118+'Control Panel'!M$5</f>
        <v>2.4617500000000229E-3</v>
      </c>
      <c r="AB118" s="27">
        <f>M118+'Control Panel'!N$5</f>
        <v>2.0731666666665757E-3</v>
      </c>
      <c r="AC118" s="47">
        <f>N118+'Control Panel'!C$27</f>
        <v>0</v>
      </c>
      <c r="AD118" s="63">
        <f>O118+'Control Panel'!D$27</f>
        <v>-7.8248302293151703E-2</v>
      </c>
      <c r="AE118" s="63">
        <f>P118+'Control Panel'!E$27</f>
        <v>1.4389384650365685E-2</v>
      </c>
      <c r="AF118" s="38">
        <f>SUMPRODUCT('Control Panel'!$C$31:$E$31,AC118:AE118)</f>
        <v>0</v>
      </c>
      <c r="AG118" s="43">
        <f t="shared" si="23"/>
        <v>3.6666666666662628E-4</v>
      </c>
      <c r="AH118" s="64">
        <f t="shared" si="24"/>
        <v>-7.6251173614786949E-2</v>
      </c>
      <c r="AI118" s="64">
        <f t="shared" si="25"/>
        <v>1.6223738787608522E-2</v>
      </c>
      <c r="AJ118" s="29">
        <f t="shared" si="26"/>
        <v>-1.9952513019017015E-4</v>
      </c>
      <c r="AK118" s="29">
        <f t="shared" si="27"/>
        <v>-7.5062081907977585E-2</v>
      </c>
      <c r="AL118" s="29">
        <f t="shared" si="28"/>
        <v>1.3215118997011333E-2</v>
      </c>
      <c r="AM118" s="29">
        <f t="shared" si="29"/>
        <v>-3.4211141150162216E-3</v>
      </c>
      <c r="AN118" s="29">
        <f t="shared" si="30"/>
        <v>-7.1858142542123749E-2</v>
      </c>
      <c r="AO118" s="29">
        <f t="shared" si="31"/>
        <v>1.8736372815954194E-2</v>
      </c>
      <c r="AP118" s="27">
        <f t="shared" si="32"/>
        <v>3.6666666666662628E-4</v>
      </c>
      <c r="AQ118" s="27">
        <f t="shared" si="33"/>
        <v>-7.5979180051321982E-2</v>
      </c>
      <c r="AR118" s="27">
        <f t="shared" si="34"/>
        <v>1.6492382909643499E-2</v>
      </c>
      <c r="AS118" s="43">
        <f t="shared" si="35"/>
        <v>3.6666666666662628E-4</v>
      </c>
      <c r="AT118" s="27">
        <f t="shared" si="36"/>
        <v>-7.6251173614786949E-2</v>
      </c>
      <c r="AU118" s="27">
        <f t="shared" si="37"/>
        <v>1.6223738787608522E-2</v>
      </c>
      <c r="AV118" s="29">
        <f t="shared" si="38"/>
        <v>-1.9952513019017015E-4</v>
      </c>
      <c r="AW118" s="29">
        <f t="shared" si="39"/>
        <v>-7.5062081907977585E-2</v>
      </c>
      <c r="AX118" s="29">
        <f t="shared" si="40"/>
        <v>1.3215118997011333E-2</v>
      </c>
      <c r="AY118" s="29">
        <f t="shared" si="41"/>
        <v>-3.4211141150162216E-3</v>
      </c>
      <c r="AZ118" s="29">
        <f t="shared" si="42"/>
        <v>-7.1858142542123749E-2</v>
      </c>
      <c r="BA118" s="29">
        <f t="shared" si="43"/>
        <v>1.8736372815954194E-2</v>
      </c>
      <c r="BB118" s="27">
        <f t="shared" si="44"/>
        <v>3.6666666666662628E-4</v>
      </c>
      <c r="BC118" s="27">
        <f t="shared" si="44"/>
        <v>-7.5979180051321982E-2</v>
      </c>
      <c r="BD118" s="64">
        <f t="shared" si="44"/>
        <v>1.6492382909643499E-2</v>
      </c>
      <c r="BE118" s="82">
        <f>SUMPRODUCT('Control Panel'!$C$18:$N$18,$AS118:$BD118)</f>
        <v>-3.4211141150162216E-3</v>
      </c>
      <c r="BF118" s="83">
        <f>SUMPRODUCT('Control Panel'!$C$19:$N$19,'Calc. rets adjusted'!$AS118:$BD118)</f>
        <v>-1.0264816957726975E-2</v>
      </c>
      <c r="BG118" s="83">
        <f>SUMPRODUCT('Control Panel'!$C$20:$N$20,'Calc. rets adjusted'!$AS118:$BD118)</f>
        <v>-2.6302322859281142E-3</v>
      </c>
      <c r="BH118" s="83">
        <f>SUMPRODUCT('Control Panel'!$C$21:$N$21,'Calc. rets adjusted'!$AS118:$BD118)</f>
        <v>-6.8437028427107537E-3</v>
      </c>
      <c r="BI118" s="83">
        <f>SUMPRODUCT('Control Panel'!$C$22:$N$22,'Calc. rets adjusted'!$AS118:$BD118)</f>
        <v>7.9088182908810742E-4</v>
      </c>
    </row>
    <row r="119" spans="1:61" x14ac:dyDescent="0.35">
      <c r="A119" s="2">
        <v>39872</v>
      </c>
      <c r="B119" s="27">
        <f>'Calc. rets in loc usd base'!Q119-'Calc. rets in loc usd base'!Q$5</f>
        <v>-1.3241388888888849E-3</v>
      </c>
      <c r="C119" s="27">
        <f>'Calc. rets in loc usd base'!R119-'Calc. rets in loc usd base'!R$5</f>
        <v>2.468611111111161E-4</v>
      </c>
      <c r="D119" s="27">
        <f>'Calc. rets in loc usd base'!S119-'Calc. rets in loc usd base'!S$5</f>
        <v>-6.9894444444444323E-4</v>
      </c>
      <c r="E119" s="29">
        <f>'Calc. rets in loc usd base'!T119-'Calc. rets in loc usd base'!T$5</f>
        <v>-1.8885317686366614E-3</v>
      </c>
      <c r="F119" s="29">
        <f>'Calc. rets in loc usd base'!U119-'Calc. rets in loc usd base'!U$5</f>
        <v>1.1014251310129722E-3</v>
      </c>
      <c r="G119" s="29">
        <f>'Calc. rets in loc usd base'!V119-'Calc. rets in loc usd base'!V$5</f>
        <v>1.1811632908103739E-3</v>
      </c>
      <c r="H119" s="29">
        <f>'Calc. rets in loc usd base'!W119-'Calc. rets in loc usd base'!W$5</f>
        <v>-3.0376722244986184E-3</v>
      </c>
      <c r="I119" s="29">
        <f>'Calc. rets in loc usd base'!X119-'Calc. rets in loc usd base'!X$5</f>
        <v>4.3085910302179719E-3</v>
      </c>
      <c r="J119" s="29">
        <f>'Calc. rets in loc usd base'!Y119-'Calc. rets in loc usd base'!Y$5</f>
        <v>1.2032193054071823E-3</v>
      </c>
      <c r="K119" s="27">
        <f>'Calc. rets in loc usd base'!Z119-'Calc. rets in loc usd base'!Z$5</f>
        <v>-1.3241388888888849E-3</v>
      </c>
      <c r="L119" s="27">
        <f>'Calc. rets in loc usd base'!AA119-'Calc. rets in loc usd base'!AA$5</f>
        <v>3.2555388888888884E-4</v>
      </c>
      <c r="M119" s="27">
        <f>'Calc. rets in loc usd base'!AB119-'Calc. rets in loc usd base'!AB$5</f>
        <v>-4.7321888888888792E-4</v>
      </c>
      <c r="N119" s="47">
        <f>'Calc. rets in loc usd base'!AC119-'Calc. rets in loc usd base'!AC$5</f>
        <v>0</v>
      </c>
      <c r="O119" s="63">
        <f>'Calc. rets in loc usd base'!AD119-'Calc. rets in loc usd base'!AD$5</f>
        <v>-1.3983453218175941E-2</v>
      </c>
      <c r="P119" s="86">
        <f>'Calc. rets in loc usd base'!AE119-'Calc. rets in loc usd base'!AE$5</f>
        <v>-1.4389083258537131E-2</v>
      </c>
      <c r="Q119" s="27">
        <f>B119+'Control Panel'!C$5</f>
        <v>3.4999999999990269E-4</v>
      </c>
      <c r="R119" s="27">
        <f>C119+'Control Panel'!D$5</f>
        <v>1.4583333333334034E-3</v>
      </c>
      <c r="S119" s="27">
        <f>D119+'Control Panel'!E$5</f>
        <v>1.3250000000000932E-3</v>
      </c>
      <c r="T119" s="29">
        <f>E119+'Control Panel'!F$5</f>
        <v>-2.0455407212281165E-4</v>
      </c>
      <c r="U119" s="29">
        <f>F119+'Control Panel'!G$5</f>
        <v>2.2344608288990034E-3</v>
      </c>
      <c r="V119" s="29">
        <f>G119+'Control Panel'!H$5</f>
        <v>1.7963724865271554E-3</v>
      </c>
      <c r="W119" s="29">
        <f>H119+'Control Panel'!I$5</f>
        <v>-9.5264144027466715E-4</v>
      </c>
      <c r="X119" s="29">
        <f>I119+'Control Panel'!J$5</f>
        <v>5.7482661962283731E-3</v>
      </c>
      <c r="Y119" s="29">
        <f>J119+'Control Panel'!K$5</f>
        <v>3.4529777693356797E-3</v>
      </c>
      <c r="Z119" s="27">
        <f>K119+'Control Panel'!L$5</f>
        <v>3.4999999999990269E-4</v>
      </c>
      <c r="AA119" s="27">
        <f>L119+'Control Panel'!M$5</f>
        <v>1.4536666666666899E-3</v>
      </c>
      <c r="AB119" s="27">
        <f>M119+'Control Panel'!N$5</f>
        <v>1.5206666666665756E-3</v>
      </c>
      <c r="AC119" s="47">
        <f>N119+'Control Panel'!C$27</f>
        <v>0</v>
      </c>
      <c r="AD119" s="63">
        <f>O119+'Control Panel'!D$27</f>
        <v>-1.3983453218175941E-2</v>
      </c>
      <c r="AE119" s="63">
        <f>P119+'Control Panel'!E$27</f>
        <v>-1.4389083258537131E-2</v>
      </c>
      <c r="AF119" s="38">
        <f>SUMPRODUCT('Control Panel'!$C$31:$E$31,AC119:AE119)</f>
        <v>0</v>
      </c>
      <c r="AG119" s="43">
        <f t="shared" si="23"/>
        <v>3.4999999999985043E-4</v>
      </c>
      <c r="AH119" s="64">
        <f t="shared" si="24"/>
        <v>-1.2545512420785832E-2</v>
      </c>
      <c r="AI119" s="64">
        <f t="shared" si="25"/>
        <v>-1.3083148793854749E-2</v>
      </c>
      <c r="AJ119" s="29">
        <f t="shared" si="26"/>
        <v>-2.0455407212283117E-4</v>
      </c>
      <c r="AK119" s="29">
        <f t="shared" si="27"/>
        <v>-1.1780237867745624E-2</v>
      </c>
      <c r="AL119" s="29">
        <f t="shared" si="28"/>
        <v>-1.2618558925282075E-2</v>
      </c>
      <c r="AM119" s="29">
        <f t="shared" si="29"/>
        <v>-9.5264144027462638E-4</v>
      </c>
      <c r="AN119" s="29">
        <f t="shared" si="30"/>
        <v>-8.3155676333880324E-3</v>
      </c>
      <c r="AO119" s="29">
        <f t="shared" si="31"/>
        <v>-1.0985790673814333E-2</v>
      </c>
      <c r="AP119" s="27">
        <f t="shared" si="32"/>
        <v>3.4999999999985043E-4</v>
      </c>
      <c r="AQ119" s="27">
        <f t="shared" si="33"/>
        <v>-1.2550113831337417E-2</v>
      </c>
      <c r="AR119" s="27">
        <f t="shared" si="34"/>
        <v>-1.2890297591145794E-2</v>
      </c>
      <c r="AS119" s="43">
        <f t="shared" si="35"/>
        <v>3.4999999999985043E-4</v>
      </c>
      <c r="AT119" s="27">
        <f t="shared" si="36"/>
        <v>-1.2545512420785832E-2</v>
      </c>
      <c r="AU119" s="27">
        <f t="shared" si="37"/>
        <v>-1.3083148793854749E-2</v>
      </c>
      <c r="AV119" s="29">
        <f t="shared" si="38"/>
        <v>-2.0455407212283117E-4</v>
      </c>
      <c r="AW119" s="29">
        <f t="shared" si="39"/>
        <v>-1.1780237867745624E-2</v>
      </c>
      <c r="AX119" s="29">
        <f t="shared" si="40"/>
        <v>-1.2618558925282075E-2</v>
      </c>
      <c r="AY119" s="29">
        <f t="shared" si="41"/>
        <v>-9.5264144027462638E-4</v>
      </c>
      <c r="AZ119" s="29">
        <f t="shared" si="42"/>
        <v>-8.3155676333880324E-3</v>
      </c>
      <c r="BA119" s="29">
        <f t="shared" si="43"/>
        <v>-1.0985790673814333E-2</v>
      </c>
      <c r="BB119" s="27">
        <f t="shared" si="44"/>
        <v>3.4999999999985043E-4</v>
      </c>
      <c r="BC119" s="27">
        <f t="shared" si="44"/>
        <v>-1.2550113831337417E-2</v>
      </c>
      <c r="BD119" s="64">
        <f t="shared" si="44"/>
        <v>-1.2890297591145794E-2</v>
      </c>
      <c r="BE119" s="82">
        <f>SUMPRODUCT('Control Panel'!$C$18:$N$18,$AS119:$BD119)</f>
        <v>-9.5264144027462638E-4</v>
      </c>
      <c r="BF119" s="83">
        <f>SUMPRODUCT('Control Panel'!$C$19:$N$19,'Calc. rets adjusted'!$AS119:$BD119)</f>
        <v>-1.688934059585967E-3</v>
      </c>
      <c r="BG119" s="83">
        <f>SUMPRODUCT('Control Panel'!$C$20:$N$20,'Calc. rets adjusted'!$AS119:$BD119)</f>
        <v>-3.9892267645224005E-4</v>
      </c>
      <c r="BH119" s="83">
        <f>SUMPRODUCT('Control Panel'!$C$21:$N$21,'Calc. rets adjusted'!$AS119:$BD119)</f>
        <v>-7.3629261931134064E-4</v>
      </c>
      <c r="BI119" s="83">
        <f>SUMPRODUCT('Control Panel'!$C$22:$N$22,'Calc. rets adjusted'!$AS119:$BD119)</f>
        <v>5.5371876382238623E-4</v>
      </c>
    </row>
    <row r="120" spans="1:61" x14ac:dyDescent="0.35">
      <c r="A120" s="2">
        <v>39903</v>
      </c>
      <c r="B120" s="27">
        <f>'Calc. rets in loc usd base'!Q120-'Calc. rets in loc usd base'!Q$5</f>
        <v>-1.2574722222222182E-3</v>
      </c>
      <c r="C120" s="27">
        <f>'Calc. rets in loc usd base'!R120-'Calc. rets in loc usd base'!R$5</f>
        <v>6.3527777777782788E-5</v>
      </c>
      <c r="D120" s="27">
        <f>'Calc. rets in loc usd base'!S120-'Calc. rets in loc usd base'!S$5</f>
        <v>-8.489444444444434E-4</v>
      </c>
      <c r="E120" s="29">
        <f>'Calc. rets in loc usd base'!T120-'Calc. rets in loc usd base'!T$5</f>
        <v>-2.1687522389744187E-4</v>
      </c>
      <c r="F120" s="29">
        <f>'Calc. rets in loc usd base'!U120-'Calc. rets in loc usd base'!U$5</f>
        <v>5.7480249337727362E-4</v>
      </c>
      <c r="G120" s="29">
        <f>'Calc. rets in loc usd base'!V120-'Calc. rets in loc usd base'!V$5</f>
        <v>1.775659229395223E-3</v>
      </c>
      <c r="H120" s="29">
        <f>'Calc. rets in loc usd base'!W120-'Calc. rets in loc usd base'!W$5</f>
        <v>3.1799797104114661E-3</v>
      </c>
      <c r="I120" s="29">
        <f>'Calc. rets in loc usd base'!X120-'Calc. rets in loc usd base'!X$5</f>
        <v>1.6829060107993496E-3</v>
      </c>
      <c r="J120" s="29">
        <f>'Calc. rets in loc usd base'!Y120-'Calc. rets in loc usd base'!Y$5</f>
        <v>2.0786532236278295E-3</v>
      </c>
      <c r="K120" s="27">
        <f>'Calc. rets in loc usd base'!Z120-'Calc. rets in loc usd base'!Z$5</f>
        <v>-1.2574722222222182E-3</v>
      </c>
      <c r="L120" s="27">
        <f>'Calc. rets in loc usd base'!AA120-'Calc. rets in loc usd base'!AA$5</f>
        <v>1.3322055555555542E-4</v>
      </c>
      <c r="M120" s="27">
        <f>'Calc. rets in loc usd base'!AB120-'Calc. rets in loc usd base'!AB$5</f>
        <v>-7.9838555555555445E-4</v>
      </c>
      <c r="N120" s="47">
        <f>'Calc. rets in loc usd base'!AC120-'Calc. rets in loc usd base'!AC$5</f>
        <v>0</v>
      </c>
      <c r="O120" s="63">
        <f>'Calc. rets in loc usd base'!AD120-'Calc. rets in loc usd base'!AD$5</f>
        <v>5.2008107963258735E-2</v>
      </c>
      <c r="P120" s="86">
        <f>'Calc. rets in loc usd base'!AE120-'Calc. rets in loc usd base'!AE$5</f>
        <v>-1.0336897282278564E-4</v>
      </c>
      <c r="Q120" s="27">
        <f>B120+'Control Panel'!C$5</f>
        <v>4.1666666666656939E-4</v>
      </c>
      <c r="R120" s="27">
        <f>C120+'Control Panel'!D$5</f>
        <v>1.2750000000000701E-3</v>
      </c>
      <c r="S120" s="27">
        <f>D120+'Control Panel'!E$5</f>
        <v>1.1750000000000931E-3</v>
      </c>
      <c r="T120" s="29">
        <f>E120+'Control Panel'!F$5</f>
        <v>1.4671024726164079E-3</v>
      </c>
      <c r="U120" s="29">
        <f>F120+'Control Panel'!G$5</f>
        <v>1.7078381912633048E-3</v>
      </c>
      <c r="V120" s="29">
        <f>G120+'Control Panel'!H$5</f>
        <v>2.3908684251120046E-3</v>
      </c>
      <c r="W120" s="29">
        <f>H120+'Control Panel'!I$5</f>
        <v>5.2650104946354173E-3</v>
      </c>
      <c r="X120" s="29">
        <f>I120+'Control Panel'!J$5</f>
        <v>3.122581176809751E-3</v>
      </c>
      <c r="Y120" s="29">
        <f>J120+'Control Panel'!K$5</f>
        <v>4.3284116875563269E-3</v>
      </c>
      <c r="Z120" s="27">
        <f>K120+'Control Panel'!L$5</f>
        <v>4.1666666666656939E-4</v>
      </c>
      <c r="AA120" s="27">
        <f>L120+'Control Panel'!M$5</f>
        <v>1.2613333333333565E-3</v>
      </c>
      <c r="AB120" s="27">
        <f>M120+'Control Panel'!N$5</f>
        <v>1.1954999999999091E-3</v>
      </c>
      <c r="AC120" s="47">
        <f>N120+'Control Panel'!C$27</f>
        <v>0</v>
      </c>
      <c r="AD120" s="63">
        <f>O120+'Control Panel'!D$27</f>
        <v>5.2008107963258735E-2</v>
      </c>
      <c r="AE120" s="63">
        <f>P120+'Control Panel'!E$27</f>
        <v>-1.0336897282278564E-4</v>
      </c>
      <c r="AF120" s="38">
        <f>SUMPRODUCT('Control Panel'!$C$31:$E$31,AC120:AE120)</f>
        <v>0</v>
      </c>
      <c r="AG120" s="43">
        <f t="shared" si="23"/>
        <v>4.1666666666650976E-4</v>
      </c>
      <c r="AH120" s="64">
        <f t="shared" si="24"/>
        <v>5.3349418300912221E-2</v>
      </c>
      <c r="AI120" s="64">
        <f t="shared" si="25"/>
        <v>1.0715095686342213E-3</v>
      </c>
      <c r="AJ120" s="29">
        <f t="shared" si="26"/>
        <v>1.4671024726164994E-3</v>
      </c>
      <c r="AK120" s="29">
        <f t="shared" si="27"/>
        <v>5.3804767587557256E-2</v>
      </c>
      <c r="AL120" s="29">
        <f t="shared" si="28"/>
        <v>2.2872523106758358E-3</v>
      </c>
      <c r="AM120" s="29">
        <f t="shared" si="29"/>
        <v>5.2650104946354581E-3</v>
      </c>
      <c r="AN120" s="29">
        <f t="shared" si="30"/>
        <v>5.5293088679036151E-2</v>
      </c>
      <c r="AO120" s="29">
        <f t="shared" si="31"/>
        <v>4.2245952912633999E-3</v>
      </c>
      <c r="AP120" s="27">
        <f t="shared" si="32"/>
        <v>4.1666666666650976E-4</v>
      </c>
      <c r="AQ120" s="27">
        <f t="shared" si="33"/>
        <v>5.3335040856769877E-2</v>
      </c>
      <c r="AR120" s="27">
        <f t="shared" si="34"/>
        <v>1.0920074495701648E-3</v>
      </c>
      <c r="AS120" s="43">
        <f t="shared" si="35"/>
        <v>4.1666666666650976E-4</v>
      </c>
      <c r="AT120" s="27">
        <f t="shared" si="36"/>
        <v>5.3349418300912221E-2</v>
      </c>
      <c r="AU120" s="27">
        <f t="shared" si="37"/>
        <v>1.0715095686342213E-3</v>
      </c>
      <c r="AV120" s="29">
        <f t="shared" si="38"/>
        <v>1.4671024726164994E-3</v>
      </c>
      <c r="AW120" s="29">
        <f t="shared" si="39"/>
        <v>5.3804767587557256E-2</v>
      </c>
      <c r="AX120" s="29">
        <f t="shared" si="40"/>
        <v>2.2872523106758358E-3</v>
      </c>
      <c r="AY120" s="29">
        <f t="shared" si="41"/>
        <v>5.2650104946354581E-3</v>
      </c>
      <c r="AZ120" s="29">
        <f t="shared" si="42"/>
        <v>5.5293088679036151E-2</v>
      </c>
      <c r="BA120" s="29">
        <f t="shared" si="43"/>
        <v>4.2245952912633999E-3</v>
      </c>
      <c r="BB120" s="27">
        <f t="shared" si="44"/>
        <v>4.1666666666650976E-4</v>
      </c>
      <c r="BC120" s="27">
        <f t="shared" si="44"/>
        <v>5.3335040856769877E-2</v>
      </c>
      <c r="BD120" s="64">
        <f t="shared" si="44"/>
        <v>1.0920074495701648E-3</v>
      </c>
      <c r="BE120" s="82">
        <f>SUMPRODUCT('Control Panel'!$C$18:$N$18,$AS120:$BD120)</f>
        <v>5.2650104946354581E-3</v>
      </c>
      <c r="BF120" s="83">
        <f>SUMPRODUCT('Control Panel'!$C$19:$N$19,'Calc. rets adjusted'!$AS120:$BD120)</f>
        <v>1.0267818313075529E-2</v>
      </c>
      <c r="BG120" s="83">
        <f>SUMPRODUCT('Control Panel'!$C$20:$N$20,'Calc. rets adjusted'!$AS120:$BD120)</f>
        <v>4.9759808940651922E-3</v>
      </c>
      <c r="BH120" s="83">
        <f>SUMPRODUCT('Control Panel'!$C$21:$N$21,'Calc. rets adjusted'!$AS120:$BD120)</f>
        <v>5.0028078184400698E-3</v>
      </c>
      <c r="BI120" s="83">
        <f>SUMPRODUCT('Control Panel'!$C$22:$N$22,'Calc. rets adjusted'!$AS120:$BD120)</f>
        <v>-2.8902960057026767E-4</v>
      </c>
    </row>
    <row r="121" spans="1:61" x14ac:dyDescent="0.35">
      <c r="A121" s="2">
        <v>39933</v>
      </c>
      <c r="B121" s="27">
        <f>'Calc. rets in loc usd base'!Q121-'Calc. rets in loc usd base'!Q$5</f>
        <v>-1.2574722222222182E-3</v>
      </c>
      <c r="C121" s="27">
        <f>'Calc. rets in loc usd base'!R121-'Calc. rets in loc usd base'!R$5</f>
        <v>-2.7813888888888387E-4</v>
      </c>
      <c r="D121" s="27">
        <f>'Calc. rets in loc usd base'!S121-'Calc. rets in loc usd base'!S$5</f>
        <v>-1.1656111111111099E-3</v>
      </c>
      <c r="E121" s="29">
        <f>'Calc. rets in loc usd base'!T121-'Calc. rets in loc usd base'!T$5</f>
        <v>-6.923937033703558E-4</v>
      </c>
      <c r="F121" s="29">
        <f>'Calc. rets in loc usd base'!U121-'Calc. rets in loc usd base'!U$5</f>
        <v>-7.5495577321659868E-4</v>
      </c>
      <c r="G121" s="29">
        <f>'Calc. rets in loc usd base'!V121-'Calc. rets in loc usd base'!V$5</f>
        <v>-4.5170992665470686E-4</v>
      </c>
      <c r="H121" s="29">
        <f>'Calc. rets in loc usd base'!W121-'Calc. rets in loc usd base'!W$5</f>
        <v>-3.3577998257381799E-3</v>
      </c>
      <c r="I121" s="29">
        <f>'Calc. rets in loc usd base'!X121-'Calc. rets in loc usd base'!X$5</f>
        <v>-2.1408757152353531E-3</v>
      </c>
      <c r="J121" s="29">
        <f>'Calc. rets in loc usd base'!Y121-'Calc. rets in loc usd base'!Y$5</f>
        <v>-2.9934507389444732E-4</v>
      </c>
      <c r="K121" s="27">
        <f>'Calc. rets in loc usd base'!Z121-'Calc. rets in loc usd base'!Z$5</f>
        <v>-1.2574722222222182E-3</v>
      </c>
      <c r="L121" s="27">
        <f>'Calc. rets in loc usd base'!AA121-'Calc. rets in loc usd base'!AA$5</f>
        <v>-7.3529444444444484E-5</v>
      </c>
      <c r="M121" s="27">
        <f>'Calc. rets in loc usd base'!AB121-'Calc. rets in loc usd base'!AB$5</f>
        <v>-1.0183022222222211E-3</v>
      </c>
      <c r="N121" s="47">
        <f>'Calc. rets in loc usd base'!AC121-'Calc. rets in loc usd base'!AC$5</f>
        <v>0</v>
      </c>
      <c r="O121" s="63">
        <f>'Calc. rets in loc usd base'!AD121-'Calc. rets in loc usd base'!AD$5</f>
        <v>-1.3252253700747178E-3</v>
      </c>
      <c r="P121" s="86">
        <f>'Calc. rets in loc usd base'!AE121-'Calc. rets in loc usd base'!AE$5</f>
        <v>4.4672750430162195E-2</v>
      </c>
      <c r="Q121" s="27">
        <f>B121+'Control Panel'!C$5</f>
        <v>4.1666666666656939E-4</v>
      </c>
      <c r="R121" s="27">
        <f>C121+'Control Panel'!D$5</f>
        <v>9.3333333333340347E-4</v>
      </c>
      <c r="S121" s="27">
        <f>D121+'Control Panel'!E$5</f>
        <v>8.5833333333342659E-4</v>
      </c>
      <c r="T121" s="29">
        <f>E121+'Control Panel'!F$5</f>
        <v>9.9158399314349397E-4</v>
      </c>
      <c r="U121" s="29">
        <f>F121+'Control Panel'!G$5</f>
        <v>3.7807992466943252E-4</v>
      </c>
      <c r="V121" s="29">
        <f>G121+'Control Panel'!H$5</f>
        <v>1.634992690620747E-4</v>
      </c>
      <c r="W121" s="29">
        <f>H121+'Control Panel'!I$5</f>
        <v>-1.2727690415142287E-3</v>
      </c>
      <c r="X121" s="29">
        <f>I121+'Control Panel'!J$5</f>
        <v>-7.0120054922495189E-4</v>
      </c>
      <c r="Y121" s="29">
        <f>J121+'Control Panel'!K$5</f>
        <v>1.95041339003405E-3</v>
      </c>
      <c r="Z121" s="27">
        <f>K121+'Control Panel'!L$5</f>
        <v>4.1666666666656939E-4</v>
      </c>
      <c r="AA121" s="27">
        <f>L121+'Control Panel'!M$5</f>
        <v>1.0545833333333566E-3</v>
      </c>
      <c r="AB121" s="27">
        <f>M121+'Control Panel'!N$5</f>
        <v>9.7558333333324244E-4</v>
      </c>
      <c r="AC121" s="47">
        <f>N121+'Control Panel'!C$27</f>
        <v>0</v>
      </c>
      <c r="AD121" s="63">
        <f>O121+'Control Panel'!D$27</f>
        <v>-1.3252253700747178E-3</v>
      </c>
      <c r="AE121" s="63">
        <f>P121+'Control Panel'!E$27</f>
        <v>4.4672750430162195E-2</v>
      </c>
      <c r="AF121" s="38">
        <f>SUMPRODUCT('Control Panel'!$C$31:$E$31,AC121:AE121)</f>
        <v>0</v>
      </c>
      <c r="AG121" s="43">
        <f t="shared" si="23"/>
        <v>4.1666666666650976E-4</v>
      </c>
      <c r="AH121" s="64">
        <f t="shared" si="24"/>
        <v>-3.931289137533156E-4</v>
      </c>
      <c r="AI121" s="64">
        <f t="shared" si="25"/>
        <v>4.5569427874281532E-2</v>
      </c>
      <c r="AJ121" s="29">
        <f t="shared" si="26"/>
        <v>9.9158399314358547E-4</v>
      </c>
      <c r="AK121" s="29">
        <f t="shared" si="27"/>
        <v>-9.4764648651324279E-4</v>
      </c>
      <c r="AL121" s="29">
        <f t="shared" si="28"/>
        <v>4.4843553661266577E-2</v>
      </c>
      <c r="AM121" s="29">
        <f t="shared" si="29"/>
        <v>-1.2727690415141879E-3</v>
      </c>
      <c r="AN121" s="29">
        <f t="shared" si="30"/>
        <v>-2.0254966705423039E-3</v>
      </c>
      <c r="AO121" s="29">
        <f t="shared" si="31"/>
        <v>4.6710294150805076E-2</v>
      </c>
      <c r="AP121" s="27">
        <f t="shared" si="32"/>
        <v>4.1666666666650976E-4</v>
      </c>
      <c r="AQ121" s="27">
        <f t="shared" si="33"/>
        <v>-2.7203959732957639E-4</v>
      </c>
      <c r="AR121" s="27">
        <f t="shared" si="34"/>
        <v>4.569191575426923E-2</v>
      </c>
      <c r="AS121" s="43">
        <f t="shared" si="35"/>
        <v>4.1666666666650976E-4</v>
      </c>
      <c r="AT121" s="27">
        <f t="shared" si="36"/>
        <v>-3.931289137533156E-4</v>
      </c>
      <c r="AU121" s="27">
        <f t="shared" si="37"/>
        <v>4.5569427874281532E-2</v>
      </c>
      <c r="AV121" s="29">
        <f t="shared" si="38"/>
        <v>9.9158399314358547E-4</v>
      </c>
      <c r="AW121" s="29">
        <f t="shared" si="39"/>
        <v>-9.4764648651324279E-4</v>
      </c>
      <c r="AX121" s="29">
        <f t="shared" si="40"/>
        <v>4.4843553661266577E-2</v>
      </c>
      <c r="AY121" s="29">
        <f t="shared" si="41"/>
        <v>-1.2727690415141879E-3</v>
      </c>
      <c r="AZ121" s="29">
        <f t="shared" si="42"/>
        <v>-2.0254966705423039E-3</v>
      </c>
      <c r="BA121" s="29">
        <f t="shared" si="43"/>
        <v>4.6710294150805076E-2</v>
      </c>
      <c r="BB121" s="27">
        <f t="shared" si="44"/>
        <v>4.1666666666650976E-4</v>
      </c>
      <c r="BC121" s="27">
        <f t="shared" si="44"/>
        <v>-2.7203959732957639E-4</v>
      </c>
      <c r="BD121" s="64">
        <f t="shared" si="44"/>
        <v>4.569191575426923E-2</v>
      </c>
      <c r="BE121" s="82">
        <f>SUMPRODUCT('Control Panel'!$C$18:$N$18,$AS121:$BD121)</f>
        <v>-1.2727690415141879E-3</v>
      </c>
      <c r="BF121" s="83">
        <f>SUMPRODUCT('Control Panel'!$C$19:$N$19,'Calc. rets adjusted'!$AS121:$BD121)</f>
        <v>-1.3480418044169995E-3</v>
      </c>
      <c r="BG121" s="83">
        <f>SUMPRODUCT('Control Panel'!$C$20:$N$20,'Calc. rets adjusted'!$AS121:$BD121)</f>
        <v>-1.2791711780173909E-3</v>
      </c>
      <c r="BH121" s="83">
        <f>SUMPRODUCT('Control Panel'!$C$21:$N$21,'Calc. rets adjusted'!$AS121:$BD121)</f>
        <v>-7.5272762902811651E-5</v>
      </c>
      <c r="BI121" s="83">
        <f>SUMPRODUCT('Control Panel'!$C$22:$N$22,'Calc. rets adjusted'!$AS121:$BD121)</f>
        <v>-6.4021365032030321E-6</v>
      </c>
    </row>
    <row r="122" spans="1:61" x14ac:dyDescent="0.35">
      <c r="A122" s="2">
        <v>39964</v>
      </c>
      <c r="B122" s="27">
        <f>'Calc. rets in loc usd base'!Q122-'Calc. rets in loc usd base'!Q$5</f>
        <v>-1.3324722222222184E-3</v>
      </c>
      <c r="C122" s="27">
        <f>'Calc. rets in loc usd base'!R122-'Calc. rets in loc usd base'!R$5</f>
        <v>-4.2813888888888405E-4</v>
      </c>
      <c r="D122" s="27">
        <f>'Calc. rets in loc usd base'!S122-'Calc. rets in loc usd base'!S$5</f>
        <v>-1.3156111111111098E-3</v>
      </c>
      <c r="E122" s="29">
        <f>'Calc. rets in loc usd base'!T122-'Calc. rets in loc usd base'!T$5</f>
        <v>-1.4400606880314664E-3</v>
      </c>
      <c r="F122" s="29">
        <f>'Calc. rets in loc usd base'!U122-'Calc. rets in loc usd base'!U$5</f>
        <v>-5.6271694606086723E-5</v>
      </c>
      <c r="G122" s="29">
        <f>'Calc. rets in loc usd base'!V122-'Calc. rets in loc usd base'!V$5</f>
        <v>-4.613526861438215E-4</v>
      </c>
      <c r="H122" s="29">
        <f>'Calc. rets in loc usd base'!W122-'Calc. rets in loc usd base'!W$5</f>
        <v>-3.8213270397262269E-4</v>
      </c>
      <c r="I122" s="29">
        <f>'Calc. rets in loc usd base'!X122-'Calc. rets in loc usd base'!X$5</f>
        <v>3.1308829900023451E-4</v>
      </c>
      <c r="J122" s="29">
        <f>'Calc. rets in loc usd base'!Y122-'Calc. rets in loc usd base'!Y$5</f>
        <v>-5.6683360098124837E-4</v>
      </c>
      <c r="K122" s="27">
        <f>'Calc. rets in loc usd base'!Z122-'Calc. rets in loc usd base'!Z$5</f>
        <v>-1.3324722222222184E-3</v>
      </c>
      <c r="L122" s="27">
        <f>'Calc. rets in loc usd base'!AA122-'Calc. rets in loc usd base'!AA$5</f>
        <v>-1.6586277777777786E-4</v>
      </c>
      <c r="M122" s="27">
        <f>'Calc. rets in loc usd base'!AB122-'Calc. rets in loc usd base'!AB$5</f>
        <v>-1.0940522222222212E-3</v>
      </c>
      <c r="N122" s="47">
        <f>'Calc. rets in loc usd base'!AC122-'Calc. rets in loc usd base'!AC$5</f>
        <v>0</v>
      </c>
      <c r="O122" s="63">
        <f>'Calc. rets in loc usd base'!AD122-'Calc. rets in loc usd base'!AD$5</f>
        <v>5.5012802798939511E-2</v>
      </c>
      <c r="P122" s="86">
        <f>'Calc. rets in loc usd base'!AE122-'Calc. rets in loc usd base'!AE$5</f>
        <v>8.0541792317499944E-2</v>
      </c>
      <c r="Q122" s="27">
        <f>B122+'Control Panel'!C$5</f>
        <v>3.4166666666656919E-4</v>
      </c>
      <c r="R122" s="27">
        <f>C122+'Control Panel'!D$5</f>
        <v>7.833333333334033E-4</v>
      </c>
      <c r="S122" s="27">
        <f>D122+'Control Panel'!E$5</f>
        <v>7.0833333333342663E-4</v>
      </c>
      <c r="T122" s="29">
        <f>E122+'Control Panel'!F$5</f>
        <v>2.4391700848238338E-4</v>
      </c>
      <c r="U122" s="29">
        <f>F122+'Control Panel'!G$5</f>
        <v>1.0767640032799445E-3</v>
      </c>
      <c r="V122" s="29">
        <f>G122+'Control Panel'!H$5</f>
        <v>1.5385650957296007E-4</v>
      </c>
      <c r="W122" s="29">
        <f>H122+'Control Panel'!I$5</f>
        <v>1.7028980802513286E-3</v>
      </c>
      <c r="X122" s="29">
        <f>I122+'Control Panel'!J$5</f>
        <v>1.7527634650106357E-3</v>
      </c>
      <c r="Y122" s="29">
        <f>J122+'Control Panel'!K$5</f>
        <v>1.682924862947249E-3</v>
      </c>
      <c r="Z122" s="27">
        <f>K122+'Control Panel'!L$5</f>
        <v>3.4166666666656919E-4</v>
      </c>
      <c r="AA122" s="27">
        <f>L122+'Control Panel'!M$5</f>
        <v>9.622500000000232E-4</v>
      </c>
      <c r="AB122" s="27">
        <f>M122+'Control Panel'!N$5</f>
        <v>8.9983333333324236E-4</v>
      </c>
      <c r="AC122" s="47">
        <f>N122+'Control Panel'!C$27</f>
        <v>0</v>
      </c>
      <c r="AD122" s="63">
        <f>O122+'Control Panel'!D$27</f>
        <v>5.5012802798939511E-2</v>
      </c>
      <c r="AE122" s="63">
        <f>P122+'Control Panel'!E$27</f>
        <v>8.0541792317499944E-2</v>
      </c>
      <c r="AF122" s="38">
        <f>SUMPRODUCT('Control Panel'!$C$31:$E$31,AC122:AE122)</f>
        <v>0</v>
      </c>
      <c r="AG122" s="43">
        <f t="shared" si="23"/>
        <v>3.416666666664625E-4</v>
      </c>
      <c r="AH122" s="64">
        <f t="shared" si="24"/>
        <v>5.5839229494465403E-2</v>
      </c>
      <c r="AI122" s="64">
        <f t="shared" si="25"/>
        <v>8.1307176087058508E-2</v>
      </c>
      <c r="AJ122" s="29">
        <f t="shared" si="26"/>
        <v>2.4391700848247488E-4</v>
      </c>
      <c r="AK122" s="29">
        <f t="shared" si="27"/>
        <v>5.6148802607993042E-2</v>
      </c>
      <c r="AL122" s="29">
        <f t="shared" si="28"/>
        <v>8.0708040706113593E-2</v>
      </c>
      <c r="AM122" s="29">
        <f t="shared" si="29"/>
        <v>1.7028980802513694E-3</v>
      </c>
      <c r="AN122" s="29">
        <f t="shared" si="30"/>
        <v>5.6861990694804243E-2</v>
      </c>
      <c r="AO122" s="29">
        <f t="shared" si="31"/>
        <v>8.2360262965244679E-2</v>
      </c>
      <c r="AP122" s="27">
        <f t="shared" si="32"/>
        <v>3.416666666664625E-4</v>
      </c>
      <c r="AQ122" s="27">
        <f t="shared" si="33"/>
        <v>5.6027988868432743E-2</v>
      </c>
      <c r="AR122" s="27">
        <f t="shared" si="34"/>
        <v>8.1514099840287013E-2</v>
      </c>
      <c r="AS122" s="43">
        <f t="shared" si="35"/>
        <v>3.416666666664625E-4</v>
      </c>
      <c r="AT122" s="27">
        <f t="shared" si="36"/>
        <v>5.5839229494465403E-2</v>
      </c>
      <c r="AU122" s="27">
        <f t="shared" si="37"/>
        <v>8.1307176087058508E-2</v>
      </c>
      <c r="AV122" s="29">
        <f t="shared" si="38"/>
        <v>2.4391700848247488E-4</v>
      </c>
      <c r="AW122" s="29">
        <f t="shared" si="39"/>
        <v>5.6148802607993042E-2</v>
      </c>
      <c r="AX122" s="29">
        <f t="shared" si="40"/>
        <v>8.0708040706113593E-2</v>
      </c>
      <c r="AY122" s="29">
        <f t="shared" si="41"/>
        <v>1.7028980802513694E-3</v>
      </c>
      <c r="AZ122" s="29">
        <f t="shared" si="42"/>
        <v>5.6861990694804243E-2</v>
      </c>
      <c r="BA122" s="29">
        <f t="shared" si="43"/>
        <v>8.2360262965244679E-2</v>
      </c>
      <c r="BB122" s="27">
        <f t="shared" si="44"/>
        <v>3.416666666664625E-4</v>
      </c>
      <c r="BC122" s="27">
        <f t="shared" si="44"/>
        <v>5.6027988868432743E-2</v>
      </c>
      <c r="BD122" s="64">
        <f t="shared" si="44"/>
        <v>8.1514099840287013E-2</v>
      </c>
      <c r="BE122" s="82">
        <f>SUMPRODUCT('Control Panel'!$C$18:$N$18,$AS122:$BD122)</f>
        <v>1.7028980802513694E-3</v>
      </c>
      <c r="BF122" s="83">
        <f>SUMPRODUCT('Control Panel'!$C$19:$N$19,'Calc. rets adjusted'!$AS122:$BD122)</f>
        <v>7.2188073417066567E-3</v>
      </c>
      <c r="BG122" s="83">
        <f>SUMPRODUCT('Control Panel'!$C$20:$N$20,'Calc. rets adjusted'!$AS122:$BD122)</f>
        <v>1.6501751215300276E-3</v>
      </c>
      <c r="BH122" s="83">
        <f>SUMPRODUCT('Control Panel'!$C$21:$N$21,'Calc. rets adjusted'!$AS122:$BD122)</f>
        <v>5.5159092614552874E-3</v>
      </c>
      <c r="BI122" s="83">
        <f>SUMPRODUCT('Control Panel'!$C$22:$N$22,'Calc. rets adjusted'!$AS122:$BD122)</f>
        <v>-5.2722958721341737E-5</v>
      </c>
    </row>
    <row r="123" spans="1:61" x14ac:dyDescent="0.35">
      <c r="A123" s="2">
        <v>39994</v>
      </c>
      <c r="B123" s="27">
        <f>'Calc. rets in loc usd base'!Q123-'Calc. rets in loc usd base'!Q$5</f>
        <v>-1.4074722222222184E-3</v>
      </c>
      <c r="C123" s="27">
        <f>'Calc. rets in loc usd base'!R123-'Calc. rets in loc usd base'!R$5</f>
        <v>-4.2813888888888405E-4</v>
      </c>
      <c r="D123" s="27">
        <f>'Calc. rets in loc usd base'!S123-'Calc. rets in loc usd base'!S$5</f>
        <v>-1.4656111111111098E-3</v>
      </c>
      <c r="E123" s="29">
        <f>'Calc. rets in loc usd base'!T123-'Calc. rets in loc usd base'!T$5</f>
        <v>-1.3754232739836363E-3</v>
      </c>
      <c r="F123" s="29">
        <f>'Calc. rets in loc usd base'!U123-'Calc. rets in loc usd base'!U$5</f>
        <v>9.2157697466737406E-5</v>
      </c>
      <c r="G123" s="29">
        <f>'Calc. rets in loc usd base'!V123-'Calc. rets in loc usd base'!V$5</f>
        <v>-6.5366740606391624E-4</v>
      </c>
      <c r="H123" s="29">
        <f>'Calc. rets in loc usd base'!W123-'Calc. rets in loc usd base'!W$5</f>
        <v>-3.5915150554910865E-3</v>
      </c>
      <c r="I123" s="29">
        <f>'Calc. rets in loc usd base'!X123-'Calc. rets in loc usd base'!X$5</f>
        <v>6.734425765583293E-4</v>
      </c>
      <c r="J123" s="29">
        <f>'Calc. rets in loc usd base'!Y123-'Calc. rets in loc usd base'!Y$5</f>
        <v>-6.5472530731968629E-3</v>
      </c>
      <c r="K123" s="27">
        <f>'Calc. rets in loc usd base'!Z123-'Calc. rets in loc usd base'!Z$5</f>
        <v>-1.4074722222222184E-3</v>
      </c>
      <c r="L123" s="27">
        <f>'Calc. rets in loc usd base'!AA123-'Calc. rets in loc usd base'!AA$5</f>
        <v>-3.5102944444444456E-4</v>
      </c>
      <c r="M123" s="27">
        <f>'Calc. rets in loc usd base'!AB123-'Calc. rets in loc usd base'!AB$5</f>
        <v>-1.3070522222222213E-3</v>
      </c>
      <c r="N123" s="47">
        <f>'Calc. rets in loc usd base'!AC123-'Calc. rets in loc usd base'!AC$5</f>
        <v>0</v>
      </c>
      <c r="O123" s="63">
        <f>'Calc. rets in loc usd base'!AD123-'Calc. rets in loc usd base'!AD$5</f>
        <v>-1.3252253700747178E-3</v>
      </c>
      <c r="P123" s="86">
        <f>'Calc. rets in loc usd base'!AE123-'Calc. rets in loc usd base'!AE$5</f>
        <v>1.6290073650128051E-2</v>
      </c>
      <c r="Q123" s="27">
        <f>B123+'Control Panel'!C$5</f>
        <v>2.6666666666656921E-4</v>
      </c>
      <c r="R123" s="27">
        <f>C123+'Control Panel'!D$5</f>
        <v>7.833333333334033E-4</v>
      </c>
      <c r="S123" s="27">
        <f>D123+'Control Panel'!E$5</f>
        <v>5.5833333333342667E-4</v>
      </c>
      <c r="T123" s="29">
        <f>E123+'Control Panel'!F$5</f>
        <v>3.0855442253021345E-4</v>
      </c>
      <c r="U123" s="29">
        <f>F123+'Control Panel'!G$5</f>
        <v>1.2251933953527686E-3</v>
      </c>
      <c r="V123" s="29">
        <f>G123+'Control Panel'!H$5</f>
        <v>-3.8458210347134679E-5</v>
      </c>
      <c r="W123" s="29">
        <f>H123+'Control Panel'!I$5</f>
        <v>-1.5064842712671353E-3</v>
      </c>
      <c r="X123" s="29">
        <f>I123+'Control Panel'!J$5</f>
        <v>2.1131177425687308E-3</v>
      </c>
      <c r="Y123" s="29">
        <f>J123+'Control Panel'!K$5</f>
        <v>-4.2974946092683656E-3</v>
      </c>
      <c r="Z123" s="27">
        <f>K123+'Control Panel'!L$5</f>
        <v>2.6666666666656921E-4</v>
      </c>
      <c r="AA123" s="27">
        <f>L123+'Control Panel'!M$5</f>
        <v>7.770833333333565E-4</v>
      </c>
      <c r="AB123" s="27">
        <f>M123+'Control Panel'!N$5</f>
        <v>6.8683333333324228E-4</v>
      </c>
      <c r="AC123" s="47">
        <f>N123+'Control Panel'!C$27</f>
        <v>0</v>
      </c>
      <c r="AD123" s="63">
        <f>O123+'Control Panel'!D$27</f>
        <v>-1.3252253700747178E-3</v>
      </c>
      <c r="AE123" s="63">
        <f>P123+'Control Panel'!E$27</f>
        <v>1.6290073650128051E-2</v>
      </c>
      <c r="AF123" s="38">
        <f>SUMPRODUCT('Control Panel'!$C$31:$E$31,AC123:AE123)</f>
        <v>0</v>
      </c>
      <c r="AG123" s="43">
        <f t="shared" si="23"/>
        <v>2.666666666666373E-4</v>
      </c>
      <c r="AH123" s="64">
        <f t="shared" si="24"/>
        <v>-5.4293012994788281E-4</v>
      </c>
      <c r="AI123" s="64">
        <f t="shared" si="25"/>
        <v>1.6857502274582936E-2</v>
      </c>
      <c r="AJ123" s="29">
        <f t="shared" si="26"/>
        <v>3.0855442253030496E-4</v>
      </c>
      <c r="AK123" s="29">
        <f t="shared" si="27"/>
        <v>-1.0165563209263428E-4</v>
      </c>
      <c r="AL123" s="29">
        <f t="shared" si="28"/>
        <v>1.625098895270205E-2</v>
      </c>
      <c r="AM123" s="29">
        <f t="shared" si="29"/>
        <v>-1.5064842712670945E-3</v>
      </c>
      <c r="AN123" s="29">
        <f t="shared" si="30"/>
        <v>7.8509201525167605E-4</v>
      </c>
      <c r="AO123" s="29">
        <f t="shared" si="31"/>
        <v>1.1922572537163889E-2</v>
      </c>
      <c r="AP123" s="27">
        <f t="shared" si="32"/>
        <v>2.666666666666373E-4</v>
      </c>
      <c r="AQ123" s="27">
        <f t="shared" si="33"/>
        <v>-5.4917184728930923E-4</v>
      </c>
      <c r="AR123" s="27">
        <f t="shared" si="34"/>
        <v>1.6988095549046678E-2</v>
      </c>
      <c r="AS123" s="43">
        <f t="shared" si="35"/>
        <v>2.666666666666373E-4</v>
      </c>
      <c r="AT123" s="27">
        <f t="shared" si="36"/>
        <v>-5.4293012994788281E-4</v>
      </c>
      <c r="AU123" s="27">
        <f t="shared" si="37"/>
        <v>1.6857502274582936E-2</v>
      </c>
      <c r="AV123" s="29">
        <f t="shared" si="38"/>
        <v>3.0855442253030496E-4</v>
      </c>
      <c r="AW123" s="29">
        <f t="shared" si="39"/>
        <v>-1.0165563209263428E-4</v>
      </c>
      <c r="AX123" s="29">
        <f t="shared" si="40"/>
        <v>1.625098895270205E-2</v>
      </c>
      <c r="AY123" s="29">
        <f t="shared" si="41"/>
        <v>-1.5064842712670945E-3</v>
      </c>
      <c r="AZ123" s="29">
        <f t="shared" si="42"/>
        <v>7.8509201525167605E-4</v>
      </c>
      <c r="BA123" s="29">
        <f t="shared" si="43"/>
        <v>1.1922572537163889E-2</v>
      </c>
      <c r="BB123" s="27">
        <f t="shared" si="44"/>
        <v>2.666666666666373E-4</v>
      </c>
      <c r="BC123" s="27">
        <f t="shared" si="44"/>
        <v>-5.4917184728930923E-4</v>
      </c>
      <c r="BD123" s="64">
        <f t="shared" si="44"/>
        <v>1.6988095549046678E-2</v>
      </c>
      <c r="BE123" s="82">
        <f>SUMPRODUCT('Control Panel'!$C$18:$N$18,$AS123:$BD123)</f>
        <v>-1.5064842712670945E-3</v>
      </c>
      <c r="BF123" s="83">
        <f>SUMPRODUCT('Control Panel'!$C$19:$N$19,'Calc. rets adjusted'!$AS123:$BD123)</f>
        <v>-1.2773266426152174E-3</v>
      </c>
      <c r="BG123" s="83">
        <f>SUMPRODUCT('Control Panel'!$C$20:$N$20,'Calc. rets adjusted'!$AS123:$BD123)</f>
        <v>-1.1957427912196227E-3</v>
      </c>
      <c r="BH123" s="83">
        <f>SUMPRODUCT('Control Panel'!$C$21:$N$21,'Calc. rets adjusted'!$AS123:$BD123)</f>
        <v>2.2915762865187702E-4</v>
      </c>
      <c r="BI123" s="83">
        <f>SUMPRODUCT('Control Panel'!$C$22:$N$22,'Calc. rets adjusted'!$AS123:$BD123)</f>
        <v>3.1074148004747168E-4</v>
      </c>
    </row>
    <row r="124" spans="1:61" x14ac:dyDescent="0.35">
      <c r="A124" s="2">
        <v>40025</v>
      </c>
      <c r="B124" s="27">
        <f>'Calc. rets in loc usd base'!Q124-'Calc. rets in loc usd base'!Q$5</f>
        <v>-1.4158055555555517E-3</v>
      </c>
      <c r="C124" s="27">
        <f>'Calc. rets in loc usd base'!R124-'Calc. rets in loc usd base'!R$5</f>
        <v>-5.8647222222221729E-4</v>
      </c>
      <c r="D124" s="27">
        <f>'Calc. rets in loc usd base'!S124-'Calc. rets in loc usd base'!S$5</f>
        <v>-1.4822777777777766E-3</v>
      </c>
      <c r="E124" s="29">
        <f>'Calc. rets in loc usd base'!T124-'Calc. rets in loc usd base'!T$5</f>
        <v>-1.2113385291548733E-3</v>
      </c>
      <c r="F124" s="29">
        <f>'Calc. rets in loc usd base'!U124-'Calc. rets in loc usd base'!U$5</f>
        <v>4.60612475821636E-4</v>
      </c>
      <c r="G124" s="29">
        <f>'Calc. rets in loc usd base'!V124-'Calc. rets in loc usd base'!V$5</f>
        <v>1.2693155867456582E-3</v>
      </c>
      <c r="H124" s="29">
        <f>'Calc. rets in loc usd base'!W124-'Calc. rets in loc usd base'!W$5</f>
        <v>-7.8028501491082727E-4</v>
      </c>
      <c r="I124" s="29">
        <f>'Calc. rets in loc usd base'!X124-'Calc. rets in loc usd base'!X$5</f>
        <v>1.6019453157939442E-3</v>
      </c>
      <c r="J124" s="29">
        <f>'Calc. rets in loc usd base'!Y124-'Calc. rets in loc usd base'!Y$5</f>
        <v>1.0744196271443348E-3</v>
      </c>
      <c r="K124" s="27">
        <f>'Calc. rets in loc usd base'!Z124-'Calc. rets in loc usd base'!Z$5</f>
        <v>-1.4158055555555517E-3</v>
      </c>
      <c r="L124" s="27">
        <f>'Calc. rets in loc usd base'!AA124-'Calc. rets in loc usd base'!AA$5</f>
        <v>-6.4186277777777783E-4</v>
      </c>
      <c r="M124" s="27">
        <f>'Calc. rets in loc usd base'!AB124-'Calc. rets in loc usd base'!AB$5</f>
        <v>-1.4655522222222213E-3</v>
      </c>
      <c r="N124" s="47">
        <f>'Calc. rets in loc usd base'!AC124-'Calc. rets in loc usd base'!AC$5</f>
        <v>0</v>
      </c>
      <c r="O124" s="63">
        <f>'Calc. rets in loc usd base'!AD124-'Calc. rets in loc usd base'!AD$5</f>
        <v>-1.3252253700747178E-3</v>
      </c>
      <c r="P124" s="86">
        <f>'Calc. rets in loc usd base'!AE124-'Calc. rets in loc usd base'!AE$5</f>
        <v>1.656329769384382E-2</v>
      </c>
      <c r="Q124" s="27">
        <f>B124+'Control Panel'!C$5</f>
        <v>2.5833333333323593E-4</v>
      </c>
      <c r="R124" s="27">
        <f>C124+'Control Panel'!D$5</f>
        <v>6.2500000000007005E-4</v>
      </c>
      <c r="S124" s="27">
        <f>D124+'Control Panel'!E$5</f>
        <v>5.4166666666675988E-4</v>
      </c>
      <c r="T124" s="29">
        <f>E124+'Control Panel'!F$5</f>
        <v>4.7263916735897646E-4</v>
      </c>
      <c r="U124" s="29">
        <f>F124+'Control Panel'!G$5</f>
        <v>1.5936481737076672E-3</v>
      </c>
      <c r="V124" s="29">
        <f>G124+'Control Panel'!H$5</f>
        <v>1.8845247824624397E-3</v>
      </c>
      <c r="W124" s="29">
        <f>H124+'Control Panel'!I$5</f>
        <v>1.304745769313124E-3</v>
      </c>
      <c r="X124" s="29">
        <f>I124+'Control Panel'!J$5</f>
        <v>3.0416204818043456E-3</v>
      </c>
      <c r="Y124" s="29">
        <f>J124+'Control Panel'!K$5</f>
        <v>3.3241780910728321E-3</v>
      </c>
      <c r="Z124" s="27">
        <f>K124+'Control Panel'!L$5</f>
        <v>2.5833333333323593E-4</v>
      </c>
      <c r="AA124" s="27">
        <f>L124+'Control Panel'!M$5</f>
        <v>4.8625000000002323E-4</v>
      </c>
      <c r="AB124" s="27">
        <f>M124+'Control Panel'!N$5</f>
        <v>5.2833333333324227E-4</v>
      </c>
      <c r="AC124" s="47">
        <f>N124+'Control Panel'!C$27</f>
        <v>0</v>
      </c>
      <c r="AD124" s="63">
        <f>O124+'Control Panel'!D$27</f>
        <v>-1.3252253700747178E-3</v>
      </c>
      <c r="AE124" s="63">
        <f>P124+'Control Panel'!E$27</f>
        <v>1.656329769384382E-2</v>
      </c>
      <c r="AF124" s="38">
        <f>SUMPRODUCT('Control Panel'!$C$31:$E$31,AC124:AE124)</f>
        <v>0</v>
      </c>
      <c r="AG124" s="43">
        <f t="shared" si="23"/>
        <v>2.5833333333324937E-4</v>
      </c>
      <c r="AH124" s="64">
        <f t="shared" si="24"/>
        <v>-7.0105363593098158E-4</v>
      </c>
      <c r="AI124" s="64">
        <f t="shared" si="25"/>
        <v>1.7113936146761377E-2</v>
      </c>
      <c r="AJ124" s="29">
        <f t="shared" si="26"/>
        <v>4.7263916735906797E-4</v>
      </c>
      <c r="AK124" s="29">
        <f t="shared" si="27"/>
        <v>2.6631086064221599E-4</v>
      </c>
      <c r="AL124" s="29">
        <f t="shared" si="28"/>
        <v>1.8479036421289674E-2</v>
      </c>
      <c r="AM124" s="29">
        <f t="shared" si="29"/>
        <v>1.3047457693131648E-3</v>
      </c>
      <c r="AN124" s="29">
        <f t="shared" si="30"/>
        <v>1.7123642791010418E-3</v>
      </c>
      <c r="AO124" s="29">
        <f t="shared" si="31"/>
        <v>1.9942535136226569E-2</v>
      </c>
      <c r="AP124" s="27">
        <f t="shared" si="32"/>
        <v>2.5833333333324937E-4</v>
      </c>
      <c r="AQ124" s="27">
        <f t="shared" si="33"/>
        <v>-8.3961976091095902E-4</v>
      </c>
      <c r="AR124" s="27">
        <f t="shared" si="34"/>
        <v>1.7100381969458622E-2</v>
      </c>
      <c r="AS124" s="43">
        <f t="shared" si="35"/>
        <v>2.5833333333324937E-4</v>
      </c>
      <c r="AT124" s="27">
        <f t="shared" si="36"/>
        <v>-7.0105363593098158E-4</v>
      </c>
      <c r="AU124" s="27">
        <f t="shared" si="37"/>
        <v>1.7113936146761377E-2</v>
      </c>
      <c r="AV124" s="29">
        <f t="shared" si="38"/>
        <v>4.7263916735906797E-4</v>
      </c>
      <c r="AW124" s="29">
        <f t="shared" si="39"/>
        <v>2.6631086064221599E-4</v>
      </c>
      <c r="AX124" s="29">
        <f t="shared" si="40"/>
        <v>1.8479036421289674E-2</v>
      </c>
      <c r="AY124" s="29">
        <f t="shared" si="41"/>
        <v>1.3047457693131648E-3</v>
      </c>
      <c r="AZ124" s="29">
        <f t="shared" si="42"/>
        <v>1.7123642791010418E-3</v>
      </c>
      <c r="BA124" s="29">
        <f t="shared" si="43"/>
        <v>1.9942535136226569E-2</v>
      </c>
      <c r="BB124" s="27">
        <f t="shared" si="44"/>
        <v>2.5833333333324937E-4</v>
      </c>
      <c r="BC124" s="27">
        <f t="shared" si="44"/>
        <v>-8.3961976091095902E-4</v>
      </c>
      <c r="BD124" s="64">
        <f t="shared" si="44"/>
        <v>1.7100381969458622E-2</v>
      </c>
      <c r="BE124" s="82">
        <f>SUMPRODUCT('Control Panel'!$C$18:$N$18,$AS124:$BD124)</f>
        <v>1.3047457693131648E-3</v>
      </c>
      <c r="BF124" s="83">
        <f>SUMPRODUCT('Control Panel'!$C$19:$N$19,'Calc. rets adjusted'!$AS124:$BD124)</f>
        <v>1.3455076202919525E-3</v>
      </c>
      <c r="BG124" s="83">
        <f>SUMPRODUCT('Control Panel'!$C$20:$N$20,'Calc. rets adjusted'!$AS124:$BD124)</f>
        <v>1.4553029297163734E-3</v>
      </c>
      <c r="BH124" s="83">
        <f>SUMPRODUCT('Control Panel'!$C$21:$N$21,'Calc. rets adjusted'!$AS124:$BD124)</f>
        <v>4.076185097878776E-5</v>
      </c>
      <c r="BI124" s="83">
        <f>SUMPRODUCT('Control Panel'!$C$22:$N$22,'Calc. rets adjusted'!$AS124:$BD124)</f>
        <v>1.5055716040320862E-4</v>
      </c>
    </row>
    <row r="125" spans="1:61" x14ac:dyDescent="0.35">
      <c r="A125" s="2">
        <v>40056</v>
      </c>
      <c r="B125" s="27">
        <f>'Calc. rets in loc usd base'!Q125-'Calc. rets in loc usd base'!Q$5</f>
        <v>-1.4408055555555515E-3</v>
      </c>
      <c r="C125" s="27">
        <f>'Calc. rets in loc usd base'!R125-'Calc. rets in loc usd base'!R$5</f>
        <v>-7.698055555555506E-4</v>
      </c>
      <c r="D125" s="27">
        <f>'Calc. rets in loc usd base'!S125-'Calc. rets in loc usd base'!S$5</f>
        <v>-1.54061111111111E-3</v>
      </c>
      <c r="E125" s="29">
        <f>'Calc. rets in loc usd base'!T125-'Calc. rets in loc usd base'!T$5</f>
        <v>-9.9275866461843434E-4</v>
      </c>
      <c r="F125" s="29">
        <f>'Calc. rets in loc usd base'!U125-'Calc. rets in loc usd base'!U$5</f>
        <v>-4.0851125584106607E-4</v>
      </c>
      <c r="G125" s="29">
        <f>'Calc. rets in loc usd base'!V125-'Calc. rets in loc usd base'!V$5</f>
        <v>8.8189735796324789E-4</v>
      </c>
      <c r="H125" s="29">
        <f>'Calc. rets in loc usd base'!W125-'Calc. rets in loc usd base'!W$5</f>
        <v>1.9380183981078805E-3</v>
      </c>
      <c r="I125" s="29">
        <f>'Calc. rets in loc usd base'!X125-'Calc. rets in loc usd base'!X$5</f>
        <v>-3.3459969139670452E-4</v>
      </c>
      <c r="J125" s="29">
        <f>'Calc. rets in loc usd base'!Y125-'Calc. rets in loc usd base'!Y$5</f>
        <v>7.1845363137254589E-3</v>
      </c>
      <c r="K125" s="27">
        <f>'Calc. rets in loc usd base'!Z125-'Calc. rets in loc usd base'!Z$5</f>
        <v>-1.4408055555555515E-3</v>
      </c>
      <c r="L125" s="27">
        <f>'Calc. rets in loc usd base'!AA125-'Calc. rets in loc usd base'!AA$5</f>
        <v>-7.7627944444444452E-4</v>
      </c>
      <c r="M125" s="27">
        <f>'Calc. rets in loc usd base'!AB125-'Calc. rets in loc usd base'!AB$5</f>
        <v>-1.5100522222222213E-3</v>
      </c>
      <c r="N125" s="47">
        <f>'Calc. rets in loc usd base'!AC125-'Calc. rets in loc usd base'!AC$5</f>
        <v>0</v>
      </c>
      <c r="O125" s="63">
        <f>'Calc. rets in loc usd base'!AD125-'Calc. rets in loc usd base'!AD$5</f>
        <v>1.2960488915639517E-2</v>
      </c>
      <c r="P125" s="86">
        <f>'Calc. rets in loc usd base'!AE125-'Calc. rets in loc usd base'!AE$5</f>
        <v>-1.6496811595773625E-2</v>
      </c>
      <c r="Q125" s="27">
        <f>B125+'Control Panel'!C$5</f>
        <v>2.3333333333323608E-4</v>
      </c>
      <c r="R125" s="27">
        <f>C125+'Control Panel'!D$5</f>
        <v>4.4166666666673674E-4</v>
      </c>
      <c r="S125" s="27">
        <f>D125+'Control Panel'!E$5</f>
        <v>4.8333333333342647E-4</v>
      </c>
      <c r="T125" s="29">
        <f>E125+'Control Panel'!F$5</f>
        <v>6.9121903189541542E-4</v>
      </c>
      <c r="U125" s="29">
        <f>F125+'Control Panel'!G$5</f>
        <v>7.2452444204496513E-4</v>
      </c>
      <c r="V125" s="29">
        <f>G125+'Control Panel'!H$5</f>
        <v>1.4971065536800296E-3</v>
      </c>
      <c r="W125" s="29">
        <f>H125+'Control Panel'!I$5</f>
        <v>4.0230491823318318E-3</v>
      </c>
      <c r="X125" s="29">
        <f>I125+'Control Panel'!J$5</f>
        <v>1.1050754746136967E-3</v>
      </c>
      <c r="Y125" s="29">
        <f>J125+'Control Panel'!K$5</f>
        <v>9.4342947776539562E-3</v>
      </c>
      <c r="Z125" s="27">
        <f>K125+'Control Panel'!L$5</f>
        <v>2.3333333333323608E-4</v>
      </c>
      <c r="AA125" s="27">
        <f>L125+'Control Panel'!M$5</f>
        <v>3.5183333333335654E-4</v>
      </c>
      <c r="AB125" s="27">
        <f>M125+'Control Panel'!N$5</f>
        <v>4.8383333333324222E-4</v>
      </c>
      <c r="AC125" s="47">
        <f>N125+'Control Panel'!C$27</f>
        <v>0</v>
      </c>
      <c r="AD125" s="63">
        <f>O125+'Control Panel'!D$27</f>
        <v>1.2960488915639517E-2</v>
      </c>
      <c r="AE125" s="63">
        <f>P125+'Control Panel'!E$27</f>
        <v>-1.6496811595773625E-2</v>
      </c>
      <c r="AF125" s="38">
        <f>SUMPRODUCT('Control Panel'!$C$31:$E$31,AC125:AE125)</f>
        <v>0</v>
      </c>
      <c r="AG125" s="43">
        <f t="shared" si="23"/>
        <v>2.3333333333330764E-4</v>
      </c>
      <c r="AH125" s="64">
        <f t="shared" si="24"/>
        <v>1.3407879798243982E-2</v>
      </c>
      <c r="AI125" s="64">
        <f t="shared" si="25"/>
        <v>-1.6021451721378255E-2</v>
      </c>
      <c r="AJ125" s="29">
        <f t="shared" si="26"/>
        <v>6.9121903189550693E-4</v>
      </c>
      <c r="AK125" s="29">
        <f t="shared" si="27"/>
        <v>1.3694403548685008E-2</v>
      </c>
      <c r="AL125" s="29">
        <f t="shared" si="28"/>
        <v>-1.5024402526848557E-2</v>
      </c>
      <c r="AM125" s="29">
        <f t="shared" si="29"/>
        <v>4.0230491823318726E-3</v>
      </c>
      <c r="AN125" s="29">
        <f t="shared" si="30"/>
        <v>1.407988670869309E-2</v>
      </c>
      <c r="AO125" s="29">
        <f t="shared" si="31"/>
        <v>-7.2181526016056319E-3</v>
      </c>
      <c r="AP125" s="27">
        <f t="shared" si="32"/>
        <v>2.3333333333330764E-4</v>
      </c>
      <c r="AQ125" s="27">
        <f t="shared" si="33"/>
        <v>1.331688218098992E-2</v>
      </c>
      <c r="AR125" s="27">
        <f t="shared" si="34"/>
        <v>-1.6020959969784143E-2</v>
      </c>
      <c r="AS125" s="43">
        <f t="shared" si="35"/>
        <v>2.3333333333330764E-4</v>
      </c>
      <c r="AT125" s="27">
        <f t="shared" si="36"/>
        <v>1.3407879798243982E-2</v>
      </c>
      <c r="AU125" s="27">
        <f t="shared" si="37"/>
        <v>-1.6021451721378255E-2</v>
      </c>
      <c r="AV125" s="29">
        <f t="shared" si="38"/>
        <v>6.9121903189550693E-4</v>
      </c>
      <c r="AW125" s="29">
        <f t="shared" si="39"/>
        <v>1.3694403548685008E-2</v>
      </c>
      <c r="AX125" s="29">
        <f t="shared" si="40"/>
        <v>-1.5024402526848557E-2</v>
      </c>
      <c r="AY125" s="29">
        <f t="shared" si="41"/>
        <v>4.0230491823318726E-3</v>
      </c>
      <c r="AZ125" s="29">
        <f t="shared" si="42"/>
        <v>1.407988670869309E-2</v>
      </c>
      <c r="BA125" s="29">
        <f t="shared" si="43"/>
        <v>-7.2181526016056319E-3</v>
      </c>
      <c r="BB125" s="27">
        <f t="shared" si="44"/>
        <v>2.3333333333330764E-4</v>
      </c>
      <c r="BC125" s="27">
        <f t="shared" si="44"/>
        <v>1.331688218098992E-2</v>
      </c>
      <c r="BD125" s="64">
        <f t="shared" si="44"/>
        <v>-1.6020959969784143E-2</v>
      </c>
      <c r="BE125" s="82">
        <f>SUMPRODUCT('Control Panel'!$C$18:$N$18,$AS125:$BD125)</f>
        <v>4.0230491823318726E-3</v>
      </c>
      <c r="BF125" s="83">
        <f>SUMPRODUCT('Control Panel'!$C$19:$N$19,'Calc. rets adjusted'!$AS125:$BD125)</f>
        <v>5.0287329349679947E-3</v>
      </c>
      <c r="BG125" s="83">
        <f>SUMPRODUCT('Control Panel'!$C$20:$N$20,'Calc. rets adjusted'!$AS125:$BD125)</f>
        <v>3.7203780502023335E-3</v>
      </c>
      <c r="BH125" s="83">
        <f>SUMPRODUCT('Control Panel'!$C$21:$N$21,'Calc. rets adjusted'!$AS125:$BD125)</f>
        <v>1.0056837526361219E-3</v>
      </c>
      <c r="BI125" s="83">
        <f>SUMPRODUCT('Control Panel'!$C$22:$N$22,'Calc. rets adjusted'!$AS125:$BD125)</f>
        <v>-3.0267113212953953E-4</v>
      </c>
    </row>
    <row r="126" spans="1:61" x14ac:dyDescent="0.35">
      <c r="A126" s="2">
        <v>40086</v>
      </c>
      <c r="B126" s="27">
        <f>'Calc. rets in loc usd base'!Q126-'Calc. rets in loc usd base'!Q$5</f>
        <v>-1.4574722222222183E-3</v>
      </c>
      <c r="C126" s="27">
        <f>'Calc. rets in loc usd base'!R126-'Calc. rets in loc usd base'!R$5</f>
        <v>-8.1147222222221734E-4</v>
      </c>
      <c r="D126" s="27">
        <f>'Calc. rets in loc usd base'!S126-'Calc. rets in loc usd base'!S$5</f>
        <v>-1.5822777777777766E-3</v>
      </c>
      <c r="E126" s="29">
        <f>'Calc. rets in loc usd base'!T126-'Calc. rets in loc usd base'!T$5</f>
        <v>-1.1771025815972918E-3</v>
      </c>
      <c r="F126" s="29">
        <f>'Calc. rets in loc usd base'!U126-'Calc. rets in loc usd base'!U$5</f>
        <v>-6.0778087831813788E-4</v>
      </c>
      <c r="G126" s="29">
        <f>'Calc. rets in loc usd base'!V126-'Calc. rets in loc usd base'!V$5</f>
        <v>-5.9604421397134553E-4</v>
      </c>
      <c r="H126" s="29">
        <f>'Calc. rets in loc usd base'!W126-'Calc. rets in loc usd base'!W$5</f>
        <v>3.436626654062672E-4</v>
      </c>
      <c r="I126" s="29">
        <f>'Calc. rets in loc usd base'!X126-'Calc. rets in loc usd base'!X$5</f>
        <v>1.746652169415945E-3</v>
      </c>
      <c r="J126" s="29">
        <f>'Calc. rets in loc usd base'!Y126-'Calc. rets in loc usd base'!Y$5</f>
        <v>4.4550246592817665E-4</v>
      </c>
      <c r="K126" s="27">
        <f>'Calc. rets in loc usd base'!Z126-'Calc. rets in loc usd base'!Z$5</f>
        <v>-1.4574722222222183E-3</v>
      </c>
      <c r="L126" s="27">
        <f>'Calc. rets in loc usd base'!AA126-'Calc. rets in loc usd base'!AA$5</f>
        <v>-8.5119611111111122E-4</v>
      </c>
      <c r="M126" s="27">
        <f>'Calc. rets in loc usd base'!AB126-'Calc. rets in loc usd base'!AB$5</f>
        <v>-1.6265522222222214E-3</v>
      </c>
      <c r="N126" s="47">
        <f>'Calc. rets in loc usd base'!AC126-'Calc. rets in loc usd base'!AC$5</f>
        <v>0</v>
      </c>
      <c r="O126" s="63">
        <f>'Calc. rets in loc usd base'!AD126-'Calc. rets in loc usd base'!AD$5</f>
        <v>2.8086539335807532E-2</v>
      </c>
      <c r="P126" s="86">
        <f>'Calc. rets in loc usd base'!AE126-'Calc. rets in loc usd base'!AE$5</f>
        <v>-3.1849400718854531E-2</v>
      </c>
      <c r="Q126" s="27">
        <f>B126+'Control Panel'!C$5</f>
        <v>2.166666666665693E-4</v>
      </c>
      <c r="R126" s="27">
        <f>C126+'Control Panel'!D$5</f>
        <v>4.0000000000007E-4</v>
      </c>
      <c r="S126" s="27">
        <f>D126+'Control Panel'!E$5</f>
        <v>4.4166666666675984E-4</v>
      </c>
      <c r="T126" s="29">
        <f>E126+'Control Panel'!F$5</f>
        <v>5.0687511491655799E-4</v>
      </c>
      <c r="U126" s="29">
        <f>F126+'Control Panel'!G$5</f>
        <v>5.2525481956789332E-4</v>
      </c>
      <c r="V126" s="29">
        <f>G126+'Control Panel'!H$5</f>
        <v>1.9164981745436039E-5</v>
      </c>
      <c r="W126" s="29">
        <f>H126+'Control Panel'!I$5</f>
        <v>2.4286934496302185E-3</v>
      </c>
      <c r="X126" s="29">
        <f>I126+'Control Panel'!J$5</f>
        <v>3.1863273354263465E-3</v>
      </c>
      <c r="Y126" s="29">
        <f>J126+'Control Panel'!K$5</f>
        <v>2.695260929856674E-3</v>
      </c>
      <c r="Z126" s="27">
        <f>K126+'Control Panel'!L$5</f>
        <v>2.166666666665693E-4</v>
      </c>
      <c r="AA126" s="27">
        <f>L126+'Control Panel'!M$5</f>
        <v>2.7691666666668983E-4</v>
      </c>
      <c r="AB126" s="27">
        <f>M126+'Control Panel'!N$5</f>
        <v>3.6733333333324215E-4</v>
      </c>
      <c r="AC126" s="47">
        <f>N126+'Control Panel'!C$27</f>
        <v>0</v>
      </c>
      <c r="AD126" s="63">
        <f>O126+'Control Panel'!D$27</f>
        <v>2.8086539335807532E-2</v>
      </c>
      <c r="AE126" s="63">
        <f>P126+'Control Panel'!E$27</f>
        <v>-3.1849400718854531E-2</v>
      </c>
      <c r="AF126" s="38">
        <f>SUMPRODUCT('Control Panel'!$C$31:$E$31,AC126:AE126)</f>
        <v>0</v>
      </c>
      <c r="AG126" s="43">
        <f t="shared" si="23"/>
        <v>2.1666666666653178E-4</v>
      </c>
      <c r="AH126" s="64">
        <f t="shared" si="24"/>
        <v>2.8497773951542182E-2</v>
      </c>
      <c r="AI126" s="64">
        <f t="shared" si="25"/>
        <v>-3.1421800870838679E-2</v>
      </c>
      <c r="AJ126" s="29">
        <f t="shared" si="26"/>
        <v>5.0687511491664949E-4</v>
      </c>
      <c r="AK126" s="29">
        <f t="shared" si="27"/>
        <v>2.8626546745526671E-2</v>
      </c>
      <c r="AL126" s="29">
        <f t="shared" si="28"/>
        <v>-3.1830846130292523E-2</v>
      </c>
      <c r="AM126" s="29">
        <f t="shared" si="29"/>
        <v>2.4286934496302592E-3</v>
      </c>
      <c r="AN126" s="29">
        <f t="shared" si="30"/>
        <v>3.1362359579277355E-2</v>
      </c>
      <c r="AO126" s="29">
        <f t="shared" si="31"/>
        <v>-2.9239982234394724E-2</v>
      </c>
      <c r="AP126" s="27">
        <f t="shared" si="32"/>
        <v>2.1666666666653178E-4</v>
      </c>
      <c r="AQ126" s="27">
        <f t="shared" si="33"/>
        <v>2.8371233633325499E-2</v>
      </c>
      <c r="AR126" s="27">
        <f t="shared" si="34"/>
        <v>-3.1493766732052064E-2</v>
      </c>
      <c r="AS126" s="43">
        <f t="shared" si="35"/>
        <v>2.1666666666653178E-4</v>
      </c>
      <c r="AT126" s="27">
        <f t="shared" si="36"/>
        <v>2.8497773951542182E-2</v>
      </c>
      <c r="AU126" s="27">
        <f t="shared" si="37"/>
        <v>-3.1421800870838679E-2</v>
      </c>
      <c r="AV126" s="29">
        <f t="shared" si="38"/>
        <v>5.0687511491664949E-4</v>
      </c>
      <c r="AW126" s="29">
        <f t="shared" si="39"/>
        <v>2.8626546745526671E-2</v>
      </c>
      <c r="AX126" s="29">
        <f t="shared" si="40"/>
        <v>-3.1830846130292523E-2</v>
      </c>
      <c r="AY126" s="29">
        <f t="shared" si="41"/>
        <v>2.4286934496302592E-3</v>
      </c>
      <c r="AZ126" s="29">
        <f t="shared" si="42"/>
        <v>3.1362359579277355E-2</v>
      </c>
      <c r="BA126" s="29">
        <f t="shared" si="43"/>
        <v>-2.9239982234394724E-2</v>
      </c>
      <c r="BB126" s="27">
        <f t="shared" si="44"/>
        <v>2.1666666666653178E-4</v>
      </c>
      <c r="BC126" s="27">
        <f t="shared" si="44"/>
        <v>2.8371233633325499E-2</v>
      </c>
      <c r="BD126" s="64">
        <f t="shared" si="44"/>
        <v>-3.1493766732052064E-2</v>
      </c>
      <c r="BE126" s="82">
        <f>SUMPRODUCT('Control Panel'!$C$18:$N$18,$AS126:$BD126)</f>
        <v>2.4286934496302592E-3</v>
      </c>
      <c r="BF126" s="83">
        <f>SUMPRODUCT('Control Panel'!$C$19:$N$19,'Calc. rets adjusted'!$AS126:$BD126)</f>
        <v>5.3220600625949691E-3</v>
      </c>
      <c r="BG126" s="83">
        <f>SUMPRODUCT('Control Panel'!$C$20:$N$20,'Calc. rets adjusted'!$AS126:$BD126)</f>
        <v>2.5066033659290722E-3</v>
      </c>
      <c r="BH126" s="83">
        <f>SUMPRODUCT('Control Panel'!$C$21:$N$21,'Calc. rets adjusted'!$AS126:$BD126)</f>
        <v>2.8933666129647099E-3</v>
      </c>
      <c r="BI126" s="83">
        <f>SUMPRODUCT('Control Panel'!$C$22:$N$22,'Calc. rets adjusted'!$AS126:$BD126)</f>
        <v>7.7909916298813005E-5</v>
      </c>
    </row>
    <row r="127" spans="1:61" x14ac:dyDescent="0.35">
      <c r="A127" s="2">
        <v>40117</v>
      </c>
      <c r="B127" s="27">
        <f>'Calc. rets in loc usd base'!Q127-'Calc. rets in loc usd base'!Q$5</f>
        <v>-1.4658055555555516E-3</v>
      </c>
      <c r="C127" s="27">
        <f>'Calc. rets in loc usd base'!R127-'Calc. rets in loc usd base'!R$5</f>
        <v>-8.4480555555555069E-4</v>
      </c>
      <c r="D127" s="27">
        <f>'Calc. rets in loc usd base'!S127-'Calc. rets in loc usd base'!S$5</f>
        <v>-1.6072777777777765E-3</v>
      </c>
      <c r="E127" s="29">
        <f>'Calc. rets in loc usd base'!T127-'Calc. rets in loc usd base'!T$5</f>
        <v>-1.2568289146331706E-3</v>
      </c>
      <c r="F127" s="29">
        <f>'Calc. rets in loc usd base'!U127-'Calc. rets in loc usd base'!U$5</f>
        <v>-8.2088597953033438E-4</v>
      </c>
      <c r="G127" s="29">
        <f>'Calc. rets in loc usd base'!V127-'Calc. rets in loc usd base'!V$5</f>
        <v>-3.46904593334572E-4</v>
      </c>
      <c r="H127" s="29">
        <f>'Calc. rets in loc usd base'!W127-'Calc. rets in loc usd base'!W$5</f>
        <v>4.8844836316023522E-5</v>
      </c>
      <c r="I127" s="29">
        <f>'Calc. rets in loc usd base'!X127-'Calc. rets in loc usd base'!X$5</f>
        <v>-6.0352563460252672E-4</v>
      </c>
      <c r="J127" s="29">
        <f>'Calc. rets in loc usd base'!Y127-'Calc. rets in loc usd base'!Y$5</f>
        <v>-7.0759010889159292E-4</v>
      </c>
      <c r="K127" s="27">
        <f>'Calc. rets in loc usd base'!Z127-'Calc. rets in loc usd base'!Z$5</f>
        <v>-1.4658055555555516E-3</v>
      </c>
      <c r="L127" s="27">
        <f>'Calc. rets in loc usd base'!AA127-'Calc. rets in loc usd base'!AA$5</f>
        <v>-8.7386277777777794E-4</v>
      </c>
      <c r="M127" s="27">
        <f>'Calc. rets in loc usd base'!AB127-'Calc. rets in loc usd base'!AB$5</f>
        <v>-1.6162188888888878E-3</v>
      </c>
      <c r="N127" s="47">
        <f>'Calc. rets in loc usd base'!AC127-'Calc. rets in loc usd base'!AC$5</f>
        <v>0</v>
      </c>
      <c r="O127" s="63">
        <f>'Calc. rets in loc usd base'!AD127-'Calc. rets in loc usd base'!AD$5</f>
        <v>-1.3252253700747178E-3</v>
      </c>
      <c r="P127" s="86">
        <f>'Calc. rets in loc usd base'!AE127-'Calc. rets in loc usd base'!AE$5</f>
        <v>3.2683516273078889E-2</v>
      </c>
      <c r="Q127" s="27">
        <f>B127+'Control Panel'!C$5</f>
        <v>2.0833333333323601E-4</v>
      </c>
      <c r="R127" s="27">
        <f>C127+'Control Panel'!D$5</f>
        <v>3.6666666666673666E-4</v>
      </c>
      <c r="S127" s="27">
        <f>D127+'Control Panel'!E$5</f>
        <v>4.1666666666675999E-4</v>
      </c>
      <c r="T127" s="29">
        <f>E127+'Control Panel'!F$5</f>
        <v>4.2714878188067915E-4</v>
      </c>
      <c r="U127" s="29">
        <f>F127+'Control Panel'!G$5</f>
        <v>3.1214971835569682E-4</v>
      </c>
      <c r="V127" s="29">
        <f>G127+'Control Panel'!H$5</f>
        <v>2.6830460238220957E-4</v>
      </c>
      <c r="W127" s="29">
        <f>H127+'Control Panel'!I$5</f>
        <v>2.1338756205399748E-3</v>
      </c>
      <c r="X127" s="29">
        <f>I127+'Control Panel'!J$5</f>
        <v>8.3614953140787453E-4</v>
      </c>
      <c r="Y127" s="29">
        <f>J127+'Control Panel'!K$5</f>
        <v>1.5421683550369044E-3</v>
      </c>
      <c r="Z127" s="27">
        <f>K127+'Control Panel'!L$5</f>
        <v>2.0833333333323601E-4</v>
      </c>
      <c r="AA127" s="27">
        <f>L127+'Control Panel'!M$5</f>
        <v>2.5425000000002312E-4</v>
      </c>
      <c r="AB127" s="27">
        <f>M127+'Control Panel'!N$5</f>
        <v>3.776666666665757E-4</v>
      </c>
      <c r="AC127" s="47">
        <f>N127+'Control Panel'!C$27</f>
        <v>0</v>
      </c>
      <c r="AD127" s="63">
        <f>O127+'Control Panel'!D$27</f>
        <v>-1.3252253700747178E-3</v>
      </c>
      <c r="AE127" s="63">
        <f>P127+'Control Panel'!E$27</f>
        <v>3.2683516273078889E-2</v>
      </c>
      <c r="AF127" s="38">
        <f>SUMPRODUCT('Control Panel'!$C$31:$E$31,AC127:AE127)</f>
        <v>0</v>
      </c>
      <c r="AG127" s="43">
        <f t="shared" si="23"/>
        <v>2.0833333333314386E-4</v>
      </c>
      <c r="AH127" s="64">
        <f t="shared" si="24"/>
        <v>-9.5904461937712515E-4</v>
      </c>
      <c r="AI127" s="64">
        <f t="shared" si="25"/>
        <v>3.3113801071526172E-2</v>
      </c>
      <c r="AJ127" s="29">
        <f t="shared" si="26"/>
        <v>4.2714878188077066E-4</v>
      </c>
      <c r="AK127" s="29">
        <f t="shared" si="27"/>
        <v>-1.0134893204449824E-3</v>
      </c>
      <c r="AL127" s="29">
        <f t="shared" si="28"/>
        <v>3.2960590013299207E-2</v>
      </c>
      <c r="AM127" s="29">
        <f t="shared" si="29"/>
        <v>2.1338756205400156E-3</v>
      </c>
      <c r="AN127" s="29">
        <f t="shared" si="30"/>
        <v>-4.9018392523891841E-4</v>
      </c>
      <c r="AO127" s="29">
        <f t="shared" si="31"/>
        <v>3.4276088112643599E-2</v>
      </c>
      <c r="AP127" s="27">
        <f t="shared" si="32"/>
        <v>2.0833333333314386E-4</v>
      </c>
      <c r="AQ127" s="27">
        <f t="shared" si="33"/>
        <v>-1.0713123086251164E-3</v>
      </c>
      <c r="AR127" s="27">
        <f t="shared" si="34"/>
        <v>3.3073526414391319E-2</v>
      </c>
      <c r="AS127" s="43">
        <f t="shared" si="35"/>
        <v>2.0833333333314386E-4</v>
      </c>
      <c r="AT127" s="27">
        <f t="shared" si="36"/>
        <v>-9.5904461937712515E-4</v>
      </c>
      <c r="AU127" s="27">
        <f t="shared" si="37"/>
        <v>3.3113801071526172E-2</v>
      </c>
      <c r="AV127" s="29">
        <f t="shared" si="38"/>
        <v>4.2714878188077066E-4</v>
      </c>
      <c r="AW127" s="29">
        <f t="shared" si="39"/>
        <v>-1.0134893204449824E-3</v>
      </c>
      <c r="AX127" s="29">
        <f t="shared" si="40"/>
        <v>3.2960590013299207E-2</v>
      </c>
      <c r="AY127" s="29">
        <f t="shared" si="41"/>
        <v>2.1338756205400156E-3</v>
      </c>
      <c r="AZ127" s="29">
        <f t="shared" si="42"/>
        <v>-4.9018392523891841E-4</v>
      </c>
      <c r="BA127" s="29">
        <f t="shared" si="43"/>
        <v>3.4276088112643599E-2</v>
      </c>
      <c r="BB127" s="27">
        <f t="shared" si="44"/>
        <v>2.0833333333314386E-4</v>
      </c>
      <c r="BC127" s="27">
        <f t="shared" si="44"/>
        <v>-1.0713123086251164E-3</v>
      </c>
      <c r="BD127" s="64">
        <f t="shared" si="44"/>
        <v>3.3073526414391319E-2</v>
      </c>
      <c r="BE127" s="82">
        <f>SUMPRODUCT('Control Panel'!$C$18:$N$18,$AS127:$BD127)</f>
        <v>2.1338756205400156E-3</v>
      </c>
      <c r="BF127" s="83">
        <f>SUMPRODUCT('Control Panel'!$C$19:$N$19,'Calc. rets adjusted'!$AS127:$BD127)</f>
        <v>1.8714696659621222E-3</v>
      </c>
      <c r="BG127" s="83">
        <f>SUMPRODUCT('Control Panel'!$C$20:$N$20,'Calc. rets adjusted'!$AS127:$BD127)</f>
        <v>1.9994342301579483E-3</v>
      </c>
      <c r="BH127" s="83">
        <f>SUMPRODUCT('Control Panel'!$C$21:$N$21,'Calc. rets adjusted'!$AS127:$BD127)</f>
        <v>-2.6240595457789335E-4</v>
      </c>
      <c r="BI127" s="83">
        <f>SUMPRODUCT('Control Panel'!$C$22:$N$22,'Calc. rets adjusted'!$AS127:$BD127)</f>
        <v>-1.3444139038206731E-4</v>
      </c>
    </row>
    <row r="128" spans="1:61" x14ac:dyDescent="0.35">
      <c r="A128" s="2">
        <v>40147</v>
      </c>
      <c r="B128" s="27">
        <f>'Calc. rets in loc usd base'!Q128-'Calc. rets in loc usd base'!Q$5</f>
        <v>-1.4741388888888851E-3</v>
      </c>
      <c r="C128" s="27">
        <f>'Calc. rets in loc usd base'!R128-'Calc. rets in loc usd base'!R$5</f>
        <v>-8.6147222222221725E-4</v>
      </c>
      <c r="D128" s="27">
        <f>'Calc. rets in loc usd base'!S128-'Calc. rets in loc usd base'!S$5</f>
        <v>-1.5989444444444432E-3</v>
      </c>
      <c r="E128" s="29">
        <f>'Calc. rets in loc usd base'!T128-'Calc. rets in loc usd base'!T$5</f>
        <v>-1.0534575422101815E-3</v>
      </c>
      <c r="F128" s="29">
        <f>'Calc. rets in loc usd base'!U128-'Calc. rets in loc usd base'!U$5</f>
        <v>-4.0254960549034957E-4</v>
      </c>
      <c r="G128" s="29">
        <f>'Calc. rets in loc usd base'!V128-'Calc. rets in loc usd base'!V$5</f>
        <v>-3.0845242350905776E-5</v>
      </c>
      <c r="H128" s="29">
        <f>'Calc. rets in loc usd base'!W128-'Calc. rets in loc usd base'!W$5</f>
        <v>4.0192376125975518E-3</v>
      </c>
      <c r="I128" s="29">
        <f>'Calc. rets in loc usd base'!X128-'Calc. rets in loc usd base'!X$5</f>
        <v>1.7773912407382838E-3</v>
      </c>
      <c r="J128" s="29">
        <f>'Calc. rets in loc usd base'!Y128-'Calc. rets in loc usd base'!Y$5</f>
        <v>2.9077226984337064E-3</v>
      </c>
      <c r="K128" s="27">
        <f>'Calc. rets in loc usd base'!Z128-'Calc. rets in loc usd base'!Z$5</f>
        <v>-1.4741388888888851E-3</v>
      </c>
      <c r="L128" s="27">
        <f>'Calc. rets in loc usd base'!AA128-'Calc. rets in loc usd base'!AA$5</f>
        <v>-8.2119611111111115E-4</v>
      </c>
      <c r="M128" s="27">
        <f>'Calc. rets in loc usd base'!AB128-'Calc. rets in loc usd base'!AB$5</f>
        <v>-1.5673855555555546E-3</v>
      </c>
      <c r="N128" s="47">
        <f>'Calc. rets in loc usd base'!AC128-'Calc. rets in loc usd base'!AC$5</f>
        <v>0</v>
      </c>
      <c r="O128" s="63">
        <f>'Calc. rets in loc usd base'!AD128-'Calc. rets in loc usd base'!AD$5</f>
        <v>1.3600147764253683E-2</v>
      </c>
      <c r="P128" s="86">
        <f>'Calc. rets in loc usd base'!AE128-'Calc. rets in loc usd base'!AE$5</f>
        <v>-1.0336897282278564E-4</v>
      </c>
      <c r="Q128" s="27">
        <f>B128+'Control Panel'!C$5</f>
        <v>1.9999999999990251E-4</v>
      </c>
      <c r="R128" s="27">
        <f>C128+'Control Panel'!D$5</f>
        <v>3.5000000000007009E-4</v>
      </c>
      <c r="S128" s="27">
        <f>D128+'Control Panel'!E$5</f>
        <v>4.2500000000009327E-4</v>
      </c>
      <c r="T128" s="29">
        <f>E128+'Control Panel'!F$5</f>
        <v>6.3052015430366823E-4</v>
      </c>
      <c r="U128" s="29">
        <f>F128+'Control Panel'!G$5</f>
        <v>7.3048609239568163E-4</v>
      </c>
      <c r="V128" s="29">
        <f>G128+'Control Panel'!H$5</f>
        <v>5.8436395336587579E-4</v>
      </c>
      <c r="W128" s="29">
        <f>H128+'Control Panel'!I$5</f>
        <v>6.1042683968215031E-3</v>
      </c>
      <c r="X128" s="29">
        <f>I128+'Control Panel'!J$5</f>
        <v>3.2170664067486853E-3</v>
      </c>
      <c r="Y128" s="29">
        <f>J128+'Control Panel'!K$5</f>
        <v>5.1574811623622038E-3</v>
      </c>
      <c r="Z128" s="27">
        <f>K128+'Control Panel'!L$5</f>
        <v>1.9999999999990251E-4</v>
      </c>
      <c r="AA128" s="27">
        <f>L128+'Control Panel'!M$5</f>
        <v>3.0691666666668991E-4</v>
      </c>
      <c r="AB128" s="27">
        <f>M128+'Control Panel'!N$5</f>
        <v>4.2649999999990894E-4</v>
      </c>
      <c r="AC128" s="47">
        <f>N128+'Control Panel'!C$27</f>
        <v>0</v>
      </c>
      <c r="AD128" s="63">
        <f>O128+'Control Panel'!D$27</f>
        <v>1.3600147764253683E-2</v>
      </c>
      <c r="AE128" s="63">
        <f>P128+'Control Panel'!E$27</f>
        <v>-1.0336897282278564E-4</v>
      </c>
      <c r="AF128" s="38">
        <f>SUMPRODUCT('Control Panel'!$C$31:$E$31,AC128:AE128)</f>
        <v>0</v>
      </c>
      <c r="AG128" s="43">
        <f t="shared" si="23"/>
        <v>1.9999999999997797E-4</v>
      </c>
      <c r="AH128" s="64">
        <f t="shared" si="24"/>
        <v>1.3954907815971307E-2</v>
      </c>
      <c r="AI128" s="64">
        <f t="shared" si="25"/>
        <v>3.2158709536389551E-4</v>
      </c>
      <c r="AJ128" s="29">
        <f t="shared" si="26"/>
        <v>6.3052015430375974E-4</v>
      </c>
      <c r="AK128" s="29">
        <f t="shared" si="27"/>
        <v>1.4340568575445856E-2</v>
      </c>
      <c r="AL128" s="29">
        <f t="shared" si="28"/>
        <v>4.8093457544129414E-4</v>
      </c>
      <c r="AM128" s="29">
        <f t="shared" si="29"/>
        <v>6.1042683968215439E-3</v>
      </c>
      <c r="AN128" s="29">
        <f t="shared" si="30"/>
        <v>1.686096674950166E-2</v>
      </c>
      <c r="AO128" s="29">
        <f t="shared" si="31"/>
        <v>5.0535790660093394E-3</v>
      </c>
      <c r="AP128" s="27">
        <f t="shared" si="32"/>
        <v>1.9999999999997797E-4</v>
      </c>
      <c r="AQ128" s="27">
        <f t="shared" si="33"/>
        <v>1.391123854293852E-2</v>
      </c>
      <c r="AR128" s="27">
        <f t="shared" si="34"/>
        <v>3.2308694031013552E-4</v>
      </c>
      <c r="AS128" s="43">
        <f t="shared" si="35"/>
        <v>1.9999999999997797E-4</v>
      </c>
      <c r="AT128" s="27">
        <f t="shared" si="36"/>
        <v>1.3954907815971307E-2</v>
      </c>
      <c r="AU128" s="27">
        <f t="shared" si="37"/>
        <v>3.2158709536389551E-4</v>
      </c>
      <c r="AV128" s="29">
        <f t="shared" si="38"/>
        <v>6.3052015430375974E-4</v>
      </c>
      <c r="AW128" s="29">
        <f t="shared" si="39"/>
        <v>1.4340568575445856E-2</v>
      </c>
      <c r="AX128" s="29">
        <f t="shared" si="40"/>
        <v>4.8093457544129414E-4</v>
      </c>
      <c r="AY128" s="29">
        <f t="shared" si="41"/>
        <v>6.1042683968215439E-3</v>
      </c>
      <c r="AZ128" s="29">
        <f t="shared" si="42"/>
        <v>1.686096674950166E-2</v>
      </c>
      <c r="BA128" s="29">
        <f t="shared" si="43"/>
        <v>5.0535790660093394E-3</v>
      </c>
      <c r="BB128" s="27">
        <f t="shared" si="44"/>
        <v>1.9999999999997797E-4</v>
      </c>
      <c r="BC128" s="27">
        <f t="shared" si="44"/>
        <v>1.391123854293852E-2</v>
      </c>
      <c r="BD128" s="64">
        <f t="shared" si="44"/>
        <v>3.2308694031013552E-4</v>
      </c>
      <c r="BE128" s="82">
        <f>SUMPRODUCT('Control Panel'!$C$18:$N$18,$AS128:$BD128)</f>
        <v>6.1042683968215439E-3</v>
      </c>
      <c r="BF128" s="83">
        <f>SUMPRODUCT('Control Panel'!$C$19:$N$19,'Calc. rets adjusted'!$AS128:$BD128)</f>
        <v>7.1799382320895553E-3</v>
      </c>
      <c r="BG128" s="83">
        <f>SUMPRODUCT('Control Panel'!$C$20:$N$20,'Calc. rets adjusted'!$AS128:$BD128)</f>
        <v>5.8088143777957008E-3</v>
      </c>
      <c r="BH128" s="83">
        <f>SUMPRODUCT('Control Panel'!$C$21:$N$21,'Calc. rets adjusted'!$AS128:$BD128)</f>
        <v>1.0756698352680119E-3</v>
      </c>
      <c r="BI128" s="83">
        <f>SUMPRODUCT('Control Panel'!$C$22:$N$22,'Calc. rets adjusted'!$AS128:$BD128)</f>
        <v>-2.9545401902584222E-4</v>
      </c>
    </row>
    <row r="129" spans="1:61" x14ac:dyDescent="0.35">
      <c r="A129" s="2">
        <v>40178</v>
      </c>
      <c r="B129" s="27">
        <f>'Calc. rets in loc usd base'!Q129-'Calc. rets in loc usd base'!Q$5</f>
        <v>-1.4741388888888851E-3</v>
      </c>
      <c r="C129" s="27">
        <f>'Calc. rets in loc usd base'!R129-'Calc. rets in loc usd base'!R$5</f>
        <v>-8.1980555555555062E-4</v>
      </c>
      <c r="D129" s="27">
        <f>'Calc. rets in loc usd base'!S129-'Calc. rets in loc usd base'!S$5</f>
        <v>-1.5989444444444432E-3</v>
      </c>
      <c r="E129" s="29">
        <f>'Calc. rets in loc usd base'!T129-'Calc. rets in loc usd base'!T$5</f>
        <v>-2.1553294340652478E-3</v>
      </c>
      <c r="F129" s="29">
        <f>'Calc. rets in loc usd base'!U129-'Calc. rets in loc usd base'!U$5</f>
        <v>-4.52691273521317E-4</v>
      </c>
      <c r="G129" s="29">
        <f>'Calc. rets in loc usd base'!V129-'Calc. rets in loc usd base'!V$5</f>
        <v>-5.2904191630502681E-4</v>
      </c>
      <c r="H129" s="29">
        <f>'Calc. rets in loc usd base'!W129-'Calc. rets in loc usd base'!W$5</f>
        <v>-9.9894079893910054E-3</v>
      </c>
      <c r="I129" s="29">
        <f>'Calc. rets in loc usd base'!X129-'Calc. rets in loc usd base'!X$5</f>
        <v>-6.6473466004379343E-4</v>
      </c>
      <c r="J129" s="29">
        <f>'Calc. rets in loc usd base'!Y129-'Calc. rets in loc usd base'!Y$5</f>
        <v>-4.4454717989749707E-3</v>
      </c>
      <c r="K129" s="27">
        <f>'Calc. rets in loc usd base'!Z129-'Calc. rets in loc usd base'!Z$5</f>
        <v>-1.4741388888888851E-3</v>
      </c>
      <c r="L129" s="27">
        <f>'Calc. rets in loc usd base'!AA129-'Calc. rets in loc usd base'!AA$5</f>
        <v>-8.2619611111111116E-4</v>
      </c>
      <c r="M129" s="27">
        <f>'Calc. rets in loc usd base'!AB129-'Calc. rets in loc usd base'!AB$5</f>
        <v>-1.5965522222222213E-3</v>
      </c>
      <c r="N129" s="47">
        <f>'Calc. rets in loc usd base'!AC129-'Calc. rets in loc usd base'!AC$5</f>
        <v>0</v>
      </c>
      <c r="O129" s="63">
        <f>'Calc. rets in loc usd base'!AD129-'Calc. rets in loc usd base'!AD$5</f>
        <v>-4.4182368227217425E-2</v>
      </c>
      <c r="P129" s="86">
        <f>'Calc. rets in loc usd base'!AE129-'Calc. rets in loc usd base'!AE$5</f>
        <v>-1.6232401230887289E-2</v>
      </c>
      <c r="Q129" s="27">
        <f>B129+'Control Panel'!C$5</f>
        <v>1.9999999999990251E-4</v>
      </c>
      <c r="R129" s="27">
        <f>C129+'Control Panel'!D$5</f>
        <v>3.9166666666673672E-4</v>
      </c>
      <c r="S129" s="27">
        <f>D129+'Control Panel'!E$5</f>
        <v>4.2500000000009327E-4</v>
      </c>
      <c r="T129" s="29">
        <f>E129+'Control Panel'!F$5</f>
        <v>-4.7135173755139806E-4</v>
      </c>
      <c r="U129" s="29">
        <f>F129+'Control Panel'!G$5</f>
        <v>6.803444243647142E-4</v>
      </c>
      <c r="V129" s="29">
        <f>G129+'Control Panel'!H$5</f>
        <v>8.616727941175475E-5</v>
      </c>
      <c r="W129" s="29">
        <f>H129+'Control Panel'!I$5</f>
        <v>-7.9043772051670541E-3</v>
      </c>
      <c r="X129" s="29">
        <f>I129+'Control Panel'!J$5</f>
        <v>7.7494050596660781E-4</v>
      </c>
      <c r="Y129" s="29">
        <f>J129+'Control Panel'!K$5</f>
        <v>-2.1957133350464734E-3</v>
      </c>
      <c r="Z129" s="27">
        <f>K129+'Control Panel'!L$5</f>
        <v>1.9999999999990251E-4</v>
      </c>
      <c r="AA129" s="27">
        <f>L129+'Control Panel'!M$5</f>
        <v>3.019166666666899E-4</v>
      </c>
      <c r="AB129" s="27">
        <f>M129+'Control Panel'!N$5</f>
        <v>3.9733333333324223E-4</v>
      </c>
      <c r="AC129" s="47">
        <f>N129+'Control Panel'!C$27</f>
        <v>0</v>
      </c>
      <c r="AD129" s="63">
        <f>O129+'Control Panel'!D$27</f>
        <v>-4.4182368227217425E-2</v>
      </c>
      <c r="AE129" s="63">
        <f>P129+'Control Panel'!E$27</f>
        <v>-1.6232401230887289E-2</v>
      </c>
      <c r="AF129" s="38">
        <f>SUMPRODUCT('Control Panel'!$C$31:$E$31,AC129:AE129)</f>
        <v>0</v>
      </c>
      <c r="AG129" s="43">
        <f t="shared" si="23"/>
        <v>1.9999999999997797E-4</v>
      </c>
      <c r="AH129" s="64">
        <f t="shared" si="24"/>
        <v>-4.3808006321439663E-2</v>
      </c>
      <c r="AI129" s="64">
        <f t="shared" si="25"/>
        <v>-1.5814300001410375E-2</v>
      </c>
      <c r="AJ129" s="29">
        <f t="shared" si="26"/>
        <v>-4.7135173755141757E-4</v>
      </c>
      <c r="AK129" s="29">
        <f t="shared" si="27"/>
        <v>-4.3532083030731195E-2</v>
      </c>
      <c r="AL129" s="29">
        <f t="shared" si="28"/>
        <v>-1.614763265332797E-2</v>
      </c>
      <c r="AM129" s="29">
        <f t="shared" si="29"/>
        <v>-7.9043772051670125E-3</v>
      </c>
      <c r="AN129" s="29">
        <f t="shared" si="30"/>
        <v>-4.3441666428039483E-2</v>
      </c>
      <c r="AO129" s="29">
        <f t="shared" si="31"/>
        <v>-1.8392472866091247E-2</v>
      </c>
      <c r="AP129" s="27">
        <f t="shared" si="32"/>
        <v>1.9999999999997797E-4</v>
      </c>
      <c r="AQ129" s="27">
        <f t="shared" si="33"/>
        <v>-4.3893790953891343E-2</v>
      </c>
      <c r="AR129" s="27">
        <f t="shared" si="34"/>
        <v>-1.5841517571643204E-2</v>
      </c>
      <c r="AS129" s="43">
        <f t="shared" si="35"/>
        <v>1.9999999999997797E-4</v>
      </c>
      <c r="AT129" s="27">
        <f t="shared" si="36"/>
        <v>-4.3808006321439663E-2</v>
      </c>
      <c r="AU129" s="27">
        <f t="shared" si="37"/>
        <v>-1.5814300001410375E-2</v>
      </c>
      <c r="AV129" s="29">
        <f t="shared" si="38"/>
        <v>-4.7135173755141757E-4</v>
      </c>
      <c r="AW129" s="29">
        <f t="shared" si="39"/>
        <v>-4.3532083030731195E-2</v>
      </c>
      <c r="AX129" s="29">
        <f t="shared" si="40"/>
        <v>-1.614763265332797E-2</v>
      </c>
      <c r="AY129" s="29">
        <f t="shared" si="41"/>
        <v>-7.9043772051670125E-3</v>
      </c>
      <c r="AZ129" s="29">
        <f t="shared" si="42"/>
        <v>-4.3441666428039483E-2</v>
      </c>
      <c r="BA129" s="29">
        <f t="shared" si="43"/>
        <v>-1.8392472866091247E-2</v>
      </c>
      <c r="BB129" s="27">
        <f t="shared" si="44"/>
        <v>1.9999999999997797E-4</v>
      </c>
      <c r="BC129" s="27">
        <f t="shared" si="44"/>
        <v>-4.3893790953891343E-2</v>
      </c>
      <c r="BD129" s="64">
        <f t="shared" si="44"/>
        <v>-1.5841517571643204E-2</v>
      </c>
      <c r="BE129" s="82">
        <f>SUMPRODUCT('Control Panel'!$C$18:$N$18,$AS129:$BD129)</f>
        <v>-7.9043772051670125E-3</v>
      </c>
      <c r="BF129" s="83">
        <f>SUMPRODUCT('Control Panel'!$C$19:$N$19,'Calc. rets adjusted'!$AS129:$BD129)</f>
        <v>-1.145810612745426E-2</v>
      </c>
      <c r="BG129" s="83">
        <f>SUMPRODUCT('Control Panel'!$C$20:$N$20,'Calc. rets adjusted'!$AS129:$BD129)</f>
        <v>-7.0487270320651278E-3</v>
      </c>
      <c r="BH129" s="83">
        <f>SUMPRODUCT('Control Panel'!$C$21:$N$21,'Calc. rets adjusted'!$AS129:$BD129)</f>
        <v>-3.5537289222872469E-3</v>
      </c>
      <c r="BI129" s="83">
        <f>SUMPRODUCT('Control Panel'!$C$22:$N$22,'Calc. rets adjusted'!$AS129:$BD129)</f>
        <v>8.5565017310188559E-4</v>
      </c>
    </row>
    <row r="130" spans="1:61" x14ac:dyDescent="0.35">
      <c r="A130" s="2">
        <v>40209</v>
      </c>
      <c r="B130" s="27">
        <f>'Calc. rets in loc usd base'!Q130-'Calc. rets in loc usd base'!Q$5</f>
        <v>-1.4824722222222184E-3</v>
      </c>
      <c r="C130" s="27">
        <f>'Calc. rets in loc usd base'!R130-'Calc. rets in loc usd base'!R$5</f>
        <v>-8.364722222222173E-4</v>
      </c>
      <c r="D130" s="27">
        <f>'Calc. rets in loc usd base'!S130-'Calc. rets in loc usd base'!S$5</f>
        <v>-1.5989444444444432E-3</v>
      </c>
      <c r="E130" s="29">
        <f>'Calc. rets in loc usd base'!T130-'Calc. rets in loc usd base'!T$5</f>
        <v>-7.2593785595574103E-4</v>
      </c>
      <c r="F130" s="29">
        <f>'Calc. rets in loc usd base'!U130-'Calc. rets in loc usd base'!U$5</f>
        <v>-9.1966583644626735E-5</v>
      </c>
      <c r="G130" s="29">
        <f>'Calc. rets in loc usd base'!V130-'Calc. rets in loc usd base'!V$5</f>
        <v>-1.7483660220933659E-4</v>
      </c>
      <c r="H130" s="29">
        <f>'Calc. rets in loc usd base'!W130-'Calc. rets in loc usd base'!W$5</f>
        <v>5.4996401772033502E-3</v>
      </c>
      <c r="I130" s="29">
        <f>'Calc. rets in loc usd base'!X130-'Calc. rets in loc usd base'!X$5</f>
        <v>2.6602840944366423E-3</v>
      </c>
      <c r="J130" s="29">
        <f>'Calc. rets in loc usd base'!Y130-'Calc. rets in loc usd base'!Y$5</f>
        <v>2.017115101040131E-4</v>
      </c>
      <c r="K130" s="27">
        <f>'Calc. rets in loc usd base'!Z130-'Calc. rets in loc usd base'!Z$5</f>
        <v>-1.4824722222222184E-3</v>
      </c>
      <c r="L130" s="27">
        <f>'Calc. rets in loc usd base'!AA130-'Calc. rets in loc usd base'!AA$5</f>
        <v>-8.8177944444444453E-4</v>
      </c>
      <c r="M130" s="27">
        <f>'Calc. rets in loc usd base'!AB130-'Calc. rets in loc usd base'!AB$5</f>
        <v>-1.6049688888888879E-3</v>
      </c>
      <c r="N130" s="47">
        <f>'Calc. rets in loc usd base'!AC130-'Calc. rets in loc usd base'!AC$5</f>
        <v>0</v>
      </c>
      <c r="O130" s="63">
        <f>'Calc. rets in loc usd base'!AD130-'Calc. rets in loc usd base'!AD$5</f>
        <v>-2.9103003147852507E-2</v>
      </c>
      <c r="P130" s="86">
        <f>'Calc. rets in loc usd base'!AE130-'Calc. rets in loc usd base'!AE$5</f>
        <v>-1.0336897282278564E-4</v>
      </c>
      <c r="Q130" s="27">
        <f>B130+'Control Panel'!C$5</f>
        <v>1.9166666666656923E-4</v>
      </c>
      <c r="R130" s="27">
        <f>C130+'Control Panel'!D$5</f>
        <v>3.7500000000007005E-4</v>
      </c>
      <c r="S130" s="27">
        <f>D130+'Control Panel'!E$5</f>
        <v>4.2500000000009327E-4</v>
      </c>
      <c r="T130" s="29">
        <f>E130+'Control Panel'!F$5</f>
        <v>9.5803984055810873E-4</v>
      </c>
      <c r="U130" s="29">
        <f>F130+'Control Panel'!G$5</f>
        <v>1.0410691142414045E-3</v>
      </c>
      <c r="V130" s="29">
        <f>G130+'Control Panel'!H$5</f>
        <v>4.4037259350744498E-4</v>
      </c>
      <c r="W130" s="29">
        <f>H130+'Control Panel'!I$5</f>
        <v>7.5846709614273014E-3</v>
      </c>
      <c r="X130" s="29">
        <f>I130+'Control Panel'!J$5</f>
        <v>4.0999592604470435E-3</v>
      </c>
      <c r="Y130" s="29">
        <f>J130+'Control Panel'!K$5</f>
        <v>2.4514699740325104E-3</v>
      </c>
      <c r="Z130" s="27">
        <f>K130+'Control Panel'!L$5</f>
        <v>1.9166666666656923E-4</v>
      </c>
      <c r="AA130" s="27">
        <f>L130+'Control Panel'!M$5</f>
        <v>2.4633333333335652E-4</v>
      </c>
      <c r="AB130" s="27">
        <f>M130+'Control Panel'!N$5</f>
        <v>3.8891666666657568E-4</v>
      </c>
      <c r="AC130" s="47">
        <f>N130+'Control Panel'!C$27</f>
        <v>0</v>
      </c>
      <c r="AD130" s="63">
        <f>O130+'Control Panel'!D$27</f>
        <v>-2.9103003147852507E-2</v>
      </c>
      <c r="AE130" s="63">
        <f>P130+'Control Panel'!E$27</f>
        <v>-1.0336897282278564E-4</v>
      </c>
      <c r="AF130" s="38">
        <f>SUMPRODUCT('Control Panel'!$C$31:$E$31,AC130:AE130)</f>
        <v>0</v>
      </c>
      <c r="AG130" s="43">
        <f t="shared" si="23"/>
        <v>1.9166666666659005E-4</v>
      </c>
      <c r="AH130" s="64">
        <f t="shared" si="24"/>
        <v>-2.8738916774032952E-2</v>
      </c>
      <c r="AI130" s="64">
        <f t="shared" si="25"/>
        <v>3.2158709536389551E-4</v>
      </c>
      <c r="AJ130" s="29">
        <f t="shared" si="26"/>
        <v>9.5803984055820024E-4</v>
      </c>
      <c r="AK130" s="29">
        <f t="shared" si="27"/>
        <v>-2.8092232271319961E-2</v>
      </c>
      <c r="AL130" s="29">
        <f t="shared" si="28"/>
        <v>3.3695809982181579E-4</v>
      </c>
      <c r="AM130" s="29">
        <f t="shared" si="29"/>
        <v>7.5846709614273422E-3</v>
      </c>
      <c r="AN130" s="29">
        <f t="shared" si="30"/>
        <v>-2.5122365014668246E-2</v>
      </c>
      <c r="AO130" s="29">
        <f t="shared" si="31"/>
        <v>2.3478475952767308E-3</v>
      </c>
      <c r="AP130" s="27">
        <f t="shared" si="32"/>
        <v>1.9166666666659005E-4</v>
      </c>
      <c r="AQ130" s="27">
        <f t="shared" si="33"/>
        <v>-2.8863838854294555E-2</v>
      </c>
      <c r="AR130" s="27">
        <f t="shared" si="34"/>
        <v>2.8550749192746139E-4</v>
      </c>
      <c r="AS130" s="43">
        <f t="shared" si="35"/>
        <v>1.9166666666659005E-4</v>
      </c>
      <c r="AT130" s="27">
        <f t="shared" si="36"/>
        <v>-2.8738916774032952E-2</v>
      </c>
      <c r="AU130" s="27">
        <f t="shared" si="37"/>
        <v>3.2158709536389551E-4</v>
      </c>
      <c r="AV130" s="29">
        <f t="shared" si="38"/>
        <v>9.5803984055820024E-4</v>
      </c>
      <c r="AW130" s="29">
        <f t="shared" si="39"/>
        <v>-2.8092232271319961E-2</v>
      </c>
      <c r="AX130" s="29">
        <f t="shared" si="40"/>
        <v>3.3695809982181579E-4</v>
      </c>
      <c r="AY130" s="29">
        <f t="shared" si="41"/>
        <v>7.5846709614273422E-3</v>
      </c>
      <c r="AZ130" s="29">
        <f t="shared" si="42"/>
        <v>-2.5122365014668246E-2</v>
      </c>
      <c r="BA130" s="29">
        <f t="shared" si="43"/>
        <v>2.3478475952767308E-3</v>
      </c>
      <c r="BB130" s="27">
        <f t="shared" si="44"/>
        <v>1.9166666666659005E-4</v>
      </c>
      <c r="BC130" s="27">
        <f t="shared" si="44"/>
        <v>-2.8863838854294555E-2</v>
      </c>
      <c r="BD130" s="64">
        <f t="shared" si="44"/>
        <v>2.8550749192746139E-4</v>
      </c>
      <c r="BE130" s="82">
        <f>SUMPRODUCT('Control Panel'!$C$18:$N$18,$AS130:$BD130)</f>
        <v>7.5846709614273422E-3</v>
      </c>
      <c r="BF130" s="83">
        <f>SUMPRODUCT('Control Panel'!$C$19:$N$19,'Calc. rets adjusted'!$AS130:$BD130)</f>
        <v>4.3139673638177833E-3</v>
      </c>
      <c r="BG130" s="83">
        <f>SUMPRODUCT('Control Panel'!$C$20:$N$20,'Calc. rets adjusted'!$AS130:$BD130)</f>
        <v>7.2195179159138976E-3</v>
      </c>
      <c r="BH130" s="83">
        <f>SUMPRODUCT('Control Panel'!$C$21:$N$21,'Calc. rets adjusted'!$AS130:$BD130)</f>
        <v>-3.2707035976095589E-3</v>
      </c>
      <c r="BI130" s="83">
        <f>SUMPRODUCT('Control Panel'!$C$22:$N$22,'Calc. rets adjusted'!$AS130:$BD130)</f>
        <v>-3.6515304551344415E-4</v>
      </c>
    </row>
    <row r="131" spans="1:61" x14ac:dyDescent="0.35">
      <c r="A131" s="2">
        <v>40237</v>
      </c>
      <c r="B131" s="27">
        <f>'Calc. rets in loc usd base'!Q131-'Calc. rets in loc usd base'!Q$5</f>
        <v>-1.4824722222222184E-3</v>
      </c>
      <c r="C131" s="27">
        <f>'Calc. rets in loc usd base'!R131-'Calc. rets in loc usd base'!R$5</f>
        <v>-8.5313888888888397E-4</v>
      </c>
      <c r="D131" s="27">
        <f>'Calc. rets in loc usd base'!S131-'Calc. rets in loc usd base'!S$5</f>
        <v>-1.5906111111111099E-3</v>
      </c>
      <c r="E131" s="29">
        <f>'Calc. rets in loc usd base'!T131-'Calc. rets in loc usd base'!T$5</f>
        <v>-1.5500796772126373E-3</v>
      </c>
      <c r="F131" s="29">
        <f>'Calc. rets in loc usd base'!U131-'Calc. rets in loc usd base'!U$5</f>
        <v>-1.0012401890945955E-4</v>
      </c>
      <c r="G131" s="29">
        <f>'Calc. rets in loc usd base'!V131-'Calc. rets in loc usd base'!V$5</f>
        <v>-2.0373775470543351E-4</v>
      </c>
      <c r="H131" s="29">
        <f>'Calc. rets in loc usd base'!W131-'Calc. rets in loc usd base'!W$5</f>
        <v>-1.7049731138633808E-4</v>
      </c>
      <c r="I131" s="29">
        <f>'Calc. rets in loc usd base'!X131-'Calc. rets in loc usd base'!X$5</f>
        <v>3.9010246498273381E-3</v>
      </c>
      <c r="J131" s="29">
        <f>'Calc. rets in loc usd base'!Y131-'Calc. rets in loc usd base'!Y$5</f>
        <v>3.7132481693193439E-3</v>
      </c>
      <c r="K131" s="27">
        <f>'Calc. rets in loc usd base'!Z131-'Calc. rets in loc usd base'!Z$5</f>
        <v>-1.4824722222222184E-3</v>
      </c>
      <c r="L131" s="27">
        <f>'Calc. rets in loc usd base'!AA131-'Calc. rets in loc usd base'!AA$5</f>
        <v>-8.2086277777777784E-4</v>
      </c>
      <c r="M131" s="27">
        <f>'Calc. rets in loc usd base'!AB131-'Calc. rets in loc usd base'!AB$5</f>
        <v>-1.5503022222222212E-3</v>
      </c>
      <c r="N131" s="47">
        <f>'Calc. rets in loc usd base'!AC131-'Calc. rets in loc usd base'!AC$5</f>
        <v>0</v>
      </c>
      <c r="O131" s="63">
        <f>'Calc. rets in loc usd base'!AD131-'Calc. rets in loc usd base'!AD$5</f>
        <v>-1.5023855507061075E-2</v>
      </c>
      <c r="P131" s="86">
        <f>'Calc. rets in loc usd base'!AE131-'Calc. rets in loc usd base'!AE$5</f>
        <v>-6.070942957888345E-2</v>
      </c>
      <c r="Q131" s="27">
        <f>B131+'Control Panel'!C$5</f>
        <v>1.9166666666656923E-4</v>
      </c>
      <c r="R131" s="27">
        <f>C131+'Control Panel'!D$5</f>
        <v>3.5833333333340337E-4</v>
      </c>
      <c r="S131" s="27">
        <f>D131+'Control Panel'!E$5</f>
        <v>4.3333333333342655E-4</v>
      </c>
      <c r="T131" s="29">
        <f>E131+'Control Panel'!F$5</f>
        <v>1.3389801930121245E-4</v>
      </c>
      <c r="U131" s="29">
        <f>F131+'Control Panel'!G$5</f>
        <v>1.0329116789765717E-3</v>
      </c>
      <c r="V131" s="29">
        <f>G131+'Control Panel'!H$5</f>
        <v>4.1147144101134805E-4</v>
      </c>
      <c r="W131" s="29">
        <f>H131+'Control Panel'!I$5</f>
        <v>1.9145334728376132E-3</v>
      </c>
      <c r="X131" s="29">
        <f>I131+'Control Panel'!J$5</f>
        <v>5.3406998158377393E-3</v>
      </c>
      <c r="Y131" s="29">
        <f>J131+'Control Panel'!K$5</f>
        <v>5.9630066332478412E-3</v>
      </c>
      <c r="Z131" s="27">
        <f>K131+'Control Panel'!L$5</f>
        <v>1.9166666666656923E-4</v>
      </c>
      <c r="AA131" s="27">
        <f>L131+'Control Panel'!M$5</f>
        <v>3.0725000000002322E-4</v>
      </c>
      <c r="AB131" s="27">
        <f>M131+'Control Panel'!N$5</f>
        <v>4.435833333332423E-4</v>
      </c>
      <c r="AC131" s="47">
        <f>N131+'Control Panel'!C$27</f>
        <v>0</v>
      </c>
      <c r="AD131" s="63">
        <f>O131+'Control Panel'!D$27</f>
        <v>-1.5023855507061075E-2</v>
      </c>
      <c r="AE131" s="63">
        <f>P131+'Control Panel'!E$27</f>
        <v>-6.070942957888345E-2</v>
      </c>
      <c r="AF131" s="38">
        <f>SUMPRODUCT('Control Panel'!$C$31:$E$31,AC131:AE131)</f>
        <v>0</v>
      </c>
      <c r="AG131" s="43">
        <f t="shared" si="23"/>
        <v>1.9166666666659005E-4</v>
      </c>
      <c r="AH131" s="64">
        <f t="shared" si="24"/>
        <v>-1.4670905721950955E-2</v>
      </c>
      <c r="AI131" s="64">
        <f t="shared" si="25"/>
        <v>-6.0302403665034143E-2</v>
      </c>
      <c r="AJ131" s="29">
        <f t="shared" si="26"/>
        <v>1.3389801930130396E-4</v>
      </c>
      <c r="AK131" s="29">
        <f t="shared" si="27"/>
        <v>-1.4006462143900889E-2</v>
      </c>
      <c r="AL131" s="29">
        <f t="shared" si="28"/>
        <v>-6.032293833434399E-2</v>
      </c>
      <c r="AM131" s="29">
        <f t="shared" si="29"/>
        <v>1.914533472837654E-3</v>
      </c>
      <c r="AN131" s="29">
        <f t="shared" si="30"/>
        <v>-9.7633935935629301E-3</v>
      </c>
      <c r="AO131" s="29">
        <f t="shared" si="31"/>
        <v>-5.5108433676915203E-2</v>
      </c>
      <c r="AP131" s="27">
        <f t="shared" si="32"/>
        <v>1.9166666666659005E-4</v>
      </c>
      <c r="AQ131" s="27">
        <f t="shared" si="33"/>
        <v>-1.4721221586665556E-2</v>
      </c>
      <c r="AR131" s="27">
        <f t="shared" si="34"/>
        <v>-6.0292775936687693E-2</v>
      </c>
      <c r="AS131" s="43">
        <f t="shared" si="35"/>
        <v>1.9166666666659005E-4</v>
      </c>
      <c r="AT131" s="27">
        <f t="shared" si="36"/>
        <v>-1.4670905721950955E-2</v>
      </c>
      <c r="AU131" s="27">
        <f t="shared" si="37"/>
        <v>-6.0302403665034143E-2</v>
      </c>
      <c r="AV131" s="29">
        <f t="shared" si="38"/>
        <v>1.3389801930130396E-4</v>
      </c>
      <c r="AW131" s="29">
        <f t="shared" si="39"/>
        <v>-1.4006462143900889E-2</v>
      </c>
      <c r="AX131" s="29">
        <f t="shared" si="40"/>
        <v>-6.032293833434399E-2</v>
      </c>
      <c r="AY131" s="29">
        <f t="shared" si="41"/>
        <v>1.914533472837654E-3</v>
      </c>
      <c r="AZ131" s="29">
        <f t="shared" si="42"/>
        <v>-9.7633935935629301E-3</v>
      </c>
      <c r="BA131" s="29">
        <f t="shared" si="43"/>
        <v>-5.5108433676915203E-2</v>
      </c>
      <c r="BB131" s="27">
        <f t="shared" si="44"/>
        <v>1.9166666666659005E-4</v>
      </c>
      <c r="BC131" s="27">
        <f t="shared" si="44"/>
        <v>-1.4721221586665556E-2</v>
      </c>
      <c r="BD131" s="64">
        <f t="shared" si="44"/>
        <v>-6.0292775936687693E-2</v>
      </c>
      <c r="BE131" s="82">
        <f>SUMPRODUCT('Control Panel'!$C$18:$N$18,$AS131:$BD131)</f>
        <v>1.914533472837654E-3</v>
      </c>
      <c r="BF131" s="83">
        <f>SUMPRODUCT('Control Panel'!$C$19:$N$19,'Calc. rets adjusted'!$AS131:$BD131)</f>
        <v>7.4674076619759546E-4</v>
      </c>
      <c r="BG131" s="83">
        <f>SUMPRODUCT('Control Panel'!$C$20:$N$20,'Calc. rets adjusted'!$AS131:$BD131)</f>
        <v>2.2380295915308103E-3</v>
      </c>
      <c r="BH131" s="83">
        <f>SUMPRODUCT('Control Panel'!$C$21:$N$21,'Calc. rets adjusted'!$AS131:$BD131)</f>
        <v>-1.1677927066400585E-3</v>
      </c>
      <c r="BI131" s="83">
        <f>SUMPRODUCT('Control Panel'!$C$22:$N$22,'Calc. rets adjusted'!$AS131:$BD131)</f>
        <v>3.2349611869315637E-4</v>
      </c>
    </row>
    <row r="132" spans="1:61" x14ac:dyDescent="0.35">
      <c r="A132" s="2">
        <v>40268</v>
      </c>
      <c r="B132" s="27">
        <f>'Calc. rets in loc usd base'!Q132-'Calc. rets in loc usd base'!Q$5</f>
        <v>-1.4824722222222184E-3</v>
      </c>
      <c r="C132" s="27">
        <f>'Calc. rets in loc usd base'!R132-'Calc. rets in loc usd base'!R$5</f>
        <v>-8.6147222222221725E-4</v>
      </c>
      <c r="D132" s="27">
        <f>'Calc. rets in loc usd base'!S132-'Calc. rets in loc usd base'!S$5</f>
        <v>-1.5739444444444431E-3</v>
      </c>
      <c r="E132" s="29">
        <f>'Calc. rets in loc usd base'!T132-'Calc. rets in loc usd base'!T$5</f>
        <v>-1.7087703063327435E-3</v>
      </c>
      <c r="F132" s="29">
        <f>'Calc. rets in loc usd base'!U132-'Calc. rets in loc usd base'!U$5</f>
        <v>-1.1330356978861375E-3</v>
      </c>
      <c r="G132" s="29">
        <f>'Calc. rets in loc usd base'!V132-'Calc. rets in loc usd base'!V$5</f>
        <v>1.0217836573940444E-4</v>
      </c>
      <c r="H132" s="29">
        <f>'Calc. rets in loc usd base'!W132-'Calc. rets in loc usd base'!W$5</f>
        <v>-4.5344500039637267E-3</v>
      </c>
      <c r="I132" s="29">
        <f>'Calc. rets in loc usd base'!X132-'Calc. rets in loc usd base'!X$5</f>
        <v>-7.7277188702173515E-4</v>
      </c>
      <c r="J132" s="29">
        <f>'Calc. rets in loc usd base'!Y132-'Calc. rets in loc usd base'!Y$5</f>
        <v>-1.1906046410708419E-3</v>
      </c>
      <c r="K132" s="27">
        <f>'Calc. rets in loc usd base'!Z132-'Calc. rets in loc usd base'!Z$5</f>
        <v>-1.4824722222222184E-3</v>
      </c>
      <c r="L132" s="27">
        <f>'Calc. rets in loc usd base'!AA132-'Calc. rets in loc usd base'!AA$5</f>
        <v>-8.7569611111111122E-4</v>
      </c>
      <c r="M132" s="27">
        <f>'Calc. rets in loc usd base'!AB132-'Calc. rets in loc usd base'!AB$5</f>
        <v>-1.5737188888888878E-3</v>
      </c>
      <c r="N132" s="47">
        <f>'Calc. rets in loc usd base'!AC132-'Calc. rets in loc usd base'!AC$5</f>
        <v>0</v>
      </c>
      <c r="O132" s="63">
        <f>'Calc. rets in loc usd base'!AD132-'Calc. rets in loc usd base'!AD$5</f>
        <v>-1.4838738883588205E-2</v>
      </c>
      <c r="P132" s="86">
        <f>'Calc. rets in loc usd base'!AE132-'Calc. rets in loc usd base'!AE$5</f>
        <v>-1.0336897282278564E-4</v>
      </c>
      <c r="Q132" s="27">
        <f>B132+'Control Panel'!C$5</f>
        <v>1.9166666666656923E-4</v>
      </c>
      <c r="R132" s="27">
        <f>C132+'Control Panel'!D$5</f>
        <v>3.5000000000007009E-4</v>
      </c>
      <c r="S132" s="27">
        <f>D132+'Control Panel'!E$5</f>
        <v>4.5000000000009334E-4</v>
      </c>
      <c r="T132" s="29">
        <f>E132+'Control Panel'!F$5</f>
        <v>-2.4792609818893776E-5</v>
      </c>
      <c r="U132" s="29">
        <f>F132+'Control Panel'!G$5</f>
        <v>-1.0625181290357943E-16</v>
      </c>
      <c r="V132" s="29">
        <f>G132+'Control Panel'!H$5</f>
        <v>7.1738756145618601E-4</v>
      </c>
      <c r="W132" s="29">
        <f>H132+'Control Panel'!I$5</f>
        <v>-2.4494192197397754E-3</v>
      </c>
      <c r="X132" s="29">
        <f>I132+'Control Panel'!J$5</f>
        <v>6.6690327898866609E-4</v>
      </c>
      <c r="Y132" s="29">
        <f>J132+'Control Panel'!K$5</f>
        <v>1.0591538228576555E-3</v>
      </c>
      <c r="Z132" s="27">
        <f>K132+'Control Panel'!L$5</f>
        <v>1.9166666666656923E-4</v>
      </c>
      <c r="AA132" s="27">
        <f>L132+'Control Panel'!M$5</f>
        <v>2.5241666666668983E-4</v>
      </c>
      <c r="AB132" s="27">
        <f>M132+'Control Panel'!N$5</f>
        <v>4.2016666666657571E-4</v>
      </c>
      <c r="AC132" s="47">
        <f>N132+'Control Panel'!C$27</f>
        <v>0</v>
      </c>
      <c r="AD132" s="63">
        <f>O132+'Control Panel'!D$27</f>
        <v>-1.4838738883588205E-2</v>
      </c>
      <c r="AE132" s="63">
        <f>P132+'Control Panel'!E$27</f>
        <v>-1.0336897282278564E-4</v>
      </c>
      <c r="AF132" s="38">
        <f>SUMPRODUCT('Control Panel'!$C$31:$E$31,AC132:AE132)</f>
        <v>0</v>
      </c>
      <c r="AG132" s="43">
        <f t="shared" si="23"/>
        <v>1.9166666666659005E-4</v>
      </c>
      <c r="AH132" s="64">
        <f t="shared" si="24"/>
        <v>-1.4493932442197432E-2</v>
      </c>
      <c r="AI132" s="64">
        <f t="shared" si="25"/>
        <v>3.4658451113944722E-4</v>
      </c>
      <c r="AJ132" s="29">
        <f t="shared" si="26"/>
        <v>-2.4792609818913292E-5</v>
      </c>
      <c r="AK132" s="29">
        <f t="shared" si="27"/>
        <v>-1.4838738883588332E-2</v>
      </c>
      <c r="AL132" s="29">
        <f t="shared" si="28"/>
        <v>6.1394443301798773E-4</v>
      </c>
      <c r="AM132" s="29">
        <f t="shared" si="29"/>
        <v>-2.4494192197397346E-3</v>
      </c>
      <c r="AN132" s="29">
        <f t="shared" si="30"/>
        <v>-1.4181731608217008E-2</v>
      </c>
      <c r="AO132" s="29">
        <f t="shared" si="31"/>
        <v>9.5567536639218353E-4</v>
      </c>
      <c r="AP132" s="27">
        <f t="shared" si="32"/>
        <v>1.9166666666659005E-4</v>
      </c>
      <c r="AQ132" s="27">
        <f t="shared" si="33"/>
        <v>-1.4590067761928061E-2</v>
      </c>
      <c r="AR132" s="27">
        <f t="shared" si="34"/>
        <v>3.1675426164690101E-4</v>
      </c>
      <c r="AS132" s="43">
        <f t="shared" si="35"/>
        <v>1.9166666666659005E-4</v>
      </c>
      <c r="AT132" s="27">
        <f t="shared" si="36"/>
        <v>-1.4493932442197432E-2</v>
      </c>
      <c r="AU132" s="27">
        <f t="shared" si="37"/>
        <v>3.4658451113944722E-4</v>
      </c>
      <c r="AV132" s="29">
        <f t="shared" si="38"/>
        <v>-2.4792609818913292E-5</v>
      </c>
      <c r="AW132" s="29">
        <f t="shared" si="39"/>
        <v>-1.4838738883588332E-2</v>
      </c>
      <c r="AX132" s="29">
        <f t="shared" si="40"/>
        <v>6.1394443301798773E-4</v>
      </c>
      <c r="AY132" s="29">
        <f t="shared" si="41"/>
        <v>-2.4494192197397346E-3</v>
      </c>
      <c r="AZ132" s="29">
        <f t="shared" si="42"/>
        <v>-1.4181731608217008E-2</v>
      </c>
      <c r="BA132" s="29">
        <f t="shared" si="43"/>
        <v>9.5567536639218353E-4</v>
      </c>
      <c r="BB132" s="27">
        <f t="shared" si="44"/>
        <v>1.9166666666659005E-4</v>
      </c>
      <c r="BC132" s="27">
        <f t="shared" si="44"/>
        <v>-1.4590067761928061E-2</v>
      </c>
      <c r="BD132" s="64">
        <f t="shared" si="44"/>
        <v>3.1675426164690101E-4</v>
      </c>
      <c r="BE132" s="82">
        <f>SUMPRODUCT('Control Panel'!$C$18:$N$18,$AS132:$BD132)</f>
        <v>-2.4494192197397346E-3</v>
      </c>
      <c r="BF132" s="83">
        <f>SUMPRODUCT('Control Panel'!$C$19:$N$19,'Calc. rets adjusted'!$AS132:$BD132)</f>
        <v>-3.6226504585874621E-3</v>
      </c>
      <c r="BG132" s="83">
        <f>SUMPRODUCT('Control Panel'!$C$20:$N$20,'Calc. rets adjusted'!$AS132:$BD132)</f>
        <v>-2.1444770157279967E-3</v>
      </c>
      <c r="BH132" s="83">
        <f>SUMPRODUCT('Control Panel'!$C$21:$N$21,'Calc. rets adjusted'!$AS132:$BD132)</f>
        <v>-1.1732312388477275E-3</v>
      </c>
      <c r="BI132" s="83">
        <f>SUMPRODUCT('Control Panel'!$C$22:$N$22,'Calc. rets adjusted'!$AS132:$BD132)</f>
        <v>3.0494220401173773E-4</v>
      </c>
    </row>
    <row r="133" spans="1:61" x14ac:dyDescent="0.35">
      <c r="A133" s="2">
        <v>40298</v>
      </c>
      <c r="B133" s="27">
        <f>'Calc. rets in loc usd base'!Q133-'Calc. rets in loc usd base'!Q$5</f>
        <v>-1.4658055555555516E-3</v>
      </c>
      <c r="C133" s="27">
        <f>'Calc. rets in loc usd base'!R133-'Calc. rets in loc usd base'!R$5</f>
        <v>-8.7813888888888393E-4</v>
      </c>
      <c r="D133" s="27">
        <f>'Calc. rets in loc usd base'!S133-'Calc. rets in loc usd base'!S$5</f>
        <v>-1.5656111111111099E-3</v>
      </c>
      <c r="E133" s="29">
        <f>'Calc. rets in loc usd base'!T133-'Calc. rets in loc usd base'!T$5</f>
        <v>-1.5104251249607819E-3</v>
      </c>
      <c r="F133" s="29">
        <f>'Calc. rets in loc usd base'!U133-'Calc. rets in loc usd base'!U$5</f>
        <v>-3.7681988661508259E-4</v>
      </c>
      <c r="G133" s="29">
        <f>'Calc. rets in loc usd base'!V133-'Calc. rets in loc usd base'!V$5</f>
        <v>-3.7625143389068236E-4</v>
      </c>
      <c r="H133" s="29">
        <f>'Calc. rets in loc usd base'!W133-'Calc. rets in loc usd base'!W$5</f>
        <v>6.0608060093110625E-4</v>
      </c>
      <c r="I133" s="29">
        <f>'Calc. rets in loc usd base'!X133-'Calc. rets in loc usd base'!X$5</f>
        <v>2.4532452107534118E-3</v>
      </c>
      <c r="J133" s="29">
        <f>'Calc. rets in loc usd base'!Y133-'Calc. rets in loc usd base'!Y$5</f>
        <v>-1.0854313534219232E-3</v>
      </c>
      <c r="K133" s="27">
        <f>'Calc. rets in loc usd base'!Z133-'Calc. rets in loc usd base'!Z$5</f>
        <v>-1.4658055555555516E-3</v>
      </c>
      <c r="L133" s="27">
        <f>'Calc. rets in loc usd base'!AA133-'Calc. rets in loc usd base'!AA$5</f>
        <v>-9.092794444444445E-4</v>
      </c>
      <c r="M133" s="27">
        <f>'Calc. rets in loc usd base'!AB133-'Calc. rets in loc usd base'!AB$5</f>
        <v>-1.5585522222222213E-3</v>
      </c>
      <c r="N133" s="47">
        <f>'Calc. rets in loc usd base'!AC133-'Calc. rets in loc usd base'!AC$5</f>
        <v>0</v>
      </c>
      <c r="O133" s="63">
        <f>'Calc. rets in loc usd base'!AD133-'Calc. rets in loc usd base'!AD$5</f>
        <v>-1.4658558703408027E-2</v>
      </c>
      <c r="P133" s="86">
        <f>'Calc. rets in loc usd base'!AE133-'Calc. rets in loc usd base'!AE$5</f>
        <v>1.5281246411792545E-2</v>
      </c>
      <c r="Q133" s="27">
        <f>B133+'Control Panel'!C$5</f>
        <v>2.0833333333323601E-4</v>
      </c>
      <c r="R133" s="27">
        <f>C133+'Control Panel'!D$5</f>
        <v>3.3333333333340342E-4</v>
      </c>
      <c r="S133" s="27">
        <f>D133+'Control Panel'!E$5</f>
        <v>4.5833333333342662E-4</v>
      </c>
      <c r="T133" s="29">
        <f>E133+'Control Panel'!F$5</f>
        <v>1.7355257155306789E-4</v>
      </c>
      <c r="U133" s="29">
        <f>F133+'Control Panel'!G$5</f>
        <v>7.5621581127094861E-4</v>
      </c>
      <c r="V133" s="29">
        <f>G133+'Control Panel'!H$5</f>
        <v>2.389577618260992E-4</v>
      </c>
      <c r="W133" s="29">
        <f>H133+'Control Panel'!I$5</f>
        <v>2.6911113851550575E-3</v>
      </c>
      <c r="X133" s="29">
        <f>I133+'Control Panel'!J$5</f>
        <v>3.8929203767638131E-3</v>
      </c>
      <c r="Y133" s="29">
        <f>J133+'Control Panel'!K$5</f>
        <v>1.1643271105065741E-3</v>
      </c>
      <c r="Z133" s="27">
        <f>K133+'Control Panel'!L$5</f>
        <v>2.0833333333323601E-4</v>
      </c>
      <c r="AA133" s="27">
        <f>L133+'Control Panel'!M$5</f>
        <v>2.1883333333335656E-4</v>
      </c>
      <c r="AB133" s="27">
        <f>M133+'Control Panel'!N$5</f>
        <v>4.3533333333324229E-4</v>
      </c>
      <c r="AC133" s="47">
        <f>N133+'Control Panel'!C$27</f>
        <v>0</v>
      </c>
      <c r="AD133" s="63">
        <f>O133+'Control Panel'!D$27</f>
        <v>-1.4658558703408027E-2</v>
      </c>
      <c r="AE133" s="63">
        <f>P133+'Control Panel'!E$27</f>
        <v>1.5281246411792545E-2</v>
      </c>
      <c r="AF133" s="38">
        <f>SUMPRODUCT('Control Panel'!$C$31:$E$31,AC133:AE133)</f>
        <v>0</v>
      </c>
      <c r="AG133" s="43">
        <f t="shared" si="23"/>
        <v>2.0833333333314386E-4</v>
      </c>
      <c r="AH133" s="64">
        <f t="shared" si="24"/>
        <v>-1.4330111556309255E-2</v>
      </c>
      <c r="AI133" s="64">
        <f t="shared" si="25"/>
        <v>1.5746583649731472E-2</v>
      </c>
      <c r="AJ133" s="29">
        <f t="shared" si="26"/>
        <v>1.735525715531594E-4</v>
      </c>
      <c r="AK133" s="29">
        <f t="shared" si="27"/>
        <v>-1.3913427925998922E-2</v>
      </c>
      <c r="AL133" s="29">
        <f t="shared" si="28"/>
        <v>1.5523855746059079E-2</v>
      </c>
      <c r="AM133" s="29">
        <f t="shared" si="29"/>
        <v>2.6911113851550983E-3</v>
      </c>
      <c r="AN133" s="29">
        <f t="shared" si="30"/>
        <v>-1.0822702928514616E-2</v>
      </c>
      <c r="AO133" s="29">
        <f t="shared" si="31"/>
        <v>1.646336589177877E-2</v>
      </c>
      <c r="AP133" s="27">
        <f t="shared" si="32"/>
        <v>2.0833333333314386E-4</v>
      </c>
      <c r="AQ133" s="27">
        <f t="shared" si="33"/>
        <v>-1.4442933151337711E-2</v>
      </c>
      <c r="AR133" s="27">
        <f t="shared" si="34"/>
        <v>1.5723232181063862E-2</v>
      </c>
      <c r="AS133" s="43">
        <f t="shared" si="35"/>
        <v>2.0833333333314386E-4</v>
      </c>
      <c r="AT133" s="27">
        <f t="shared" si="36"/>
        <v>-1.4330111556309255E-2</v>
      </c>
      <c r="AU133" s="27">
        <f t="shared" si="37"/>
        <v>1.5746583649731472E-2</v>
      </c>
      <c r="AV133" s="29">
        <f t="shared" si="38"/>
        <v>1.735525715531594E-4</v>
      </c>
      <c r="AW133" s="29">
        <f t="shared" si="39"/>
        <v>-1.3913427925998922E-2</v>
      </c>
      <c r="AX133" s="29">
        <f t="shared" si="40"/>
        <v>1.5523855746059079E-2</v>
      </c>
      <c r="AY133" s="29">
        <f t="shared" si="41"/>
        <v>2.6911113851550983E-3</v>
      </c>
      <c r="AZ133" s="29">
        <f t="shared" si="42"/>
        <v>-1.0822702928514616E-2</v>
      </c>
      <c r="BA133" s="29">
        <f t="shared" si="43"/>
        <v>1.646336589177877E-2</v>
      </c>
      <c r="BB133" s="27">
        <f t="shared" si="44"/>
        <v>2.0833333333314386E-4</v>
      </c>
      <c r="BC133" s="27">
        <f t="shared" si="44"/>
        <v>-1.4442933151337711E-2</v>
      </c>
      <c r="BD133" s="64">
        <f t="shared" si="44"/>
        <v>1.5723232181063862E-2</v>
      </c>
      <c r="BE133" s="82">
        <f>SUMPRODUCT('Control Panel'!$C$18:$N$18,$AS133:$BD133)</f>
        <v>2.6911113851550983E-3</v>
      </c>
      <c r="BF133" s="83">
        <f>SUMPRODUCT('Control Panel'!$C$19:$N$19,'Calc. rets adjusted'!$AS133:$BD133)</f>
        <v>1.339729953788127E-3</v>
      </c>
      <c r="BG133" s="83">
        <f>SUMPRODUCT('Control Panel'!$C$20:$N$20,'Calc. rets adjusted'!$AS133:$BD133)</f>
        <v>2.8048566022552124E-3</v>
      </c>
      <c r="BH133" s="83">
        <f>SUMPRODUCT('Control Panel'!$C$21:$N$21,'Calc. rets adjusted'!$AS133:$BD133)</f>
        <v>-1.3513814313669712E-3</v>
      </c>
      <c r="BI133" s="83">
        <f>SUMPRODUCT('Control Panel'!$C$22:$N$22,'Calc. rets adjusted'!$AS133:$BD133)</f>
        <v>1.1374521710011431E-4</v>
      </c>
    </row>
    <row r="134" spans="1:61" x14ac:dyDescent="0.35">
      <c r="A134" s="2">
        <v>40329</v>
      </c>
      <c r="B134" s="27">
        <f>'Calc. rets in loc usd base'!Q134-'Calc. rets in loc usd base'!Q$5</f>
        <v>-1.4408055555555515E-3</v>
      </c>
      <c r="C134" s="27">
        <f>'Calc. rets in loc usd base'!R134-'Calc. rets in loc usd base'!R$5</f>
        <v>-8.6980555555555064E-4</v>
      </c>
      <c r="D134" s="27">
        <f>'Calc. rets in loc usd base'!S134-'Calc. rets in loc usd base'!S$5</f>
        <v>-1.5656111111111099E-3</v>
      </c>
      <c r="E134" s="29">
        <f>'Calc. rets in loc usd base'!T134-'Calc. rets in loc usd base'!T$5</f>
        <v>-1.1881992499861243E-3</v>
      </c>
      <c r="F134" s="29">
        <f>'Calc. rets in loc usd base'!U134-'Calc. rets in loc usd base'!U$5</f>
        <v>7.4582892377943796E-5</v>
      </c>
      <c r="G134" s="29">
        <f>'Calc. rets in loc usd base'!V134-'Calc. rets in loc usd base'!V$5</f>
        <v>4.2639774578130576E-4</v>
      </c>
      <c r="H134" s="29">
        <f>'Calc. rets in loc usd base'!W134-'Calc. rets in loc usd base'!W$5</f>
        <v>2.4701096462002728E-3</v>
      </c>
      <c r="I134" s="29">
        <f>'Calc. rets in loc usd base'!X134-'Calc. rets in loc usd base'!X$5</f>
        <v>5.1563301905727154E-3</v>
      </c>
      <c r="J134" s="29">
        <f>'Calc. rets in loc usd base'!Y134-'Calc. rets in loc usd base'!Y$5</f>
        <v>4.4128356192826897E-3</v>
      </c>
      <c r="K134" s="27">
        <f>'Calc. rets in loc usd base'!Z134-'Calc. rets in loc usd base'!Z$5</f>
        <v>-1.4408055555555515E-3</v>
      </c>
      <c r="L134" s="27">
        <f>'Calc. rets in loc usd base'!AA134-'Calc. rets in loc usd base'!AA$5</f>
        <v>-9.452794444444445E-4</v>
      </c>
      <c r="M134" s="27">
        <f>'Calc. rets in loc usd base'!AB134-'Calc. rets in loc usd base'!AB$5</f>
        <v>-1.5686355555555548E-3</v>
      </c>
      <c r="N134" s="47">
        <f>'Calc. rets in loc usd base'!AC134-'Calc. rets in loc usd base'!AC$5</f>
        <v>0</v>
      </c>
      <c r="O134" s="63">
        <f>'Calc. rets in loc usd base'!AD134-'Calc. rets in loc usd base'!AD$5</f>
        <v>-7.5399299444148901E-2</v>
      </c>
      <c r="P134" s="86">
        <f>'Calc. rets in loc usd base'!AE134-'Calc. rets in loc usd base'!AE$5</f>
        <v>-5.8074383465576335E-2</v>
      </c>
      <c r="Q134" s="27">
        <f>B134+'Control Panel'!C$5</f>
        <v>2.3333333333323608E-4</v>
      </c>
      <c r="R134" s="27">
        <f>C134+'Control Panel'!D$5</f>
        <v>3.416666666667367E-4</v>
      </c>
      <c r="S134" s="27">
        <f>D134+'Control Panel'!E$5</f>
        <v>4.5833333333342662E-4</v>
      </c>
      <c r="T134" s="29">
        <f>E134+'Control Panel'!F$5</f>
        <v>4.9577844652772549E-4</v>
      </c>
      <c r="U134" s="29">
        <f>F134+'Control Panel'!G$5</f>
        <v>1.207618590263975E-3</v>
      </c>
      <c r="V134" s="29">
        <f>G134+'Control Panel'!H$5</f>
        <v>1.0416069414980874E-3</v>
      </c>
      <c r="W134" s="29">
        <f>H134+'Control Panel'!I$5</f>
        <v>4.5551404304242241E-3</v>
      </c>
      <c r="X134" s="29">
        <f>I134+'Control Panel'!J$5</f>
        <v>6.5960053565831166E-3</v>
      </c>
      <c r="Y134" s="29">
        <f>J134+'Control Panel'!K$5</f>
        <v>6.6625940832111871E-3</v>
      </c>
      <c r="Z134" s="27">
        <f>K134+'Control Panel'!L$5</f>
        <v>2.3333333333323608E-4</v>
      </c>
      <c r="AA134" s="27">
        <f>L134+'Control Panel'!M$5</f>
        <v>1.8283333333335655E-4</v>
      </c>
      <c r="AB134" s="27">
        <f>M134+'Control Panel'!N$5</f>
        <v>4.2524999999990877E-4</v>
      </c>
      <c r="AC134" s="47">
        <f>N134+'Control Panel'!C$27</f>
        <v>0</v>
      </c>
      <c r="AD134" s="63">
        <f>O134+'Control Panel'!D$27</f>
        <v>-7.5399299444148901E-2</v>
      </c>
      <c r="AE134" s="63">
        <f>P134+'Control Panel'!E$27</f>
        <v>-5.8074383465576335E-2</v>
      </c>
      <c r="AF134" s="38">
        <f>SUMPRODUCT('Control Panel'!$C$31:$E$31,AC134:AE134)</f>
        <v>0</v>
      </c>
      <c r="AG134" s="43">
        <f t="shared" si="23"/>
        <v>2.3333333333330764E-4</v>
      </c>
      <c r="AH134" s="64">
        <f t="shared" si="24"/>
        <v>-7.5083394204792264E-2</v>
      </c>
      <c r="AI134" s="64">
        <f t="shared" si="25"/>
        <v>-5.7642667557997962E-2</v>
      </c>
      <c r="AJ134" s="29">
        <f t="shared" si="26"/>
        <v>4.95778446527817E-4</v>
      </c>
      <c r="AK134" s="29">
        <f t="shared" si="27"/>
        <v>-7.4282734449586441E-2</v>
      </c>
      <c r="AL134" s="29">
        <f t="shared" si="28"/>
        <v>-5.7093267205019282E-2</v>
      </c>
      <c r="AM134" s="29">
        <f t="shared" si="29"/>
        <v>4.5551404304242649E-3</v>
      </c>
      <c r="AN134" s="29">
        <f t="shared" si="30"/>
        <v>-6.9300628270581921E-2</v>
      </c>
      <c r="AO134" s="29">
        <f t="shared" si="31"/>
        <v>-5.1798715426028985E-2</v>
      </c>
      <c r="AP134" s="27">
        <f t="shared" si="32"/>
        <v>2.3333333333330764E-4</v>
      </c>
      <c r="AQ134" s="27">
        <f t="shared" si="33"/>
        <v>-7.5230251616063892E-2</v>
      </c>
      <c r="AR134" s="27">
        <f t="shared" si="34"/>
        <v>-5.7673829597145176E-2</v>
      </c>
      <c r="AS134" s="43">
        <f t="shared" si="35"/>
        <v>2.3333333333330764E-4</v>
      </c>
      <c r="AT134" s="27">
        <f t="shared" si="36"/>
        <v>-7.5083394204792264E-2</v>
      </c>
      <c r="AU134" s="27">
        <f t="shared" si="37"/>
        <v>-5.7642667557997962E-2</v>
      </c>
      <c r="AV134" s="29">
        <f t="shared" si="38"/>
        <v>4.95778446527817E-4</v>
      </c>
      <c r="AW134" s="29">
        <f t="shared" si="39"/>
        <v>-7.4282734449586441E-2</v>
      </c>
      <c r="AX134" s="29">
        <f t="shared" si="40"/>
        <v>-5.7093267205019282E-2</v>
      </c>
      <c r="AY134" s="29">
        <f t="shared" si="41"/>
        <v>4.5551404304242649E-3</v>
      </c>
      <c r="AZ134" s="29">
        <f t="shared" si="42"/>
        <v>-6.9300628270581921E-2</v>
      </c>
      <c r="BA134" s="29">
        <f t="shared" si="43"/>
        <v>-5.1798715426028985E-2</v>
      </c>
      <c r="BB134" s="27">
        <f t="shared" si="44"/>
        <v>2.3333333333330764E-4</v>
      </c>
      <c r="BC134" s="27">
        <f t="shared" si="44"/>
        <v>-7.5230251616063892E-2</v>
      </c>
      <c r="BD134" s="64">
        <f t="shared" si="44"/>
        <v>-5.7673829597145176E-2</v>
      </c>
      <c r="BE134" s="82">
        <f>SUMPRODUCT('Control Panel'!$C$18:$N$18,$AS134:$BD134)</f>
        <v>4.5551404304242649E-3</v>
      </c>
      <c r="BF134" s="83">
        <f>SUMPRODUCT('Control Panel'!$C$19:$N$19,'Calc. rets adjusted'!$AS134:$BD134)</f>
        <v>-2.8304364396763539E-3</v>
      </c>
      <c r="BG134" s="83">
        <f>SUMPRODUCT('Control Panel'!$C$20:$N$20,'Calc. rets adjusted'!$AS134:$BD134)</f>
        <v>4.7159220552633668E-3</v>
      </c>
      <c r="BH134" s="83">
        <f>SUMPRODUCT('Control Panel'!$C$21:$N$21,'Calc. rets adjusted'!$AS134:$BD134)</f>
        <v>-7.3855768701006188E-3</v>
      </c>
      <c r="BI134" s="83">
        <f>SUMPRODUCT('Control Panel'!$C$22:$N$22,'Calc. rets adjusted'!$AS134:$BD134)</f>
        <v>1.6078162483910193E-4</v>
      </c>
    </row>
    <row r="135" spans="1:61" x14ac:dyDescent="0.35">
      <c r="A135" s="2">
        <v>40359</v>
      </c>
      <c r="B135" s="27">
        <f>'Calc. rets in loc usd base'!Q135-'Calc. rets in loc usd base'!Q$5</f>
        <v>-1.3824722222222183E-3</v>
      </c>
      <c r="C135" s="27">
        <f>'Calc. rets in loc usd base'!R135-'Calc. rets in loc usd base'!R$5</f>
        <v>-8.5313888888888397E-4</v>
      </c>
      <c r="D135" s="27">
        <f>'Calc. rets in loc usd base'!S135-'Calc. rets in loc usd base'!S$5</f>
        <v>-1.5489444444444433E-3</v>
      </c>
      <c r="E135" s="29">
        <f>'Calc. rets in loc usd base'!T135-'Calc. rets in loc usd base'!T$5</f>
        <v>-1.1240256640861839E-3</v>
      </c>
      <c r="F135" s="29">
        <f>'Calc. rets in loc usd base'!U135-'Calc. rets in loc usd base'!U$5</f>
        <v>-1.5209825421147413E-3</v>
      </c>
      <c r="G135" s="29">
        <f>'Calc. rets in loc usd base'!V135-'Calc. rets in loc usd base'!V$5</f>
        <v>-4.2444172567422255E-5</v>
      </c>
      <c r="H135" s="29">
        <f>'Calc. rets in loc usd base'!W135-'Calc. rets in loc usd base'!W$5</f>
        <v>2.2236370656409524E-3</v>
      </c>
      <c r="I135" s="29">
        <f>'Calc. rets in loc usd base'!X135-'Calc. rets in loc usd base'!X$5</f>
        <v>-2.3086619613740212E-3</v>
      </c>
      <c r="J135" s="29">
        <f>'Calc. rets in loc usd base'!Y135-'Calc. rets in loc usd base'!Y$5</f>
        <v>1.5519429718910457E-3</v>
      </c>
      <c r="K135" s="27">
        <f>'Calc. rets in loc usd base'!Z135-'Calc. rets in loc usd base'!Z$5</f>
        <v>-1.3824722222222183E-3</v>
      </c>
      <c r="L135" s="27">
        <f>'Calc. rets in loc usd base'!AA135-'Calc. rets in loc usd base'!AA$5</f>
        <v>-1.0056961111111111E-3</v>
      </c>
      <c r="M135" s="27">
        <f>'Calc. rets in loc usd base'!AB135-'Calc. rets in loc usd base'!AB$5</f>
        <v>-1.5886355555555546E-3</v>
      </c>
      <c r="N135" s="47">
        <f>'Calc. rets in loc usd base'!AC135-'Calc. rets in loc usd base'!AC$5</f>
        <v>0</v>
      </c>
      <c r="O135" s="63">
        <f>'Calc. rets in loc usd base'!AD135-'Calc. rets in loc usd base'!AD$5</f>
        <v>-1.352034732129413E-2</v>
      </c>
      <c r="P135" s="86">
        <f>'Calc. rets in loc usd base'!AE135-'Calc. rets in loc usd base'!AE$5</f>
        <v>2.9747377295833793E-2</v>
      </c>
      <c r="Q135" s="27">
        <f>B135+'Control Panel'!C$5</f>
        <v>2.9166666666656928E-4</v>
      </c>
      <c r="R135" s="27">
        <f>C135+'Control Panel'!D$5</f>
        <v>3.5833333333340337E-4</v>
      </c>
      <c r="S135" s="27">
        <f>D135+'Control Panel'!E$5</f>
        <v>4.7500000000009319E-4</v>
      </c>
      <c r="T135" s="29">
        <f>E135+'Control Panel'!F$5</f>
        <v>5.5995203242766587E-4</v>
      </c>
      <c r="U135" s="29">
        <f>F135+'Control Panel'!G$5</f>
        <v>-3.8794684422871007E-4</v>
      </c>
      <c r="V135" s="29">
        <f>G135+'Control Panel'!H$5</f>
        <v>5.7276502314935931E-4</v>
      </c>
      <c r="W135" s="29">
        <f>H135+'Control Panel'!I$5</f>
        <v>4.3086678498649037E-3</v>
      </c>
      <c r="X135" s="29">
        <f>I135+'Control Panel'!J$5</f>
        <v>-8.6898679536361999E-4</v>
      </c>
      <c r="Y135" s="29">
        <f>J135+'Control Panel'!K$5</f>
        <v>3.801701435819543E-3</v>
      </c>
      <c r="Z135" s="27">
        <f>K135+'Control Panel'!L$5</f>
        <v>2.9166666666656928E-4</v>
      </c>
      <c r="AA135" s="27">
        <f>L135+'Control Panel'!M$5</f>
        <v>1.2241666666668993E-4</v>
      </c>
      <c r="AB135" s="27">
        <f>M135+'Control Panel'!N$5</f>
        <v>4.0524999999990894E-4</v>
      </c>
      <c r="AC135" s="47">
        <f>N135+'Control Panel'!C$27</f>
        <v>0</v>
      </c>
      <c r="AD135" s="63">
        <f>O135+'Control Panel'!D$27</f>
        <v>-1.352034732129413E-2</v>
      </c>
      <c r="AE135" s="63">
        <f>P135+'Control Panel'!E$27</f>
        <v>2.9747377295833793E-2</v>
      </c>
      <c r="AF135" s="38">
        <f>SUMPRODUCT('Control Panel'!$C$31:$E$31,AC135:AE135)</f>
        <v>0</v>
      </c>
      <c r="AG135" s="43">
        <f t="shared" si="23"/>
        <v>2.9166666666657903E-4</v>
      </c>
      <c r="AH135" s="64">
        <f t="shared" si="24"/>
        <v>-1.316685877908419E-2</v>
      </c>
      <c r="AI135" s="64">
        <f t="shared" si="25"/>
        <v>3.0236507300049453E-2</v>
      </c>
      <c r="AJ135" s="29">
        <f t="shared" si="26"/>
        <v>5.5995203242775737E-4</v>
      </c>
      <c r="AK135" s="29">
        <f t="shared" si="27"/>
        <v>-1.390304898944672E-2</v>
      </c>
      <c r="AL135" s="29">
        <f t="shared" si="28"/>
        <v>3.0337180576228695E-2</v>
      </c>
      <c r="AM135" s="29">
        <f t="shared" si="29"/>
        <v>4.3086678498649444E-3</v>
      </c>
      <c r="AN135" s="29">
        <f t="shared" si="30"/>
        <v>-1.4377585113366842E-2</v>
      </c>
      <c r="AO135" s="29">
        <f t="shared" si="31"/>
        <v>3.3662169378630979E-2</v>
      </c>
      <c r="AP135" s="27">
        <f t="shared" si="32"/>
        <v>2.9166666666657903E-4</v>
      </c>
      <c r="AQ135" s="27">
        <f t="shared" si="33"/>
        <v>-1.3399585770478728E-2</v>
      </c>
      <c r="AR135" s="27">
        <f t="shared" si="34"/>
        <v>3.0164682420482869E-2</v>
      </c>
      <c r="AS135" s="43">
        <f t="shared" si="35"/>
        <v>2.9166666666657903E-4</v>
      </c>
      <c r="AT135" s="27">
        <f t="shared" si="36"/>
        <v>-1.316685877908419E-2</v>
      </c>
      <c r="AU135" s="27">
        <f t="shared" si="37"/>
        <v>3.0236507300049453E-2</v>
      </c>
      <c r="AV135" s="29">
        <f t="shared" si="38"/>
        <v>5.5995203242775737E-4</v>
      </c>
      <c r="AW135" s="29">
        <f t="shared" si="39"/>
        <v>-1.390304898944672E-2</v>
      </c>
      <c r="AX135" s="29">
        <f t="shared" si="40"/>
        <v>3.0337180576228695E-2</v>
      </c>
      <c r="AY135" s="29">
        <f t="shared" si="41"/>
        <v>4.3086678498649444E-3</v>
      </c>
      <c r="AZ135" s="29">
        <f t="shared" si="42"/>
        <v>-1.4377585113366842E-2</v>
      </c>
      <c r="BA135" s="29">
        <f t="shared" si="43"/>
        <v>3.3662169378630979E-2</v>
      </c>
      <c r="BB135" s="27">
        <f t="shared" si="44"/>
        <v>2.9166666666657903E-4</v>
      </c>
      <c r="BC135" s="27">
        <f t="shared" si="44"/>
        <v>-1.3399585770478728E-2</v>
      </c>
      <c r="BD135" s="64">
        <f t="shared" si="44"/>
        <v>3.0164682420482869E-2</v>
      </c>
      <c r="BE135" s="82">
        <f>SUMPRODUCT('Control Panel'!$C$18:$N$18,$AS135:$BD135)</f>
        <v>4.3086678498649444E-3</v>
      </c>
      <c r="BF135" s="83">
        <f>SUMPRODUCT('Control Panel'!$C$19:$N$19,'Calc. rets adjusted'!$AS135:$BD135)</f>
        <v>2.4400425535417657E-3</v>
      </c>
      <c r="BG135" s="83">
        <f>SUMPRODUCT('Control Panel'!$C$20:$N$20,'Calc. rets adjusted'!$AS135:$BD135)</f>
        <v>3.8091677972562962E-3</v>
      </c>
      <c r="BH135" s="83">
        <f>SUMPRODUCT('Control Panel'!$C$21:$N$21,'Calc. rets adjusted'!$AS135:$BD135)</f>
        <v>-1.8686252963231787E-3</v>
      </c>
      <c r="BI135" s="83">
        <f>SUMPRODUCT('Control Panel'!$C$22:$N$22,'Calc. rets adjusted'!$AS135:$BD135)</f>
        <v>-4.9950005260864807E-4</v>
      </c>
    </row>
    <row r="136" spans="1:61" x14ac:dyDescent="0.35">
      <c r="A136" s="2">
        <v>40390</v>
      </c>
      <c r="B136" s="27">
        <f>'Calc. rets in loc usd base'!Q136-'Calc. rets in loc usd base'!Q$5</f>
        <v>-1.3824722222222183E-3</v>
      </c>
      <c r="C136" s="27">
        <f>'Calc. rets in loc usd base'!R136-'Calc. rets in loc usd base'!R$5</f>
        <v>-8.0313888888888406E-4</v>
      </c>
      <c r="D136" s="27">
        <f>'Calc. rets in loc usd base'!S136-'Calc. rets in loc usd base'!S$5</f>
        <v>-1.5489444444444433E-3</v>
      </c>
      <c r="E136" s="29">
        <f>'Calc. rets in loc usd base'!T136-'Calc. rets in loc usd base'!T$5</f>
        <v>-1.3769193158011755E-3</v>
      </c>
      <c r="F136" s="29">
        <f>'Calc. rets in loc usd base'!U136-'Calc. rets in loc usd base'!U$5</f>
        <v>-1.1189230649629686E-3</v>
      </c>
      <c r="G136" s="29">
        <f>'Calc. rets in loc usd base'!V136-'Calc. rets in loc usd base'!V$5</f>
        <v>-3.9577495443447839E-4</v>
      </c>
      <c r="H136" s="29">
        <f>'Calc. rets in loc usd base'!W136-'Calc. rets in loc usd base'!W$5</f>
        <v>5.1653033304739724E-4</v>
      </c>
      <c r="I136" s="29">
        <f>'Calc. rets in loc usd base'!X136-'Calc. rets in loc usd base'!X$5</f>
        <v>-4.1423931824308103E-3</v>
      </c>
      <c r="J136" s="29">
        <f>'Calc. rets in loc usd base'!Y136-'Calc. rets in loc usd base'!Y$5</f>
        <v>-1.8327186705733804E-3</v>
      </c>
      <c r="K136" s="27">
        <f>'Calc. rets in loc usd base'!Z136-'Calc. rets in loc usd base'!Z$5</f>
        <v>-1.3824722222222183E-3</v>
      </c>
      <c r="L136" s="27">
        <f>'Calc. rets in loc usd base'!AA136-'Calc. rets in loc usd base'!AA$5</f>
        <v>-8.2611277777777789E-4</v>
      </c>
      <c r="M136" s="27">
        <f>'Calc. rets in loc usd base'!AB136-'Calc. rets in loc usd base'!AB$5</f>
        <v>-1.5186355555555546E-3</v>
      </c>
      <c r="N136" s="47">
        <f>'Calc. rets in loc usd base'!AC136-'Calc. rets in loc usd base'!AC$5</f>
        <v>0</v>
      </c>
      <c r="O136" s="63">
        <f>'Calc. rets in loc usd base'!AD136-'Calc. rets in loc usd base'!AD$5</f>
        <v>6.3609839564990125E-2</v>
      </c>
      <c r="P136" s="86">
        <f>'Calc. rets in loc usd base'!AE136-'Calc. rets in loc usd base'!AE$5</f>
        <v>4.6771631027177213E-2</v>
      </c>
      <c r="Q136" s="27">
        <f>B136+'Control Panel'!C$5</f>
        <v>2.9166666666656928E-4</v>
      </c>
      <c r="R136" s="27">
        <f>C136+'Control Panel'!D$5</f>
        <v>4.0833333333340329E-4</v>
      </c>
      <c r="S136" s="27">
        <f>D136+'Control Panel'!E$5</f>
        <v>4.7500000000009319E-4</v>
      </c>
      <c r="T136" s="29">
        <f>E136+'Control Panel'!F$5</f>
        <v>3.070583807126743E-4</v>
      </c>
      <c r="U136" s="29">
        <f>F136+'Control Panel'!G$5</f>
        <v>1.4112632923062637E-5</v>
      </c>
      <c r="V136" s="29">
        <f>G136+'Control Panel'!H$5</f>
        <v>2.1943424128230318E-4</v>
      </c>
      <c r="W136" s="29">
        <f>H136+'Control Panel'!I$5</f>
        <v>2.6015611172713485E-3</v>
      </c>
      <c r="X136" s="29">
        <f>I136+'Control Panel'!J$5</f>
        <v>-2.7027180164204091E-3</v>
      </c>
      <c r="Y136" s="29">
        <f>J136+'Control Panel'!K$5</f>
        <v>4.1703979335511697E-4</v>
      </c>
      <c r="Z136" s="27">
        <f>K136+'Control Panel'!L$5</f>
        <v>2.9166666666656928E-4</v>
      </c>
      <c r="AA136" s="27">
        <f>L136+'Control Panel'!M$5</f>
        <v>3.0200000000002317E-4</v>
      </c>
      <c r="AB136" s="27">
        <f>M136+'Control Panel'!N$5</f>
        <v>4.7524999999990891E-4</v>
      </c>
      <c r="AC136" s="47">
        <f>N136+'Control Panel'!C$27</f>
        <v>0</v>
      </c>
      <c r="AD136" s="63">
        <f>O136+'Control Panel'!D$27</f>
        <v>6.3609839564990125E-2</v>
      </c>
      <c r="AE136" s="63">
        <f>P136+'Control Panel'!E$27</f>
        <v>4.6771631027177213E-2</v>
      </c>
      <c r="AF136" s="38">
        <f>SUMPRODUCT('Control Panel'!$C$31:$E$31,AC136:AE136)</f>
        <v>0</v>
      </c>
      <c r="AG136" s="43">
        <f t="shared" si="23"/>
        <v>2.9166666666657903E-4</v>
      </c>
      <c r="AH136" s="64">
        <f t="shared" si="24"/>
        <v>6.4044146916145905E-2</v>
      </c>
      <c r="AI136" s="64">
        <f t="shared" si="25"/>
        <v>4.7268847551915183E-2</v>
      </c>
      <c r="AJ136" s="29">
        <f t="shared" si="26"/>
        <v>3.0705838071276581E-4</v>
      </c>
      <c r="AK136" s="29">
        <f t="shared" si="27"/>
        <v>6.362484990022943E-2</v>
      </c>
      <c r="AL136" s="29">
        <f t="shared" si="28"/>
        <v>4.7001328565827505E-2</v>
      </c>
      <c r="AM136" s="29">
        <f t="shared" si="29"/>
        <v>2.6015611172713893E-3</v>
      </c>
      <c r="AN136" s="29">
        <f t="shared" si="30"/>
        <v>6.0735202089155838E-2</v>
      </c>
      <c r="AO136" s="29">
        <f t="shared" si="31"/>
        <v>4.7208176451871031E-2</v>
      </c>
      <c r="AP136" s="27">
        <f t="shared" si="32"/>
        <v>2.9166666666657903E-4</v>
      </c>
      <c r="AQ136" s="27">
        <f t="shared" si="33"/>
        <v>6.3931049736538847E-2</v>
      </c>
      <c r="AR136" s="27">
        <f t="shared" si="34"/>
        <v>4.7269109244822749E-2</v>
      </c>
      <c r="AS136" s="43">
        <f t="shared" si="35"/>
        <v>2.9166666666657903E-4</v>
      </c>
      <c r="AT136" s="27">
        <f t="shared" si="36"/>
        <v>6.4044146916145905E-2</v>
      </c>
      <c r="AU136" s="27">
        <f t="shared" si="37"/>
        <v>4.7268847551915183E-2</v>
      </c>
      <c r="AV136" s="29">
        <f t="shared" si="38"/>
        <v>3.0705838071276581E-4</v>
      </c>
      <c r="AW136" s="29">
        <f t="shared" si="39"/>
        <v>6.362484990022943E-2</v>
      </c>
      <c r="AX136" s="29">
        <f t="shared" si="40"/>
        <v>4.7001328565827505E-2</v>
      </c>
      <c r="AY136" s="29">
        <f t="shared" si="41"/>
        <v>2.6015611172713893E-3</v>
      </c>
      <c r="AZ136" s="29">
        <f t="shared" si="42"/>
        <v>6.0735202089155838E-2</v>
      </c>
      <c r="BA136" s="29">
        <f t="shared" si="43"/>
        <v>4.7208176451871031E-2</v>
      </c>
      <c r="BB136" s="27">
        <f t="shared" si="44"/>
        <v>2.9166666666657903E-4</v>
      </c>
      <c r="BC136" s="27">
        <f t="shared" si="44"/>
        <v>6.3931049736538847E-2</v>
      </c>
      <c r="BD136" s="64">
        <f t="shared" si="44"/>
        <v>4.7269109244822749E-2</v>
      </c>
      <c r="BE136" s="82">
        <f>SUMPRODUCT('Control Panel'!$C$18:$N$18,$AS136:$BD136)</f>
        <v>2.6015611172713893E-3</v>
      </c>
      <c r="BF136" s="83">
        <f>SUMPRODUCT('Control Panel'!$C$19:$N$19,'Calc. rets adjusted'!$AS136:$BD136)</f>
        <v>8.4149252144598355E-3</v>
      </c>
      <c r="BG136" s="83">
        <f>SUMPRODUCT('Control Panel'!$C$20:$N$20,'Calc. rets adjusted'!$AS136:$BD136)</f>
        <v>2.0509869074726086E-3</v>
      </c>
      <c r="BH136" s="83">
        <f>SUMPRODUCT('Control Panel'!$C$21:$N$21,'Calc. rets adjusted'!$AS136:$BD136)</f>
        <v>5.8133640971884453E-3</v>
      </c>
      <c r="BI136" s="83">
        <f>SUMPRODUCT('Control Panel'!$C$22:$N$22,'Calc. rets adjusted'!$AS136:$BD136)</f>
        <v>-5.505742097987815E-4</v>
      </c>
    </row>
    <row r="137" spans="1:61" x14ac:dyDescent="0.35">
      <c r="A137" s="2">
        <v>40421</v>
      </c>
      <c r="B137" s="27">
        <f>'Calc. rets in loc usd base'!Q137-'Calc. rets in loc usd base'!Q$5</f>
        <v>-1.4158055555555517E-3</v>
      </c>
      <c r="C137" s="27">
        <f>'Calc. rets in loc usd base'!R137-'Calc. rets in loc usd base'!R$5</f>
        <v>-6.7813888888888394E-4</v>
      </c>
      <c r="D137" s="27">
        <f>'Calc. rets in loc usd base'!S137-'Calc. rets in loc usd base'!S$5</f>
        <v>-1.5489444444444433E-3</v>
      </c>
      <c r="E137" s="29">
        <f>'Calc. rets in loc usd base'!T137-'Calc. rets in loc usd base'!T$5</f>
        <v>-1.2631397834740126E-3</v>
      </c>
      <c r="F137" s="29">
        <f>'Calc. rets in loc usd base'!U137-'Calc. rets in loc usd base'!U$5</f>
        <v>-2.7923345542035316E-4</v>
      </c>
      <c r="G137" s="29">
        <f>'Calc. rets in loc usd base'!V137-'Calc. rets in loc usd base'!V$5</f>
        <v>1.3833436673211976E-4</v>
      </c>
      <c r="H137" s="29">
        <f>'Calc. rets in loc usd base'!W137-'Calc. rets in loc usd base'!W$5</f>
        <v>-1.6751892023840389E-4</v>
      </c>
      <c r="I137" s="29">
        <f>'Calc. rets in loc usd base'!X137-'Calc. rets in loc usd base'!X$5</f>
        <v>3.5770282405754904E-3</v>
      </c>
      <c r="J137" s="29">
        <f>'Calc. rets in loc usd base'!Y137-'Calc. rets in loc usd base'!Y$5</f>
        <v>2.9901495024120036E-3</v>
      </c>
      <c r="K137" s="27">
        <f>'Calc. rets in loc usd base'!Z137-'Calc. rets in loc usd base'!Z$5</f>
        <v>-1.4158055555555517E-3</v>
      </c>
      <c r="L137" s="27">
        <f>'Calc. rets in loc usd base'!AA137-'Calc. rets in loc usd base'!AA$5</f>
        <v>-7.3336277777777783E-4</v>
      </c>
      <c r="M137" s="27">
        <f>'Calc. rets in loc usd base'!AB137-'Calc. rets in loc usd base'!AB$5</f>
        <v>-1.4665522222222214E-3</v>
      </c>
      <c r="N137" s="47">
        <f>'Calc. rets in loc usd base'!AC137-'Calc. rets in loc usd base'!AC$5</f>
        <v>0</v>
      </c>
      <c r="O137" s="63">
        <f>'Calc. rets in loc usd base'!AD137-'Calc. rets in loc usd base'!AD$5</f>
        <v>-2.6641681066277272E-2</v>
      </c>
      <c r="P137" s="86">
        <f>'Calc. rets in loc usd base'!AE137-'Calc. rets in loc usd base'!AE$5</f>
        <v>-1.5487984357438226E-2</v>
      </c>
      <c r="Q137" s="27">
        <f>B137+'Control Panel'!C$5</f>
        <v>2.5833333333323593E-4</v>
      </c>
      <c r="R137" s="27">
        <f>C137+'Control Panel'!D$5</f>
        <v>5.333333333334034E-4</v>
      </c>
      <c r="S137" s="27">
        <f>D137+'Control Panel'!E$5</f>
        <v>4.7500000000009319E-4</v>
      </c>
      <c r="T137" s="29">
        <f>E137+'Control Panel'!F$5</f>
        <v>4.2083791303983717E-4</v>
      </c>
      <c r="U137" s="29">
        <f>F137+'Control Panel'!G$5</f>
        <v>8.5380224246567804E-4</v>
      </c>
      <c r="V137" s="29">
        <f>G137+'Control Panel'!H$5</f>
        <v>7.5354356244890133E-4</v>
      </c>
      <c r="W137" s="29">
        <f>H137+'Control Panel'!I$5</f>
        <v>1.9175118639855474E-3</v>
      </c>
      <c r="X137" s="29">
        <f>I137+'Control Panel'!J$5</f>
        <v>5.0167034065858917E-3</v>
      </c>
      <c r="Y137" s="29">
        <f>J137+'Control Panel'!K$5</f>
        <v>5.2399079663405009E-3</v>
      </c>
      <c r="Z137" s="27">
        <f>K137+'Control Panel'!L$5</f>
        <v>2.5833333333323593E-4</v>
      </c>
      <c r="AA137" s="27">
        <f>L137+'Control Panel'!M$5</f>
        <v>3.9475000000002323E-4</v>
      </c>
      <c r="AB137" s="27">
        <f>M137+'Control Panel'!N$5</f>
        <v>5.2733333333324214E-4</v>
      </c>
      <c r="AC137" s="47">
        <f>N137+'Control Panel'!C$27</f>
        <v>0</v>
      </c>
      <c r="AD137" s="63">
        <f>O137+'Control Panel'!D$27</f>
        <v>-2.6641681066277272E-2</v>
      </c>
      <c r="AE137" s="63">
        <f>P137+'Control Panel'!E$27</f>
        <v>-1.5487984357438226E-2</v>
      </c>
      <c r="AF137" s="38">
        <f>SUMPRODUCT('Control Panel'!$C$31:$E$31,AC137:AE137)</f>
        <v>0</v>
      </c>
      <c r="AG137" s="43">
        <f t="shared" si="23"/>
        <v>2.5833333333324937E-4</v>
      </c>
      <c r="AH137" s="64">
        <f t="shared" si="24"/>
        <v>-2.6122556629512461E-2</v>
      </c>
      <c r="AI137" s="64">
        <f t="shared" si="25"/>
        <v>-1.5020341150008054E-2</v>
      </c>
      <c r="AJ137" s="29">
        <f t="shared" si="26"/>
        <v>4.2083791303992868E-4</v>
      </c>
      <c r="AK137" s="29">
        <f t="shared" si="27"/>
        <v>-2.5810625550848898E-2</v>
      </c>
      <c r="AL137" s="29">
        <f t="shared" si="28"/>
        <v>-1.4746111665897232E-2</v>
      </c>
      <c r="AM137" s="29">
        <f t="shared" si="29"/>
        <v>1.9175118639855881E-3</v>
      </c>
      <c r="AN137" s="29">
        <f t="shared" si="30"/>
        <v>-2.1758631071853607E-2</v>
      </c>
      <c r="AO137" s="29">
        <f t="shared" si="31"/>
        <v>-1.0329232003714828E-2</v>
      </c>
      <c r="AP137" s="27">
        <f t="shared" si="32"/>
        <v>2.5833333333324937E-4</v>
      </c>
      <c r="AQ137" s="27">
        <f t="shared" si="33"/>
        <v>-2.6257447869878048E-2</v>
      </c>
      <c r="AR137" s="27">
        <f t="shared" si="34"/>
        <v>-1.4968818354522795E-2</v>
      </c>
      <c r="AS137" s="43">
        <f t="shared" si="35"/>
        <v>2.5833333333324937E-4</v>
      </c>
      <c r="AT137" s="27">
        <f t="shared" si="36"/>
        <v>-2.6122556629512461E-2</v>
      </c>
      <c r="AU137" s="27">
        <f t="shared" si="37"/>
        <v>-1.5020341150008054E-2</v>
      </c>
      <c r="AV137" s="29">
        <f t="shared" si="38"/>
        <v>4.2083791303992868E-4</v>
      </c>
      <c r="AW137" s="29">
        <f t="shared" si="39"/>
        <v>-2.5810625550848898E-2</v>
      </c>
      <c r="AX137" s="29">
        <f t="shared" si="40"/>
        <v>-1.4746111665897232E-2</v>
      </c>
      <c r="AY137" s="29">
        <f t="shared" si="41"/>
        <v>1.9175118639855881E-3</v>
      </c>
      <c r="AZ137" s="29">
        <f t="shared" si="42"/>
        <v>-2.1758631071853607E-2</v>
      </c>
      <c r="BA137" s="29">
        <f t="shared" si="43"/>
        <v>-1.0329232003714828E-2</v>
      </c>
      <c r="BB137" s="27">
        <f t="shared" si="44"/>
        <v>2.5833333333324937E-4</v>
      </c>
      <c r="BC137" s="27">
        <f t="shared" si="44"/>
        <v>-2.6257447869878048E-2</v>
      </c>
      <c r="BD137" s="64">
        <f t="shared" si="44"/>
        <v>-1.4968818354522795E-2</v>
      </c>
      <c r="BE137" s="82">
        <f>SUMPRODUCT('Control Panel'!$C$18:$N$18,$AS137:$BD137)</f>
        <v>1.9175118639855881E-3</v>
      </c>
      <c r="BF137" s="83">
        <f>SUMPRODUCT('Control Panel'!$C$19:$N$19,'Calc. rets adjusted'!$AS137:$BD137)</f>
        <v>-4.5010242959833149E-4</v>
      </c>
      <c r="BG137" s="83">
        <f>SUMPRODUCT('Control Panel'!$C$20:$N$20,'Calc. rets adjusted'!$AS137:$BD137)</f>
        <v>2.2014756907227984E-3</v>
      </c>
      <c r="BH137" s="83">
        <f>SUMPRODUCT('Control Panel'!$C$21:$N$21,'Calc. rets adjusted'!$AS137:$BD137)</f>
        <v>-2.3676142935839199E-3</v>
      </c>
      <c r="BI137" s="83">
        <f>SUMPRODUCT('Control Panel'!$C$22:$N$22,'Calc. rets adjusted'!$AS137:$BD137)</f>
        <v>2.8396382673720987E-4</v>
      </c>
    </row>
    <row r="138" spans="1:61" x14ac:dyDescent="0.35">
      <c r="A138" s="2">
        <v>40451</v>
      </c>
      <c r="B138" s="27">
        <f>'Calc. rets in loc usd base'!Q138-'Calc. rets in loc usd base'!Q$5</f>
        <v>-1.4574722222222183E-3</v>
      </c>
      <c r="C138" s="27">
        <f>'Calc. rets in loc usd base'!R138-'Calc. rets in loc usd base'!R$5</f>
        <v>-6.9480555555555062E-4</v>
      </c>
      <c r="D138" s="27">
        <f>'Calc. rets in loc usd base'!S138-'Calc. rets in loc usd base'!S$5</f>
        <v>-1.5489444444444433E-3</v>
      </c>
      <c r="E138" s="29">
        <f>'Calc. rets in loc usd base'!T138-'Calc. rets in loc usd base'!T$5</f>
        <v>-1.426632215154025E-3</v>
      </c>
      <c r="F138" s="29">
        <f>'Calc. rets in loc usd base'!U138-'Calc. rets in loc usd base'!U$5</f>
        <v>-1.8451056358443859E-3</v>
      </c>
      <c r="G138" s="29">
        <f>'Calc. rets in loc usd base'!V138-'Calc. rets in loc usd base'!V$5</f>
        <v>-2.9114350569507772E-4</v>
      </c>
      <c r="H138" s="29">
        <f>'Calc. rets in loc usd base'!W138-'Calc. rets in loc usd base'!W$5</f>
        <v>-4.381737461576626E-4</v>
      </c>
      <c r="I138" s="29">
        <f>'Calc. rets in loc usd base'!X138-'Calc. rets in loc usd base'!X$5</f>
        <v>-5.1339570846629058E-3</v>
      </c>
      <c r="J138" s="29">
        <f>'Calc. rets in loc usd base'!Y138-'Calc. rets in loc usd base'!Y$5</f>
        <v>-2.0375899571288218E-3</v>
      </c>
      <c r="K138" s="27">
        <f>'Calc. rets in loc usd base'!Z138-'Calc. rets in loc usd base'!Z$5</f>
        <v>-1.4574722222222183E-3</v>
      </c>
      <c r="L138" s="27">
        <f>'Calc. rets in loc usd base'!AA138-'Calc. rets in loc usd base'!AA$5</f>
        <v>-8.447794444444445E-4</v>
      </c>
      <c r="M138" s="27">
        <f>'Calc. rets in loc usd base'!AB138-'Calc. rets in loc usd base'!AB$5</f>
        <v>-1.5352188888888879E-3</v>
      </c>
      <c r="N138" s="47">
        <f>'Calc. rets in loc usd base'!AC138-'Calc. rets in loc usd base'!AC$5</f>
        <v>0</v>
      </c>
      <c r="O138" s="63">
        <f>'Calc. rets in loc usd base'!AD138-'Calc. rets in loc usd base'!AD$5</f>
        <v>8.0866555451843194E-2</v>
      </c>
      <c r="P138" s="86">
        <f>'Calc. rets in loc usd base'!AE138-'Calc. rets in loc usd base'!AE$5</f>
        <v>3.1642662773209068E-2</v>
      </c>
      <c r="Q138" s="27">
        <f>B138+'Control Panel'!C$5</f>
        <v>2.166666666665693E-4</v>
      </c>
      <c r="R138" s="27">
        <f>C138+'Control Panel'!D$5</f>
        <v>5.1666666666673672E-4</v>
      </c>
      <c r="S138" s="27">
        <f>D138+'Control Panel'!E$5</f>
        <v>4.7500000000009319E-4</v>
      </c>
      <c r="T138" s="29">
        <f>E138+'Control Panel'!F$5</f>
        <v>2.573454813598248E-4</v>
      </c>
      <c r="U138" s="29">
        <f>F138+'Control Panel'!G$5</f>
        <v>-7.1206993795835472E-4</v>
      </c>
      <c r="V138" s="29">
        <f>G138+'Control Panel'!H$5</f>
        <v>3.2406569002170385E-4</v>
      </c>
      <c r="W138" s="29">
        <f>H138+'Control Panel'!I$5</f>
        <v>1.6468570380662887E-3</v>
      </c>
      <c r="X138" s="29">
        <f>I138+'Control Panel'!J$5</f>
        <v>-3.6942819186525045E-3</v>
      </c>
      <c r="Y138" s="29">
        <f>J138+'Control Panel'!K$5</f>
        <v>2.1216850679967557E-4</v>
      </c>
      <c r="Z138" s="27">
        <f>K138+'Control Panel'!L$5</f>
        <v>2.166666666665693E-4</v>
      </c>
      <c r="AA138" s="27">
        <f>L138+'Control Panel'!M$5</f>
        <v>2.8333333333335656E-4</v>
      </c>
      <c r="AB138" s="27">
        <f>M138+'Control Panel'!N$5</f>
        <v>4.5866666666657561E-4</v>
      </c>
      <c r="AC138" s="47">
        <f>N138+'Control Panel'!C$27</f>
        <v>0</v>
      </c>
      <c r="AD138" s="63">
        <f>O138+'Control Panel'!D$27</f>
        <v>8.0866555451843194E-2</v>
      </c>
      <c r="AE138" s="63">
        <f>P138+'Control Panel'!E$27</f>
        <v>3.1642662773209068E-2</v>
      </c>
      <c r="AF138" s="38">
        <f>SUMPRODUCT('Control Panel'!$C$31:$E$31,AC138:AE138)</f>
        <v>0</v>
      </c>
      <c r="AG138" s="43">
        <f t="shared" si="23"/>
        <v>2.1666666666653178E-4</v>
      </c>
      <c r="AH138" s="64">
        <f t="shared" si="24"/>
        <v>8.1425003172160171E-2</v>
      </c>
      <c r="AI138" s="64">
        <f t="shared" si="25"/>
        <v>3.213269303802635E-2</v>
      </c>
      <c r="AJ138" s="29">
        <f t="shared" si="26"/>
        <v>2.5734548135991631E-4</v>
      </c>
      <c r="AK138" s="29">
        <f t="shared" si="27"/>
        <v>8.0096902870761433E-2</v>
      </c>
      <c r="AL138" s="29">
        <f t="shared" si="28"/>
        <v>3.1976982764576611E-2</v>
      </c>
      <c r="AM138" s="29">
        <f t="shared" si="29"/>
        <v>1.6468570380663294E-3</v>
      </c>
      <c r="AN138" s="29">
        <f t="shared" si="30"/>
        <v>7.6873529679561292E-2</v>
      </c>
      <c r="AO138" s="29">
        <f t="shared" si="31"/>
        <v>3.1861544856520707E-2</v>
      </c>
      <c r="AP138" s="27">
        <f t="shared" si="32"/>
        <v>2.1666666666653178E-4</v>
      </c>
      <c r="AQ138" s="27">
        <f t="shared" si="33"/>
        <v>8.1172800975888082E-2</v>
      </c>
      <c r="AR138" s="27">
        <f t="shared" si="34"/>
        <v>3.2115842874534506E-2</v>
      </c>
      <c r="AS138" s="43">
        <f t="shared" si="35"/>
        <v>2.1666666666653178E-4</v>
      </c>
      <c r="AT138" s="27">
        <f t="shared" si="36"/>
        <v>8.1425003172160171E-2</v>
      </c>
      <c r="AU138" s="27">
        <f t="shared" si="37"/>
        <v>3.213269303802635E-2</v>
      </c>
      <c r="AV138" s="29">
        <f t="shared" si="38"/>
        <v>2.5734548135991631E-4</v>
      </c>
      <c r="AW138" s="29">
        <f t="shared" si="39"/>
        <v>8.0096902870761433E-2</v>
      </c>
      <c r="AX138" s="29">
        <f t="shared" si="40"/>
        <v>3.1976982764576611E-2</v>
      </c>
      <c r="AY138" s="29">
        <f t="shared" si="41"/>
        <v>1.6468570380663294E-3</v>
      </c>
      <c r="AZ138" s="29">
        <f t="shared" si="42"/>
        <v>7.6873529679561292E-2</v>
      </c>
      <c r="BA138" s="29">
        <f t="shared" si="43"/>
        <v>3.1861544856520707E-2</v>
      </c>
      <c r="BB138" s="27">
        <f t="shared" si="44"/>
        <v>2.1666666666653178E-4</v>
      </c>
      <c r="BC138" s="27">
        <f t="shared" si="44"/>
        <v>8.1172800975888082E-2</v>
      </c>
      <c r="BD138" s="64">
        <f t="shared" si="44"/>
        <v>3.2115842874534506E-2</v>
      </c>
      <c r="BE138" s="82">
        <f>SUMPRODUCT('Control Panel'!$C$18:$N$18,$AS138:$BD138)</f>
        <v>1.6468570380663294E-3</v>
      </c>
      <c r="BF138" s="83">
        <f>SUMPRODUCT('Control Panel'!$C$19:$N$19,'Calc. rets adjusted'!$AS138:$BD138)</f>
        <v>9.1695243022158271E-3</v>
      </c>
      <c r="BG138" s="83">
        <f>SUMPRODUCT('Control Panel'!$C$20:$N$20,'Calc. rets adjusted'!$AS138:$BD138)</f>
        <v>1.0739108712936717E-3</v>
      </c>
      <c r="BH138" s="83">
        <f>SUMPRODUCT('Control Panel'!$C$21:$N$21,'Calc. rets adjusted'!$AS138:$BD138)</f>
        <v>7.5226672641494968E-3</v>
      </c>
      <c r="BI138" s="83">
        <f>SUMPRODUCT('Control Panel'!$C$22:$N$22,'Calc. rets adjusted'!$AS138:$BD138)</f>
        <v>-5.7294616677265771E-4</v>
      </c>
    </row>
    <row r="139" spans="1:61" x14ac:dyDescent="0.35">
      <c r="A139" s="2">
        <v>40482</v>
      </c>
      <c r="B139" s="27">
        <f>'Calc. rets in loc usd base'!Q139-'Calc. rets in loc usd base'!Q$5</f>
        <v>-1.4574722222222183E-3</v>
      </c>
      <c r="C139" s="27">
        <f>'Calc. rets in loc usd base'!R139-'Calc. rets in loc usd base'!R$5</f>
        <v>-6.8647222222221734E-4</v>
      </c>
      <c r="D139" s="27">
        <f>'Calc. rets in loc usd base'!S139-'Calc. rets in loc usd base'!S$5</f>
        <v>-1.5489444444444433E-3</v>
      </c>
      <c r="E139" s="29">
        <f>'Calc. rets in loc usd base'!T139-'Calc. rets in loc usd base'!T$5</f>
        <v>-1.3623786068866855E-3</v>
      </c>
      <c r="F139" s="29">
        <f>'Calc. rets in loc usd base'!U139-'Calc. rets in loc usd base'!U$5</f>
        <v>-1.0907043705873317E-3</v>
      </c>
      <c r="G139" s="29">
        <f>'Calc. rets in loc usd base'!V139-'Calc. rets in loc usd base'!V$5</f>
        <v>7.0825239400675445E-5</v>
      </c>
      <c r="H139" s="29">
        <f>'Calc. rets in loc usd base'!W139-'Calc. rets in loc usd base'!W$5</f>
        <v>1.0208274644325863E-4</v>
      </c>
      <c r="I139" s="29">
        <f>'Calc. rets in loc usd base'!X139-'Calc. rets in loc usd base'!X$5</f>
        <v>-3.6411997785450413E-3</v>
      </c>
      <c r="J139" s="29">
        <f>'Calc. rets in loc usd base'!Y139-'Calc. rets in loc usd base'!Y$5</f>
        <v>-1.5941040066834115E-3</v>
      </c>
      <c r="K139" s="27">
        <f>'Calc. rets in loc usd base'!Z139-'Calc. rets in loc usd base'!Z$5</f>
        <v>-1.4574722222222183E-3</v>
      </c>
      <c r="L139" s="27">
        <f>'Calc. rets in loc usd base'!AA139-'Calc. rets in loc usd base'!AA$5</f>
        <v>-6.9011277777777783E-4</v>
      </c>
      <c r="M139" s="27">
        <f>'Calc. rets in loc usd base'!AB139-'Calc. rets in loc usd base'!AB$5</f>
        <v>-1.555218888888888E-3</v>
      </c>
      <c r="N139" s="47">
        <f>'Calc. rets in loc usd base'!AC139-'Calc. rets in loc usd base'!AC$5</f>
        <v>0</v>
      </c>
      <c r="O139" s="63">
        <f>'Calc. rets in loc usd base'!AD139-'Calc. rets in loc usd base'!AD$5</f>
        <v>1.2563663518814121E-2</v>
      </c>
      <c r="P139" s="86">
        <f>'Calc. rets in loc usd base'!AE139-'Calc. rets in loc usd base'!AE$5</f>
        <v>-1.0336897282278564E-4</v>
      </c>
      <c r="Q139" s="27">
        <f>B139+'Control Panel'!C$5</f>
        <v>2.166666666665693E-4</v>
      </c>
      <c r="R139" s="27">
        <f>C139+'Control Panel'!D$5</f>
        <v>5.2500000000007001E-4</v>
      </c>
      <c r="S139" s="27">
        <f>D139+'Control Panel'!E$5</f>
        <v>4.7500000000009319E-4</v>
      </c>
      <c r="T139" s="29">
        <f>E139+'Control Panel'!F$5</f>
        <v>3.215990896271643E-4</v>
      </c>
      <c r="U139" s="29">
        <f>F139+'Control Panel'!G$5</f>
        <v>4.233132729869948E-5</v>
      </c>
      <c r="V139" s="29">
        <f>G139+'Control Panel'!H$5</f>
        <v>6.8603443511745701E-4</v>
      </c>
      <c r="W139" s="29">
        <f>H139+'Control Panel'!I$5</f>
        <v>2.1871135306672099E-3</v>
      </c>
      <c r="X139" s="29">
        <f>I139+'Control Panel'!J$5</f>
        <v>-2.20152461253464E-3</v>
      </c>
      <c r="Y139" s="29">
        <f>J139+'Control Panel'!K$5</f>
        <v>6.5565445724508585E-4</v>
      </c>
      <c r="Z139" s="27">
        <f>K139+'Control Panel'!L$5</f>
        <v>2.166666666665693E-4</v>
      </c>
      <c r="AA139" s="27">
        <f>L139+'Control Panel'!M$5</f>
        <v>4.3800000000002322E-4</v>
      </c>
      <c r="AB139" s="27">
        <f>M139+'Control Panel'!N$5</f>
        <v>4.3866666666657556E-4</v>
      </c>
      <c r="AC139" s="47">
        <f>N139+'Control Panel'!C$27</f>
        <v>0</v>
      </c>
      <c r="AD139" s="63">
        <f>O139+'Control Panel'!D$27</f>
        <v>1.2563663518814121E-2</v>
      </c>
      <c r="AE139" s="63">
        <f>P139+'Control Panel'!E$27</f>
        <v>-1.0336897282278564E-4</v>
      </c>
      <c r="AF139" s="38">
        <f>SUMPRODUCT('Control Panel'!$C$31:$E$31,AC139:AE139)</f>
        <v>0</v>
      </c>
      <c r="AG139" s="43">
        <f t="shared" si="23"/>
        <v>2.1666666666653178E-4</v>
      </c>
      <c r="AH139" s="64">
        <f t="shared" si="24"/>
        <v>1.3095259442161611E-2</v>
      </c>
      <c r="AI139" s="64">
        <f t="shared" si="25"/>
        <v>3.7158192691499892E-4</v>
      </c>
      <c r="AJ139" s="29">
        <f t="shared" si="26"/>
        <v>3.2159908962725581E-4</v>
      </c>
      <c r="AK139" s="29">
        <f t="shared" si="27"/>
        <v>1.2606526682665598E-2</v>
      </c>
      <c r="AL139" s="29">
        <f t="shared" si="28"/>
        <v>5.8259454761966367E-4</v>
      </c>
      <c r="AM139" s="29">
        <f t="shared" si="29"/>
        <v>2.1871135306672507E-3</v>
      </c>
      <c r="AN139" s="29">
        <f t="shared" si="30"/>
        <v>1.0334479691819221E-2</v>
      </c>
      <c r="AO139" s="29">
        <f t="shared" si="31"/>
        <v>5.5221771009450471E-4</v>
      </c>
      <c r="AP139" s="27">
        <f t="shared" si="32"/>
        <v>2.1666666666653178E-4</v>
      </c>
      <c r="AQ139" s="27">
        <f t="shared" si="33"/>
        <v>1.3007166403435466E-2</v>
      </c>
      <c r="AR139" s="27">
        <f t="shared" si="34"/>
        <v>3.3525234932096915E-4</v>
      </c>
      <c r="AS139" s="43">
        <f t="shared" si="35"/>
        <v>2.1666666666653178E-4</v>
      </c>
      <c r="AT139" s="27">
        <f t="shared" si="36"/>
        <v>1.3095259442161611E-2</v>
      </c>
      <c r="AU139" s="27">
        <f t="shared" si="37"/>
        <v>3.7158192691499892E-4</v>
      </c>
      <c r="AV139" s="29">
        <f t="shared" si="38"/>
        <v>3.2159908962725581E-4</v>
      </c>
      <c r="AW139" s="29">
        <f t="shared" si="39"/>
        <v>1.2606526682665598E-2</v>
      </c>
      <c r="AX139" s="29">
        <f t="shared" si="40"/>
        <v>5.8259454761966367E-4</v>
      </c>
      <c r="AY139" s="29">
        <f t="shared" si="41"/>
        <v>2.1871135306672507E-3</v>
      </c>
      <c r="AZ139" s="29">
        <f t="shared" si="42"/>
        <v>1.0334479691819221E-2</v>
      </c>
      <c r="BA139" s="29">
        <f t="shared" si="43"/>
        <v>5.5221771009450471E-4</v>
      </c>
      <c r="BB139" s="27">
        <f t="shared" si="44"/>
        <v>2.1666666666653178E-4</v>
      </c>
      <c r="BC139" s="27">
        <f t="shared" si="44"/>
        <v>1.3007166403435466E-2</v>
      </c>
      <c r="BD139" s="64">
        <f t="shared" si="44"/>
        <v>3.3525234932096915E-4</v>
      </c>
      <c r="BE139" s="82">
        <f>SUMPRODUCT('Control Panel'!$C$18:$N$18,$AS139:$BD139)</f>
        <v>2.1871135306672507E-3</v>
      </c>
      <c r="BF139" s="83">
        <f>SUMPRODUCT('Control Panel'!$C$19:$N$19,'Calc. rets adjusted'!$AS139:$BD139)</f>
        <v>3.0018501467824477E-3</v>
      </c>
      <c r="BG139" s="83">
        <f>SUMPRODUCT('Control Panel'!$C$20:$N$20,'Calc. rets adjusted'!$AS139:$BD139)</f>
        <v>1.7228001731055542E-3</v>
      </c>
      <c r="BH139" s="83">
        <f>SUMPRODUCT('Control Panel'!$C$21:$N$21,'Calc. rets adjusted'!$AS139:$BD139)</f>
        <v>8.1473661611519699E-4</v>
      </c>
      <c r="BI139" s="83">
        <f>SUMPRODUCT('Control Panel'!$C$22:$N$22,'Calc. rets adjusted'!$AS139:$BD139)</f>
        <v>-4.6431335756169667E-4</v>
      </c>
    </row>
    <row r="140" spans="1:61" x14ac:dyDescent="0.35">
      <c r="A140" s="2">
        <v>40512</v>
      </c>
      <c r="B140" s="27">
        <f>'Calc. rets in loc usd base'!Q140-'Calc. rets in loc usd base'!Q$5</f>
        <v>-1.4658055555555516E-3</v>
      </c>
      <c r="C140" s="27">
        <f>'Calc. rets in loc usd base'!R140-'Calc. rets in loc usd base'!R$5</f>
        <v>-5.0313888888888403E-4</v>
      </c>
      <c r="D140" s="27">
        <f>'Calc. rets in loc usd base'!S140-'Calc. rets in loc usd base'!S$5</f>
        <v>-1.5489444444444433E-3</v>
      </c>
      <c r="E140" s="29">
        <f>'Calc. rets in loc usd base'!T140-'Calc. rets in loc usd base'!T$5</f>
        <v>-1.6444089953565415E-3</v>
      </c>
      <c r="F140" s="29">
        <f>'Calc. rets in loc usd base'!U140-'Calc. rets in loc usd base'!U$5</f>
        <v>3.5555296485323884E-4</v>
      </c>
      <c r="G140" s="29">
        <f>'Calc. rets in loc usd base'!V140-'Calc. rets in loc usd base'!V$5</f>
        <v>-1.0103610982119357E-4</v>
      </c>
      <c r="H140" s="29">
        <f>'Calc. rets in loc usd base'!W140-'Calc. rets in loc usd base'!W$5</f>
        <v>-3.8948420928133628E-3</v>
      </c>
      <c r="I140" s="29">
        <f>'Calc. rets in loc usd base'!X140-'Calc. rets in loc usd base'!X$5</f>
        <v>2.6574852544533111E-3</v>
      </c>
      <c r="J140" s="29">
        <f>'Calc. rets in loc usd base'!Y140-'Calc. rets in loc usd base'!Y$5</f>
        <v>-1.5848979481317086E-3</v>
      </c>
      <c r="K140" s="27">
        <f>'Calc. rets in loc usd base'!Z140-'Calc. rets in loc usd base'!Z$5</f>
        <v>-1.4658055555555516E-3</v>
      </c>
      <c r="L140" s="27">
        <f>'Calc. rets in loc usd base'!AA140-'Calc. rets in loc usd base'!AA$5</f>
        <v>-5.6694611111111123E-4</v>
      </c>
      <c r="M140" s="27">
        <f>'Calc. rets in loc usd base'!AB140-'Calc. rets in loc usd base'!AB$5</f>
        <v>-1.5588022222222213E-3</v>
      </c>
      <c r="N140" s="47">
        <f>'Calc. rets in loc usd base'!AC140-'Calc. rets in loc usd base'!AC$5</f>
        <v>0</v>
      </c>
      <c r="O140" s="63">
        <f>'Calc. rets in loc usd base'!AD140-'Calc. rets in loc usd base'!AD$5</f>
        <v>-6.6260290305139677E-2</v>
      </c>
      <c r="P140" s="86">
        <f>'Calc. rets in loc usd base'!AE140-'Calc. rets in loc usd base'!AE$5</f>
        <v>-1.5728368972822787E-2</v>
      </c>
      <c r="Q140" s="27">
        <f>B140+'Control Panel'!C$5</f>
        <v>2.0833333333323601E-4</v>
      </c>
      <c r="R140" s="27">
        <f>C140+'Control Panel'!D$5</f>
        <v>7.0833333333340332E-4</v>
      </c>
      <c r="S140" s="27">
        <f>D140+'Control Panel'!E$5</f>
        <v>4.7500000000009319E-4</v>
      </c>
      <c r="T140" s="29">
        <f>E140+'Control Panel'!F$5</f>
        <v>3.9568701157308237E-5</v>
      </c>
      <c r="U140" s="29">
        <f>F140+'Control Panel'!G$5</f>
        <v>1.48858866273927E-3</v>
      </c>
      <c r="V140" s="29">
        <f>G140+'Control Panel'!H$5</f>
        <v>5.1417308589558799E-4</v>
      </c>
      <c r="W140" s="29">
        <f>H140+'Control Panel'!I$5</f>
        <v>-1.8098113085894115E-3</v>
      </c>
      <c r="X140" s="29">
        <f>I140+'Control Panel'!J$5</f>
        <v>4.0971604204637123E-3</v>
      </c>
      <c r="Y140" s="29">
        <f>J140+'Control Panel'!K$5</f>
        <v>6.6486051579678872E-4</v>
      </c>
      <c r="Z140" s="27">
        <f>K140+'Control Panel'!L$5</f>
        <v>2.0833333333323601E-4</v>
      </c>
      <c r="AA140" s="27">
        <f>L140+'Control Panel'!M$5</f>
        <v>5.6116666666668983E-4</v>
      </c>
      <c r="AB140" s="27">
        <f>M140+'Control Panel'!N$5</f>
        <v>4.3508333333324226E-4</v>
      </c>
      <c r="AC140" s="47">
        <f>N140+'Control Panel'!C$27</f>
        <v>0</v>
      </c>
      <c r="AD140" s="63">
        <f>O140+'Control Panel'!D$27</f>
        <v>-6.6260290305139677E-2</v>
      </c>
      <c r="AE140" s="63">
        <f>P140+'Control Panel'!E$27</f>
        <v>-1.5728368972822787E-2</v>
      </c>
      <c r="AF140" s="38">
        <f>SUMPRODUCT('Control Panel'!$C$31:$E$31,AC140:AE140)</f>
        <v>0</v>
      </c>
      <c r="AG140" s="43">
        <f t="shared" si="23"/>
        <v>2.0833333333314386E-4</v>
      </c>
      <c r="AH140" s="64">
        <f t="shared" si="24"/>
        <v>-6.5598891344105903E-2</v>
      </c>
      <c r="AI140" s="64">
        <f t="shared" si="25"/>
        <v>-1.5260839948084914E-2</v>
      </c>
      <c r="AJ140" s="29">
        <f t="shared" si="26"/>
        <v>3.9568701157399744E-5</v>
      </c>
      <c r="AK140" s="29">
        <f t="shared" si="27"/>
        <v>-6.4870335959338332E-2</v>
      </c>
      <c r="AL140" s="29">
        <f t="shared" si="28"/>
        <v>-1.5222282990938196E-2</v>
      </c>
      <c r="AM140" s="29">
        <f t="shared" si="29"/>
        <v>-1.8098113085893708E-3</v>
      </c>
      <c r="AN140" s="29">
        <f t="shared" si="30"/>
        <v>-6.2434608923562562E-2</v>
      </c>
      <c r="AO140" s="29">
        <f t="shared" si="31"/>
        <v>-1.5073965628533914E-2</v>
      </c>
      <c r="AP140" s="27">
        <f t="shared" si="32"/>
        <v>2.0833333333314386E-4</v>
      </c>
      <c r="AQ140" s="27">
        <f t="shared" si="33"/>
        <v>-6.5736306704715863E-2</v>
      </c>
      <c r="AR140" s="27">
        <f t="shared" si="34"/>
        <v>-1.5300128790690093E-2</v>
      </c>
      <c r="AS140" s="43">
        <f t="shared" si="35"/>
        <v>2.0833333333314386E-4</v>
      </c>
      <c r="AT140" s="27">
        <f t="shared" si="36"/>
        <v>-6.5598891344105903E-2</v>
      </c>
      <c r="AU140" s="27">
        <f t="shared" si="37"/>
        <v>-1.5260839948084914E-2</v>
      </c>
      <c r="AV140" s="29">
        <f t="shared" si="38"/>
        <v>3.9568701157399744E-5</v>
      </c>
      <c r="AW140" s="29">
        <f t="shared" si="39"/>
        <v>-6.4870335959338332E-2</v>
      </c>
      <c r="AX140" s="29">
        <f t="shared" si="40"/>
        <v>-1.5222282990938196E-2</v>
      </c>
      <c r="AY140" s="29">
        <f t="shared" si="41"/>
        <v>-1.8098113085893708E-3</v>
      </c>
      <c r="AZ140" s="29">
        <f t="shared" si="42"/>
        <v>-6.2434608923562562E-2</v>
      </c>
      <c r="BA140" s="29">
        <f t="shared" si="43"/>
        <v>-1.5073965628533914E-2</v>
      </c>
      <c r="BB140" s="27">
        <f t="shared" si="44"/>
        <v>2.0833333333314386E-4</v>
      </c>
      <c r="BC140" s="27">
        <f t="shared" si="44"/>
        <v>-6.5736306704715863E-2</v>
      </c>
      <c r="BD140" s="64">
        <f t="shared" si="44"/>
        <v>-1.5300128790690093E-2</v>
      </c>
      <c r="BE140" s="82">
        <f>SUMPRODUCT('Control Panel'!$C$18:$N$18,$AS140:$BD140)</f>
        <v>-1.8098113085893708E-3</v>
      </c>
      <c r="BF140" s="83">
        <f>SUMPRODUCT('Control Panel'!$C$19:$N$19,'Calc. rets adjusted'!$AS140:$BD140)</f>
        <v>-7.8722910700866899E-3</v>
      </c>
      <c r="BG140" s="83">
        <f>SUMPRODUCT('Control Panel'!$C$20:$N$20,'Calc. rets adjusted'!$AS140:$BD140)</f>
        <v>-1.2778270662817896E-3</v>
      </c>
      <c r="BH140" s="83">
        <f>SUMPRODUCT('Control Panel'!$C$21:$N$21,'Calc. rets adjusted'!$AS140:$BD140)</f>
        <v>-6.06247976149732E-3</v>
      </c>
      <c r="BI140" s="83">
        <f>SUMPRODUCT('Control Panel'!$C$22:$N$22,'Calc. rets adjusted'!$AS140:$BD140)</f>
        <v>5.3198424230758122E-4</v>
      </c>
    </row>
    <row r="141" spans="1:61" x14ac:dyDescent="0.35">
      <c r="A141" s="2">
        <v>40543</v>
      </c>
      <c r="B141" s="27">
        <f>'Calc. rets in loc usd base'!Q141-'Calc. rets in loc usd base'!Q$5</f>
        <v>-1.4574722222222183E-3</v>
      </c>
      <c r="C141" s="27">
        <f>'Calc. rets in loc usd base'!R141-'Calc. rets in loc usd base'!R$5</f>
        <v>-5.3647222222221727E-4</v>
      </c>
      <c r="D141" s="27">
        <f>'Calc. rets in loc usd base'!S141-'Calc. rets in loc usd base'!S$5</f>
        <v>-1.54061111111111E-3</v>
      </c>
      <c r="E141" s="29">
        <f>'Calc. rets in loc usd base'!T141-'Calc. rets in loc usd base'!T$5</f>
        <v>-1.4713043430013366E-3</v>
      </c>
      <c r="F141" s="29">
        <f>'Calc. rets in loc usd base'!U141-'Calc. rets in loc usd base'!U$5</f>
        <v>-1.6794792420970562E-4</v>
      </c>
      <c r="G141" s="29">
        <f>'Calc. rets in loc usd base'!V141-'Calc. rets in loc usd base'!V$5</f>
        <v>-4.3438941593614098E-4</v>
      </c>
      <c r="H141" s="29">
        <f>'Calc. rets in loc usd base'!W141-'Calc. rets in loc usd base'!W$5</f>
        <v>-3.9501567856416306E-3</v>
      </c>
      <c r="I141" s="29">
        <f>'Calc. rets in loc usd base'!X141-'Calc. rets in loc usd base'!X$5</f>
        <v>-3.8629244828325003E-4</v>
      </c>
      <c r="J141" s="29">
        <f>'Calc. rets in loc usd base'!Y141-'Calc. rets in loc usd base'!Y$5</f>
        <v>-3.9990735829863958E-3</v>
      </c>
      <c r="K141" s="27">
        <f>'Calc. rets in loc usd base'!Z141-'Calc. rets in loc usd base'!Z$5</f>
        <v>-1.4574722222222183E-3</v>
      </c>
      <c r="L141" s="27">
        <f>'Calc. rets in loc usd base'!AA141-'Calc. rets in loc usd base'!AA$5</f>
        <v>-8.1544611111111125E-4</v>
      </c>
      <c r="M141" s="27">
        <f>'Calc. rets in loc usd base'!AB141-'Calc. rets in loc usd base'!AB$5</f>
        <v>-1.5792188888888879E-3</v>
      </c>
      <c r="N141" s="47">
        <f>'Calc. rets in loc usd base'!AC141-'Calc. rets in loc usd base'!AC$5</f>
        <v>0</v>
      </c>
      <c r="O141" s="63">
        <f>'Calc. rets in loc usd base'!AD141-'Calc. rets in loc usd base'!AD$5</f>
        <v>2.53414412965919E-2</v>
      </c>
      <c r="P141" s="86">
        <f>'Calc. rets in loc usd base'!AE141-'Calc. rets in loc usd base'!AE$5</f>
        <v>-1.0336897282278564E-4</v>
      </c>
      <c r="Q141" s="27">
        <f>B141+'Control Panel'!C$5</f>
        <v>2.166666666665693E-4</v>
      </c>
      <c r="R141" s="27">
        <f>C141+'Control Panel'!D$5</f>
        <v>6.7500000000007008E-4</v>
      </c>
      <c r="S141" s="27">
        <f>D141+'Control Panel'!E$5</f>
        <v>4.8333333333342647E-4</v>
      </c>
      <c r="T141" s="29">
        <f>E141+'Control Panel'!F$5</f>
        <v>2.1267335351251313E-4</v>
      </c>
      <c r="U141" s="29">
        <f>F141+'Control Panel'!G$5</f>
        <v>9.6508777367632559E-4</v>
      </c>
      <c r="V141" s="29">
        <f>G141+'Control Panel'!H$5</f>
        <v>1.8081977978064059E-4</v>
      </c>
      <c r="W141" s="29">
        <f>H141+'Control Panel'!I$5</f>
        <v>-1.8651260014176793E-3</v>
      </c>
      <c r="X141" s="29">
        <f>I141+'Control Panel'!J$5</f>
        <v>1.0533827177271512E-3</v>
      </c>
      <c r="Y141" s="29">
        <f>J141+'Control Panel'!K$5</f>
        <v>-1.7493151190578985E-3</v>
      </c>
      <c r="Z141" s="27">
        <f>K141+'Control Panel'!L$5</f>
        <v>2.166666666665693E-4</v>
      </c>
      <c r="AA141" s="27">
        <f>L141+'Control Panel'!M$5</f>
        <v>3.1266666666668981E-4</v>
      </c>
      <c r="AB141" s="27">
        <f>M141+'Control Panel'!N$5</f>
        <v>4.1466666666657563E-4</v>
      </c>
      <c r="AC141" s="47">
        <f>N141+'Control Panel'!C$27</f>
        <v>0</v>
      </c>
      <c r="AD141" s="63">
        <f>O141+'Control Panel'!D$27</f>
        <v>2.53414412965919E-2</v>
      </c>
      <c r="AE141" s="63">
        <f>P141+'Control Panel'!E$27</f>
        <v>-1.0336897282278564E-4</v>
      </c>
      <c r="AF141" s="38">
        <f>SUMPRODUCT('Control Panel'!$C$31:$E$31,AC141:AE141)</f>
        <v>0</v>
      </c>
      <c r="AG141" s="43">
        <f t="shared" si="23"/>
        <v>2.1666666666653178E-4</v>
      </c>
      <c r="AH141" s="64">
        <f t="shared" si="24"/>
        <v>2.6033546769467231E-2</v>
      </c>
      <c r="AI141" s="64">
        <f t="shared" si="25"/>
        <v>3.7991439884033085E-4</v>
      </c>
      <c r="AJ141" s="29">
        <f t="shared" si="26"/>
        <v>2.1267335351260463E-4</v>
      </c>
      <c r="AK141" s="29">
        <f t="shared" si="27"/>
        <v>2.6330985785431027E-2</v>
      </c>
      <c r="AL141" s="29">
        <f t="shared" si="28"/>
        <v>7.7432115802800183E-5</v>
      </c>
      <c r="AM141" s="29">
        <f t="shared" si="29"/>
        <v>-1.8651260014176385E-3</v>
      </c>
      <c r="AN141" s="29">
        <f t="shared" si="30"/>
        <v>2.6421518250623333E-2</v>
      </c>
      <c r="AO141" s="29">
        <f t="shared" si="31"/>
        <v>-1.8525032669736152E-3</v>
      </c>
      <c r="AP141" s="27">
        <f t="shared" si="32"/>
        <v>2.1666666666653178E-4</v>
      </c>
      <c r="AQ141" s="27">
        <f t="shared" si="33"/>
        <v>2.5662031387237327E-2</v>
      </c>
      <c r="AR141" s="27">
        <f t="shared" si="34"/>
        <v>3.1125483017646616E-4</v>
      </c>
      <c r="AS141" s="43">
        <f t="shared" si="35"/>
        <v>2.1666666666653178E-4</v>
      </c>
      <c r="AT141" s="27">
        <f t="shared" si="36"/>
        <v>2.6033546769467231E-2</v>
      </c>
      <c r="AU141" s="27">
        <f t="shared" si="37"/>
        <v>3.7991439884033085E-4</v>
      </c>
      <c r="AV141" s="29">
        <f t="shared" si="38"/>
        <v>2.1267335351260463E-4</v>
      </c>
      <c r="AW141" s="29">
        <f t="shared" si="39"/>
        <v>2.6330985785431027E-2</v>
      </c>
      <c r="AX141" s="29">
        <f t="shared" si="40"/>
        <v>7.7432115802800183E-5</v>
      </c>
      <c r="AY141" s="29">
        <f t="shared" si="41"/>
        <v>-1.8651260014176385E-3</v>
      </c>
      <c r="AZ141" s="29">
        <f t="shared" si="42"/>
        <v>2.6421518250623333E-2</v>
      </c>
      <c r="BA141" s="29">
        <f t="shared" si="43"/>
        <v>-1.8525032669736152E-3</v>
      </c>
      <c r="BB141" s="27">
        <f t="shared" si="44"/>
        <v>2.1666666666653178E-4</v>
      </c>
      <c r="BC141" s="27">
        <f t="shared" si="44"/>
        <v>2.5662031387237327E-2</v>
      </c>
      <c r="BD141" s="64">
        <f t="shared" si="44"/>
        <v>3.1125483017646616E-4</v>
      </c>
      <c r="BE141" s="82">
        <f>SUMPRODUCT('Control Panel'!$C$18:$N$18,$AS141:$BD141)</f>
        <v>-1.8651260014176385E-3</v>
      </c>
      <c r="BF141" s="83">
        <f>SUMPRODUCT('Control Panel'!$C$19:$N$19,'Calc. rets adjusted'!$AS141:$BD141)</f>
        <v>9.6353842378645851E-4</v>
      </c>
      <c r="BG141" s="83">
        <f>SUMPRODUCT('Control Panel'!$C$20:$N$20,'Calc. rets adjusted'!$AS141:$BD141)</f>
        <v>-1.5809980482706213E-3</v>
      </c>
      <c r="BH141" s="83">
        <f>SUMPRODUCT('Control Panel'!$C$21:$N$21,'Calc. rets adjusted'!$AS141:$BD141)</f>
        <v>2.828664425204097E-3</v>
      </c>
      <c r="BI141" s="83">
        <f>SUMPRODUCT('Control Panel'!$C$22:$N$22,'Calc. rets adjusted'!$AS141:$BD141)</f>
        <v>2.8412795314701738E-4</v>
      </c>
    </row>
    <row r="142" spans="1:61" x14ac:dyDescent="0.35">
      <c r="A142" s="2">
        <v>40574</v>
      </c>
      <c r="B142" s="27">
        <f>'Calc. rets in loc usd base'!Q142-'Calc. rets in loc usd base'!Q$5</f>
        <v>-1.4574722222222183E-3</v>
      </c>
      <c r="C142" s="27">
        <f>'Calc. rets in loc usd base'!R142-'Calc. rets in loc usd base'!R$5</f>
        <v>-5.6147222222221733E-4</v>
      </c>
      <c r="D142" s="27">
        <f>'Calc. rets in loc usd base'!S142-'Calc. rets in loc usd base'!S$5</f>
        <v>-1.5322777777777765E-3</v>
      </c>
      <c r="E142" s="29">
        <f>'Calc. rets in loc usd base'!T142-'Calc. rets in loc usd base'!T$5</f>
        <v>-1.2092730271012569E-3</v>
      </c>
      <c r="F142" s="29">
        <f>'Calc. rets in loc usd base'!U142-'Calc. rets in loc usd base'!U$5</f>
        <v>-2.4490751931461837E-3</v>
      </c>
      <c r="G142" s="29">
        <f>'Calc. rets in loc usd base'!V142-'Calc. rets in loc usd base'!V$5</f>
        <v>-4.2490699582324696E-4</v>
      </c>
      <c r="H142" s="29">
        <f>'Calc. rets in loc usd base'!W142-'Calc. rets in loc usd base'!W$5</f>
        <v>-4.150550249375903E-4</v>
      </c>
      <c r="I142" s="29">
        <f>'Calc. rets in loc usd base'!X142-'Calc. rets in loc usd base'!X$5</f>
        <v>-9.1931261730255863E-3</v>
      </c>
      <c r="J142" s="29">
        <f>'Calc. rets in loc usd base'!Y142-'Calc. rets in loc usd base'!Y$5</f>
        <v>-3.7915318409266711E-3</v>
      </c>
      <c r="K142" s="27">
        <f>'Calc. rets in loc usd base'!Z142-'Calc. rets in loc usd base'!Z$5</f>
        <v>-1.4574722222222183E-3</v>
      </c>
      <c r="L142" s="27">
        <f>'Calc. rets in loc usd base'!AA142-'Calc. rets in loc usd base'!AA$5</f>
        <v>-8.8869611111111121E-4</v>
      </c>
      <c r="M142" s="27">
        <f>'Calc. rets in loc usd base'!AB142-'Calc. rets in loc usd base'!AB$5</f>
        <v>-1.5557188888888878E-3</v>
      </c>
      <c r="N142" s="47">
        <f>'Calc. rets in loc usd base'!AC142-'Calc. rets in loc usd base'!AC$5</f>
        <v>0</v>
      </c>
      <c r="O142" s="63">
        <f>'Calc. rets in loc usd base'!AD142-'Calc. rets in loc usd base'!AD$5</f>
        <v>2.6072034903897996E-2</v>
      </c>
      <c r="P142" s="86">
        <f>'Calc. rets in loc usd base'!AE142-'Calc. rets in loc usd base'!AE$5</f>
        <v>3.2154695543306216E-2</v>
      </c>
      <c r="Q142" s="27">
        <f>B142+'Control Panel'!C$5</f>
        <v>2.166666666665693E-4</v>
      </c>
      <c r="R142" s="27">
        <f>C142+'Control Panel'!D$5</f>
        <v>6.5000000000007001E-4</v>
      </c>
      <c r="S142" s="27">
        <f>D142+'Control Panel'!E$5</f>
        <v>4.9166666666675997E-4</v>
      </c>
      <c r="T142" s="29">
        <f>E142+'Control Panel'!F$5</f>
        <v>4.747046694125929E-4</v>
      </c>
      <c r="U142" s="29">
        <f>F142+'Control Panel'!G$5</f>
        <v>-1.3160394952601525E-3</v>
      </c>
      <c r="V142" s="29">
        <f>G142+'Control Panel'!H$5</f>
        <v>1.9030219989353461E-4</v>
      </c>
      <c r="W142" s="29">
        <f>H142+'Control Panel'!I$5</f>
        <v>1.669975759286361E-3</v>
      </c>
      <c r="X142" s="29">
        <f>I142+'Control Panel'!J$5</f>
        <v>-7.7534510070151851E-3</v>
      </c>
      <c r="Y142" s="29">
        <f>J142+'Control Panel'!K$5</f>
        <v>-1.5417733769981738E-3</v>
      </c>
      <c r="Z142" s="27">
        <f>K142+'Control Panel'!L$5</f>
        <v>2.166666666665693E-4</v>
      </c>
      <c r="AA142" s="27">
        <f>L142+'Control Panel'!M$5</f>
        <v>2.3941666666668984E-4</v>
      </c>
      <c r="AB142" s="27">
        <f>M142+'Control Panel'!N$5</f>
        <v>4.3816666666657571E-4</v>
      </c>
      <c r="AC142" s="47">
        <f>N142+'Control Panel'!C$27</f>
        <v>0</v>
      </c>
      <c r="AD142" s="63">
        <f>O142+'Control Panel'!D$27</f>
        <v>2.6072034903897996E-2</v>
      </c>
      <c r="AE142" s="63">
        <f>P142+'Control Panel'!E$27</f>
        <v>3.2154695543306216E-2</v>
      </c>
      <c r="AF142" s="38">
        <f>SUMPRODUCT('Control Panel'!$C$31:$E$31,AC142:AE142)</f>
        <v>0</v>
      </c>
      <c r="AG142" s="43">
        <f t="shared" si="23"/>
        <v>2.1666666666653178E-4</v>
      </c>
      <c r="AH142" s="64">
        <f t="shared" si="24"/>
        <v>2.6738981726585731E-2</v>
      </c>
      <c r="AI142" s="64">
        <f t="shared" si="25"/>
        <v>3.266217160194862E-2</v>
      </c>
      <c r="AJ142" s="29">
        <f t="shared" si="26"/>
        <v>4.7470466941268441E-4</v>
      </c>
      <c r="AK142" s="29">
        <f t="shared" si="27"/>
        <v>2.4721683580982701E-2</v>
      </c>
      <c r="AL142" s="29">
        <f t="shared" si="28"/>
        <v>3.2351116852498585E-2</v>
      </c>
      <c r="AM142" s="29">
        <f t="shared" si="29"/>
        <v>1.6699757592864017E-3</v>
      </c>
      <c r="AN142" s="29">
        <f t="shared" si="30"/>
        <v>1.8116435651602369E-2</v>
      </c>
      <c r="AO142" s="29">
        <f t="shared" si="31"/>
        <v>3.0563346912773959E-2</v>
      </c>
      <c r="AP142" s="27">
        <f t="shared" si="32"/>
        <v>2.1666666666653178E-4</v>
      </c>
      <c r="AQ142" s="27">
        <f t="shared" si="33"/>
        <v>2.6317693650254492E-2</v>
      </c>
      <c r="AR142" s="27">
        <f t="shared" si="34"/>
        <v>3.2606951325736766E-2</v>
      </c>
      <c r="AS142" s="43">
        <f t="shared" si="35"/>
        <v>2.1666666666653178E-4</v>
      </c>
      <c r="AT142" s="27">
        <f t="shared" si="36"/>
        <v>2.6738981726585731E-2</v>
      </c>
      <c r="AU142" s="27">
        <f t="shared" si="37"/>
        <v>3.266217160194862E-2</v>
      </c>
      <c r="AV142" s="29">
        <f t="shared" si="38"/>
        <v>4.7470466941268441E-4</v>
      </c>
      <c r="AW142" s="29">
        <f t="shared" si="39"/>
        <v>2.4721683580982701E-2</v>
      </c>
      <c r="AX142" s="29">
        <f t="shared" si="40"/>
        <v>3.2351116852498585E-2</v>
      </c>
      <c r="AY142" s="29">
        <f t="shared" si="41"/>
        <v>1.6699757592864017E-3</v>
      </c>
      <c r="AZ142" s="29">
        <f t="shared" si="42"/>
        <v>1.8116435651602369E-2</v>
      </c>
      <c r="BA142" s="29">
        <f t="shared" si="43"/>
        <v>3.0563346912773959E-2</v>
      </c>
      <c r="BB142" s="27">
        <f t="shared" si="44"/>
        <v>2.1666666666653178E-4</v>
      </c>
      <c r="BC142" s="27">
        <f t="shared" si="44"/>
        <v>2.6317693650254492E-2</v>
      </c>
      <c r="BD142" s="64">
        <f t="shared" si="44"/>
        <v>3.2606951325736766E-2</v>
      </c>
      <c r="BE142" s="82">
        <f>SUMPRODUCT('Control Panel'!$C$18:$N$18,$AS142:$BD142)</f>
        <v>1.6699757592864017E-3</v>
      </c>
      <c r="BF142" s="83">
        <f>SUMPRODUCT('Control Panel'!$C$19:$N$19,'Calc. rets adjusted'!$AS142:$BD142)</f>
        <v>3.3146217485179987E-3</v>
      </c>
      <c r="BG142" s="83">
        <f>SUMPRODUCT('Control Panel'!$C$20:$N$20,'Calc. rets adjusted'!$AS142:$BD142)</f>
        <v>7.0451905015920255E-4</v>
      </c>
      <c r="BH142" s="83">
        <f>SUMPRODUCT('Control Panel'!$C$21:$N$21,'Calc. rets adjusted'!$AS142:$BD142)</f>
        <v>1.6446459892315969E-3</v>
      </c>
      <c r="BI142" s="83">
        <f>SUMPRODUCT('Control Panel'!$C$22:$N$22,'Calc. rets adjusted'!$AS142:$BD142)</f>
        <v>-9.6545670912719941E-4</v>
      </c>
    </row>
    <row r="143" spans="1:61" x14ac:dyDescent="0.35">
      <c r="A143" s="2">
        <v>40602</v>
      </c>
      <c r="B143" s="27">
        <f>'Calc. rets in loc usd base'!Q143-'Calc. rets in loc usd base'!Q$5</f>
        <v>-1.4574722222222183E-3</v>
      </c>
      <c r="C143" s="27">
        <f>'Calc. rets in loc usd base'!R143-'Calc. rets in loc usd base'!R$5</f>
        <v>-4.6980555555555068E-4</v>
      </c>
      <c r="D143" s="27">
        <f>'Calc. rets in loc usd base'!S143-'Calc. rets in loc usd base'!S$5</f>
        <v>-1.5239444444444432E-3</v>
      </c>
      <c r="E143" s="29">
        <f>'Calc. rets in loc usd base'!T143-'Calc. rets in loc usd base'!T$5</f>
        <v>-1.4566229687712289E-3</v>
      </c>
      <c r="F143" s="29">
        <f>'Calc. rets in loc usd base'!U143-'Calc. rets in loc usd base'!U$5</f>
        <v>-3.0149932874034635E-4</v>
      </c>
      <c r="G143" s="29">
        <f>'Calc. rets in loc usd base'!V143-'Calc. rets in loc usd base'!V$5</f>
        <v>-2.4419051159634095E-4</v>
      </c>
      <c r="H143" s="29">
        <f>'Calc. rets in loc usd base'!W143-'Calc. rets in loc usd base'!W$5</f>
        <v>-2.9581079730410095E-3</v>
      </c>
      <c r="I143" s="29">
        <f>'Calc. rets in loc usd base'!X143-'Calc. rets in loc usd base'!X$5</f>
        <v>-1.2971352762222125E-3</v>
      </c>
      <c r="J143" s="29">
        <f>'Calc. rets in loc usd base'!Y143-'Calc. rets in loc usd base'!Y$5</f>
        <v>-2.5186570424695024E-3</v>
      </c>
      <c r="K143" s="27">
        <f>'Calc. rets in loc usd base'!Z143-'Calc. rets in loc usd base'!Z$5</f>
        <v>-1.4574722222222183E-3</v>
      </c>
      <c r="L143" s="27">
        <f>'Calc. rets in loc usd base'!AA143-'Calc. rets in loc usd base'!AA$5</f>
        <v>-5.2469611111111126E-4</v>
      </c>
      <c r="M143" s="27">
        <f>'Calc. rets in loc usd base'!AB143-'Calc. rets in loc usd base'!AB$5</f>
        <v>-1.5488855555555545E-3</v>
      </c>
      <c r="N143" s="47">
        <f>'Calc. rets in loc usd base'!AC143-'Calc. rets in loc usd base'!AC$5</f>
        <v>0</v>
      </c>
      <c r="O143" s="63">
        <f>'Calc. rets in loc usd base'!AD143-'Calc. rets in loc usd base'!AD$5</f>
        <v>1.2563663518814121E-2</v>
      </c>
      <c r="P143" s="86">
        <f>'Calc. rets in loc usd base'!AE143-'Calc. rets in loc usd base'!AE$5</f>
        <v>1.6290073650128051E-2</v>
      </c>
      <c r="Q143" s="27">
        <f>B143+'Control Panel'!C$5</f>
        <v>2.166666666665693E-4</v>
      </c>
      <c r="R143" s="27">
        <f>C143+'Control Panel'!D$5</f>
        <v>7.4166666666673666E-4</v>
      </c>
      <c r="S143" s="27">
        <f>D143+'Control Panel'!E$5</f>
        <v>5.0000000000009325E-4</v>
      </c>
      <c r="T143" s="29">
        <f>E143+'Control Panel'!F$5</f>
        <v>2.2735472774262086E-4</v>
      </c>
      <c r="U143" s="29">
        <f>F143+'Control Panel'!G$5</f>
        <v>8.3153636914568485E-4</v>
      </c>
      <c r="V143" s="29">
        <f>G143+'Control Panel'!H$5</f>
        <v>3.7101868412044061E-4</v>
      </c>
      <c r="W143" s="29">
        <f>H143+'Control Panel'!I$5</f>
        <v>-8.7307718881705822E-4</v>
      </c>
      <c r="X143" s="29">
        <f>I143+'Control Panel'!J$5</f>
        <v>1.4253988978818878E-4</v>
      </c>
      <c r="Y143" s="29">
        <f>J143+'Control Panel'!K$5</f>
        <v>-2.6889857854100509E-4</v>
      </c>
      <c r="Z143" s="27">
        <f>K143+'Control Panel'!L$5</f>
        <v>2.166666666665693E-4</v>
      </c>
      <c r="AA143" s="27">
        <f>L143+'Control Panel'!M$5</f>
        <v>6.034166666666898E-4</v>
      </c>
      <c r="AB143" s="27">
        <f>M143+'Control Panel'!N$5</f>
        <v>4.4499999999990901E-4</v>
      </c>
      <c r="AC143" s="47">
        <f>N143+'Control Panel'!C$27</f>
        <v>0</v>
      </c>
      <c r="AD143" s="63">
        <f>O143+'Control Panel'!D$27</f>
        <v>1.2563663518814121E-2</v>
      </c>
      <c r="AE143" s="63">
        <f>P143+'Control Panel'!E$27</f>
        <v>1.6290073650128051E-2</v>
      </c>
      <c r="AF143" s="38">
        <f>SUMPRODUCT('Control Panel'!$C$31:$E$31,AC143:AE143)</f>
        <v>0</v>
      </c>
      <c r="AG143" s="43">
        <f t="shared" si="23"/>
        <v>2.1666666666653178E-4</v>
      </c>
      <c r="AH143" s="64">
        <f t="shared" si="24"/>
        <v>1.3314648235923876E-2</v>
      </c>
      <c r="AI143" s="64">
        <f t="shared" si="25"/>
        <v>1.6798218686953303E-2</v>
      </c>
      <c r="AJ143" s="29">
        <f t="shared" si="26"/>
        <v>2.2735472774271237E-4</v>
      </c>
      <c r="AK143" s="29">
        <f t="shared" si="27"/>
        <v>1.3405647031105694E-2</v>
      </c>
      <c r="AL143" s="29">
        <f t="shared" si="28"/>
        <v>1.6667136255938297E-2</v>
      </c>
      <c r="AM143" s="29">
        <f t="shared" si="29"/>
        <v>-8.7307718881701746E-4</v>
      </c>
      <c r="AN143" s="29">
        <f t="shared" si="30"/>
        <v>1.2707994231815789E-2</v>
      </c>
      <c r="AO143" s="29">
        <f t="shared" si="31"/>
        <v>1.6016794693938241E-2</v>
      </c>
      <c r="AP143" s="27">
        <f t="shared" si="32"/>
        <v>2.1666666666653178E-4</v>
      </c>
      <c r="AQ143" s="27">
        <f t="shared" si="33"/>
        <v>1.3174661309442559E-2</v>
      </c>
      <c r="AR143" s="27">
        <f t="shared" si="34"/>
        <v>1.6742322732902215E-2</v>
      </c>
      <c r="AS143" s="43">
        <f t="shared" si="35"/>
        <v>2.1666666666653178E-4</v>
      </c>
      <c r="AT143" s="27">
        <f t="shared" si="36"/>
        <v>1.3314648235923876E-2</v>
      </c>
      <c r="AU143" s="27">
        <f t="shared" si="37"/>
        <v>1.6798218686953303E-2</v>
      </c>
      <c r="AV143" s="29">
        <f t="shared" si="38"/>
        <v>2.2735472774271237E-4</v>
      </c>
      <c r="AW143" s="29">
        <f t="shared" si="39"/>
        <v>1.3405647031105694E-2</v>
      </c>
      <c r="AX143" s="29">
        <f t="shared" si="40"/>
        <v>1.6667136255938297E-2</v>
      </c>
      <c r="AY143" s="29">
        <f t="shared" si="41"/>
        <v>-8.7307718881701746E-4</v>
      </c>
      <c r="AZ143" s="29">
        <f t="shared" si="42"/>
        <v>1.2707994231815789E-2</v>
      </c>
      <c r="BA143" s="29">
        <f t="shared" si="43"/>
        <v>1.6016794693938241E-2</v>
      </c>
      <c r="BB143" s="27">
        <f t="shared" si="44"/>
        <v>2.1666666666653178E-4</v>
      </c>
      <c r="BC143" s="27">
        <f t="shared" si="44"/>
        <v>1.3174661309442559E-2</v>
      </c>
      <c r="BD143" s="64">
        <f t="shared" si="44"/>
        <v>1.6742322732902215E-2</v>
      </c>
      <c r="BE143" s="82">
        <f>SUMPRODUCT('Control Panel'!$C$18:$N$18,$AS143:$BD143)</f>
        <v>-8.7307718881701746E-4</v>
      </c>
      <c r="BF143" s="83">
        <f>SUMPRODUCT('Control Panel'!$C$19:$N$19,'Calc. rets adjusted'!$AS143:$BD143)</f>
        <v>4.8502995324626317E-4</v>
      </c>
      <c r="BG143" s="83">
        <f>SUMPRODUCT('Control Panel'!$C$20:$N$20,'Calc. rets adjusted'!$AS143:$BD143)</f>
        <v>-8.1076951103133978E-4</v>
      </c>
      <c r="BH143" s="83">
        <f>SUMPRODUCT('Control Panel'!$C$21:$N$21,'Calc. rets adjusted'!$AS143:$BD143)</f>
        <v>1.3581071420632807E-3</v>
      </c>
      <c r="BI143" s="83">
        <f>SUMPRODUCT('Control Panel'!$C$22:$N$22,'Calc. rets adjusted'!$AS143:$BD143)</f>
        <v>6.2307677785677787E-5</v>
      </c>
    </row>
    <row r="144" spans="1:61" x14ac:dyDescent="0.35">
      <c r="A144" s="2">
        <v>40633</v>
      </c>
      <c r="B144" s="27">
        <f>'Calc. rets in loc usd base'!Q144-'Calc. rets in loc usd base'!Q$5</f>
        <v>-1.4574722222222183E-3</v>
      </c>
      <c r="C144" s="27">
        <f>'Calc. rets in loc usd base'!R144-'Calc. rets in loc usd base'!R$5</f>
        <v>-4.8647222222221735E-4</v>
      </c>
      <c r="D144" s="27">
        <f>'Calc. rets in loc usd base'!S144-'Calc. rets in loc usd base'!S$5</f>
        <v>-1.5156111111111099E-3</v>
      </c>
      <c r="E144" s="29">
        <f>'Calc. rets in loc usd base'!T144-'Calc. rets in loc usd base'!T$5</f>
        <v>-1.4369091646445425E-3</v>
      </c>
      <c r="F144" s="29">
        <f>'Calc. rets in loc usd base'!U144-'Calc. rets in loc usd base'!U$5</f>
        <v>-8.7955741252587283E-4</v>
      </c>
      <c r="G144" s="29">
        <f>'Calc. rets in loc usd base'!V144-'Calc. rets in loc usd base'!V$5</f>
        <v>-3.5844537088662684E-4</v>
      </c>
      <c r="H144" s="29">
        <f>'Calc. rets in loc usd base'!W144-'Calc. rets in loc usd base'!W$5</f>
        <v>-2.5565272511438994E-3</v>
      </c>
      <c r="I144" s="29">
        <f>'Calc. rets in loc usd base'!X144-'Calc. rets in loc usd base'!X$5</f>
        <v>-4.3157201907947319E-3</v>
      </c>
      <c r="J144" s="29">
        <f>'Calc. rets in loc usd base'!Y144-'Calc. rets in loc usd base'!Y$5</f>
        <v>-1.2962807667705138E-3</v>
      </c>
      <c r="K144" s="27">
        <f>'Calc. rets in loc usd base'!Z144-'Calc. rets in loc usd base'!Z$5</f>
        <v>-1.4574722222222183E-3</v>
      </c>
      <c r="L144" s="27">
        <f>'Calc. rets in loc usd base'!AA144-'Calc. rets in loc usd base'!AA$5</f>
        <v>-5.3869611111111116E-4</v>
      </c>
      <c r="M144" s="27">
        <f>'Calc. rets in loc usd base'!AB144-'Calc. rets in loc usd base'!AB$5</f>
        <v>-1.5288855555555545E-3</v>
      </c>
      <c r="N144" s="47">
        <f>'Calc. rets in loc usd base'!AC144-'Calc. rets in loc usd base'!AC$5</f>
        <v>0</v>
      </c>
      <c r="O144" s="63">
        <f>'Calc. rets in loc usd base'!AD144-'Calc. rets in loc usd base'!AD$5</f>
        <v>2.7246203201353975E-2</v>
      </c>
      <c r="P144" s="86">
        <f>'Calc. rets in loc usd base'!AE144-'Calc. rets in loc usd base'!AE$5</f>
        <v>-1.6232401230887289E-2</v>
      </c>
      <c r="Q144" s="27">
        <f>B144+'Control Panel'!C$5</f>
        <v>2.166666666665693E-4</v>
      </c>
      <c r="R144" s="27">
        <f>C144+'Control Panel'!D$5</f>
        <v>7.2500000000006999E-4</v>
      </c>
      <c r="S144" s="27">
        <f>D144+'Control Panel'!E$5</f>
        <v>5.0833333333342653E-4</v>
      </c>
      <c r="T144" s="29">
        <f>E144+'Control Panel'!F$5</f>
        <v>2.470685318693073E-4</v>
      </c>
      <c r="U144" s="29">
        <f>F144+'Control Panel'!G$5</f>
        <v>2.5347828536015837E-4</v>
      </c>
      <c r="V144" s="29">
        <f>G144+'Control Panel'!H$5</f>
        <v>2.5676382483015472E-4</v>
      </c>
      <c r="W144" s="29">
        <f>H144+'Control Panel'!I$5</f>
        <v>-4.7149646691994809E-4</v>
      </c>
      <c r="X144" s="29">
        <f>I144+'Control Panel'!J$5</f>
        <v>-2.8760450247843307E-3</v>
      </c>
      <c r="Y144" s="29">
        <f>J144+'Control Panel'!K$5</f>
        <v>9.5347769715798357E-4</v>
      </c>
      <c r="Z144" s="27">
        <f>K144+'Control Panel'!L$5</f>
        <v>2.166666666665693E-4</v>
      </c>
      <c r="AA144" s="27">
        <f>L144+'Control Panel'!M$5</f>
        <v>5.8941666666668989E-4</v>
      </c>
      <c r="AB144" s="27">
        <f>M144+'Control Panel'!N$5</f>
        <v>4.6499999999990906E-4</v>
      </c>
      <c r="AC144" s="47">
        <f>N144+'Control Panel'!C$27</f>
        <v>0</v>
      </c>
      <c r="AD144" s="63">
        <f>O144+'Control Panel'!D$27</f>
        <v>2.7246203201353975E-2</v>
      </c>
      <c r="AE144" s="63">
        <f>P144+'Control Panel'!E$27</f>
        <v>-1.6232401230887289E-2</v>
      </c>
      <c r="AF144" s="38">
        <f>SUMPRODUCT('Control Panel'!$C$31:$E$31,AC144:AE144)</f>
        <v>0</v>
      </c>
      <c r="AG144" s="43">
        <f t="shared" si="23"/>
        <v>2.1666666666653178E-4</v>
      </c>
      <c r="AH144" s="64">
        <f t="shared" si="24"/>
        <v>2.7990956698675129E-2</v>
      </c>
      <c r="AI144" s="64">
        <f t="shared" si="25"/>
        <v>-1.5732319368179648E-2</v>
      </c>
      <c r="AJ144" s="29">
        <f t="shared" si="26"/>
        <v>2.4706853186939881E-4</v>
      </c>
      <c r="AK144" s="29">
        <f t="shared" si="27"/>
        <v>2.7506587807584415E-2</v>
      </c>
      <c r="AL144" s="29">
        <f t="shared" si="28"/>
        <v>-1.5979805299483396E-2</v>
      </c>
      <c r="AM144" s="29">
        <f t="shared" si="29"/>
        <v>-4.7149646691990732E-4</v>
      </c>
      <c r="AN144" s="29">
        <f t="shared" si="30"/>
        <v>2.42917968694083E-2</v>
      </c>
      <c r="AO144" s="29">
        <f t="shared" si="31"/>
        <v>-1.5294400766274308E-2</v>
      </c>
      <c r="AP144" s="27">
        <f t="shared" si="32"/>
        <v>2.1666666666653178E-4</v>
      </c>
      <c r="AQ144" s="27">
        <f t="shared" si="33"/>
        <v>2.7851679234291105E-2</v>
      </c>
      <c r="AR144" s="27">
        <f t="shared" si="34"/>
        <v>-1.5774949297459706E-2</v>
      </c>
      <c r="AS144" s="43">
        <f t="shared" si="35"/>
        <v>2.1666666666653178E-4</v>
      </c>
      <c r="AT144" s="27">
        <f t="shared" si="36"/>
        <v>2.7990956698675129E-2</v>
      </c>
      <c r="AU144" s="27">
        <f t="shared" si="37"/>
        <v>-1.5732319368179648E-2</v>
      </c>
      <c r="AV144" s="29">
        <f t="shared" si="38"/>
        <v>2.4706853186939881E-4</v>
      </c>
      <c r="AW144" s="29">
        <f t="shared" si="39"/>
        <v>2.7506587807584415E-2</v>
      </c>
      <c r="AX144" s="29">
        <f t="shared" si="40"/>
        <v>-1.5979805299483396E-2</v>
      </c>
      <c r="AY144" s="29">
        <f t="shared" si="41"/>
        <v>-4.7149646691990732E-4</v>
      </c>
      <c r="AZ144" s="29">
        <f t="shared" si="42"/>
        <v>2.42917968694083E-2</v>
      </c>
      <c r="BA144" s="29">
        <f t="shared" si="43"/>
        <v>-1.5294400766274308E-2</v>
      </c>
      <c r="BB144" s="27">
        <f t="shared" si="44"/>
        <v>2.1666666666653178E-4</v>
      </c>
      <c r="BC144" s="27">
        <f t="shared" si="44"/>
        <v>2.7851679234291105E-2</v>
      </c>
      <c r="BD144" s="64">
        <f t="shared" si="44"/>
        <v>-1.5774949297459706E-2</v>
      </c>
      <c r="BE144" s="82">
        <f>SUMPRODUCT('Control Panel'!$C$18:$N$18,$AS144:$BD144)</f>
        <v>-4.7149646691990732E-4</v>
      </c>
      <c r="BF144" s="83">
        <f>SUMPRODUCT('Control Panel'!$C$19:$N$19,'Calc. rets adjusted'!$AS144:$BD144)</f>
        <v>2.0048328667129135E-3</v>
      </c>
      <c r="BG144" s="83">
        <f>SUMPRODUCT('Control Panel'!$C$20:$N$20,'Calc. rets adjusted'!$AS144:$BD144)</f>
        <v>-7.5866839004954398E-4</v>
      </c>
      <c r="BH144" s="83">
        <f>SUMPRODUCT('Control Panel'!$C$21:$N$21,'Calc. rets adjusted'!$AS144:$BD144)</f>
        <v>2.4763293336328208E-3</v>
      </c>
      <c r="BI144" s="83">
        <f>SUMPRODUCT('Control Panel'!$C$22:$N$22,'Calc. rets adjusted'!$AS144:$BD144)</f>
        <v>-2.8717192312963666E-4</v>
      </c>
    </row>
    <row r="145" spans="1:61" x14ac:dyDescent="0.35">
      <c r="A145" s="2">
        <v>40663</v>
      </c>
      <c r="B145" s="27">
        <f>'Calc. rets in loc usd base'!Q145-'Calc. rets in loc usd base'!Q$5</f>
        <v>-1.4741388888888851E-3</v>
      </c>
      <c r="C145" s="27">
        <f>'Calc. rets in loc usd base'!R145-'Calc. rets in loc usd base'!R$5</f>
        <v>-4.0313888888888398E-4</v>
      </c>
      <c r="D145" s="27">
        <f>'Calc. rets in loc usd base'!S145-'Calc. rets in loc usd base'!S$5</f>
        <v>-1.5072777777777767E-3</v>
      </c>
      <c r="E145" s="29">
        <f>'Calc. rets in loc usd base'!T145-'Calc. rets in loc usd base'!T$5</f>
        <v>-1.1455013376021421E-3</v>
      </c>
      <c r="F145" s="29">
        <f>'Calc. rets in loc usd base'!U145-'Calc. rets in loc usd base'!U$5</f>
        <v>-9.7817155597434502E-4</v>
      </c>
      <c r="G145" s="29">
        <f>'Calc. rets in loc usd base'!V145-'Calc. rets in loc usd base'!V$5</f>
        <v>1.2101981933801539E-3</v>
      </c>
      <c r="H145" s="29">
        <f>'Calc. rets in loc usd base'!W145-'Calc. rets in loc usd base'!W$5</f>
        <v>2.2772457221091483E-3</v>
      </c>
      <c r="I145" s="29">
        <f>'Calc. rets in loc usd base'!X145-'Calc. rets in loc usd base'!X$5</f>
        <v>-2.7907828761597063E-4</v>
      </c>
      <c r="J145" s="29">
        <f>'Calc. rets in loc usd base'!Y145-'Calc. rets in loc usd base'!Y$5</f>
        <v>3.4350858665938618E-3</v>
      </c>
      <c r="K145" s="27">
        <f>'Calc. rets in loc usd base'!Z145-'Calc. rets in loc usd base'!Z$5</f>
        <v>-1.4741388888888851E-3</v>
      </c>
      <c r="L145" s="27">
        <f>'Calc. rets in loc usd base'!AA145-'Calc. rets in loc usd base'!AA$5</f>
        <v>-3.6569611111111119E-4</v>
      </c>
      <c r="M145" s="27">
        <f>'Calc. rets in loc usd base'!AB145-'Calc. rets in loc usd base'!AB$5</f>
        <v>-1.4469688888888879E-3</v>
      </c>
      <c r="N145" s="47">
        <f>'Calc. rets in loc usd base'!AC145-'Calc. rets in loc usd base'!AC$5</f>
        <v>0</v>
      </c>
      <c r="O145" s="63">
        <f>'Calc. rets in loc usd base'!AD145-'Calc. rets in loc usd base'!AD$5</f>
        <v>4.3450894032910262E-2</v>
      </c>
      <c r="P145" s="86">
        <f>'Calc. rets in loc usd base'!AE145-'Calc. rets in loc usd base'!AE$5</f>
        <v>3.322996436051065E-2</v>
      </c>
      <c r="Q145" s="27">
        <f>B145+'Control Panel'!C$5</f>
        <v>1.9999999999990251E-4</v>
      </c>
      <c r="R145" s="27">
        <f>C145+'Control Panel'!D$5</f>
        <v>8.0833333333340336E-4</v>
      </c>
      <c r="S145" s="27">
        <f>D145+'Control Panel'!E$5</f>
        <v>5.1666666666675982E-4</v>
      </c>
      <c r="T145" s="29">
        <f>E145+'Control Panel'!F$5</f>
        <v>5.3847635891170762E-4</v>
      </c>
      <c r="U145" s="29">
        <f>F145+'Control Panel'!G$5</f>
        <v>1.5486414191168618E-4</v>
      </c>
      <c r="V145" s="29">
        <f>G145+'Control Panel'!H$5</f>
        <v>1.8254073890969355E-3</v>
      </c>
      <c r="W145" s="29">
        <f>H145+'Control Panel'!I$5</f>
        <v>4.3622765063330996E-3</v>
      </c>
      <c r="X145" s="29">
        <f>I145+'Control Panel'!J$5</f>
        <v>1.1605968783944306E-3</v>
      </c>
      <c r="Y145" s="29">
        <f>J145+'Control Panel'!K$5</f>
        <v>5.6848443305223591E-3</v>
      </c>
      <c r="Z145" s="27">
        <f>K145+'Control Panel'!L$5</f>
        <v>1.9999999999990251E-4</v>
      </c>
      <c r="AA145" s="27">
        <f>L145+'Control Panel'!M$5</f>
        <v>7.6241666666668987E-4</v>
      </c>
      <c r="AB145" s="27">
        <f>M145+'Control Panel'!N$5</f>
        <v>5.4691666666657562E-4</v>
      </c>
      <c r="AC145" s="47">
        <f>N145+'Control Panel'!C$27</f>
        <v>0</v>
      </c>
      <c r="AD145" s="63">
        <f>O145+'Control Panel'!D$27</f>
        <v>4.3450894032910262E-2</v>
      </c>
      <c r="AE145" s="63">
        <f>P145+'Control Panel'!E$27</f>
        <v>3.322996436051065E-2</v>
      </c>
      <c r="AF145" s="38">
        <f>SUMPRODUCT('Control Panel'!$C$31:$E$31,AC145:AE145)</f>
        <v>0</v>
      </c>
      <c r="AG145" s="43">
        <f t="shared" si="23"/>
        <v>1.9999999999997797E-4</v>
      </c>
      <c r="AH145" s="64">
        <f t="shared" si="24"/>
        <v>4.4294350172253694E-2</v>
      </c>
      <c r="AI145" s="64">
        <f t="shared" si="25"/>
        <v>3.3763799842096986E-2</v>
      </c>
      <c r="AJ145" s="29">
        <f t="shared" si="26"/>
        <v>5.3847635891179912E-4</v>
      </c>
      <c r="AK145" s="29">
        <f t="shared" si="27"/>
        <v>4.3612487160241908E-2</v>
      </c>
      <c r="AL145" s="29">
        <f t="shared" si="28"/>
        <v>3.5116029972090734E-2</v>
      </c>
      <c r="AM145" s="29">
        <f t="shared" si="29"/>
        <v>4.3622765063331403E-3</v>
      </c>
      <c r="AN145" s="29">
        <f t="shared" si="30"/>
        <v>4.4661919883282941E-2</v>
      </c>
      <c r="AO145" s="29">
        <f t="shared" si="31"/>
        <v>3.9103715865531408E-2</v>
      </c>
      <c r="AP145" s="27">
        <f t="shared" si="32"/>
        <v>1.9999999999997797E-4</v>
      </c>
      <c r="AQ145" s="27">
        <f t="shared" si="33"/>
        <v>4.4246438385369347E-2</v>
      </c>
      <c r="AR145" s="27">
        <f t="shared" si="34"/>
        <v>3.3795055048518652E-2</v>
      </c>
      <c r="AS145" s="43">
        <f t="shared" si="35"/>
        <v>1.9999999999997797E-4</v>
      </c>
      <c r="AT145" s="27">
        <f t="shared" si="36"/>
        <v>4.4294350172253694E-2</v>
      </c>
      <c r="AU145" s="27">
        <f t="shared" si="37"/>
        <v>3.3763799842096986E-2</v>
      </c>
      <c r="AV145" s="29">
        <f t="shared" si="38"/>
        <v>5.3847635891179912E-4</v>
      </c>
      <c r="AW145" s="29">
        <f t="shared" si="39"/>
        <v>4.3612487160241908E-2</v>
      </c>
      <c r="AX145" s="29">
        <f t="shared" si="40"/>
        <v>3.5116029972090734E-2</v>
      </c>
      <c r="AY145" s="29">
        <f t="shared" si="41"/>
        <v>4.3622765063331403E-3</v>
      </c>
      <c r="AZ145" s="29">
        <f t="shared" si="42"/>
        <v>4.4661919883282941E-2</v>
      </c>
      <c r="BA145" s="29">
        <f t="shared" si="43"/>
        <v>3.9103715865531408E-2</v>
      </c>
      <c r="BB145" s="27">
        <f t="shared" si="44"/>
        <v>1.9999999999997797E-4</v>
      </c>
      <c r="BC145" s="27">
        <f t="shared" si="44"/>
        <v>4.4246438385369347E-2</v>
      </c>
      <c r="BD145" s="64">
        <f t="shared" si="44"/>
        <v>3.3795055048518652E-2</v>
      </c>
      <c r="BE145" s="82">
        <f>SUMPRODUCT('Control Panel'!$C$18:$N$18,$AS145:$BD145)</f>
        <v>4.3622765063331403E-3</v>
      </c>
      <c r="BF145" s="83">
        <f>SUMPRODUCT('Control Panel'!$C$19:$N$19,'Calc. rets adjusted'!$AS145:$BD145)</f>
        <v>8.3922408440281204E-3</v>
      </c>
      <c r="BG145" s="83">
        <f>SUMPRODUCT('Control Panel'!$C$20:$N$20,'Calc. rets adjusted'!$AS145:$BD145)</f>
        <v>3.9875970054911829E-3</v>
      </c>
      <c r="BH145" s="83">
        <f>SUMPRODUCT('Control Panel'!$C$21:$N$21,'Calc. rets adjusted'!$AS145:$BD145)</f>
        <v>4.0299643376949809E-3</v>
      </c>
      <c r="BI145" s="83">
        <f>SUMPRODUCT('Control Panel'!$C$22:$N$22,'Calc. rets adjusted'!$AS145:$BD145)</f>
        <v>-3.7467950084195661E-4</v>
      </c>
    </row>
    <row r="146" spans="1:61" x14ac:dyDescent="0.35">
      <c r="A146" s="2">
        <v>40694</v>
      </c>
      <c r="B146" s="27">
        <f>'Calc. rets in loc usd base'!Q146-'Calc. rets in loc usd base'!Q$5</f>
        <v>-1.4991388888888849E-3</v>
      </c>
      <c r="C146" s="27">
        <f>'Calc. rets in loc usd base'!R146-'Calc. rets in loc usd base'!R$5</f>
        <v>-1.7813888888888393E-4</v>
      </c>
      <c r="D146" s="27">
        <f>'Calc. rets in loc usd base'!S146-'Calc. rets in loc usd base'!S$5</f>
        <v>-1.5072777777777767E-3</v>
      </c>
      <c r="E146" s="29">
        <f>'Calc. rets in loc usd base'!T146-'Calc. rets in loc usd base'!T$5</f>
        <v>-1.372915740872485E-3</v>
      </c>
      <c r="F146" s="29">
        <f>'Calc. rets in loc usd base'!U146-'Calc. rets in loc usd base'!U$5</f>
        <v>2.8867852347891831E-4</v>
      </c>
      <c r="G146" s="29">
        <f>'Calc. rets in loc usd base'!V146-'Calc. rets in loc usd base'!V$5</f>
        <v>8.8421191385486167E-4</v>
      </c>
      <c r="H146" s="29">
        <f>'Calc. rets in loc usd base'!W146-'Calc. rets in loc usd base'!W$5</f>
        <v>1.4835669867667304E-3</v>
      </c>
      <c r="I146" s="29">
        <f>'Calc. rets in loc usd base'!X146-'Calc. rets in loc usd base'!X$5</f>
        <v>3.905444842212784E-3</v>
      </c>
      <c r="J146" s="29">
        <f>'Calc. rets in loc usd base'!Y146-'Calc. rets in loc usd base'!Y$5</f>
        <v>2.2733691660294427E-3</v>
      </c>
      <c r="K146" s="27">
        <f>'Calc. rets in loc usd base'!Z146-'Calc. rets in loc usd base'!Z$5</f>
        <v>-1.4991388888888849E-3</v>
      </c>
      <c r="L146" s="27">
        <f>'Calc. rets in loc usd base'!AA146-'Calc. rets in loc usd base'!AA$5</f>
        <v>-1.3327944444444461E-4</v>
      </c>
      <c r="M146" s="27">
        <f>'Calc. rets in loc usd base'!AB146-'Calc. rets in loc usd base'!AB$5</f>
        <v>-1.4370522222222214E-3</v>
      </c>
      <c r="N146" s="47">
        <f>'Calc. rets in loc usd base'!AC146-'Calc. rets in loc usd base'!AC$5</f>
        <v>0</v>
      </c>
      <c r="O146" s="63">
        <f>'Calc. rets in loc usd base'!AD146-'Calc. rets in loc usd base'!AD$5</f>
        <v>-4.4182368227217425E-2</v>
      </c>
      <c r="P146" s="86">
        <f>'Calc. rets in loc usd base'!AE146-'Calc. rets in loc usd base'!AE$5</f>
        <v>-1.6496811595773625E-2</v>
      </c>
      <c r="Q146" s="27">
        <f>B146+'Control Panel'!C$5</f>
        <v>1.7499999999990266E-4</v>
      </c>
      <c r="R146" s="27">
        <f>C146+'Control Panel'!D$5</f>
        <v>1.0333333333334034E-3</v>
      </c>
      <c r="S146" s="27">
        <f>D146+'Control Panel'!E$5</f>
        <v>5.1666666666675982E-4</v>
      </c>
      <c r="T146" s="29">
        <f>E146+'Control Panel'!F$5</f>
        <v>3.1106195564136472E-4</v>
      </c>
      <c r="U146" s="29">
        <f>F146+'Control Panel'!G$5</f>
        <v>1.4217142213649495E-3</v>
      </c>
      <c r="V146" s="29">
        <f>G146+'Control Panel'!H$5</f>
        <v>1.4994211095716433E-3</v>
      </c>
      <c r="W146" s="29">
        <f>H146+'Control Panel'!I$5</f>
        <v>3.5685977709906816E-3</v>
      </c>
      <c r="X146" s="29">
        <f>I146+'Control Panel'!J$5</f>
        <v>5.3451200082231852E-3</v>
      </c>
      <c r="Y146" s="29">
        <f>J146+'Control Panel'!K$5</f>
        <v>4.52312762995794E-3</v>
      </c>
      <c r="Z146" s="27">
        <f>K146+'Control Panel'!L$5</f>
        <v>1.7499999999990266E-4</v>
      </c>
      <c r="AA146" s="27">
        <f>L146+'Control Panel'!M$5</f>
        <v>9.9483333333335645E-4</v>
      </c>
      <c r="AB146" s="27">
        <f>M146+'Control Panel'!N$5</f>
        <v>5.5683333333324215E-4</v>
      </c>
      <c r="AC146" s="47">
        <f>N146+'Control Panel'!C$27</f>
        <v>0</v>
      </c>
      <c r="AD146" s="63">
        <f>O146+'Control Panel'!D$27</f>
        <v>-4.4182368227217425E-2</v>
      </c>
      <c r="AE146" s="63">
        <f>P146+'Control Panel'!E$27</f>
        <v>-1.6496811595773625E-2</v>
      </c>
      <c r="AF146" s="38">
        <f>SUMPRODUCT('Control Panel'!$C$31:$E$31,AC146:AE146)</f>
        <v>0</v>
      </c>
      <c r="AG146" s="43">
        <f t="shared" ref="AG146:AG209" si="45">((1+Q146)*(1+$AC146))-1</f>
        <v>1.7499999999981419E-4</v>
      </c>
      <c r="AH146" s="64">
        <f t="shared" ref="AH146:AH209" si="46">((1+R146)*(1+$AD146))-1</f>
        <v>-4.3194690007718806E-2</v>
      </c>
      <c r="AI146" s="64">
        <f t="shared" ref="AI146:AI209" si="47">((1+S146)*(1+$AE146))-1</f>
        <v>-1.5988668281764706E-2</v>
      </c>
      <c r="AJ146" s="29">
        <f t="shared" ref="AJ146:AJ209" si="48">((1+T146)*(1+$AC146))-1</f>
        <v>3.1106195564145622E-4</v>
      </c>
      <c r="AK146" s="29">
        <f t="shared" ref="AK146:AK209" si="49">((1+U146)*(1+$AD146))-1</f>
        <v>-4.2823468707094636E-2</v>
      </c>
      <c r="AL146" s="29">
        <f t="shared" ref="AL146:AL209" si="50">((1+V146)*(1+$AE146))-1</f>
        <v>-1.5022126153749427E-2</v>
      </c>
      <c r="AM146" s="29">
        <f t="shared" ref="AM146:AM209" si="51">((1+W146)*(1+$AC146))-1</f>
        <v>3.5685977709907224E-3</v>
      </c>
      <c r="AN146" s="29">
        <f t="shared" ref="AN146:AN209" si="52">((1+X146)*(1+$AD146))-1</f>
        <v>-3.9073408279416189E-2</v>
      </c>
      <c r="AO146" s="29">
        <f t="shared" ref="AO146:AO209" si="53">((1+Y146)*(1+$AE146))-1</f>
        <v>-1.2048301150150764E-2</v>
      </c>
      <c r="AP146" s="27">
        <f t="shared" ref="AP146:AP209" si="54">((1+Z146)*(1+$AC146))-1</f>
        <v>1.7499999999981419E-4</v>
      </c>
      <c r="AQ146" s="27">
        <f t="shared" ref="AQ146:AQ209" si="55">((1+AA146)*(1+$AD146))-1</f>
        <v>-4.3231488986542055E-2</v>
      </c>
      <c r="AR146" s="27">
        <f t="shared" ref="AR146:AR209" si="56">((1+AB146)*(1+$AE146))-1</f>
        <v>-1.5949164237030633E-2</v>
      </c>
      <c r="AS146" s="43">
        <f t="shared" ref="AS146:AS209" si="57">(1+AG146)/(1+$AF146)-1</f>
        <v>1.7499999999981419E-4</v>
      </c>
      <c r="AT146" s="27">
        <f t="shared" ref="AT146:AT209" si="58">(1+AH146)/(1+$AF146)-1</f>
        <v>-4.3194690007718806E-2</v>
      </c>
      <c r="AU146" s="27">
        <f t="shared" ref="AU146:AU209" si="59">(1+AI146)/(1+$AF146)-1</f>
        <v>-1.5988668281764706E-2</v>
      </c>
      <c r="AV146" s="29">
        <f t="shared" ref="AV146:AV209" si="60">(1+AJ146)/(1+$AF146)-1</f>
        <v>3.1106195564145622E-4</v>
      </c>
      <c r="AW146" s="29">
        <f t="shared" ref="AW146:AW209" si="61">(1+AK146)/(1+$AF146)-1</f>
        <v>-4.2823468707094636E-2</v>
      </c>
      <c r="AX146" s="29">
        <f t="shared" ref="AX146:AX209" si="62">(1+AL146)/(1+$AF146)-1</f>
        <v>-1.5022126153749427E-2</v>
      </c>
      <c r="AY146" s="29">
        <f t="shared" ref="AY146:AY209" si="63">(1+AM146)/(1+$AF146)-1</f>
        <v>3.5685977709907224E-3</v>
      </c>
      <c r="AZ146" s="29">
        <f t="shared" ref="AZ146:AZ209" si="64">(1+AN146)/(1+$AF146)-1</f>
        <v>-3.9073408279416189E-2</v>
      </c>
      <c r="BA146" s="29">
        <f t="shared" ref="BA146:BA209" si="65">(1+AO146)/(1+$AF146)-1</f>
        <v>-1.2048301150150764E-2</v>
      </c>
      <c r="BB146" s="27">
        <f t="shared" si="44"/>
        <v>1.7499999999981419E-4</v>
      </c>
      <c r="BC146" s="27">
        <f t="shared" si="44"/>
        <v>-4.3231488986542055E-2</v>
      </c>
      <c r="BD146" s="64">
        <f t="shared" si="44"/>
        <v>-1.5949164237030633E-2</v>
      </c>
      <c r="BE146" s="82">
        <f>SUMPRODUCT('Control Panel'!$C$18:$N$18,$AS146:$BD146)</f>
        <v>3.5685977709907224E-3</v>
      </c>
      <c r="BF146" s="83">
        <f>SUMPRODUCT('Control Panel'!$C$19:$N$19,'Calc. rets adjusted'!$AS146:$BD146)</f>
        <v>-6.9560283404996931E-4</v>
      </c>
      <c r="BG146" s="83">
        <f>SUMPRODUCT('Control Panel'!$C$20:$N$20,'Calc. rets adjusted'!$AS146:$BD146)</f>
        <v>3.6450460646042177E-3</v>
      </c>
      <c r="BH146" s="83">
        <f>SUMPRODUCT('Control Panel'!$C$21:$N$21,'Calc. rets adjusted'!$AS146:$BD146)</f>
        <v>-4.2642006050406913E-3</v>
      </c>
      <c r="BI146" s="83">
        <f>SUMPRODUCT('Control Panel'!$C$22:$N$22,'Calc. rets adjusted'!$AS146:$BD146)</f>
        <v>7.644829361349529E-5</v>
      </c>
    </row>
    <row r="147" spans="1:61" x14ac:dyDescent="0.35">
      <c r="A147" s="2">
        <v>40724</v>
      </c>
      <c r="B147" s="27">
        <f>'Calc. rets in loc usd base'!Q147-'Calc. rets in loc usd base'!Q$5</f>
        <v>-1.5158055555555517E-3</v>
      </c>
      <c r="C147" s="27">
        <f>'Calc. rets in loc usd base'!R147-'Calc. rets in loc usd base'!R$5</f>
        <v>-1.8647222222221722E-4</v>
      </c>
      <c r="D147" s="27">
        <f>'Calc. rets in loc usd base'!S147-'Calc. rets in loc usd base'!S$5</f>
        <v>-1.4989444444444434E-3</v>
      </c>
      <c r="E147" s="29">
        <f>'Calc. rets in loc usd base'!T147-'Calc. rets in loc usd base'!T$5</f>
        <v>-1.4766675457203809E-3</v>
      </c>
      <c r="F147" s="29">
        <f>'Calc. rets in loc usd base'!U147-'Calc. rets in loc usd base'!U$5</f>
        <v>-4.3724418232559759E-4</v>
      </c>
      <c r="G147" s="29">
        <f>'Calc. rets in loc usd base'!V147-'Calc. rets in loc usd base'!V$5</f>
        <v>-6.2468499452643475E-4</v>
      </c>
      <c r="H147" s="29">
        <f>'Calc. rets in loc usd base'!W147-'Calc. rets in loc usd base'!W$5</f>
        <v>-1.7177622547688695E-3</v>
      </c>
      <c r="I147" s="29">
        <f>'Calc. rets in loc usd base'!X147-'Calc. rets in loc usd base'!X$5</f>
        <v>-1.4458118649362671E-4</v>
      </c>
      <c r="J147" s="29">
        <f>'Calc. rets in loc usd base'!Y147-'Calc. rets in loc usd base'!Y$5</f>
        <v>5.3281089722729234E-4</v>
      </c>
      <c r="K147" s="27">
        <f>'Calc. rets in loc usd base'!Z147-'Calc. rets in loc usd base'!Z$5</f>
        <v>-1.5158055555555517E-3</v>
      </c>
      <c r="L147" s="27">
        <f>'Calc. rets in loc usd base'!AA147-'Calc. rets in loc usd base'!AA$5</f>
        <v>-3.0644611111111124E-4</v>
      </c>
      <c r="M147" s="27">
        <f>'Calc. rets in loc usd base'!AB147-'Calc. rets in loc usd base'!AB$5</f>
        <v>-1.4681355555555544E-3</v>
      </c>
      <c r="N147" s="47">
        <f>'Calc. rets in loc usd base'!AC147-'Calc. rets in loc usd base'!AC$5</f>
        <v>0</v>
      </c>
      <c r="O147" s="63">
        <f>'Calc. rets in loc usd base'!AD147-'Calc. rets in loc usd base'!AD$5</f>
        <v>1.3167528253113752E-2</v>
      </c>
      <c r="P147" s="86">
        <f>'Calc. rets in loc usd base'!AE147-'Calc. rets in loc usd base'!AE$5</f>
        <v>-1.6232401230887289E-2</v>
      </c>
      <c r="Q147" s="27">
        <f>B147+'Control Panel'!C$5</f>
        <v>1.5833333333323588E-4</v>
      </c>
      <c r="R147" s="27">
        <f>C147+'Control Panel'!D$5</f>
        <v>1.0250000000000701E-3</v>
      </c>
      <c r="S147" s="27">
        <f>D147+'Control Panel'!E$5</f>
        <v>5.250000000000931E-4</v>
      </c>
      <c r="T147" s="29">
        <f>E147+'Control Panel'!F$5</f>
        <v>2.073101507934689E-4</v>
      </c>
      <c r="U147" s="29">
        <f>F147+'Control Panel'!G$5</f>
        <v>6.9579151556043361E-4</v>
      </c>
      <c r="V147" s="29">
        <f>G147+'Control Panel'!H$5</f>
        <v>-9.4757988096531897E-6</v>
      </c>
      <c r="W147" s="29">
        <f>H147+'Control Panel'!I$5</f>
        <v>3.6726852945508179E-4</v>
      </c>
      <c r="X147" s="29">
        <f>I147+'Control Panel'!J$5</f>
        <v>1.2950939795167745E-3</v>
      </c>
      <c r="Y147" s="29">
        <f>J147+'Control Panel'!K$5</f>
        <v>2.7825693611557897E-3</v>
      </c>
      <c r="Z147" s="27">
        <f>K147+'Control Panel'!L$5</f>
        <v>1.5833333333323588E-4</v>
      </c>
      <c r="AA147" s="27">
        <f>L147+'Control Panel'!M$5</f>
        <v>8.2166666666668982E-4</v>
      </c>
      <c r="AB147" s="27">
        <f>M147+'Control Panel'!N$5</f>
        <v>5.257499999999091E-4</v>
      </c>
      <c r="AC147" s="47">
        <f>N147+'Control Panel'!C$27</f>
        <v>0</v>
      </c>
      <c r="AD147" s="63">
        <f>O147+'Control Panel'!D$27</f>
        <v>1.3167528253113752E-2</v>
      </c>
      <c r="AE147" s="63">
        <f>P147+'Control Panel'!E$27</f>
        <v>-1.6232401230887289E-2</v>
      </c>
      <c r="AF147" s="38">
        <f>SUMPRODUCT('Control Panel'!$C$31:$E$31,AC147:AE147)</f>
        <v>0</v>
      </c>
      <c r="AG147" s="43">
        <f t="shared" si="45"/>
        <v>1.5833333333326038E-4</v>
      </c>
      <c r="AH147" s="64">
        <f t="shared" si="46"/>
        <v>1.4206024969573239E-2</v>
      </c>
      <c r="AI147" s="64">
        <f t="shared" si="47"/>
        <v>-1.571592324153348E-2</v>
      </c>
      <c r="AJ147" s="29">
        <f t="shared" si="48"/>
        <v>2.0731015079356041E-4</v>
      </c>
      <c r="AK147" s="29">
        <f t="shared" si="49"/>
        <v>1.3872481623113719E-2</v>
      </c>
      <c r="AL147" s="29">
        <f t="shared" si="50"/>
        <v>-1.624172321472872E-2</v>
      </c>
      <c r="AM147" s="29">
        <f t="shared" si="51"/>
        <v>3.6726852945512256E-4</v>
      </c>
      <c r="AN147" s="29">
        <f t="shared" si="52"/>
        <v>1.447967541919648E-2</v>
      </c>
      <c r="AO147" s="29">
        <f t="shared" si="53"/>
        <v>-1.3494999652054585E-2</v>
      </c>
      <c r="AP147" s="27">
        <f t="shared" si="54"/>
        <v>1.5833333333326038E-4</v>
      </c>
      <c r="AQ147" s="27">
        <f t="shared" si="55"/>
        <v>1.4000014238828573E-2</v>
      </c>
      <c r="AR147" s="27">
        <f t="shared" si="56"/>
        <v>-1.5715185415834498E-2</v>
      </c>
      <c r="AS147" s="43">
        <f t="shared" si="57"/>
        <v>1.5833333333326038E-4</v>
      </c>
      <c r="AT147" s="27">
        <f t="shared" si="58"/>
        <v>1.4206024969573239E-2</v>
      </c>
      <c r="AU147" s="27">
        <f t="shared" si="59"/>
        <v>-1.571592324153348E-2</v>
      </c>
      <c r="AV147" s="29">
        <f t="shared" si="60"/>
        <v>2.0731015079356041E-4</v>
      </c>
      <c r="AW147" s="29">
        <f t="shared" si="61"/>
        <v>1.3872481623113719E-2</v>
      </c>
      <c r="AX147" s="29">
        <f t="shared" si="62"/>
        <v>-1.624172321472872E-2</v>
      </c>
      <c r="AY147" s="29">
        <f t="shared" si="63"/>
        <v>3.6726852945512256E-4</v>
      </c>
      <c r="AZ147" s="29">
        <f t="shared" si="64"/>
        <v>1.447967541919648E-2</v>
      </c>
      <c r="BA147" s="29">
        <f t="shared" si="65"/>
        <v>-1.3494999652054585E-2</v>
      </c>
      <c r="BB147" s="27">
        <f t="shared" ref="BB147:BD210" si="66">(1+AP147)/(1+$AF147)-1</f>
        <v>1.5833333333326038E-4</v>
      </c>
      <c r="BC147" s="27">
        <f t="shared" si="66"/>
        <v>1.4000014238828573E-2</v>
      </c>
      <c r="BD147" s="64">
        <f t="shared" si="66"/>
        <v>-1.5715185415834498E-2</v>
      </c>
      <c r="BE147" s="82">
        <f>SUMPRODUCT('Control Panel'!$C$18:$N$18,$AS147:$BD147)</f>
        <v>3.6726852945512256E-4</v>
      </c>
      <c r="BF147" s="83">
        <f>SUMPRODUCT('Control Panel'!$C$19:$N$19,'Calc. rets adjusted'!$AS147:$BD147)</f>
        <v>1.7785092184292584E-3</v>
      </c>
      <c r="BG147" s="83">
        <f>SUMPRODUCT('Control Panel'!$C$20:$N$20,'Calc. rets adjusted'!$AS147:$BD147)</f>
        <v>3.9434112787972708E-4</v>
      </c>
      <c r="BH147" s="83">
        <f>SUMPRODUCT('Control Panel'!$C$21:$N$21,'Calc. rets adjusted'!$AS147:$BD147)</f>
        <v>1.4112406889741358E-3</v>
      </c>
      <c r="BI147" s="83">
        <f>SUMPRODUCT('Control Panel'!$C$22:$N$22,'Calc. rets adjusted'!$AS147:$BD147)</f>
        <v>2.7072598424604521E-5</v>
      </c>
    </row>
    <row r="148" spans="1:61" x14ac:dyDescent="0.35">
      <c r="A148" s="2">
        <v>40755</v>
      </c>
      <c r="B148" s="27">
        <f>'Calc. rets in loc usd base'!Q148-'Calc. rets in loc usd base'!Q$5</f>
        <v>-1.5158055555555517E-3</v>
      </c>
      <c r="C148" s="27">
        <f>'Calc. rets in loc usd base'!R148-'Calc. rets in loc usd base'!R$5</f>
        <v>-1.0313888888888395E-4</v>
      </c>
      <c r="D148" s="27">
        <f>'Calc. rets in loc usd base'!S148-'Calc. rets in loc usd base'!S$5</f>
        <v>-1.4989444444444434E-3</v>
      </c>
      <c r="E148" s="29">
        <f>'Calc. rets in loc usd base'!T148-'Calc. rets in loc usd base'!T$5</f>
        <v>-1.9011147445357839E-3</v>
      </c>
      <c r="F148" s="29">
        <f>'Calc. rets in loc usd base'!U148-'Calc. rets in loc usd base'!U$5</f>
        <v>1.2689364476649082E-3</v>
      </c>
      <c r="G148" s="29">
        <f>'Calc. rets in loc usd base'!V148-'Calc. rets in loc usd base'!V$5</f>
        <v>5.8822865666792359E-4</v>
      </c>
      <c r="H148" s="29">
        <f>'Calc. rets in loc usd base'!W148-'Calc. rets in loc usd base'!W$5</f>
        <v>6.6579860821432222E-4</v>
      </c>
      <c r="I148" s="29">
        <f>'Calc. rets in loc usd base'!X148-'Calc. rets in loc usd base'!X$5</f>
        <v>6.4626603627312472E-3</v>
      </c>
      <c r="J148" s="29">
        <f>'Calc. rets in loc usd base'!Y148-'Calc. rets in loc usd base'!Y$5</f>
        <v>4.4959656967872904E-3</v>
      </c>
      <c r="K148" s="27">
        <f>'Calc. rets in loc usd base'!Z148-'Calc. rets in loc usd base'!Z$5</f>
        <v>-1.5158055555555517E-3</v>
      </c>
      <c r="L148" s="27">
        <f>'Calc. rets in loc usd base'!AA148-'Calc. rets in loc usd base'!AA$5</f>
        <v>-1.4769611111111109E-4</v>
      </c>
      <c r="M148" s="27">
        <f>'Calc. rets in loc usd base'!AB148-'Calc. rets in loc usd base'!AB$5</f>
        <v>-1.465218888888888E-3</v>
      </c>
      <c r="N148" s="47">
        <f>'Calc. rets in loc usd base'!AC148-'Calc. rets in loc usd base'!AC$5</f>
        <v>0</v>
      </c>
      <c r="O148" s="63">
        <f>'Calc. rets in loc usd base'!AD148-'Calc. rets in loc usd base'!AD$5</f>
        <v>-1.5610939655789064E-2</v>
      </c>
      <c r="P148" s="86">
        <f>'Calc. rets in loc usd base'!AE148-'Calc. rets in loc usd base'!AE$5</f>
        <v>1.6290073650128051E-2</v>
      </c>
      <c r="Q148" s="27">
        <f>B148+'Control Panel'!C$5</f>
        <v>1.5833333333323588E-4</v>
      </c>
      <c r="R148" s="27">
        <f>C148+'Control Panel'!D$5</f>
        <v>1.1083333333334034E-3</v>
      </c>
      <c r="S148" s="27">
        <f>D148+'Control Panel'!E$5</f>
        <v>5.250000000000931E-4</v>
      </c>
      <c r="T148" s="29">
        <f>E148+'Control Panel'!F$5</f>
        <v>-2.1713704802193414E-4</v>
      </c>
      <c r="U148" s="29">
        <f>F148+'Control Panel'!G$5</f>
        <v>2.4019721455509394E-3</v>
      </c>
      <c r="V148" s="29">
        <f>G148+'Control Panel'!H$5</f>
        <v>1.2034378523847053E-3</v>
      </c>
      <c r="W148" s="29">
        <f>H148+'Control Panel'!I$5</f>
        <v>2.7508293924382735E-3</v>
      </c>
      <c r="X148" s="29">
        <f>I148+'Control Panel'!J$5</f>
        <v>7.9023355287416476E-3</v>
      </c>
      <c r="Y148" s="29">
        <f>J148+'Control Panel'!K$5</f>
        <v>6.7457241607157877E-3</v>
      </c>
      <c r="Z148" s="27">
        <f>K148+'Control Panel'!L$5</f>
        <v>1.5833333333323588E-4</v>
      </c>
      <c r="AA148" s="27">
        <f>L148+'Control Panel'!M$5</f>
        <v>9.8041666666668996E-4</v>
      </c>
      <c r="AB148" s="27">
        <f>M148+'Control Panel'!N$5</f>
        <v>5.2866666666657558E-4</v>
      </c>
      <c r="AC148" s="47">
        <f>N148+'Control Panel'!C$27</f>
        <v>0</v>
      </c>
      <c r="AD148" s="63">
        <f>O148+'Control Panel'!D$27</f>
        <v>-1.5610939655789064E-2</v>
      </c>
      <c r="AE148" s="63">
        <f>P148+'Control Panel'!E$27</f>
        <v>1.6290073650128051E-2</v>
      </c>
      <c r="AF148" s="38">
        <f>SUMPRODUCT('Control Panel'!$C$31:$E$31,AC148:AE148)</f>
        <v>0</v>
      </c>
      <c r="AG148" s="43">
        <f t="shared" si="45"/>
        <v>1.5833333333326038E-4</v>
      </c>
      <c r="AH148" s="64">
        <f t="shared" si="46"/>
        <v>-1.4519908447240715E-2</v>
      </c>
      <c r="AI148" s="64">
        <f t="shared" si="47"/>
        <v>1.6823625938794606E-2</v>
      </c>
      <c r="AJ148" s="29">
        <f t="shared" si="48"/>
        <v>-2.1713704802195366E-4</v>
      </c>
      <c r="AK148" s="29">
        <f t="shared" si="49"/>
        <v>-1.3246464552457149E-2</v>
      </c>
      <c r="AL148" s="29">
        <f t="shared" si="50"/>
        <v>1.7513115593761563E-2</v>
      </c>
      <c r="AM148" s="29">
        <f t="shared" si="51"/>
        <v>2.7508293924383143E-3</v>
      </c>
      <c r="AN148" s="29">
        <f t="shared" si="52"/>
        <v>-7.8319670101263394E-3</v>
      </c>
      <c r="AO148" s="29">
        <f t="shared" si="53"/>
        <v>2.3145686154245393E-2</v>
      </c>
      <c r="AP148" s="27">
        <f t="shared" si="54"/>
        <v>1.5833333333326038E-4</v>
      </c>
      <c r="AQ148" s="27">
        <f t="shared" si="55"/>
        <v>-1.4645828214543188E-2</v>
      </c>
      <c r="AR148" s="27">
        <f t="shared" si="56"/>
        <v>1.6827352335731183E-2</v>
      </c>
      <c r="AS148" s="43">
        <f t="shared" si="57"/>
        <v>1.5833333333326038E-4</v>
      </c>
      <c r="AT148" s="27">
        <f t="shared" si="58"/>
        <v>-1.4519908447240715E-2</v>
      </c>
      <c r="AU148" s="27">
        <f t="shared" si="59"/>
        <v>1.6823625938794606E-2</v>
      </c>
      <c r="AV148" s="29">
        <f t="shared" si="60"/>
        <v>-2.1713704802195366E-4</v>
      </c>
      <c r="AW148" s="29">
        <f t="shared" si="61"/>
        <v>-1.3246464552457149E-2</v>
      </c>
      <c r="AX148" s="29">
        <f t="shared" si="62"/>
        <v>1.7513115593761563E-2</v>
      </c>
      <c r="AY148" s="29">
        <f t="shared" si="63"/>
        <v>2.7508293924383143E-3</v>
      </c>
      <c r="AZ148" s="29">
        <f t="shared" si="64"/>
        <v>-7.8319670101263394E-3</v>
      </c>
      <c r="BA148" s="29">
        <f t="shared" si="65"/>
        <v>2.3145686154245393E-2</v>
      </c>
      <c r="BB148" s="27">
        <f t="shared" si="66"/>
        <v>1.5833333333326038E-4</v>
      </c>
      <c r="BC148" s="27">
        <f t="shared" si="66"/>
        <v>-1.4645828214543188E-2</v>
      </c>
      <c r="BD148" s="64">
        <f t="shared" si="66"/>
        <v>1.6827352335731183E-2</v>
      </c>
      <c r="BE148" s="82">
        <f>SUMPRODUCT('Control Panel'!$C$18:$N$18,$AS148:$BD148)</f>
        <v>2.7508293924383143E-3</v>
      </c>
      <c r="BF148" s="83">
        <f>SUMPRODUCT('Control Panel'!$C$19:$N$19,'Calc. rets adjusted'!$AS148:$BD148)</f>
        <v>1.6925497521818487E-3</v>
      </c>
      <c r="BG148" s="83">
        <f>SUMPRODUCT('Control Panel'!$C$20:$N$20,'Calc. rets adjusted'!$AS148:$BD148)</f>
        <v>3.1729659069694937E-3</v>
      </c>
      <c r="BH148" s="83">
        <f>SUMPRODUCT('Control Panel'!$C$21:$N$21,'Calc. rets adjusted'!$AS148:$BD148)</f>
        <v>-1.0582796402564653E-3</v>
      </c>
      <c r="BI148" s="83">
        <f>SUMPRODUCT('Control Panel'!$C$22:$N$22,'Calc. rets adjusted'!$AS148:$BD148)</f>
        <v>4.2213651453117964E-4</v>
      </c>
    </row>
    <row r="149" spans="1:61" x14ac:dyDescent="0.35">
      <c r="A149" s="2">
        <v>40786</v>
      </c>
      <c r="B149" s="27">
        <f>'Calc. rets in loc usd base'!Q149-'Calc. rets in loc usd base'!Q$5</f>
        <v>-1.5158055555555517E-3</v>
      </c>
      <c r="C149" s="27">
        <f>'Calc. rets in loc usd base'!R149-'Calc. rets in loc usd base'!R$5</f>
        <v>-1.9805555555550691E-5</v>
      </c>
      <c r="D149" s="27">
        <f>'Calc. rets in loc usd base'!S149-'Calc. rets in loc usd base'!S$5</f>
        <v>-1.4989444444444434E-3</v>
      </c>
      <c r="E149" s="29">
        <f>'Calc. rets in loc usd base'!T149-'Calc. rets in loc usd base'!T$5</f>
        <v>-7.5107280838846704E-4</v>
      </c>
      <c r="F149" s="29">
        <f>'Calc. rets in loc usd base'!U149-'Calc. rets in loc usd base'!U$5</f>
        <v>1.9988613068432407E-3</v>
      </c>
      <c r="G149" s="29">
        <f>'Calc. rets in loc usd base'!V149-'Calc. rets in loc usd base'!V$5</f>
        <v>-2.177002517655273E-4</v>
      </c>
      <c r="H149" s="29">
        <f>'Calc. rets in loc usd base'!W149-'Calc. rets in loc usd base'!W$5</f>
        <v>1.481148365402655E-3</v>
      </c>
      <c r="I149" s="29">
        <f>'Calc. rets in loc usd base'!X149-'Calc. rets in loc usd base'!X$5</f>
        <v>8.7984066711034349E-3</v>
      </c>
      <c r="J149" s="29">
        <f>'Calc. rets in loc usd base'!Y149-'Calc. rets in loc usd base'!Y$5</f>
        <v>-5.0954695644472338E-4</v>
      </c>
      <c r="K149" s="27">
        <f>'Calc. rets in loc usd base'!Z149-'Calc. rets in loc usd base'!Z$5</f>
        <v>-1.5158055555555517E-3</v>
      </c>
      <c r="L149" s="27">
        <f>'Calc. rets in loc usd base'!AA149-'Calc. rets in loc usd base'!AA$5</f>
        <v>-3.2244611111111119E-4</v>
      </c>
      <c r="M149" s="27">
        <f>'Calc. rets in loc usd base'!AB149-'Calc. rets in loc usd base'!AB$5</f>
        <v>-1.5187188888888879E-3</v>
      </c>
      <c r="N149" s="47">
        <f>'Calc. rets in loc usd base'!AC149-'Calc. rets in loc usd base'!AC$5</f>
        <v>0</v>
      </c>
      <c r="O149" s="63">
        <f>'Calc. rets in loc usd base'!AD149-'Calc. rets in loc usd base'!AD$5</f>
        <v>1.3167528253113752E-2</v>
      </c>
      <c r="P149" s="86">
        <f>'Calc. rets in loc usd base'!AE149-'Calc. rets in loc usd base'!AE$5</f>
        <v>-1.0336897282278564E-4</v>
      </c>
      <c r="Q149" s="27">
        <f>B149+'Control Panel'!C$5</f>
        <v>1.5833333333323588E-4</v>
      </c>
      <c r="R149" s="27">
        <f>C149+'Control Panel'!D$5</f>
        <v>1.1916666666667367E-3</v>
      </c>
      <c r="S149" s="27">
        <f>D149+'Control Panel'!E$5</f>
        <v>5.250000000000931E-4</v>
      </c>
      <c r="T149" s="29">
        <f>E149+'Control Panel'!F$5</f>
        <v>9.3290488812538272E-4</v>
      </c>
      <c r="U149" s="29">
        <f>F149+'Control Panel'!G$5</f>
        <v>3.1318970047292719E-3</v>
      </c>
      <c r="V149" s="29">
        <f>G149+'Control Panel'!H$5</f>
        <v>3.9750894395125427E-4</v>
      </c>
      <c r="W149" s="29">
        <f>H149+'Control Panel'!I$5</f>
        <v>3.5661791496266063E-3</v>
      </c>
      <c r="X149" s="29">
        <f>I149+'Control Panel'!J$5</f>
        <v>1.0238081837113836E-2</v>
      </c>
      <c r="Y149" s="29">
        <f>J149+'Control Panel'!K$5</f>
        <v>1.7402115074837739E-3</v>
      </c>
      <c r="Z149" s="27">
        <f>K149+'Control Panel'!L$5</f>
        <v>1.5833333333323588E-4</v>
      </c>
      <c r="AA149" s="27">
        <f>L149+'Control Panel'!M$5</f>
        <v>8.0566666666668986E-4</v>
      </c>
      <c r="AB149" s="27">
        <f>M149+'Control Panel'!N$5</f>
        <v>4.7516666666657563E-4</v>
      </c>
      <c r="AC149" s="47">
        <f>N149+'Control Panel'!C$27</f>
        <v>0</v>
      </c>
      <c r="AD149" s="63">
        <f>O149+'Control Panel'!D$27</f>
        <v>1.3167528253113752E-2</v>
      </c>
      <c r="AE149" s="63">
        <f>P149+'Control Panel'!E$27</f>
        <v>-1.0336897282278564E-4</v>
      </c>
      <c r="AF149" s="38">
        <f>SUMPRODUCT('Control Panel'!$C$31:$E$31,AC149:AE149)</f>
        <v>0</v>
      </c>
      <c r="AG149" s="43">
        <f t="shared" si="45"/>
        <v>1.5833333333326038E-4</v>
      </c>
      <c r="AH149" s="64">
        <f t="shared" si="46"/>
        <v>1.4374886224282069E-2</v>
      </c>
      <c r="AI149" s="64">
        <f t="shared" si="47"/>
        <v>4.2157675846654641E-4</v>
      </c>
      <c r="AJ149" s="29">
        <f t="shared" si="48"/>
        <v>9.3290488812547423E-4</v>
      </c>
      <c r="AK149" s="29">
        <f t="shared" si="49"/>
        <v>1.6340664600138943E-2</v>
      </c>
      <c r="AL149" s="29">
        <f t="shared" si="50"/>
        <v>2.9409888103715254E-4</v>
      </c>
      <c r="AM149" s="29">
        <f t="shared" si="51"/>
        <v>3.5661791496266471E-3</v>
      </c>
      <c r="AN149" s="29">
        <f t="shared" si="52"/>
        <v>2.3540420322075706E-2</v>
      </c>
      <c r="AO149" s="29">
        <f t="shared" si="53"/>
        <v>1.6366626507848814E-3</v>
      </c>
      <c r="AP149" s="27">
        <f t="shared" si="54"/>
        <v>1.5833333333326038E-4</v>
      </c>
      <c r="AQ149" s="27">
        <f t="shared" si="55"/>
        <v>1.3983803558376584E-2</v>
      </c>
      <c r="AR149" s="27">
        <f t="shared" si="56"/>
        <v>3.7174857635347003E-4</v>
      </c>
      <c r="AS149" s="43">
        <f t="shared" si="57"/>
        <v>1.5833333333326038E-4</v>
      </c>
      <c r="AT149" s="27">
        <f t="shared" si="58"/>
        <v>1.4374886224282069E-2</v>
      </c>
      <c r="AU149" s="27">
        <f t="shared" si="59"/>
        <v>4.2157675846654641E-4</v>
      </c>
      <c r="AV149" s="29">
        <f t="shared" si="60"/>
        <v>9.3290488812547423E-4</v>
      </c>
      <c r="AW149" s="29">
        <f t="shared" si="61"/>
        <v>1.6340664600138943E-2</v>
      </c>
      <c r="AX149" s="29">
        <f t="shared" si="62"/>
        <v>2.9409888103715254E-4</v>
      </c>
      <c r="AY149" s="29">
        <f t="shared" si="63"/>
        <v>3.5661791496266471E-3</v>
      </c>
      <c r="AZ149" s="29">
        <f t="shared" si="64"/>
        <v>2.3540420322075706E-2</v>
      </c>
      <c r="BA149" s="29">
        <f t="shared" si="65"/>
        <v>1.6366626507848814E-3</v>
      </c>
      <c r="BB149" s="27">
        <f t="shared" si="66"/>
        <v>1.5833333333326038E-4</v>
      </c>
      <c r="BC149" s="27">
        <f t="shared" si="66"/>
        <v>1.3983803558376584E-2</v>
      </c>
      <c r="BD149" s="64">
        <f t="shared" si="66"/>
        <v>3.7174857635347003E-4</v>
      </c>
      <c r="BE149" s="82">
        <f>SUMPRODUCT('Control Panel'!$C$18:$N$18,$AS149:$BD149)</f>
        <v>3.5661791496266471E-3</v>
      </c>
      <c r="BF149" s="83">
        <f>SUMPRODUCT('Control Panel'!$C$19:$N$19,'Calc. rets adjusted'!$AS149:$BD149)</f>
        <v>5.5636032668715529E-3</v>
      </c>
      <c r="BG149" s="83">
        <f>SUMPRODUCT('Control Panel'!$C$20:$N$20,'Calc. rets adjusted'!$AS149:$BD149)</f>
        <v>4.1810562443672207E-3</v>
      </c>
      <c r="BH149" s="83">
        <f>SUMPRODUCT('Control Panel'!$C$21:$N$21,'Calc. rets adjusted'!$AS149:$BD149)</f>
        <v>1.9974241172449059E-3</v>
      </c>
      <c r="BI149" s="83">
        <f>SUMPRODUCT('Control Panel'!$C$22:$N$22,'Calc. rets adjusted'!$AS149:$BD149)</f>
        <v>6.1487709474057346E-4</v>
      </c>
    </row>
    <row r="150" spans="1:61" x14ac:dyDescent="0.35">
      <c r="A150" s="2">
        <v>40816</v>
      </c>
      <c r="B150" s="27">
        <f>'Calc. rets in loc usd base'!Q150-'Calc. rets in loc usd base'!Q$5</f>
        <v>-1.4908055555555516E-3</v>
      </c>
      <c r="C150" s="27">
        <f>'Calc. rets in loc usd base'!R150-'Calc. rets in loc usd base'!R$5</f>
        <v>-8.6472222222217171E-5</v>
      </c>
      <c r="D150" s="27">
        <f>'Calc. rets in loc usd base'!S150-'Calc. rets in loc usd base'!S$5</f>
        <v>-1.4739444444444431E-3</v>
      </c>
      <c r="E150" s="29">
        <f>'Calc. rets in loc usd base'!T150-'Calc. rets in loc usd base'!T$5</f>
        <v>-1.8467140340587634E-3</v>
      </c>
      <c r="F150" s="29">
        <f>'Calc. rets in loc usd base'!U150-'Calc. rets in loc usd base'!U$5</f>
        <v>5.5025433089051423E-4</v>
      </c>
      <c r="G150" s="29">
        <f>'Calc. rets in loc usd base'!V150-'Calc. rets in loc usd base'!V$5</f>
        <v>-5.1114107840370779E-4</v>
      </c>
      <c r="H150" s="29">
        <f>'Calc. rets in loc usd base'!W150-'Calc. rets in loc usd base'!W$5</f>
        <v>-3.5319358330725822E-3</v>
      </c>
      <c r="I150" s="29">
        <f>'Calc. rets in loc usd base'!X150-'Calc. rets in loc usd base'!X$5</f>
        <v>1.8251488622028674E-3</v>
      </c>
      <c r="J150" s="29">
        <f>'Calc. rets in loc usd base'!Y150-'Calc. rets in loc usd base'!Y$5</f>
        <v>-6.2124274418456395E-4</v>
      </c>
      <c r="K150" s="27">
        <f>'Calc. rets in loc usd base'!Z150-'Calc. rets in loc usd base'!Z$5</f>
        <v>-1.4908055555555516E-3</v>
      </c>
      <c r="L150" s="27">
        <f>'Calc. rets in loc usd base'!AA150-'Calc. rets in loc usd base'!AA$5</f>
        <v>-5.6886277777777779E-4</v>
      </c>
      <c r="M150" s="27">
        <f>'Calc. rets in loc usd base'!AB150-'Calc. rets in loc usd base'!AB$5</f>
        <v>-1.4704688888888878E-3</v>
      </c>
      <c r="N150" s="47">
        <f>'Calc. rets in loc usd base'!AC150-'Calc. rets in loc usd base'!AC$5</f>
        <v>0</v>
      </c>
      <c r="O150" s="63">
        <f>'Calc. rets in loc usd base'!AD150-'Calc. rets in loc usd base'!AD$5</f>
        <v>-8.1325225370074791E-2</v>
      </c>
      <c r="P150" s="86">
        <f>'Calc. rets in loc usd base'!AE150-'Calc. rets in loc usd base'!AE$5</f>
        <v>-4.6978368972822787E-2</v>
      </c>
      <c r="Q150" s="27">
        <f>B150+'Control Panel'!C$5</f>
        <v>1.8333333333323595E-4</v>
      </c>
      <c r="R150" s="27">
        <f>C150+'Control Panel'!D$5</f>
        <v>1.1250000000000702E-3</v>
      </c>
      <c r="S150" s="27">
        <f>D150+'Control Panel'!E$5</f>
        <v>5.5000000000009338E-4</v>
      </c>
      <c r="T150" s="29">
        <f>E150+'Control Panel'!F$5</f>
        <v>-1.6273633754491359E-4</v>
      </c>
      <c r="U150" s="29">
        <f>F150+'Control Panel'!G$5</f>
        <v>1.6832900287765454E-3</v>
      </c>
      <c r="V150" s="29">
        <f>G150+'Control Panel'!H$5</f>
        <v>1.0406811731307377E-4</v>
      </c>
      <c r="W150" s="29">
        <f>H150+'Control Panel'!I$5</f>
        <v>-1.4469050488486309E-3</v>
      </c>
      <c r="X150" s="29">
        <f>I150+'Control Panel'!J$5</f>
        <v>3.2648240282132689E-3</v>
      </c>
      <c r="Y150" s="29">
        <f>J150+'Control Panel'!K$5</f>
        <v>1.6285157197439334E-3</v>
      </c>
      <c r="Z150" s="27">
        <f>K150+'Control Panel'!L$5</f>
        <v>1.8333333333323595E-4</v>
      </c>
      <c r="AA150" s="27">
        <f>L150+'Control Panel'!M$5</f>
        <v>5.5925000000002327E-4</v>
      </c>
      <c r="AB150" s="27">
        <f>M150+'Control Panel'!N$5</f>
        <v>5.2341666666657575E-4</v>
      </c>
      <c r="AC150" s="47">
        <f>N150+'Control Panel'!C$27</f>
        <v>0</v>
      </c>
      <c r="AD150" s="63">
        <f>O150+'Control Panel'!D$27</f>
        <v>-8.1325225370074791E-2</v>
      </c>
      <c r="AE150" s="63">
        <f>P150+'Control Panel'!E$27</f>
        <v>-4.6978368972822787E-2</v>
      </c>
      <c r="AF150" s="38">
        <f>SUMPRODUCT('Control Panel'!$C$31:$E$31,AC150:AE150)</f>
        <v>0</v>
      </c>
      <c r="AG150" s="43">
        <f t="shared" si="45"/>
        <v>1.8333333333320212E-4</v>
      </c>
      <c r="AH150" s="64">
        <f t="shared" si="46"/>
        <v>-8.0291716248616085E-2</v>
      </c>
      <c r="AI150" s="64">
        <f t="shared" si="47"/>
        <v>-4.645420707575787E-2</v>
      </c>
      <c r="AJ150" s="29">
        <f t="shared" si="48"/>
        <v>-1.6273633754493311E-4</v>
      </c>
      <c r="AK150" s="29">
        <f t="shared" si="49"/>
        <v>-7.9778829282251662E-2</v>
      </c>
      <c r="AL150" s="29">
        <f t="shared" si="50"/>
        <v>-4.6879189805923205E-2</v>
      </c>
      <c r="AM150" s="29">
        <f t="shared" si="51"/>
        <v>-1.4469050488485902E-3</v>
      </c>
      <c r="AN150" s="29">
        <f t="shared" si="52"/>
        <v>-7.8325913891749477E-2</v>
      </c>
      <c r="AO150" s="29">
        <f t="shared" si="53"/>
        <v>-4.542635826543906E-2</v>
      </c>
      <c r="AP150" s="27">
        <f t="shared" si="54"/>
        <v>1.8333333333320212E-4</v>
      </c>
      <c r="AQ150" s="27">
        <f t="shared" si="55"/>
        <v>-8.0811456502362988E-2</v>
      </c>
      <c r="AR150" s="27">
        <f t="shared" si="56"/>
        <v>-4.6479541567449489E-2</v>
      </c>
      <c r="AS150" s="43">
        <f t="shared" si="57"/>
        <v>1.8333333333320212E-4</v>
      </c>
      <c r="AT150" s="27">
        <f t="shared" si="58"/>
        <v>-8.0291716248616085E-2</v>
      </c>
      <c r="AU150" s="27">
        <f t="shared" si="59"/>
        <v>-4.645420707575787E-2</v>
      </c>
      <c r="AV150" s="29">
        <f t="shared" si="60"/>
        <v>-1.6273633754493311E-4</v>
      </c>
      <c r="AW150" s="29">
        <f t="shared" si="61"/>
        <v>-7.9778829282251662E-2</v>
      </c>
      <c r="AX150" s="29">
        <f t="shared" si="62"/>
        <v>-4.6879189805923205E-2</v>
      </c>
      <c r="AY150" s="29">
        <f t="shared" si="63"/>
        <v>-1.4469050488485902E-3</v>
      </c>
      <c r="AZ150" s="29">
        <f t="shared" si="64"/>
        <v>-7.8325913891749477E-2</v>
      </c>
      <c r="BA150" s="29">
        <f t="shared" si="65"/>
        <v>-4.542635826543906E-2</v>
      </c>
      <c r="BB150" s="27">
        <f t="shared" si="66"/>
        <v>1.8333333333320212E-4</v>
      </c>
      <c r="BC150" s="27">
        <f t="shared" si="66"/>
        <v>-8.0811456502362988E-2</v>
      </c>
      <c r="BD150" s="64">
        <f t="shared" si="66"/>
        <v>-4.6479541567449489E-2</v>
      </c>
      <c r="BE150" s="82">
        <f>SUMPRODUCT('Control Panel'!$C$18:$N$18,$AS150:$BD150)</f>
        <v>-1.4469050488485902E-3</v>
      </c>
      <c r="BF150" s="83">
        <f>SUMPRODUCT('Control Panel'!$C$19:$N$19,'Calc. rets adjusted'!$AS150:$BD150)</f>
        <v>-9.1348059331386785E-3</v>
      </c>
      <c r="BG150" s="83">
        <f>SUMPRODUCT('Control Panel'!$C$20:$N$20,'Calc. rets adjusted'!$AS150:$BD150)</f>
        <v>-1.0353269495690601E-3</v>
      </c>
      <c r="BH150" s="83">
        <f>SUMPRODUCT('Control Panel'!$C$21:$N$21,'Calc. rets adjusted'!$AS150:$BD150)</f>
        <v>-7.6879008842900883E-3</v>
      </c>
      <c r="BI150" s="83">
        <f>SUMPRODUCT('Control Panel'!$C$22:$N$22,'Calc. rets adjusted'!$AS150:$BD150)</f>
        <v>4.1157809927953003E-4</v>
      </c>
    </row>
    <row r="151" spans="1:61" x14ac:dyDescent="0.35">
      <c r="A151" s="2">
        <v>40847</v>
      </c>
      <c r="B151" s="27">
        <f>'Calc. rets in loc usd base'!Q151-'Calc. rets in loc usd base'!Q$5</f>
        <v>-1.4741388888888851E-3</v>
      </c>
      <c r="C151" s="27">
        <f>'Calc. rets in loc usd base'!R151-'Calc. rets in loc usd base'!R$5</f>
        <v>-7.8138888888883888E-5</v>
      </c>
      <c r="D151" s="27">
        <f>'Calc. rets in loc usd base'!S151-'Calc. rets in loc usd base'!S$5</f>
        <v>-1.4489444444444432E-3</v>
      </c>
      <c r="E151" s="29">
        <f>'Calc. rets in loc usd base'!T151-'Calc. rets in loc usd base'!T$5</f>
        <v>-1.3831130806588403E-3</v>
      </c>
      <c r="F151" s="29">
        <f>'Calc. rets in loc usd base'!U151-'Calc. rets in loc usd base'!U$5</f>
        <v>-8.3320234944516758E-4</v>
      </c>
      <c r="G151" s="29">
        <f>'Calc. rets in loc usd base'!V151-'Calc. rets in loc usd base'!V$5</f>
        <v>3.5914541260224822E-4</v>
      </c>
      <c r="H151" s="29">
        <f>'Calc. rets in loc usd base'!W151-'Calc. rets in loc usd base'!W$5</f>
        <v>-1.1716454322648192E-3</v>
      </c>
      <c r="I151" s="29">
        <f>'Calc. rets in loc usd base'!X151-'Calc. rets in loc usd base'!X$5</f>
        <v>-9.5376651683653645E-4</v>
      </c>
      <c r="J151" s="29">
        <f>'Calc. rets in loc usd base'!Y151-'Calc. rets in loc usd base'!Y$5</f>
        <v>1.6702980214783857E-4</v>
      </c>
      <c r="K151" s="27">
        <f>'Calc. rets in loc usd base'!Z151-'Calc. rets in loc usd base'!Z$5</f>
        <v>-1.4741388888888851E-3</v>
      </c>
      <c r="L151" s="27">
        <f>'Calc. rets in loc usd base'!AA151-'Calc. rets in loc usd base'!AA$5</f>
        <v>-7.0294611111111128E-4</v>
      </c>
      <c r="M151" s="27">
        <f>'Calc. rets in loc usd base'!AB151-'Calc. rets in loc usd base'!AB$5</f>
        <v>-1.4978022222222212E-3</v>
      </c>
      <c r="N151" s="47">
        <f>'Calc. rets in loc usd base'!AC151-'Calc. rets in loc usd base'!AC$5</f>
        <v>0</v>
      </c>
      <c r="O151" s="63">
        <f>'Calc. rets in loc usd base'!AD151-'Calc. rets in loc usd base'!AD$5</f>
        <v>4.034144129659202E-2</v>
      </c>
      <c r="P151" s="86">
        <f>'Calc. rets in loc usd base'!AE151-'Calc. rets in loc usd base'!AE$5</f>
        <v>3.2154695543306216E-2</v>
      </c>
      <c r="Q151" s="27">
        <f>B151+'Control Panel'!C$5</f>
        <v>1.9999999999990251E-4</v>
      </c>
      <c r="R151" s="27">
        <f>C151+'Control Panel'!D$5</f>
        <v>1.1333333333334035E-3</v>
      </c>
      <c r="S151" s="27">
        <f>D151+'Control Panel'!E$5</f>
        <v>5.7500000000009323E-4</v>
      </c>
      <c r="T151" s="29">
        <f>E151+'Control Panel'!F$5</f>
        <v>3.0086461585500943E-4</v>
      </c>
      <c r="U151" s="29">
        <f>F151+'Control Panel'!G$5</f>
        <v>2.9983334844086362E-4</v>
      </c>
      <c r="V151" s="29">
        <f>G151+'Control Panel'!H$5</f>
        <v>9.7435460831902978E-4</v>
      </c>
      <c r="W151" s="29">
        <f>H151+'Control Panel'!I$5</f>
        <v>9.1338535195913204E-4</v>
      </c>
      <c r="X151" s="29">
        <f>I151+'Control Panel'!J$5</f>
        <v>4.8590864917386479E-4</v>
      </c>
      <c r="Y151" s="29">
        <f>J151+'Control Panel'!K$5</f>
        <v>2.4167882660763359E-3</v>
      </c>
      <c r="Z151" s="27">
        <f>K151+'Control Panel'!L$5</f>
        <v>1.9999999999990251E-4</v>
      </c>
      <c r="AA151" s="27">
        <f>L151+'Control Panel'!M$5</f>
        <v>4.2516666666668978E-4</v>
      </c>
      <c r="AB151" s="27">
        <f>M151+'Control Panel'!N$5</f>
        <v>4.9608333333324233E-4</v>
      </c>
      <c r="AC151" s="47">
        <f>N151+'Control Panel'!C$27</f>
        <v>0</v>
      </c>
      <c r="AD151" s="63">
        <f>O151+'Control Panel'!D$27</f>
        <v>4.034144129659202E-2</v>
      </c>
      <c r="AE151" s="63">
        <f>P151+'Control Panel'!E$27</f>
        <v>3.2154695543306216E-2</v>
      </c>
      <c r="AF151" s="38">
        <f>SUMPRODUCT('Control Panel'!$C$31:$E$31,AC151:AE151)</f>
        <v>0</v>
      </c>
      <c r="AG151" s="43">
        <f t="shared" si="45"/>
        <v>1.9999999999997797E-4</v>
      </c>
      <c r="AH151" s="64">
        <f t="shared" si="46"/>
        <v>4.1520494930061602E-2</v>
      </c>
      <c r="AI151" s="64">
        <f t="shared" si="47"/>
        <v>3.2748184493243793E-2</v>
      </c>
      <c r="AJ151" s="29">
        <f t="shared" si="48"/>
        <v>3.0086461585510094E-4</v>
      </c>
      <c r="AK151" s="29">
        <f t="shared" si="49"/>
        <v>4.065337035445804E-2</v>
      </c>
      <c r="AL151" s="29">
        <f t="shared" si="50"/>
        <v>3.3160380227406971E-2</v>
      </c>
      <c r="AM151" s="29">
        <f t="shared" si="51"/>
        <v>9.1338535195917281E-4</v>
      </c>
      <c r="AN151" s="29">
        <f t="shared" si="52"/>
        <v>4.0846952201012199E-2</v>
      </c>
      <c r="AO151" s="29">
        <f t="shared" si="53"/>
        <v>3.4649194900270963E-2</v>
      </c>
      <c r="AP151" s="27">
        <f t="shared" si="54"/>
        <v>1.9999999999997797E-4</v>
      </c>
      <c r="AQ151" s="27">
        <f t="shared" si="55"/>
        <v>4.0783759799383201E-2</v>
      </c>
      <c r="AR151" s="27">
        <f t="shared" si="56"/>
        <v>3.2666730285186851E-2</v>
      </c>
      <c r="AS151" s="43">
        <f t="shared" si="57"/>
        <v>1.9999999999997797E-4</v>
      </c>
      <c r="AT151" s="27">
        <f t="shared" si="58"/>
        <v>4.1520494930061602E-2</v>
      </c>
      <c r="AU151" s="27">
        <f t="shared" si="59"/>
        <v>3.2748184493243793E-2</v>
      </c>
      <c r="AV151" s="29">
        <f t="shared" si="60"/>
        <v>3.0086461585510094E-4</v>
      </c>
      <c r="AW151" s="29">
        <f t="shared" si="61"/>
        <v>4.065337035445804E-2</v>
      </c>
      <c r="AX151" s="29">
        <f t="shared" si="62"/>
        <v>3.3160380227406971E-2</v>
      </c>
      <c r="AY151" s="29">
        <f t="shared" si="63"/>
        <v>9.1338535195917281E-4</v>
      </c>
      <c r="AZ151" s="29">
        <f t="shared" si="64"/>
        <v>4.0846952201012199E-2</v>
      </c>
      <c r="BA151" s="29">
        <f t="shared" si="65"/>
        <v>3.4649194900270963E-2</v>
      </c>
      <c r="BB151" s="27">
        <f t="shared" si="66"/>
        <v>1.9999999999997797E-4</v>
      </c>
      <c r="BC151" s="27">
        <f t="shared" si="66"/>
        <v>4.0783759799383201E-2</v>
      </c>
      <c r="BD151" s="64">
        <f t="shared" si="66"/>
        <v>3.2666730285186851E-2</v>
      </c>
      <c r="BE151" s="82">
        <f>SUMPRODUCT('Control Panel'!$C$18:$N$18,$AS151:$BD151)</f>
        <v>9.1338535195917281E-4</v>
      </c>
      <c r="BF151" s="83">
        <f>SUMPRODUCT('Control Panel'!$C$19:$N$19,'Calc. rets adjusted'!$AS151:$BD151)</f>
        <v>4.9067420368644763E-3</v>
      </c>
      <c r="BG151" s="83">
        <f>SUMPRODUCT('Control Panel'!$C$20:$N$20,'Calc. rets adjusted'!$AS151:$BD151)</f>
        <v>8.483660569261536E-4</v>
      </c>
      <c r="BH151" s="83">
        <f>SUMPRODUCT('Control Panel'!$C$21:$N$21,'Calc. rets adjusted'!$AS151:$BD151)</f>
        <v>3.9933566849053035E-3</v>
      </c>
      <c r="BI151" s="83">
        <f>SUMPRODUCT('Control Panel'!$C$22:$N$22,'Calc. rets adjusted'!$AS151:$BD151)</f>
        <v>-6.501929503301921E-5</v>
      </c>
    </row>
    <row r="152" spans="1:61" x14ac:dyDescent="0.35">
      <c r="A152" s="2">
        <v>40877</v>
      </c>
      <c r="B152" s="27">
        <f>'Calc. rets in loc usd base'!Q152-'Calc. rets in loc usd base'!Q$5</f>
        <v>-1.4658055555555516E-3</v>
      </c>
      <c r="C152" s="27">
        <f>'Calc. rets in loc usd base'!R152-'Calc. rets in loc usd base'!R$5</f>
        <v>-6.9805555555550606E-5</v>
      </c>
      <c r="D152" s="27">
        <f>'Calc. rets in loc usd base'!S152-'Calc. rets in loc usd base'!S$5</f>
        <v>-1.44061111111111E-3</v>
      </c>
      <c r="E152" s="29">
        <f>'Calc. rets in loc usd base'!T152-'Calc. rets in loc usd base'!T$5</f>
        <v>-1.4818180396923646E-3</v>
      </c>
      <c r="F152" s="29">
        <f>'Calc. rets in loc usd base'!U152-'Calc. rets in loc usd base'!U$5</f>
        <v>3.5174012187766867E-4</v>
      </c>
      <c r="G152" s="29">
        <f>'Calc. rets in loc usd base'!V152-'Calc. rets in loc usd base'!V$5</f>
        <v>-5.7627023225246686E-5</v>
      </c>
      <c r="H152" s="29">
        <f>'Calc. rets in loc usd base'!W152-'Calc. rets in loc usd base'!W$5</f>
        <v>-1.5880001215962522E-3</v>
      </c>
      <c r="I152" s="29">
        <f>'Calc. rets in loc usd base'!X152-'Calc. rets in loc usd base'!X$5</f>
        <v>3.9304767801492434E-3</v>
      </c>
      <c r="J152" s="29">
        <f>'Calc. rets in loc usd base'!Y152-'Calc. rets in loc usd base'!Y$5</f>
        <v>1.0159564309803436E-4</v>
      </c>
      <c r="K152" s="27">
        <f>'Calc. rets in loc usd base'!Z152-'Calc. rets in loc usd base'!Z$5</f>
        <v>-1.4658055555555516E-3</v>
      </c>
      <c r="L152" s="27">
        <f>'Calc. rets in loc usd base'!AA152-'Calc. rets in loc usd base'!AA$5</f>
        <v>-6.2219611111111119E-4</v>
      </c>
      <c r="M152" s="27">
        <f>'Calc. rets in loc usd base'!AB152-'Calc. rets in loc usd base'!AB$5</f>
        <v>-1.4878855555555547E-3</v>
      </c>
      <c r="N152" s="47">
        <f>'Calc. rets in loc usd base'!AC152-'Calc. rets in loc usd base'!AC$5</f>
        <v>0</v>
      </c>
      <c r="O152" s="63">
        <f>'Calc. rets in loc usd base'!AD152-'Calc. rets in loc usd base'!AD$5</f>
        <v>-2.8352252397101801E-2</v>
      </c>
      <c r="P152" s="86">
        <f>'Calc. rets in loc usd base'!AE152-'Calc. rets in loc usd base'!AE$5</f>
        <v>-3.1353368972822787E-2</v>
      </c>
      <c r="Q152" s="27">
        <f>B152+'Control Panel'!C$5</f>
        <v>2.0833333333323601E-4</v>
      </c>
      <c r="R152" s="27">
        <f>C152+'Control Panel'!D$5</f>
        <v>1.1416666666667367E-3</v>
      </c>
      <c r="S152" s="27">
        <f>D152+'Control Panel'!E$5</f>
        <v>5.8333333333342651E-4</v>
      </c>
      <c r="T152" s="29">
        <f>E152+'Control Panel'!F$5</f>
        <v>2.0215965682148515E-4</v>
      </c>
      <c r="U152" s="29">
        <f>F152+'Control Panel'!G$5</f>
        <v>1.4847758197636999E-3</v>
      </c>
      <c r="V152" s="29">
        <f>G152+'Control Panel'!H$5</f>
        <v>5.5758217249153488E-4</v>
      </c>
      <c r="W152" s="29">
        <f>H152+'Control Panel'!I$5</f>
        <v>4.9703066262769911E-4</v>
      </c>
      <c r="X152" s="29">
        <f>I152+'Control Panel'!J$5</f>
        <v>5.3701519461596446E-3</v>
      </c>
      <c r="Y152" s="29">
        <f>J152+'Control Panel'!K$5</f>
        <v>2.3513541070265317E-3</v>
      </c>
      <c r="Z152" s="27">
        <f>K152+'Control Panel'!L$5</f>
        <v>2.0833333333323601E-4</v>
      </c>
      <c r="AA152" s="27">
        <f>L152+'Control Panel'!M$5</f>
        <v>5.0591666666668987E-4</v>
      </c>
      <c r="AB152" s="27">
        <f>M152+'Control Panel'!N$5</f>
        <v>5.0599999999990887E-4</v>
      </c>
      <c r="AC152" s="47">
        <f>N152+'Control Panel'!C$27</f>
        <v>0</v>
      </c>
      <c r="AD152" s="63">
        <f>O152+'Control Panel'!D$27</f>
        <v>-2.8352252397101801E-2</v>
      </c>
      <c r="AE152" s="63">
        <f>P152+'Control Panel'!E$27</f>
        <v>-3.1353368972822787E-2</v>
      </c>
      <c r="AF152" s="38">
        <f>SUMPRODUCT('Control Panel'!$C$31:$E$31,AC152:AE152)</f>
        <v>0</v>
      </c>
      <c r="AG152" s="43">
        <f t="shared" si="45"/>
        <v>2.0833333333314386E-4</v>
      </c>
      <c r="AH152" s="64">
        <f t="shared" si="46"/>
        <v>-2.7242954551921716E-2</v>
      </c>
      <c r="AI152" s="64">
        <f t="shared" si="47"/>
        <v>-3.0788325104723624E-2</v>
      </c>
      <c r="AJ152" s="29">
        <f t="shared" si="48"/>
        <v>2.0215965682157666E-4</v>
      </c>
      <c r="AK152" s="29">
        <f t="shared" si="49"/>
        <v>-2.6909573316133084E-2</v>
      </c>
      <c r="AL152" s="29">
        <f t="shared" si="50"/>
        <v>-3.0813268879918088E-2</v>
      </c>
      <c r="AM152" s="29">
        <f t="shared" si="51"/>
        <v>4.9703066262773987E-4</v>
      </c>
      <c r="AN152" s="29">
        <f t="shared" si="52"/>
        <v>-2.3134356354330365E-2</v>
      </c>
      <c r="AO152" s="29">
        <f t="shared" si="53"/>
        <v>-2.9075737738699647E-2</v>
      </c>
      <c r="AP152" s="27">
        <f t="shared" si="54"/>
        <v>2.0833333333314386E-4</v>
      </c>
      <c r="AQ152" s="27">
        <f t="shared" si="55"/>
        <v>-2.7860679607460304E-2</v>
      </c>
      <c r="AR152" s="27">
        <f t="shared" si="56"/>
        <v>-3.0863233777523202E-2</v>
      </c>
      <c r="AS152" s="43">
        <f t="shared" si="57"/>
        <v>2.0833333333314386E-4</v>
      </c>
      <c r="AT152" s="27">
        <f t="shared" si="58"/>
        <v>-2.7242954551921716E-2</v>
      </c>
      <c r="AU152" s="27">
        <f t="shared" si="59"/>
        <v>-3.0788325104723624E-2</v>
      </c>
      <c r="AV152" s="29">
        <f t="shared" si="60"/>
        <v>2.0215965682157666E-4</v>
      </c>
      <c r="AW152" s="29">
        <f t="shared" si="61"/>
        <v>-2.6909573316133084E-2</v>
      </c>
      <c r="AX152" s="29">
        <f t="shared" si="62"/>
        <v>-3.0813268879918088E-2</v>
      </c>
      <c r="AY152" s="29">
        <f t="shared" si="63"/>
        <v>4.9703066262773987E-4</v>
      </c>
      <c r="AZ152" s="29">
        <f t="shared" si="64"/>
        <v>-2.3134356354330365E-2</v>
      </c>
      <c r="BA152" s="29">
        <f t="shared" si="65"/>
        <v>-2.9075737738699647E-2</v>
      </c>
      <c r="BB152" s="27">
        <f t="shared" si="66"/>
        <v>2.0833333333314386E-4</v>
      </c>
      <c r="BC152" s="27">
        <f t="shared" si="66"/>
        <v>-2.7860679607460304E-2</v>
      </c>
      <c r="BD152" s="64">
        <f t="shared" si="66"/>
        <v>-3.0863233777523202E-2</v>
      </c>
      <c r="BE152" s="82">
        <f>SUMPRODUCT('Control Panel'!$C$18:$N$18,$AS152:$BD152)</f>
        <v>4.9703066262773987E-4</v>
      </c>
      <c r="BF152" s="83">
        <f>SUMPRODUCT('Control Panel'!$C$19:$N$19,'Calc. rets adjusted'!$AS152:$BD152)</f>
        <v>-1.8661080390680706E-3</v>
      </c>
      <c r="BG152" s="83">
        <f>SUMPRODUCT('Control Panel'!$C$20:$N$20,'Calc. rets adjusted'!$AS152:$BD152)</f>
        <v>9.4079325501127435E-4</v>
      </c>
      <c r="BH152" s="83">
        <f>SUMPRODUCT('Control Panel'!$C$21:$N$21,'Calc. rets adjusted'!$AS152:$BD152)</f>
        <v>-2.3631387016958103E-3</v>
      </c>
      <c r="BI152" s="83">
        <f>SUMPRODUCT('Control Panel'!$C$22:$N$22,'Calc. rets adjusted'!$AS152:$BD152)</f>
        <v>4.4376259238353491E-4</v>
      </c>
    </row>
    <row r="153" spans="1:61" x14ac:dyDescent="0.35">
      <c r="A153" s="2">
        <v>40908</v>
      </c>
      <c r="B153" s="27">
        <f>'Calc. rets in loc usd base'!Q153-'Calc. rets in loc usd base'!Q$5</f>
        <v>-1.449138888888885E-3</v>
      </c>
      <c r="C153" s="27">
        <f>'Calc. rets in loc usd base'!R153-'Calc. rets in loc usd base'!R$5</f>
        <v>-2.03138888888884E-4</v>
      </c>
      <c r="D153" s="27">
        <f>'Calc. rets in loc usd base'!S153-'Calc. rets in loc usd base'!S$5</f>
        <v>-1.4072777777777766E-3</v>
      </c>
      <c r="E153" s="29">
        <f>'Calc. rets in loc usd base'!T153-'Calc. rets in loc usd base'!T$5</f>
        <v>-1.6248209755710201E-3</v>
      </c>
      <c r="F153" s="29">
        <f>'Calc. rets in loc usd base'!U153-'Calc. rets in loc usd base'!U$5</f>
        <v>-7.8501350799153402E-4</v>
      </c>
      <c r="G153" s="29">
        <f>'Calc. rets in loc usd base'!V153-'Calc. rets in loc usd base'!V$5</f>
        <v>-9.571886295971319E-5</v>
      </c>
      <c r="H153" s="29">
        <f>'Calc. rets in loc usd base'!W153-'Calc. rets in loc usd base'!W$5</f>
        <v>-1.5430848796347671E-3</v>
      </c>
      <c r="I153" s="29">
        <f>'Calc. rets in loc usd base'!X153-'Calc. rets in loc usd base'!X$5</f>
        <v>1.3180126824962099E-3</v>
      </c>
      <c r="J153" s="29">
        <f>'Calc. rets in loc usd base'!Y153-'Calc. rets in loc usd base'!Y$5</f>
        <v>2.0256451329189792E-3</v>
      </c>
      <c r="K153" s="27">
        <f>'Calc. rets in loc usd base'!Z153-'Calc. rets in loc usd base'!Z$5</f>
        <v>-1.449138888888885E-3</v>
      </c>
      <c r="L153" s="27">
        <f>'Calc. rets in loc usd base'!AA153-'Calc. rets in loc usd base'!AA$5</f>
        <v>-1.2018627777777779E-3</v>
      </c>
      <c r="M153" s="27">
        <f>'Calc. rets in loc usd base'!AB153-'Calc. rets in loc usd base'!AB$5</f>
        <v>-1.4963855555555545E-3</v>
      </c>
      <c r="N153" s="47">
        <f>'Calc. rets in loc usd base'!AC153-'Calc. rets in loc usd base'!AC$5</f>
        <v>0</v>
      </c>
      <c r="O153" s="63">
        <f>'Calc. rets in loc usd base'!AD153-'Calc. rets in loc usd base'!AD$5</f>
        <v>-4.0286264331113694E-2</v>
      </c>
      <c r="P153" s="86">
        <f>'Calc. rets in loc usd base'!AE153-'Calc. rets in loc usd base'!AE$5</f>
        <v>-1.0336897282278564E-4</v>
      </c>
      <c r="Q153" s="27">
        <f>B153+'Control Panel'!C$5</f>
        <v>2.2499999999990258E-4</v>
      </c>
      <c r="R153" s="27">
        <f>C153+'Control Panel'!D$5</f>
        <v>1.0083333333334033E-3</v>
      </c>
      <c r="S153" s="27">
        <f>D153+'Control Panel'!E$5</f>
        <v>6.1666666666675986E-4</v>
      </c>
      <c r="T153" s="29">
        <f>E153+'Control Panel'!F$5</f>
        <v>5.9156720942829619E-5</v>
      </c>
      <c r="U153" s="29">
        <f>F153+'Control Panel'!G$5</f>
        <v>3.4802218989449718E-4</v>
      </c>
      <c r="V153" s="29">
        <f>G153+'Control Panel'!H$5</f>
        <v>5.1949033275706837E-4</v>
      </c>
      <c r="W153" s="29">
        <f>H153+'Control Panel'!I$5</f>
        <v>5.4194590458918421E-4</v>
      </c>
      <c r="X153" s="29">
        <f>I153+'Control Panel'!J$5</f>
        <v>2.7576878485066113E-3</v>
      </c>
      <c r="Y153" s="29">
        <f>J153+'Control Panel'!K$5</f>
        <v>4.2754035968474765E-3</v>
      </c>
      <c r="Z153" s="27">
        <f>K153+'Control Panel'!L$5</f>
        <v>2.2499999999990258E-4</v>
      </c>
      <c r="AA153" s="27">
        <f>L153+'Control Panel'!M$5</f>
        <v>-7.3749999999976829E-5</v>
      </c>
      <c r="AB153" s="27">
        <f>M153+'Control Panel'!N$5</f>
        <v>4.9749999999990904E-4</v>
      </c>
      <c r="AC153" s="47">
        <f>N153+'Control Panel'!C$27</f>
        <v>0</v>
      </c>
      <c r="AD153" s="63">
        <f>O153+'Control Panel'!D$27</f>
        <v>-4.0286264331113694E-2</v>
      </c>
      <c r="AE153" s="63">
        <f>P153+'Control Panel'!E$27</f>
        <v>-1.0336897282278564E-4</v>
      </c>
      <c r="AF153" s="38">
        <f>SUMPRODUCT('Control Panel'!$C$31:$E$31,AC153:AE153)</f>
        <v>0</v>
      </c>
      <c r="AG153" s="43">
        <f t="shared" si="45"/>
        <v>2.2499999999991971E-4</v>
      </c>
      <c r="AH153" s="64">
        <f t="shared" si="46"/>
        <v>-3.9318552980980748E-2</v>
      </c>
      <c r="AI153" s="64">
        <f t="shared" si="47"/>
        <v>5.1323394964408742E-4</v>
      </c>
      <c r="AJ153" s="29">
        <f t="shared" si="48"/>
        <v>5.9156720942921126E-5</v>
      </c>
      <c r="AK153" s="29">
        <f t="shared" si="49"/>
        <v>-3.995226265515428E-2</v>
      </c>
      <c r="AL153" s="29">
        <f t="shared" si="50"/>
        <v>4.1606766075208412E-4</v>
      </c>
      <c r="AM153" s="29">
        <f t="shared" si="51"/>
        <v>5.4194590458922498E-4</v>
      </c>
      <c r="AN153" s="29">
        <f t="shared" si="52"/>
        <v>-3.7639673424214593E-2</v>
      </c>
      <c r="AO153" s="29">
        <f t="shared" si="53"/>
        <v>4.1715926799466008E-3</v>
      </c>
      <c r="AP153" s="27">
        <f t="shared" si="54"/>
        <v>2.2499999999991971E-4</v>
      </c>
      <c r="AQ153" s="27">
        <f t="shared" si="55"/>
        <v>-4.035704321911926E-2</v>
      </c>
      <c r="AR153" s="27">
        <f t="shared" si="56"/>
        <v>3.9407960111303986E-4</v>
      </c>
      <c r="AS153" s="43">
        <f t="shared" si="57"/>
        <v>2.2499999999991971E-4</v>
      </c>
      <c r="AT153" s="27">
        <f t="shared" si="58"/>
        <v>-3.9318552980980748E-2</v>
      </c>
      <c r="AU153" s="27">
        <f t="shared" si="59"/>
        <v>5.1323394964408742E-4</v>
      </c>
      <c r="AV153" s="29">
        <f t="shared" si="60"/>
        <v>5.9156720942921126E-5</v>
      </c>
      <c r="AW153" s="29">
        <f t="shared" si="61"/>
        <v>-3.995226265515428E-2</v>
      </c>
      <c r="AX153" s="29">
        <f t="shared" si="62"/>
        <v>4.1606766075208412E-4</v>
      </c>
      <c r="AY153" s="29">
        <f t="shared" si="63"/>
        <v>5.4194590458922498E-4</v>
      </c>
      <c r="AZ153" s="29">
        <f t="shared" si="64"/>
        <v>-3.7639673424214593E-2</v>
      </c>
      <c r="BA153" s="29">
        <f t="shared" si="65"/>
        <v>4.1715926799466008E-3</v>
      </c>
      <c r="BB153" s="27">
        <f t="shared" si="66"/>
        <v>2.2499999999991971E-4</v>
      </c>
      <c r="BC153" s="27">
        <f t="shared" si="66"/>
        <v>-4.035704321911926E-2</v>
      </c>
      <c r="BD153" s="64">
        <f t="shared" si="66"/>
        <v>3.9407960111303986E-4</v>
      </c>
      <c r="BE153" s="82">
        <f>SUMPRODUCT('Control Panel'!$C$18:$N$18,$AS153:$BD153)</f>
        <v>5.4194590458922498E-4</v>
      </c>
      <c r="BF153" s="83">
        <f>SUMPRODUCT('Control Panel'!$C$19:$N$19,'Calc. rets adjusted'!$AS153:$BD153)</f>
        <v>-3.2762160282911569E-3</v>
      </c>
      <c r="BG153" s="83">
        <f>SUMPRODUCT('Control Panel'!$C$20:$N$20,'Calc. rets adjusted'!$AS153:$BD153)</f>
        <v>7.8198829362076134E-4</v>
      </c>
      <c r="BH153" s="83">
        <f>SUMPRODUCT('Control Panel'!$C$21:$N$21,'Calc. rets adjusted'!$AS153:$BD153)</f>
        <v>-3.8181619328803819E-3</v>
      </c>
      <c r="BI153" s="83">
        <f>SUMPRODUCT('Control Panel'!$C$22:$N$22,'Calc. rets adjusted'!$AS153:$BD153)</f>
        <v>2.4004238903153636E-4</v>
      </c>
    </row>
    <row r="154" spans="1:61" x14ac:dyDescent="0.35">
      <c r="A154" s="2">
        <v>40939</v>
      </c>
      <c r="B154" s="27">
        <f>'Calc. rets in loc usd base'!Q154-'Calc. rets in loc usd base'!Q$5</f>
        <v>-1.4241388888888849E-3</v>
      </c>
      <c r="C154" s="27">
        <f>'Calc. rets in loc usd base'!R154-'Calc. rets in loc usd base'!R$5</f>
        <v>-3.6147222222221724E-4</v>
      </c>
      <c r="D154" s="27">
        <f>'Calc. rets in loc usd base'!S154-'Calc. rets in loc usd base'!S$5</f>
        <v>-1.3822777777777765E-3</v>
      </c>
      <c r="E154" s="29">
        <f>'Calc. rets in loc usd base'!T154-'Calc. rets in loc usd base'!T$5</f>
        <v>-1.5410240775691557E-3</v>
      </c>
      <c r="F154" s="29">
        <f>'Calc. rets in loc usd base'!U154-'Calc. rets in loc usd base'!U$5</f>
        <v>-1.5505170329914672E-3</v>
      </c>
      <c r="G154" s="29">
        <f>'Calc. rets in loc usd base'!V154-'Calc. rets in loc usd base'!V$5</f>
        <v>-2.3759421195406014E-4</v>
      </c>
      <c r="H154" s="29">
        <f>'Calc. rets in loc usd base'!W154-'Calc. rets in loc usd base'!W$5</f>
        <v>-9.5127805383592081E-4</v>
      </c>
      <c r="I154" s="29">
        <f>'Calc. rets in loc usd base'!X154-'Calc. rets in loc usd base'!X$5</f>
        <v>-1.8498508258014649E-3</v>
      </c>
      <c r="J154" s="29">
        <f>'Calc. rets in loc usd base'!Y154-'Calc. rets in loc usd base'!Y$5</f>
        <v>-2.5536217348061611E-3</v>
      </c>
      <c r="K154" s="27">
        <f>'Calc. rets in loc usd base'!Z154-'Calc. rets in loc usd base'!Z$5</f>
        <v>-1.4241388888888849E-3</v>
      </c>
      <c r="L154" s="27">
        <f>'Calc. rets in loc usd base'!AA154-'Calc. rets in loc usd base'!AA$5</f>
        <v>-1.0889461111111111E-3</v>
      </c>
      <c r="M154" s="27">
        <f>'Calc. rets in loc usd base'!AB154-'Calc. rets in loc usd base'!AB$5</f>
        <v>-1.4939688888888879E-3</v>
      </c>
      <c r="N154" s="47">
        <f>'Calc. rets in loc usd base'!AC154-'Calc. rets in loc usd base'!AC$5</f>
        <v>0</v>
      </c>
      <c r="O154" s="63">
        <f>'Calc. rets in loc usd base'!AD154-'Calc. rets in loc usd base'!AD$5</f>
        <v>1.1832669366767317E-2</v>
      </c>
      <c r="P154" s="86">
        <f>'Calc. rets in loc usd base'!AE154-'Calc. rets in loc usd base'!AE$5</f>
        <v>1.576964690019303E-2</v>
      </c>
      <c r="Q154" s="27">
        <f>B154+'Control Panel'!C$5</f>
        <v>2.4999999999990264E-4</v>
      </c>
      <c r="R154" s="27">
        <f>C154+'Control Panel'!D$5</f>
        <v>8.500000000000701E-4</v>
      </c>
      <c r="S154" s="27">
        <f>D154+'Control Panel'!E$5</f>
        <v>6.4166666666675993E-4</v>
      </c>
      <c r="T154" s="29">
        <f>E154+'Control Panel'!F$5</f>
        <v>1.4295361894469403E-4</v>
      </c>
      <c r="U154" s="29">
        <f>F154+'Control Panel'!G$5</f>
        <v>-4.1748133510543595E-4</v>
      </c>
      <c r="V154" s="29">
        <f>G154+'Control Panel'!H$5</f>
        <v>3.7761498376272142E-4</v>
      </c>
      <c r="W154" s="29">
        <f>H154+'Control Panel'!I$5</f>
        <v>1.1337527303880305E-3</v>
      </c>
      <c r="X154" s="29">
        <f>I154+'Control Panel'!J$5</f>
        <v>-4.1017565979106362E-4</v>
      </c>
      <c r="Y154" s="29">
        <f>J154+'Control Panel'!K$5</f>
        <v>-3.0386327087766375E-4</v>
      </c>
      <c r="Z154" s="27">
        <f>K154+'Control Panel'!L$5</f>
        <v>2.4999999999990264E-4</v>
      </c>
      <c r="AA154" s="27">
        <f>L154+'Control Panel'!M$5</f>
        <v>3.9166666666689935E-5</v>
      </c>
      <c r="AB154" s="27">
        <f>M154+'Control Panel'!N$5</f>
        <v>4.9991666666657567E-4</v>
      </c>
      <c r="AC154" s="47">
        <f>N154+'Control Panel'!C$27</f>
        <v>0</v>
      </c>
      <c r="AD154" s="63">
        <f>O154+'Control Panel'!D$27</f>
        <v>1.1832669366767317E-2</v>
      </c>
      <c r="AE154" s="63">
        <f>P154+'Control Panel'!E$27</f>
        <v>1.576964690019303E-2</v>
      </c>
      <c r="AF154" s="38">
        <f>SUMPRODUCT('Control Panel'!$C$31:$E$31,AC154:AE154)</f>
        <v>0</v>
      </c>
      <c r="AG154" s="43">
        <f t="shared" si="45"/>
        <v>2.4999999999986144E-4</v>
      </c>
      <c r="AH154" s="64">
        <f t="shared" si="46"/>
        <v>1.2692727135729109E-2</v>
      </c>
      <c r="AI154" s="64">
        <f t="shared" si="47"/>
        <v>1.6421432423620708E-2</v>
      </c>
      <c r="AJ154" s="29">
        <f t="shared" si="48"/>
        <v>1.4295361894478553E-4</v>
      </c>
      <c r="AK154" s="29">
        <f t="shared" si="49"/>
        <v>1.1410248113056909E-2</v>
      </c>
      <c r="AL154" s="29">
        <f t="shared" si="50"/>
        <v>1.6153216738914011E-2</v>
      </c>
      <c r="AM154" s="29">
        <f t="shared" si="51"/>
        <v>1.1337527303880712E-3</v>
      </c>
      <c r="AN154" s="29">
        <f t="shared" si="52"/>
        <v>1.1417640234011817E-2</v>
      </c>
      <c r="AO154" s="29">
        <f t="shared" si="53"/>
        <v>1.5460991812827896E-2</v>
      </c>
      <c r="AP154" s="27">
        <f t="shared" si="54"/>
        <v>2.4999999999986144E-4</v>
      </c>
      <c r="AQ154" s="27">
        <f t="shared" si="55"/>
        <v>1.1872299479650961E-2</v>
      </c>
      <c r="AR154" s="27">
        <f t="shared" si="56"/>
        <v>1.6277447076172624E-2</v>
      </c>
      <c r="AS154" s="43">
        <f t="shared" si="57"/>
        <v>2.4999999999986144E-4</v>
      </c>
      <c r="AT154" s="27">
        <f t="shared" si="58"/>
        <v>1.2692727135729109E-2</v>
      </c>
      <c r="AU154" s="27">
        <f t="shared" si="59"/>
        <v>1.6421432423620708E-2</v>
      </c>
      <c r="AV154" s="29">
        <f t="shared" si="60"/>
        <v>1.4295361894478553E-4</v>
      </c>
      <c r="AW154" s="29">
        <f t="shared" si="61"/>
        <v>1.1410248113056909E-2</v>
      </c>
      <c r="AX154" s="29">
        <f t="shared" si="62"/>
        <v>1.6153216738914011E-2</v>
      </c>
      <c r="AY154" s="29">
        <f t="shared" si="63"/>
        <v>1.1337527303880712E-3</v>
      </c>
      <c r="AZ154" s="29">
        <f t="shared" si="64"/>
        <v>1.1417640234011817E-2</v>
      </c>
      <c r="BA154" s="29">
        <f t="shared" si="65"/>
        <v>1.5460991812827896E-2</v>
      </c>
      <c r="BB154" s="27">
        <f t="shared" si="66"/>
        <v>2.4999999999986144E-4</v>
      </c>
      <c r="BC154" s="27">
        <f t="shared" si="66"/>
        <v>1.1872299479650961E-2</v>
      </c>
      <c r="BD154" s="64">
        <f t="shared" si="66"/>
        <v>1.6277447076172624E-2</v>
      </c>
      <c r="BE154" s="82">
        <f>SUMPRODUCT('Control Panel'!$C$18:$N$18,$AS154:$BD154)</f>
        <v>1.1337527303880712E-3</v>
      </c>
      <c r="BF154" s="83">
        <f>SUMPRODUCT('Control Panel'!$C$19:$N$19,'Calc. rets adjusted'!$AS154:$BD154)</f>
        <v>2.1621414807504458E-3</v>
      </c>
      <c r="BG154" s="83">
        <f>SUMPRODUCT('Control Panel'!$C$20:$N$20,'Calc. rets adjusted'!$AS154:$BD154)</f>
        <v>9.9991153278533563E-4</v>
      </c>
      <c r="BH154" s="83">
        <f>SUMPRODUCT('Control Panel'!$C$21:$N$21,'Calc. rets adjusted'!$AS154:$BD154)</f>
        <v>1.0283887503623748E-3</v>
      </c>
      <c r="BI154" s="83">
        <f>SUMPRODUCT('Control Panel'!$C$22:$N$22,'Calc. rets adjusted'!$AS154:$BD154)</f>
        <v>-1.3384119760273517E-4</v>
      </c>
    </row>
    <row r="155" spans="1:61" x14ac:dyDescent="0.35">
      <c r="A155" s="2">
        <v>40968</v>
      </c>
      <c r="B155" s="27">
        <f>'Calc. rets in loc usd base'!Q155-'Calc. rets in loc usd base'!Q$5</f>
        <v>-1.4574722222222183E-3</v>
      </c>
      <c r="C155" s="27">
        <f>'Calc. rets in loc usd base'!R155-'Calc. rets in loc usd base'!R$5</f>
        <v>-6.1980555555555064E-4</v>
      </c>
      <c r="D155" s="27">
        <f>'Calc. rets in loc usd base'!S155-'Calc. rets in loc usd base'!S$5</f>
        <v>-1.3822777777777765E-3</v>
      </c>
      <c r="E155" s="29">
        <f>'Calc. rets in loc usd base'!T155-'Calc. rets in loc usd base'!T$5</f>
        <v>-1.7973384993055035E-3</v>
      </c>
      <c r="F155" s="29">
        <f>'Calc. rets in loc usd base'!U155-'Calc. rets in loc usd base'!U$5</f>
        <v>-1.453238400118457E-3</v>
      </c>
      <c r="G155" s="29">
        <f>'Calc. rets in loc usd base'!V155-'Calc. rets in loc usd base'!V$5</f>
        <v>-4.547834067993177E-4</v>
      </c>
      <c r="H155" s="29">
        <f>'Calc. rets in loc usd base'!W155-'Calc. rets in loc usd base'!W$5</f>
        <v>-3.4933233554584183E-3</v>
      </c>
      <c r="I155" s="29">
        <f>'Calc. rets in loc usd base'!X155-'Calc. rets in loc usd base'!X$5</f>
        <v>-1.7315977239130656E-3</v>
      </c>
      <c r="J155" s="29">
        <f>'Calc. rets in loc usd base'!Y155-'Calc. rets in loc usd base'!Y$5</f>
        <v>-3.1304504228213906E-3</v>
      </c>
      <c r="K155" s="27">
        <f>'Calc. rets in loc usd base'!Z155-'Calc. rets in loc usd base'!Z$5</f>
        <v>-1.4574722222222183E-3</v>
      </c>
      <c r="L155" s="27">
        <f>'Calc. rets in loc usd base'!AA155-'Calc. rets in loc usd base'!AA$5</f>
        <v>-9.6277944444444455E-4</v>
      </c>
      <c r="M155" s="27">
        <f>'Calc. rets in loc usd base'!AB155-'Calc. rets in loc usd base'!AB$5</f>
        <v>-1.5353855555555545E-3</v>
      </c>
      <c r="N155" s="47">
        <f>'Calc. rets in loc usd base'!AC155-'Calc. rets in loc usd base'!AC$5</f>
        <v>0</v>
      </c>
      <c r="O155" s="63">
        <f>'Calc. rets in loc usd base'!AD155-'Calc. rets in loc usd base'!AD$5</f>
        <v>1.2008107963258701E-2</v>
      </c>
      <c r="P155" s="86">
        <f>'Calc. rets in loc usd base'!AE155-'Calc. rets in loc usd base'!AE$5</f>
        <v>-1.0336897282278564E-4</v>
      </c>
      <c r="Q155" s="27">
        <f>B155+'Control Panel'!C$5</f>
        <v>2.166666666665693E-4</v>
      </c>
      <c r="R155" s="27">
        <f>C155+'Control Panel'!D$5</f>
        <v>5.916666666667367E-4</v>
      </c>
      <c r="S155" s="27">
        <f>D155+'Control Panel'!E$5</f>
        <v>6.4166666666675993E-4</v>
      </c>
      <c r="T155" s="29">
        <f>E155+'Control Panel'!F$5</f>
        <v>-1.1336080279165375E-4</v>
      </c>
      <c r="U155" s="29">
        <f>F155+'Control Panel'!G$5</f>
        <v>-3.2020270223242575E-4</v>
      </c>
      <c r="V155" s="29">
        <f>G155+'Control Panel'!H$5</f>
        <v>1.6042578891746386E-4</v>
      </c>
      <c r="W155" s="29">
        <f>H155+'Control Panel'!I$5</f>
        <v>-1.4082925712344671E-3</v>
      </c>
      <c r="X155" s="29">
        <f>I155+'Control Panel'!J$5</f>
        <v>-2.919225579026644E-4</v>
      </c>
      <c r="Y155" s="29">
        <f>J155+'Control Panel'!K$5</f>
        <v>-8.8069195889289333E-4</v>
      </c>
      <c r="Z155" s="27">
        <f>K155+'Control Panel'!L$5</f>
        <v>2.166666666665693E-4</v>
      </c>
      <c r="AA155" s="27">
        <f>L155+'Control Panel'!M$5</f>
        <v>1.6533333333335651E-4</v>
      </c>
      <c r="AB155" s="27">
        <f>M155+'Control Panel'!N$5</f>
        <v>4.5849999999990907E-4</v>
      </c>
      <c r="AC155" s="47">
        <f>N155+'Control Panel'!C$27</f>
        <v>0</v>
      </c>
      <c r="AD155" s="63">
        <f>O155+'Control Panel'!D$27</f>
        <v>1.2008107963258701E-2</v>
      </c>
      <c r="AE155" s="63">
        <f>P155+'Control Panel'!E$27</f>
        <v>-1.0336897282278564E-4</v>
      </c>
      <c r="AF155" s="38">
        <f>SUMPRODUCT('Control Panel'!$C$31:$E$31,AC155:AE155)</f>
        <v>0</v>
      </c>
      <c r="AG155" s="43">
        <f t="shared" si="45"/>
        <v>2.1666666666653178E-4</v>
      </c>
      <c r="AH155" s="64">
        <f t="shared" si="46"/>
        <v>1.260687942713723E-2</v>
      </c>
      <c r="AI155" s="64">
        <f t="shared" si="47"/>
        <v>5.3823136541963912E-4</v>
      </c>
      <c r="AJ155" s="29">
        <f t="shared" si="48"/>
        <v>-1.1336080279167327E-4</v>
      </c>
      <c r="AK155" s="29">
        <f t="shared" si="49"/>
        <v>1.1684060232407756E-2</v>
      </c>
      <c r="AL155" s="29">
        <f t="shared" si="50"/>
        <v>5.7040233045535516E-5</v>
      </c>
      <c r="AM155" s="29">
        <f t="shared" si="51"/>
        <v>-1.4082925712344263E-3</v>
      </c>
      <c r="AN155" s="29">
        <f t="shared" si="52"/>
        <v>1.1712679967763817E-2</v>
      </c>
      <c r="AO155" s="29">
        <f t="shared" si="53"/>
        <v>-9.8396989549254243E-4</v>
      </c>
      <c r="AP155" s="27">
        <f t="shared" si="54"/>
        <v>2.1666666666653178E-4</v>
      </c>
      <c r="AQ155" s="27">
        <f t="shared" si="55"/>
        <v>1.2175426637108799E-2</v>
      </c>
      <c r="AR155" s="27">
        <f t="shared" si="56"/>
        <v>3.5508363250302821E-4</v>
      </c>
      <c r="AS155" s="43">
        <f t="shared" si="57"/>
        <v>2.1666666666653178E-4</v>
      </c>
      <c r="AT155" s="27">
        <f t="shared" si="58"/>
        <v>1.260687942713723E-2</v>
      </c>
      <c r="AU155" s="27">
        <f t="shared" si="59"/>
        <v>5.3823136541963912E-4</v>
      </c>
      <c r="AV155" s="29">
        <f t="shared" si="60"/>
        <v>-1.1336080279167327E-4</v>
      </c>
      <c r="AW155" s="29">
        <f t="shared" si="61"/>
        <v>1.1684060232407756E-2</v>
      </c>
      <c r="AX155" s="29">
        <f t="shared" si="62"/>
        <v>5.7040233045535516E-5</v>
      </c>
      <c r="AY155" s="29">
        <f t="shared" si="63"/>
        <v>-1.4082925712344263E-3</v>
      </c>
      <c r="AZ155" s="29">
        <f t="shared" si="64"/>
        <v>1.1712679967763817E-2</v>
      </c>
      <c r="BA155" s="29">
        <f t="shared" si="65"/>
        <v>-9.8396989549254243E-4</v>
      </c>
      <c r="BB155" s="27">
        <f t="shared" si="66"/>
        <v>2.1666666666653178E-4</v>
      </c>
      <c r="BC155" s="27">
        <f t="shared" si="66"/>
        <v>1.2175426637108799E-2</v>
      </c>
      <c r="BD155" s="64">
        <f t="shared" si="66"/>
        <v>3.5508363250302821E-4</v>
      </c>
      <c r="BE155" s="82">
        <f>SUMPRODUCT('Control Panel'!$C$18:$N$18,$AS155:$BD155)</f>
        <v>-1.4082925712344263E-3</v>
      </c>
      <c r="BF155" s="83">
        <f>SUMPRODUCT('Control Panel'!$C$19:$N$19,'Calc. rets adjusted'!$AS155:$BD155)</f>
        <v>-9.619531733460183E-5</v>
      </c>
      <c r="BG155" s="83">
        <f>SUMPRODUCT('Control Panel'!$C$20:$N$20,'Calc. rets adjusted'!$AS155:$BD155)</f>
        <v>-1.2920713143788286E-3</v>
      </c>
      <c r="BH155" s="83">
        <f>SUMPRODUCT('Control Panel'!$C$21:$N$21,'Calc. rets adjusted'!$AS155:$BD155)</f>
        <v>1.3120972538998245E-3</v>
      </c>
      <c r="BI155" s="83">
        <f>SUMPRODUCT('Control Panel'!$C$22:$N$22,'Calc. rets adjusted'!$AS155:$BD155)</f>
        <v>1.1622125685559767E-4</v>
      </c>
    </row>
    <row r="156" spans="1:61" x14ac:dyDescent="0.35">
      <c r="A156" s="2">
        <v>40999</v>
      </c>
      <c r="B156" s="27">
        <f>'Calc. rets in loc usd base'!Q156-'Calc. rets in loc usd base'!Q$5</f>
        <v>-1.4741388888888851E-3</v>
      </c>
      <c r="C156" s="27">
        <f>'Calc. rets in loc usd base'!R156-'Calc. rets in loc usd base'!R$5</f>
        <v>-7.4480555555555064E-4</v>
      </c>
      <c r="D156" s="27">
        <f>'Calc. rets in loc usd base'!S156-'Calc. rets in loc usd base'!S$5</f>
        <v>-1.4072777777777766E-3</v>
      </c>
      <c r="E156" s="29">
        <f>'Calc. rets in loc usd base'!T156-'Calc. rets in loc usd base'!T$5</f>
        <v>-1.6001797776600073E-3</v>
      </c>
      <c r="F156" s="29">
        <f>'Calc. rets in loc usd base'!U156-'Calc. rets in loc usd base'!U$5</f>
        <v>-9.311041178759979E-4</v>
      </c>
      <c r="G156" s="29">
        <f>'Calc. rets in loc usd base'!V156-'Calc. rets in loc usd base'!V$5</f>
        <v>-4.1706794931399658E-4</v>
      </c>
      <c r="H156" s="29">
        <f>'Calc. rets in loc usd base'!W156-'Calc. rets in loc usd base'!W$5</f>
        <v>-2.6480798898966115E-3</v>
      </c>
      <c r="I156" s="29">
        <f>'Calc. rets in loc usd base'!X156-'Calc. rets in loc usd base'!X$5</f>
        <v>-1.2798973123230265E-3</v>
      </c>
      <c r="J156" s="29">
        <f>'Calc. rets in loc usd base'!Y156-'Calc. rets in loc usd base'!Y$5</f>
        <v>-1.9517753881191317E-3</v>
      </c>
      <c r="K156" s="27">
        <f>'Calc. rets in loc usd base'!Z156-'Calc. rets in loc usd base'!Z$5</f>
        <v>-1.4741388888888851E-3</v>
      </c>
      <c r="L156" s="27">
        <f>'Calc. rets in loc usd base'!AA156-'Calc. rets in loc usd base'!AA$5</f>
        <v>-1.0377794444444445E-3</v>
      </c>
      <c r="M156" s="27">
        <f>'Calc. rets in loc usd base'!AB156-'Calc. rets in loc usd base'!AB$5</f>
        <v>-1.5798855555555545E-3</v>
      </c>
      <c r="N156" s="47">
        <f>'Calc. rets in loc usd base'!AC156-'Calc. rets in loc usd base'!AC$5</f>
        <v>0</v>
      </c>
      <c r="O156" s="63">
        <f>'Calc. rets in loc usd base'!AD156-'Calc. rets in loc usd base'!AD$5</f>
        <v>-1.3252253700747178E-3</v>
      </c>
      <c r="P156" s="86">
        <f>'Calc. rets in loc usd base'!AE156-'Calc. rets in loc usd base'!AE$5</f>
        <v>-1.0336897282278564E-4</v>
      </c>
      <c r="Q156" s="27">
        <f>B156+'Control Panel'!C$5</f>
        <v>1.9999999999990251E-4</v>
      </c>
      <c r="R156" s="27">
        <f>C156+'Control Panel'!D$5</f>
        <v>4.666666666667367E-4</v>
      </c>
      <c r="S156" s="27">
        <f>D156+'Control Panel'!E$5</f>
        <v>6.1666666666675986E-4</v>
      </c>
      <c r="T156" s="29">
        <f>E156+'Control Panel'!F$5</f>
        <v>8.3797918853842444E-5</v>
      </c>
      <c r="U156" s="29">
        <f>F156+'Control Panel'!G$5</f>
        <v>2.019315800100333E-4</v>
      </c>
      <c r="V156" s="29">
        <f>G156+'Control Panel'!H$5</f>
        <v>1.9814124640278499E-4</v>
      </c>
      <c r="W156" s="29">
        <f>H156+'Control Panel'!I$5</f>
        <v>-5.6304910567266022E-4</v>
      </c>
      <c r="X156" s="29">
        <f>I156+'Control Panel'!J$5</f>
        <v>1.5977785368737475E-4</v>
      </c>
      <c r="Y156" s="29">
        <f>J156+'Control Panel'!K$5</f>
        <v>2.9798307580936566E-4</v>
      </c>
      <c r="Z156" s="27">
        <f>K156+'Control Panel'!L$5</f>
        <v>1.9999999999990251E-4</v>
      </c>
      <c r="AA156" s="27">
        <f>L156+'Control Panel'!M$5</f>
        <v>9.0333333333356526E-5</v>
      </c>
      <c r="AB156" s="27">
        <f>M156+'Control Panel'!N$5</f>
        <v>4.1399999999990902E-4</v>
      </c>
      <c r="AC156" s="47">
        <f>N156+'Control Panel'!C$27</f>
        <v>0</v>
      </c>
      <c r="AD156" s="63">
        <f>O156+'Control Panel'!D$27</f>
        <v>-1.3252253700747178E-3</v>
      </c>
      <c r="AE156" s="63">
        <f>P156+'Control Panel'!E$27</f>
        <v>-1.0336897282278564E-4</v>
      </c>
      <c r="AF156" s="38">
        <f>SUMPRODUCT('Control Panel'!$C$31:$E$31,AC156:AE156)</f>
        <v>0</v>
      </c>
      <c r="AG156" s="43">
        <f t="shared" si="45"/>
        <v>1.9999999999997797E-4</v>
      </c>
      <c r="AH156" s="64">
        <f t="shared" si="46"/>
        <v>-8.5917714191396932E-4</v>
      </c>
      <c r="AI156" s="64">
        <f t="shared" si="47"/>
        <v>5.1323394964408742E-4</v>
      </c>
      <c r="AJ156" s="29">
        <f t="shared" si="48"/>
        <v>8.379791885393395E-5</v>
      </c>
      <c r="AK156" s="29">
        <f t="shared" si="49"/>
        <v>-1.1235613949174272E-3</v>
      </c>
      <c r="AL156" s="29">
        <f t="shared" si="50"/>
        <v>9.4751791922753625E-5</v>
      </c>
      <c r="AM156" s="29">
        <f t="shared" si="51"/>
        <v>-5.6304910567261945E-4</v>
      </c>
      <c r="AN156" s="29">
        <f t="shared" si="52"/>
        <v>-1.1656592580525649E-3</v>
      </c>
      <c r="AO156" s="29">
        <f t="shared" si="53"/>
        <v>1.9458330078214736E-4</v>
      </c>
      <c r="AP156" s="27">
        <f t="shared" si="54"/>
        <v>1.9999999999997797E-4</v>
      </c>
      <c r="AQ156" s="27">
        <f t="shared" si="55"/>
        <v>-1.2350117487665013E-3</v>
      </c>
      <c r="AR156" s="27">
        <f t="shared" si="56"/>
        <v>3.1058823242235967E-4</v>
      </c>
      <c r="AS156" s="43">
        <f t="shared" si="57"/>
        <v>1.9999999999997797E-4</v>
      </c>
      <c r="AT156" s="27">
        <f t="shared" si="58"/>
        <v>-8.5917714191396932E-4</v>
      </c>
      <c r="AU156" s="27">
        <f t="shared" si="59"/>
        <v>5.1323394964408742E-4</v>
      </c>
      <c r="AV156" s="29">
        <f t="shared" si="60"/>
        <v>8.379791885393395E-5</v>
      </c>
      <c r="AW156" s="29">
        <f t="shared" si="61"/>
        <v>-1.1235613949174272E-3</v>
      </c>
      <c r="AX156" s="29">
        <f t="shared" si="62"/>
        <v>9.4751791922753625E-5</v>
      </c>
      <c r="AY156" s="29">
        <f t="shared" si="63"/>
        <v>-5.6304910567261945E-4</v>
      </c>
      <c r="AZ156" s="29">
        <f t="shared" si="64"/>
        <v>-1.1656592580525649E-3</v>
      </c>
      <c r="BA156" s="29">
        <f t="shared" si="65"/>
        <v>1.9458330078214736E-4</v>
      </c>
      <c r="BB156" s="27">
        <f t="shared" si="66"/>
        <v>1.9999999999997797E-4</v>
      </c>
      <c r="BC156" s="27">
        <f t="shared" si="66"/>
        <v>-1.2350117487665013E-3</v>
      </c>
      <c r="BD156" s="64">
        <f t="shared" si="66"/>
        <v>3.1058823242235967E-4</v>
      </c>
      <c r="BE156" s="82">
        <f>SUMPRODUCT('Control Panel'!$C$18:$N$18,$AS156:$BD156)</f>
        <v>-5.6304910567261945E-4</v>
      </c>
      <c r="BF156" s="83">
        <f>SUMPRODUCT('Control Panel'!$C$19:$N$19,'Calc. rets adjusted'!$AS156:$BD156)</f>
        <v>-6.2331012091061395E-4</v>
      </c>
      <c r="BG156" s="83">
        <f>SUMPRODUCT('Control Panel'!$C$20:$N$20,'Calc. rets adjusted'!$AS156:$BD156)</f>
        <v>-4.7980894603396603E-4</v>
      </c>
      <c r="BH156" s="83">
        <f>SUMPRODUCT('Control Panel'!$C$21:$N$21,'Calc. rets adjusted'!$AS156:$BD156)</f>
        <v>-6.0261015237994559E-5</v>
      </c>
      <c r="BI156" s="83">
        <f>SUMPRODUCT('Control Panel'!$C$22:$N$22,'Calc. rets adjusted'!$AS156:$BD156)</f>
        <v>8.324015963865338E-5</v>
      </c>
    </row>
    <row r="157" spans="1:61" x14ac:dyDescent="0.35">
      <c r="A157" s="2">
        <v>41029</v>
      </c>
      <c r="B157" s="27">
        <f>'Calc. rets in loc usd base'!Q157-'Calc. rets in loc usd base'!Q$5</f>
        <v>-1.4741388888888851E-3</v>
      </c>
      <c r="C157" s="27">
        <f>'Calc. rets in loc usd base'!R157-'Calc. rets in loc usd base'!R$5</f>
        <v>-8.6147222222221725E-4</v>
      </c>
      <c r="D157" s="27">
        <f>'Calc. rets in loc usd base'!S157-'Calc. rets in loc usd base'!S$5</f>
        <v>-1.44061111111111E-3</v>
      </c>
      <c r="E157" s="29">
        <f>'Calc. rets in loc usd base'!T157-'Calc. rets in loc usd base'!T$5</f>
        <v>-1.4572493860341789E-3</v>
      </c>
      <c r="F157" s="29">
        <f>'Calc. rets in loc usd base'!U157-'Calc. rets in loc usd base'!U$5</f>
        <v>-8.4760386040138658E-4</v>
      </c>
      <c r="G157" s="29">
        <f>'Calc. rets in loc usd base'!V157-'Calc. rets in loc usd base'!V$5</f>
        <v>-1.3410435259457551E-4</v>
      </c>
      <c r="H157" s="29">
        <f>'Calc. rets in loc usd base'!W157-'Calc. rets in loc usd base'!W$5</f>
        <v>2.0506504247967162E-5</v>
      </c>
      <c r="I157" s="29">
        <f>'Calc. rets in loc usd base'!X157-'Calc. rets in loc usd base'!X$5</f>
        <v>1.0089424254752274E-3</v>
      </c>
      <c r="J157" s="29">
        <f>'Calc. rets in loc usd base'!Y157-'Calc. rets in loc usd base'!Y$5</f>
        <v>-2.1982898137951571E-3</v>
      </c>
      <c r="K157" s="27">
        <f>'Calc. rets in loc usd base'!Z157-'Calc. rets in loc usd base'!Z$5</f>
        <v>-1.4741388888888851E-3</v>
      </c>
      <c r="L157" s="27">
        <f>'Calc. rets in loc usd base'!AA157-'Calc. rets in loc usd base'!AA$5</f>
        <v>-1.0581127777777779E-3</v>
      </c>
      <c r="M157" s="27">
        <f>'Calc. rets in loc usd base'!AB157-'Calc. rets in loc usd base'!AB$5</f>
        <v>-1.595968888888888E-3</v>
      </c>
      <c r="N157" s="47">
        <f>'Calc. rets in loc usd base'!AC157-'Calc. rets in loc usd base'!AC$5</f>
        <v>0</v>
      </c>
      <c r="O157" s="63">
        <f>'Calc. rets in loc usd base'!AD157-'Calc. rets in loc usd base'!AD$5</f>
        <v>-1.4483120106916865E-2</v>
      </c>
      <c r="P157" s="86">
        <f>'Calc. rets in loc usd base'!AE157-'Calc. rets in loc usd base'!AE$5</f>
        <v>1.6025663285241715E-2</v>
      </c>
      <c r="Q157" s="27">
        <f>B157+'Control Panel'!C$5</f>
        <v>1.9999999999990251E-4</v>
      </c>
      <c r="R157" s="27">
        <f>C157+'Control Panel'!D$5</f>
        <v>3.5000000000007009E-4</v>
      </c>
      <c r="S157" s="27">
        <f>D157+'Control Panel'!E$5</f>
        <v>5.8333333333342651E-4</v>
      </c>
      <c r="T157" s="29">
        <f>E157+'Control Panel'!F$5</f>
        <v>2.2672831047967088E-4</v>
      </c>
      <c r="U157" s="29">
        <f>F157+'Control Panel'!G$5</f>
        <v>2.8543183748464462E-4</v>
      </c>
      <c r="V157" s="29">
        <f>G157+'Control Panel'!H$5</f>
        <v>4.8110484312220605E-4</v>
      </c>
      <c r="W157" s="29">
        <f>H157+'Control Panel'!I$5</f>
        <v>2.1055372884719184E-3</v>
      </c>
      <c r="X157" s="29">
        <f>I157+'Control Panel'!J$5</f>
        <v>2.4486175914856289E-3</v>
      </c>
      <c r="Y157" s="29">
        <f>J157+'Control Panel'!K$5</f>
        <v>5.1468650133340219E-5</v>
      </c>
      <c r="Z157" s="27">
        <f>K157+'Control Panel'!L$5</f>
        <v>1.9999999999990251E-4</v>
      </c>
      <c r="AA157" s="27">
        <f>L157+'Control Panel'!M$5</f>
        <v>7.0000000000023169E-5</v>
      </c>
      <c r="AB157" s="27">
        <f>M157+'Control Panel'!N$5</f>
        <v>3.9791666666657557E-4</v>
      </c>
      <c r="AC157" s="47">
        <f>N157+'Control Panel'!C$27</f>
        <v>0</v>
      </c>
      <c r="AD157" s="63">
        <f>O157+'Control Panel'!D$27</f>
        <v>-1.4483120106916865E-2</v>
      </c>
      <c r="AE157" s="63">
        <f>P157+'Control Panel'!E$27</f>
        <v>1.6025663285241715E-2</v>
      </c>
      <c r="AF157" s="38">
        <f>SUMPRODUCT('Control Panel'!$C$31:$E$31,AC157:AE157)</f>
        <v>0</v>
      </c>
      <c r="AG157" s="43">
        <f t="shared" si="45"/>
        <v>1.9999999999997797E-4</v>
      </c>
      <c r="AH157" s="64">
        <f t="shared" si="46"/>
        <v>-1.4138189198954265E-2</v>
      </c>
      <c r="AI157" s="64">
        <f t="shared" si="47"/>
        <v>1.661834492215819E-2</v>
      </c>
      <c r="AJ157" s="29">
        <f t="shared" si="48"/>
        <v>2.2672831047976238E-4</v>
      </c>
      <c r="AK157" s="29">
        <f t="shared" si="49"/>
        <v>-1.4201822213016801E-2</v>
      </c>
      <c r="AL157" s="29">
        <f t="shared" si="50"/>
        <v>1.6514478152584777E-2</v>
      </c>
      <c r="AM157" s="29">
        <f t="shared" si="51"/>
        <v>2.1055372884719592E-3</v>
      </c>
      <c r="AN157" s="29">
        <f t="shared" si="52"/>
        <v>-1.2069966138104515E-2</v>
      </c>
      <c r="AO157" s="29">
        <f t="shared" si="53"/>
        <v>1.6077956754631861E-2</v>
      </c>
      <c r="AP157" s="27">
        <f t="shared" si="54"/>
        <v>1.9999999999997797E-4</v>
      </c>
      <c r="AQ157" s="27">
        <f t="shared" si="55"/>
        <v>-1.4414133925324313E-2</v>
      </c>
      <c r="AR157" s="27">
        <f t="shared" si="56"/>
        <v>1.6429956830424031E-2</v>
      </c>
      <c r="AS157" s="43">
        <f t="shared" si="57"/>
        <v>1.9999999999997797E-4</v>
      </c>
      <c r="AT157" s="27">
        <f t="shared" si="58"/>
        <v>-1.4138189198954265E-2</v>
      </c>
      <c r="AU157" s="27">
        <f t="shared" si="59"/>
        <v>1.661834492215819E-2</v>
      </c>
      <c r="AV157" s="29">
        <f t="shared" si="60"/>
        <v>2.2672831047976238E-4</v>
      </c>
      <c r="AW157" s="29">
        <f t="shared" si="61"/>
        <v>-1.4201822213016801E-2</v>
      </c>
      <c r="AX157" s="29">
        <f t="shared" si="62"/>
        <v>1.6514478152584777E-2</v>
      </c>
      <c r="AY157" s="29">
        <f t="shared" si="63"/>
        <v>2.1055372884719592E-3</v>
      </c>
      <c r="AZ157" s="29">
        <f t="shared" si="64"/>
        <v>-1.2069966138104515E-2</v>
      </c>
      <c r="BA157" s="29">
        <f t="shared" si="65"/>
        <v>1.6077956754631861E-2</v>
      </c>
      <c r="BB157" s="27">
        <f t="shared" si="66"/>
        <v>1.9999999999997797E-4</v>
      </c>
      <c r="BC157" s="27">
        <f t="shared" si="66"/>
        <v>-1.4414133925324313E-2</v>
      </c>
      <c r="BD157" s="64">
        <f t="shared" si="66"/>
        <v>1.6429956830424031E-2</v>
      </c>
      <c r="BE157" s="82">
        <f>SUMPRODUCT('Control Panel'!$C$18:$N$18,$AS157:$BD157)</f>
        <v>2.1055372884719592E-3</v>
      </c>
      <c r="BF157" s="83">
        <f>SUMPRODUCT('Control Panel'!$C$19:$N$19,'Calc. rets adjusted'!$AS157:$BD157)</f>
        <v>6.8798694581431166E-4</v>
      </c>
      <c r="BG157" s="83">
        <f>SUMPRODUCT('Control Panel'!$C$20:$N$20,'Calc. rets adjusted'!$AS157:$BD157)</f>
        <v>2.1494003383467409E-3</v>
      </c>
      <c r="BH157" s="83">
        <f>SUMPRODUCT('Control Panel'!$C$21:$N$21,'Calc. rets adjusted'!$AS157:$BD157)</f>
        <v>-1.4175503426576475E-3</v>
      </c>
      <c r="BI157" s="83">
        <f>SUMPRODUCT('Control Panel'!$C$22:$N$22,'Calc. rets adjusted'!$AS157:$BD157)</f>
        <v>4.386304987478171E-5</v>
      </c>
    </row>
    <row r="158" spans="1:61" x14ac:dyDescent="0.35">
      <c r="A158" s="2">
        <v>41060</v>
      </c>
      <c r="B158" s="27">
        <f>'Calc. rets in loc usd base'!Q158-'Calc. rets in loc usd base'!Q$5</f>
        <v>-1.4741388888888851E-3</v>
      </c>
      <c r="C158" s="27">
        <f>'Calc. rets in loc usd base'!R158-'Calc. rets in loc usd base'!R$5</f>
        <v>-8.7813888888888393E-4</v>
      </c>
      <c r="D158" s="27">
        <f>'Calc. rets in loc usd base'!S158-'Calc. rets in loc usd base'!S$5</f>
        <v>-1.4489444444444432E-3</v>
      </c>
      <c r="E158" s="29">
        <f>'Calc. rets in loc usd base'!T158-'Calc. rets in loc usd base'!T$5</f>
        <v>-1.4720840572653797E-3</v>
      </c>
      <c r="F158" s="29">
        <f>'Calc. rets in loc usd base'!U158-'Calc. rets in loc usd base'!U$5</f>
        <v>-6.5281187182441658E-4</v>
      </c>
      <c r="G158" s="29">
        <f>'Calc. rets in loc usd base'!V158-'Calc. rets in loc usd base'!V$5</f>
        <v>4.2196892548236511E-4</v>
      </c>
      <c r="H158" s="29">
        <f>'Calc. rets in loc usd base'!W158-'Calc. rets in loc usd base'!W$5</f>
        <v>-1.6740010442335826E-3</v>
      </c>
      <c r="I158" s="29">
        <f>'Calc. rets in loc usd base'!X158-'Calc. rets in loc usd base'!X$5</f>
        <v>3.1880331048761835E-4</v>
      </c>
      <c r="J158" s="29">
        <f>'Calc. rets in loc usd base'!Y158-'Calc. rets in loc usd base'!Y$5</f>
        <v>2.8484948111806071E-3</v>
      </c>
      <c r="K158" s="27">
        <f>'Calc. rets in loc usd base'!Z158-'Calc. rets in loc usd base'!Z$5</f>
        <v>-1.4741388888888851E-3</v>
      </c>
      <c r="L158" s="27">
        <f>'Calc. rets in loc usd base'!AA158-'Calc. rets in loc usd base'!AA$5</f>
        <v>-1.0405294444444445E-3</v>
      </c>
      <c r="M158" s="27">
        <f>'Calc. rets in loc usd base'!AB158-'Calc. rets in loc usd base'!AB$5</f>
        <v>-1.6118855555555547E-3</v>
      </c>
      <c r="N158" s="47">
        <f>'Calc. rets in loc usd base'!AC158-'Calc. rets in loc usd base'!AC$5</f>
        <v>0</v>
      </c>
      <c r="O158" s="63">
        <f>'Calc. rets in loc usd base'!AD158-'Calc. rets in loc usd base'!AD$5</f>
        <v>-6.3053620431803167E-2</v>
      </c>
      <c r="P158" s="86">
        <f>'Calc. rets in loc usd base'!AE158-'Calc. rets in loc usd base'!AE$5</f>
        <v>-4.6257215126668999E-2</v>
      </c>
      <c r="Q158" s="27">
        <f>B158+'Control Panel'!C$5</f>
        <v>1.9999999999990251E-4</v>
      </c>
      <c r="R158" s="27">
        <f>C158+'Control Panel'!D$5</f>
        <v>3.3333333333340342E-4</v>
      </c>
      <c r="S158" s="27">
        <f>D158+'Control Panel'!E$5</f>
        <v>5.7500000000009323E-4</v>
      </c>
      <c r="T158" s="29">
        <f>E158+'Control Panel'!F$5</f>
        <v>2.1189363924847002E-4</v>
      </c>
      <c r="U158" s="29">
        <f>F158+'Control Panel'!G$5</f>
        <v>4.8022382606161462E-4</v>
      </c>
      <c r="V158" s="29">
        <f>G158+'Control Panel'!H$5</f>
        <v>1.0371781211991468E-3</v>
      </c>
      <c r="W158" s="29">
        <f>H158+'Control Panel'!I$5</f>
        <v>4.1102973999036872E-4</v>
      </c>
      <c r="X158" s="29">
        <f>I158+'Control Panel'!J$5</f>
        <v>1.7584784764980196E-3</v>
      </c>
      <c r="Y158" s="29">
        <f>J158+'Control Panel'!K$5</f>
        <v>5.0982532751091044E-3</v>
      </c>
      <c r="Z158" s="27">
        <f>K158+'Control Panel'!L$5</f>
        <v>1.9999999999990251E-4</v>
      </c>
      <c r="AA158" s="27">
        <f>L158+'Control Panel'!M$5</f>
        <v>8.7583333333356595E-5</v>
      </c>
      <c r="AB158" s="27">
        <f>M158+'Control Panel'!N$5</f>
        <v>3.8199999999990889E-4</v>
      </c>
      <c r="AC158" s="47">
        <f>N158+'Control Panel'!C$27</f>
        <v>0</v>
      </c>
      <c r="AD158" s="63">
        <f>O158+'Control Panel'!D$27</f>
        <v>-6.3053620431803167E-2</v>
      </c>
      <c r="AE158" s="63">
        <f>P158+'Control Panel'!E$27</f>
        <v>-4.6257215126668999E-2</v>
      </c>
      <c r="AF158" s="38">
        <f>SUMPRODUCT('Control Panel'!$C$31:$E$31,AC158:AE158)</f>
        <v>0</v>
      </c>
      <c r="AG158" s="43">
        <f t="shared" si="45"/>
        <v>1.9999999999997797E-4</v>
      </c>
      <c r="AH158" s="64">
        <f t="shared" si="46"/>
        <v>-6.2741304971947187E-2</v>
      </c>
      <c r="AI158" s="64">
        <f t="shared" si="47"/>
        <v>-4.570881302536689E-2</v>
      </c>
      <c r="AJ158" s="29">
        <f t="shared" si="48"/>
        <v>2.1189363924856153E-4</v>
      </c>
      <c r="AK158" s="29">
        <f t="shared" si="49"/>
        <v>-6.2603676456592261E-2</v>
      </c>
      <c r="AL158" s="29">
        <f t="shared" si="50"/>
        <v>-4.5268013976946908E-2</v>
      </c>
      <c r="AM158" s="29">
        <f t="shared" si="51"/>
        <v>4.1102973999040948E-4</v>
      </c>
      <c r="AN158" s="29">
        <f t="shared" si="52"/>
        <v>-6.1406020389699667E-2</v>
      </c>
      <c r="AO158" s="29">
        <f t="shared" si="53"/>
        <v>-4.1394792850076856E-2</v>
      </c>
      <c r="AP158" s="27">
        <f t="shared" si="54"/>
        <v>1.9999999999997797E-4</v>
      </c>
      <c r="AQ158" s="27">
        <f t="shared" si="55"/>
        <v>-6.2971559544725997E-2</v>
      </c>
      <c r="AR158" s="27">
        <f t="shared" si="56"/>
        <v>-4.5892885382847526E-2</v>
      </c>
      <c r="AS158" s="43">
        <f t="shared" si="57"/>
        <v>1.9999999999997797E-4</v>
      </c>
      <c r="AT158" s="27">
        <f t="shared" si="58"/>
        <v>-6.2741304971947187E-2</v>
      </c>
      <c r="AU158" s="27">
        <f t="shared" si="59"/>
        <v>-4.570881302536689E-2</v>
      </c>
      <c r="AV158" s="29">
        <f t="shared" si="60"/>
        <v>2.1189363924856153E-4</v>
      </c>
      <c r="AW158" s="29">
        <f t="shared" si="61"/>
        <v>-6.2603676456592261E-2</v>
      </c>
      <c r="AX158" s="29">
        <f t="shared" si="62"/>
        <v>-4.5268013976946908E-2</v>
      </c>
      <c r="AY158" s="29">
        <f t="shared" si="63"/>
        <v>4.1102973999040948E-4</v>
      </c>
      <c r="AZ158" s="29">
        <f t="shared" si="64"/>
        <v>-6.1406020389699667E-2</v>
      </c>
      <c r="BA158" s="29">
        <f t="shared" si="65"/>
        <v>-4.1394792850076856E-2</v>
      </c>
      <c r="BB158" s="27">
        <f t="shared" si="66"/>
        <v>1.9999999999997797E-4</v>
      </c>
      <c r="BC158" s="27">
        <f t="shared" si="66"/>
        <v>-6.2971559544725997E-2</v>
      </c>
      <c r="BD158" s="64">
        <f t="shared" si="66"/>
        <v>-4.5892885382847526E-2</v>
      </c>
      <c r="BE158" s="82">
        <f>SUMPRODUCT('Control Panel'!$C$18:$N$18,$AS158:$BD158)</f>
        <v>4.1102973999040948E-4</v>
      </c>
      <c r="BF158" s="83">
        <f>SUMPRODUCT('Control Panel'!$C$19:$N$19,'Calc. rets adjusted'!$AS158:$BD158)</f>
        <v>-5.7706752729785983E-3</v>
      </c>
      <c r="BG158" s="83">
        <f>SUMPRODUCT('Control Panel'!$C$20:$N$20,'Calc. rets adjusted'!$AS158:$BD158)</f>
        <v>5.4648068149399948E-4</v>
      </c>
      <c r="BH158" s="83">
        <f>SUMPRODUCT('Control Panel'!$C$21:$N$21,'Calc. rets adjusted'!$AS158:$BD158)</f>
        <v>-6.1817050129690078E-3</v>
      </c>
      <c r="BI158" s="83">
        <f>SUMPRODUCT('Control Panel'!$C$22:$N$22,'Calc. rets adjusted'!$AS158:$BD158)</f>
        <v>1.3545094150359E-4</v>
      </c>
    </row>
    <row r="159" spans="1:61" x14ac:dyDescent="0.35">
      <c r="A159" s="2">
        <v>41090</v>
      </c>
      <c r="B159" s="27">
        <f>'Calc. rets in loc usd base'!Q159-'Calc. rets in loc usd base'!Q$5</f>
        <v>-1.4741388888888851E-3</v>
      </c>
      <c r="C159" s="27">
        <f>'Calc. rets in loc usd base'!R159-'Calc. rets in loc usd base'!R$5</f>
        <v>-8.8647222222221732E-4</v>
      </c>
      <c r="D159" s="27">
        <f>'Calc. rets in loc usd base'!S159-'Calc. rets in loc usd base'!S$5</f>
        <v>-1.4656111111111098E-3</v>
      </c>
      <c r="E159" s="29">
        <f>'Calc. rets in loc usd base'!T159-'Calc. rets in loc usd base'!T$5</f>
        <v>-1.6790509814011783E-3</v>
      </c>
      <c r="F159" s="29">
        <f>'Calc. rets in loc usd base'!U159-'Calc. rets in loc usd base'!U$5</f>
        <v>-1.0773842982535428E-3</v>
      </c>
      <c r="G159" s="29">
        <f>'Calc. rets in loc usd base'!V159-'Calc. rets in loc usd base'!V$5</f>
        <v>-6.5288568652836873E-4</v>
      </c>
      <c r="H159" s="29">
        <f>'Calc. rets in loc usd base'!W159-'Calc. rets in loc usd base'!W$5</f>
        <v>-2.6628867090143079E-3</v>
      </c>
      <c r="I159" s="29">
        <f>'Calc. rets in loc usd base'!X159-'Calc. rets in loc usd base'!X$5</f>
        <v>-3.3404351957424484E-3</v>
      </c>
      <c r="J159" s="29">
        <f>'Calc. rets in loc usd base'!Y159-'Calc. rets in loc usd base'!Y$5</f>
        <v>-3.525227105554413E-3</v>
      </c>
      <c r="K159" s="27">
        <f>'Calc. rets in loc usd base'!Z159-'Calc. rets in loc usd base'!Z$5</f>
        <v>-1.4741388888888851E-3</v>
      </c>
      <c r="L159" s="27">
        <f>'Calc. rets in loc usd base'!AA159-'Calc. rets in loc usd base'!AA$5</f>
        <v>-1.0593627777777778E-3</v>
      </c>
      <c r="M159" s="27">
        <f>'Calc. rets in loc usd base'!AB159-'Calc. rets in loc usd base'!AB$5</f>
        <v>-1.6515522222222212E-3</v>
      </c>
      <c r="N159" s="47">
        <f>'Calc. rets in loc usd base'!AC159-'Calc. rets in loc usd base'!AC$5</f>
        <v>0</v>
      </c>
      <c r="O159" s="63">
        <f>'Calc. rets in loc usd base'!AD159-'Calc. rets in loc usd base'!AD$5</f>
        <v>2.3991230326127728E-2</v>
      </c>
      <c r="P159" s="86">
        <f>'Calc. rets in loc usd base'!AE159-'Calc. rets in loc usd base'!AE$5</f>
        <v>1.5521631027177215E-2</v>
      </c>
      <c r="Q159" s="27">
        <f>B159+'Control Panel'!C$5</f>
        <v>1.9999999999990251E-4</v>
      </c>
      <c r="R159" s="27">
        <f>C159+'Control Panel'!D$5</f>
        <v>3.2500000000007002E-4</v>
      </c>
      <c r="S159" s="27">
        <f>D159+'Control Panel'!E$5</f>
        <v>5.5833333333342667E-4</v>
      </c>
      <c r="T159" s="29">
        <f>E159+'Control Panel'!F$5</f>
        <v>4.9267151126714849E-6</v>
      </c>
      <c r="U159" s="29">
        <f>F159+'Control Panel'!G$5</f>
        <v>5.5651399632488437E-5</v>
      </c>
      <c r="V159" s="29">
        <f>G159+'Control Panel'!H$5</f>
        <v>-3.767649081158717E-5</v>
      </c>
      <c r="W159" s="29">
        <f>H159+'Control Panel'!I$5</f>
        <v>-5.7785592479035666E-4</v>
      </c>
      <c r="X159" s="29">
        <f>I159+'Control Panel'!J$5</f>
        <v>-1.9007600297320472E-3</v>
      </c>
      <c r="Y159" s="29">
        <f>J159+'Control Panel'!K$5</f>
        <v>-1.2754686416259157E-3</v>
      </c>
      <c r="Z159" s="27">
        <f>K159+'Control Panel'!L$5</f>
        <v>1.9999999999990251E-4</v>
      </c>
      <c r="AA159" s="27">
        <f>L159+'Control Panel'!M$5</f>
        <v>6.875000000002322E-5</v>
      </c>
      <c r="AB159" s="27">
        <f>M159+'Control Panel'!N$5</f>
        <v>3.4233333333324231E-4</v>
      </c>
      <c r="AC159" s="47">
        <f>N159+'Control Panel'!C$27</f>
        <v>0</v>
      </c>
      <c r="AD159" s="63">
        <f>O159+'Control Panel'!D$27</f>
        <v>2.3991230326127728E-2</v>
      </c>
      <c r="AE159" s="63">
        <f>P159+'Control Panel'!E$27</f>
        <v>1.5521631027177215E-2</v>
      </c>
      <c r="AF159" s="38">
        <f>SUMPRODUCT('Control Panel'!$C$31:$E$31,AC159:AE159)</f>
        <v>0</v>
      </c>
      <c r="AG159" s="43">
        <f t="shared" si="45"/>
        <v>1.9999999999997797E-4</v>
      </c>
      <c r="AH159" s="64">
        <f t="shared" si="46"/>
        <v>2.4324027475983945E-2</v>
      </c>
      <c r="AI159" s="64">
        <f t="shared" si="47"/>
        <v>1.6088630604500942E-2</v>
      </c>
      <c r="AJ159" s="29">
        <f t="shared" si="48"/>
        <v>4.9267151127629916E-6</v>
      </c>
      <c r="AK159" s="29">
        <f t="shared" si="49"/>
        <v>2.4048216871306982E-2</v>
      </c>
      <c r="AL159" s="29">
        <f t="shared" si="50"/>
        <v>1.5483369735777019E-2</v>
      </c>
      <c r="AM159" s="29">
        <f t="shared" si="51"/>
        <v>-5.7785592479031589E-4</v>
      </c>
      <c r="AN159" s="29">
        <f t="shared" si="52"/>
        <v>2.2044868724727662E-2</v>
      </c>
      <c r="AO159" s="29">
        <f t="shared" si="53"/>
        <v>1.4226365031909438E-2</v>
      </c>
      <c r="AP159" s="27">
        <f t="shared" si="54"/>
        <v>1.9999999999997797E-4</v>
      </c>
      <c r="AQ159" s="27">
        <f t="shared" si="55"/>
        <v>2.4061629723212796E-2</v>
      </c>
      <c r="AR159" s="27">
        <f t="shared" si="56"/>
        <v>1.5869277932198722E-2</v>
      </c>
      <c r="AS159" s="43">
        <f t="shared" si="57"/>
        <v>1.9999999999997797E-4</v>
      </c>
      <c r="AT159" s="27">
        <f t="shared" si="58"/>
        <v>2.4324027475983945E-2</v>
      </c>
      <c r="AU159" s="27">
        <f t="shared" si="59"/>
        <v>1.6088630604500942E-2</v>
      </c>
      <c r="AV159" s="29">
        <f t="shared" si="60"/>
        <v>4.9267151127629916E-6</v>
      </c>
      <c r="AW159" s="29">
        <f t="shared" si="61"/>
        <v>2.4048216871306982E-2</v>
      </c>
      <c r="AX159" s="29">
        <f t="shared" si="62"/>
        <v>1.5483369735777019E-2</v>
      </c>
      <c r="AY159" s="29">
        <f t="shared" si="63"/>
        <v>-5.7785592479031589E-4</v>
      </c>
      <c r="AZ159" s="29">
        <f t="shared" si="64"/>
        <v>2.2044868724727662E-2</v>
      </c>
      <c r="BA159" s="29">
        <f t="shared" si="65"/>
        <v>1.4226365031909438E-2</v>
      </c>
      <c r="BB159" s="27">
        <f t="shared" si="66"/>
        <v>1.9999999999997797E-4</v>
      </c>
      <c r="BC159" s="27">
        <f t="shared" si="66"/>
        <v>2.4061629723212796E-2</v>
      </c>
      <c r="BD159" s="64">
        <f t="shared" si="66"/>
        <v>1.5869277932198722E-2</v>
      </c>
      <c r="BE159" s="82">
        <f>SUMPRODUCT('Control Panel'!$C$18:$N$18,$AS159:$BD159)</f>
        <v>-5.7785592479031589E-4</v>
      </c>
      <c r="BF159" s="83">
        <f>SUMPRODUCT('Control Panel'!$C$19:$N$19,'Calc. rets adjusted'!$AS159:$BD159)</f>
        <v>1.6844165401614817E-3</v>
      </c>
      <c r="BG159" s="83">
        <f>SUMPRODUCT('Control Panel'!$C$20:$N$20,'Calc. rets adjusted'!$AS159:$BD159)</f>
        <v>-7.0174643215980019E-4</v>
      </c>
      <c r="BH159" s="83">
        <f>SUMPRODUCT('Control Panel'!$C$21:$N$21,'Calc. rets adjusted'!$AS159:$BD159)</f>
        <v>2.2622724649517976E-3</v>
      </c>
      <c r="BI159" s="83">
        <f>SUMPRODUCT('Control Panel'!$C$22:$N$22,'Calc. rets adjusted'!$AS159:$BD159)</f>
        <v>-1.238905073694843E-4</v>
      </c>
    </row>
    <row r="160" spans="1:61" x14ac:dyDescent="0.35">
      <c r="A160" s="2">
        <v>41121</v>
      </c>
      <c r="B160" s="27">
        <f>'Calc. rets in loc usd base'!Q160-'Calc. rets in loc usd base'!Q$5</f>
        <v>-1.4658055555555516E-3</v>
      </c>
      <c r="C160" s="27">
        <f>'Calc. rets in loc usd base'!R160-'Calc. rets in loc usd base'!R$5</f>
        <v>-9.0313888888888399E-4</v>
      </c>
      <c r="D160" s="27">
        <f>'Calc. rets in loc usd base'!S160-'Calc. rets in loc usd base'!S$5</f>
        <v>-1.5072777777777767E-3</v>
      </c>
      <c r="E160" s="29">
        <f>'Calc. rets in loc usd base'!T160-'Calc. rets in loc usd base'!T$5</f>
        <v>-1.324329265172211E-3</v>
      </c>
      <c r="F160" s="29">
        <f>'Calc. rets in loc usd base'!U160-'Calc. rets in loc usd base'!U$5</f>
        <v>-5.0699229220995757E-4</v>
      </c>
      <c r="G160" s="29">
        <f>'Calc. rets in loc usd base'!V160-'Calc. rets in loc usd base'!V$5</f>
        <v>6.2816184692533652E-4</v>
      </c>
      <c r="H160" s="29">
        <f>'Calc. rets in loc usd base'!W160-'Calc. rets in loc usd base'!W$5</f>
        <v>3.0287638002786475E-4</v>
      </c>
      <c r="I160" s="29">
        <f>'Calc. rets in loc usd base'!X160-'Calc. rets in loc usd base'!X$5</f>
        <v>2.253667473960057E-3</v>
      </c>
      <c r="J160" s="29">
        <f>'Calc. rets in loc usd base'!Y160-'Calc. rets in loc usd base'!Y$5</f>
        <v>2.4298252209173418E-3</v>
      </c>
      <c r="K160" s="27">
        <f>'Calc. rets in loc usd base'!Z160-'Calc. rets in loc usd base'!Z$5</f>
        <v>-1.4658055555555516E-3</v>
      </c>
      <c r="L160" s="27">
        <f>'Calc. rets in loc usd base'!AA160-'Calc. rets in loc usd base'!AA$5</f>
        <v>-1.1609461111111111E-3</v>
      </c>
      <c r="M160" s="27">
        <f>'Calc. rets in loc usd base'!AB160-'Calc. rets in loc usd base'!AB$5</f>
        <v>-1.7211355555555546E-3</v>
      </c>
      <c r="N160" s="47">
        <f>'Calc. rets in loc usd base'!AC160-'Calc. rets in loc usd base'!AC$5</f>
        <v>0</v>
      </c>
      <c r="O160" s="63">
        <f>'Calc. rets in loc usd base'!AD160-'Calc. rets in loc usd base'!AD$5</f>
        <v>-2.6016583394766073E-2</v>
      </c>
      <c r="P160" s="86">
        <f>'Calc. rets in loc usd base'!AE160-'Calc. rets in loc usd base'!AE$5</f>
        <v>-1.0336897282278564E-4</v>
      </c>
      <c r="Q160" s="27">
        <f>B160+'Control Panel'!C$5</f>
        <v>2.0833333333323601E-4</v>
      </c>
      <c r="R160" s="27">
        <f>C160+'Control Panel'!D$5</f>
        <v>3.0833333333340335E-4</v>
      </c>
      <c r="S160" s="27">
        <f>D160+'Control Panel'!E$5</f>
        <v>5.1666666666675982E-4</v>
      </c>
      <c r="T160" s="29">
        <f>E160+'Control Panel'!F$5</f>
        <v>3.5964843134163879E-4</v>
      </c>
      <c r="U160" s="29">
        <f>F160+'Control Panel'!G$5</f>
        <v>6.2604340567607364E-4</v>
      </c>
      <c r="V160" s="29">
        <f>G160+'Control Panel'!H$5</f>
        <v>1.2433710426421182E-3</v>
      </c>
      <c r="W160" s="29">
        <f>H160+'Control Panel'!I$5</f>
        <v>2.387907164251816E-3</v>
      </c>
      <c r="X160" s="29">
        <f>I160+'Control Panel'!J$5</f>
        <v>3.6933426399704582E-3</v>
      </c>
      <c r="Y160" s="29">
        <f>J160+'Control Panel'!K$5</f>
        <v>4.6795836848458391E-3</v>
      </c>
      <c r="Z160" s="27">
        <f>K160+'Control Panel'!L$5</f>
        <v>2.0833333333323601E-4</v>
      </c>
      <c r="AA160" s="27">
        <f>L160+'Control Panel'!M$5</f>
        <v>-3.283333333331008E-5</v>
      </c>
      <c r="AB160" s="27">
        <f>M160+'Control Panel'!N$5</f>
        <v>2.7274999999990892E-4</v>
      </c>
      <c r="AC160" s="47">
        <f>N160+'Control Panel'!C$27</f>
        <v>0</v>
      </c>
      <c r="AD160" s="63">
        <f>O160+'Control Panel'!D$27</f>
        <v>-2.6016583394766073E-2</v>
      </c>
      <c r="AE160" s="63">
        <f>P160+'Control Panel'!E$27</f>
        <v>-1.0336897282278564E-4</v>
      </c>
      <c r="AF160" s="38">
        <f>SUMPRODUCT('Control Panel'!$C$31:$E$31,AC160:AE160)</f>
        <v>0</v>
      </c>
      <c r="AG160" s="43">
        <f t="shared" si="45"/>
        <v>2.0833333333314386E-4</v>
      </c>
      <c r="AH160" s="64">
        <f t="shared" si="46"/>
        <v>-2.5716271841312754E-2</v>
      </c>
      <c r="AI160" s="64">
        <f t="shared" si="47"/>
        <v>4.1324428654121448E-4</v>
      </c>
      <c r="AJ160" s="29">
        <f t="shared" si="48"/>
        <v>3.596484313417303E-4</v>
      </c>
      <c r="AK160" s="29">
        <f t="shared" si="49"/>
        <v>-2.5406827499562468E-2</v>
      </c>
      <c r="AL160" s="29">
        <f t="shared" si="50"/>
        <v>1.1398735438317154E-3</v>
      </c>
      <c r="AM160" s="29">
        <f t="shared" si="51"/>
        <v>2.3879071642518568E-3</v>
      </c>
      <c r="AN160" s="29">
        <f t="shared" si="52"/>
        <v>-2.2419328911593817E-2</v>
      </c>
      <c r="AO160" s="29">
        <f t="shared" si="53"/>
        <v>4.5757309882643593E-3</v>
      </c>
      <c r="AP160" s="27">
        <f t="shared" si="54"/>
        <v>2.0833333333314386E-4</v>
      </c>
      <c r="AQ160" s="27">
        <f t="shared" si="55"/>
        <v>-2.604856251694454E-2</v>
      </c>
      <c r="AR160" s="27">
        <f t="shared" si="56"/>
        <v>1.6935283328978201E-4</v>
      </c>
      <c r="AS160" s="43">
        <f t="shared" si="57"/>
        <v>2.0833333333314386E-4</v>
      </c>
      <c r="AT160" s="27">
        <f t="shared" si="58"/>
        <v>-2.5716271841312754E-2</v>
      </c>
      <c r="AU160" s="27">
        <f t="shared" si="59"/>
        <v>4.1324428654121448E-4</v>
      </c>
      <c r="AV160" s="29">
        <f t="shared" si="60"/>
        <v>3.596484313417303E-4</v>
      </c>
      <c r="AW160" s="29">
        <f t="shared" si="61"/>
        <v>-2.5406827499562468E-2</v>
      </c>
      <c r="AX160" s="29">
        <f t="shared" si="62"/>
        <v>1.1398735438317154E-3</v>
      </c>
      <c r="AY160" s="29">
        <f t="shared" si="63"/>
        <v>2.3879071642518568E-3</v>
      </c>
      <c r="AZ160" s="29">
        <f t="shared" si="64"/>
        <v>-2.2419328911593817E-2</v>
      </c>
      <c r="BA160" s="29">
        <f t="shared" si="65"/>
        <v>4.5757309882643593E-3</v>
      </c>
      <c r="BB160" s="27">
        <f t="shared" si="66"/>
        <v>2.0833333333314386E-4</v>
      </c>
      <c r="BC160" s="27">
        <f t="shared" si="66"/>
        <v>-2.604856251694454E-2</v>
      </c>
      <c r="BD160" s="64">
        <f t="shared" si="66"/>
        <v>1.6935283328978201E-4</v>
      </c>
      <c r="BE160" s="82">
        <f>SUMPRODUCT('Control Panel'!$C$18:$N$18,$AS160:$BD160)</f>
        <v>2.3879071642518568E-3</v>
      </c>
      <c r="BF160" s="83">
        <f>SUMPRODUCT('Control Panel'!$C$19:$N$19,'Calc. rets adjusted'!$AS160:$BD160)</f>
        <v>-9.2816443332710726E-5</v>
      </c>
      <c r="BG160" s="83">
        <f>SUMPRODUCT('Control Panel'!$C$20:$N$20,'Calc. rets adjusted'!$AS160:$BD160)</f>
        <v>2.5328731416950582E-3</v>
      </c>
      <c r="BH160" s="83">
        <f>SUMPRODUCT('Control Panel'!$C$21:$N$21,'Calc. rets adjusted'!$AS160:$BD160)</f>
        <v>-2.4807236075845675E-3</v>
      </c>
      <c r="BI160" s="83">
        <f>SUMPRODUCT('Control Panel'!$C$22:$N$22,'Calc. rets adjusted'!$AS160:$BD160)</f>
        <v>1.449659774432014E-4</v>
      </c>
    </row>
    <row r="161" spans="1:61" x14ac:dyDescent="0.35">
      <c r="A161" s="2">
        <v>41152</v>
      </c>
      <c r="B161" s="27">
        <f>'Calc. rets in loc usd base'!Q161-'Calc. rets in loc usd base'!Q$5</f>
        <v>-1.4658055555555516E-3</v>
      </c>
      <c r="C161" s="27">
        <f>'Calc. rets in loc usd base'!R161-'Calc. rets in loc usd base'!R$5</f>
        <v>-1.0864722222222174E-3</v>
      </c>
      <c r="D161" s="27">
        <f>'Calc. rets in loc usd base'!S161-'Calc. rets in loc usd base'!S$5</f>
        <v>-1.5572777777777766E-3</v>
      </c>
      <c r="E161" s="29">
        <f>'Calc. rets in loc usd base'!T161-'Calc. rets in loc usd base'!T$5</f>
        <v>-1.5953291437015098E-3</v>
      </c>
      <c r="F161" s="29">
        <f>'Calc. rets in loc usd base'!U161-'Calc. rets in loc usd base'!U$5</f>
        <v>-1.5014750444276533E-3</v>
      </c>
      <c r="G161" s="29">
        <f>'Calc. rets in loc usd base'!V161-'Calc. rets in loc usd base'!V$5</f>
        <v>-9.2566594344704975E-4</v>
      </c>
      <c r="H161" s="29">
        <f>'Calc. rets in loc usd base'!W161-'Calc. rets in loc usd base'!W$5</f>
        <v>-1.997715106297134E-3</v>
      </c>
      <c r="I161" s="29">
        <f>'Calc. rets in loc usd base'!X161-'Calc. rets in loc usd base'!X$5</f>
        <v>-2.1433182300611931E-3</v>
      </c>
      <c r="J161" s="29">
        <f>'Calc. rets in loc usd base'!Y161-'Calc. rets in loc usd base'!Y$5</f>
        <v>-2.9224468514711891E-3</v>
      </c>
      <c r="K161" s="27">
        <f>'Calc. rets in loc usd base'!Z161-'Calc. rets in loc usd base'!Z$5</f>
        <v>-1.4658055555555516E-3</v>
      </c>
      <c r="L161" s="27">
        <f>'Calc. rets in loc usd base'!AA161-'Calc. rets in loc usd base'!AA$5</f>
        <v>-1.2565294444444445E-3</v>
      </c>
      <c r="M161" s="27">
        <f>'Calc. rets in loc usd base'!AB161-'Calc. rets in loc usd base'!AB$5</f>
        <v>-1.7731355555555546E-3</v>
      </c>
      <c r="N161" s="47">
        <f>'Calc. rets in loc usd base'!AC161-'Calc. rets in loc usd base'!AC$5</f>
        <v>0</v>
      </c>
      <c r="O161" s="63">
        <f>'Calc. rets in loc usd base'!AD161-'Calc. rets in loc usd base'!AD$5</f>
        <v>2.3991230326127728E-2</v>
      </c>
      <c r="P161" s="86">
        <f>'Calc. rets in loc usd base'!AE161-'Calc. rets in loc usd base'!AE$5</f>
        <v>1.576964690019303E-2</v>
      </c>
      <c r="Q161" s="27">
        <f>B161+'Control Panel'!C$5</f>
        <v>2.0833333333323601E-4</v>
      </c>
      <c r="R161" s="27">
        <f>C161+'Control Panel'!D$5</f>
        <v>1.2500000000006993E-4</v>
      </c>
      <c r="S161" s="27">
        <f>D161+'Control Panel'!E$5</f>
        <v>4.666666666667599E-4</v>
      </c>
      <c r="T161" s="29">
        <f>E161+'Control Panel'!F$5</f>
        <v>8.864855281233994E-5</v>
      </c>
      <c r="U161" s="29">
        <f>F161+'Control Panel'!G$5</f>
        <v>-3.6843934654162214E-4</v>
      </c>
      <c r="V161" s="29">
        <f>G161+'Control Panel'!H$5</f>
        <v>-3.1045674773026819E-4</v>
      </c>
      <c r="W161" s="29">
        <f>H161+'Control Panel'!I$5</f>
        <v>8.7315677926817249E-5</v>
      </c>
      <c r="X161" s="29">
        <f>I161+'Control Panel'!J$5</f>
        <v>-7.036430640507919E-4</v>
      </c>
      <c r="Y161" s="29">
        <f>J161+'Control Panel'!K$5</f>
        <v>-6.7268838754269179E-4</v>
      </c>
      <c r="Z161" s="27">
        <f>K161+'Control Panel'!L$5</f>
        <v>2.0833333333323601E-4</v>
      </c>
      <c r="AA161" s="27">
        <f>L161+'Control Panel'!M$5</f>
        <v>-1.2841666666664345E-4</v>
      </c>
      <c r="AB161" s="27">
        <f>M161+'Control Panel'!N$5</f>
        <v>2.2074999999990895E-4</v>
      </c>
      <c r="AC161" s="47">
        <f>N161+'Control Panel'!C$27</f>
        <v>0</v>
      </c>
      <c r="AD161" s="63">
        <f>O161+'Control Panel'!D$27</f>
        <v>2.3991230326127728E-2</v>
      </c>
      <c r="AE161" s="63">
        <f>P161+'Control Panel'!E$27</f>
        <v>1.576964690019303E-2</v>
      </c>
      <c r="AF161" s="38">
        <f>SUMPRODUCT('Control Panel'!$C$31:$E$31,AC161:AE161)</f>
        <v>0</v>
      </c>
      <c r="AG161" s="43">
        <f t="shared" si="45"/>
        <v>2.0833333333314386E-4</v>
      </c>
      <c r="AH161" s="64">
        <f t="shared" si="46"/>
        <v>2.4119229229918826E-2</v>
      </c>
      <c r="AI161" s="64">
        <f t="shared" si="47"/>
        <v>1.6243672735413384E-2</v>
      </c>
      <c r="AJ161" s="29">
        <f t="shared" si="48"/>
        <v>8.8648552812431447E-5</v>
      </c>
      <c r="AK161" s="29">
        <f t="shared" si="49"/>
        <v>2.3613951666362043E-2</v>
      </c>
      <c r="AL161" s="29">
        <f t="shared" si="50"/>
        <v>1.5454294359173337E-2</v>
      </c>
      <c r="AM161" s="29">
        <f t="shared" si="51"/>
        <v>8.7315677926858015E-5</v>
      </c>
      <c r="AN161" s="29">
        <f t="shared" si="52"/>
        <v>2.3270705999260066E-2</v>
      </c>
      <c r="AO161" s="29">
        <f t="shared" si="53"/>
        <v>1.5086350454305064E-2</v>
      </c>
      <c r="AP161" s="27">
        <f t="shared" si="54"/>
        <v>2.0833333333314386E-4</v>
      </c>
      <c r="AQ161" s="27">
        <f t="shared" si="55"/>
        <v>2.3859732785633581E-2</v>
      </c>
      <c r="AR161" s="27">
        <f t="shared" si="56"/>
        <v>1.5993878049746391E-2</v>
      </c>
      <c r="AS161" s="43">
        <f t="shared" si="57"/>
        <v>2.0833333333314386E-4</v>
      </c>
      <c r="AT161" s="27">
        <f t="shared" si="58"/>
        <v>2.4119229229918826E-2</v>
      </c>
      <c r="AU161" s="27">
        <f t="shared" si="59"/>
        <v>1.6243672735413384E-2</v>
      </c>
      <c r="AV161" s="29">
        <f t="shared" si="60"/>
        <v>8.8648552812431447E-5</v>
      </c>
      <c r="AW161" s="29">
        <f t="shared" si="61"/>
        <v>2.3613951666362043E-2</v>
      </c>
      <c r="AX161" s="29">
        <f t="shared" si="62"/>
        <v>1.5454294359173337E-2</v>
      </c>
      <c r="AY161" s="29">
        <f t="shared" si="63"/>
        <v>8.7315677926858015E-5</v>
      </c>
      <c r="AZ161" s="29">
        <f t="shared" si="64"/>
        <v>2.3270705999260066E-2</v>
      </c>
      <c r="BA161" s="29">
        <f t="shared" si="65"/>
        <v>1.5086350454305064E-2</v>
      </c>
      <c r="BB161" s="27">
        <f t="shared" si="66"/>
        <v>2.0833333333314386E-4</v>
      </c>
      <c r="BC161" s="27">
        <f t="shared" si="66"/>
        <v>2.3859732785633581E-2</v>
      </c>
      <c r="BD161" s="64">
        <f t="shared" si="66"/>
        <v>1.5993878049746391E-2</v>
      </c>
      <c r="BE161" s="82">
        <f>SUMPRODUCT('Control Panel'!$C$18:$N$18,$AS161:$BD161)</f>
        <v>8.7315677926858015E-5</v>
      </c>
      <c r="BF161" s="83">
        <f>SUMPRODUCT('Control Panel'!$C$19:$N$19,'Calc. rets adjusted'!$AS161:$BD161)</f>
        <v>2.4056547100601787E-3</v>
      </c>
      <c r="BG161" s="83">
        <f>SUMPRODUCT('Control Panel'!$C$20:$N$20,'Calc. rets adjusted'!$AS161:$BD161)</f>
        <v>4.0514764830135164E-5</v>
      </c>
      <c r="BH161" s="83">
        <f>SUMPRODUCT('Control Panel'!$C$21:$N$21,'Calc. rets adjusted'!$AS161:$BD161)</f>
        <v>2.3183390321333207E-3</v>
      </c>
      <c r="BI161" s="83">
        <f>SUMPRODUCT('Control Panel'!$C$22:$N$22,'Calc. rets adjusted'!$AS161:$BD161)</f>
        <v>-4.6800913096722851E-5</v>
      </c>
    </row>
    <row r="162" spans="1:61" x14ac:dyDescent="0.35">
      <c r="A162" s="2">
        <v>41182</v>
      </c>
      <c r="B162" s="27">
        <f>'Calc. rets in loc usd base'!Q162-'Calc. rets in loc usd base'!Q$5</f>
        <v>-1.4824722222222184E-3</v>
      </c>
      <c r="C162" s="27">
        <f>'Calc. rets in loc usd base'!R162-'Calc. rets in loc usd base'!R$5</f>
        <v>-1.1114722222222173E-3</v>
      </c>
      <c r="D162" s="27">
        <f>'Calc. rets in loc usd base'!S162-'Calc. rets in loc usd base'!S$5</f>
        <v>-1.5822777777777766E-3</v>
      </c>
      <c r="E162" s="29">
        <f>'Calc. rets in loc usd base'!T162-'Calc. rets in loc usd base'!T$5</f>
        <v>-1.4476025099990713E-3</v>
      </c>
      <c r="F162" s="29">
        <f>'Calc. rets in loc usd base'!U162-'Calc. rets in loc usd base'!U$5</f>
        <v>-9.9395073783814037E-4</v>
      </c>
      <c r="G162" s="29">
        <f>'Calc. rets in loc usd base'!V162-'Calc. rets in loc usd base'!V$5</f>
        <v>-5.6815568646599688E-4</v>
      </c>
      <c r="H162" s="29">
        <f>'Calc. rets in loc usd base'!W162-'Calc. rets in loc usd base'!W$5</f>
        <v>-1.9994865287411975E-3</v>
      </c>
      <c r="I162" s="29">
        <f>'Calc. rets in loc usd base'!X162-'Calc. rets in loc usd base'!X$5</f>
        <v>-2.3465617503907145E-3</v>
      </c>
      <c r="J162" s="29">
        <f>'Calc. rets in loc usd base'!Y162-'Calc. rets in loc usd base'!Y$5</f>
        <v>-3.4892667458866159E-3</v>
      </c>
      <c r="K162" s="27">
        <f>'Calc. rets in loc usd base'!Z162-'Calc. rets in loc usd base'!Z$5</f>
        <v>-1.4824722222222184E-3</v>
      </c>
      <c r="L162" s="27">
        <f>'Calc. rets in loc usd base'!AA162-'Calc. rets in loc usd base'!AA$5</f>
        <v>-1.2341127777777778E-3</v>
      </c>
      <c r="M162" s="27">
        <f>'Calc. rets in loc usd base'!AB162-'Calc. rets in loc usd base'!AB$5</f>
        <v>-1.6903855555555547E-3</v>
      </c>
      <c r="N162" s="47">
        <f>'Calc. rets in loc usd base'!AC162-'Calc. rets in loc usd base'!AC$5</f>
        <v>0</v>
      </c>
      <c r="O162" s="63">
        <f>'Calc. rets in loc usd base'!AD162-'Calc. rets in loc usd base'!AD$5</f>
        <v>1.1495287450438057E-2</v>
      </c>
      <c r="P162" s="86">
        <f>'Calc. rets in loc usd base'!AE162-'Calc. rets in loc usd base'!AE$5</f>
        <v>1.6025663285241715E-2</v>
      </c>
      <c r="Q162" s="27">
        <f>B162+'Control Panel'!C$5</f>
        <v>1.9166666666656923E-4</v>
      </c>
      <c r="R162" s="27">
        <f>C162+'Control Panel'!D$5</f>
        <v>1.0000000000007008E-4</v>
      </c>
      <c r="S162" s="27">
        <f>D162+'Control Panel'!E$5</f>
        <v>4.4166666666675984E-4</v>
      </c>
      <c r="T162" s="29">
        <f>E162+'Control Panel'!F$5</f>
        <v>2.3637518651477849E-4</v>
      </c>
      <c r="U162" s="29">
        <f>F162+'Control Panel'!G$5</f>
        <v>1.3908496004789083E-4</v>
      </c>
      <c r="V162" s="29">
        <f>G162+'Control Panel'!H$5</f>
        <v>4.7053509250784688E-5</v>
      </c>
      <c r="W162" s="29">
        <f>H162+'Control Panel'!I$5</f>
        <v>8.5544255482753774E-5</v>
      </c>
      <c r="X162" s="29">
        <f>I162+'Control Panel'!J$5</f>
        <v>-9.0688658438031321E-4</v>
      </c>
      <c r="Y162" s="29">
        <f>J162+'Control Panel'!K$5</f>
        <v>-1.2395082819581186E-3</v>
      </c>
      <c r="Z162" s="27">
        <f>K162+'Control Panel'!L$5</f>
        <v>1.9166666666656923E-4</v>
      </c>
      <c r="AA162" s="27">
        <f>L162+'Control Panel'!M$5</f>
        <v>-1.0599999999997677E-4</v>
      </c>
      <c r="AB162" s="27">
        <f>M162+'Control Panel'!N$5</f>
        <v>3.0349999999990888E-4</v>
      </c>
      <c r="AC162" s="47">
        <f>N162+'Control Panel'!C$27</f>
        <v>0</v>
      </c>
      <c r="AD162" s="63">
        <f>O162+'Control Panel'!D$27</f>
        <v>1.1495287450438057E-2</v>
      </c>
      <c r="AE162" s="63">
        <f>P162+'Control Panel'!E$27</f>
        <v>1.6025663285241715E-2</v>
      </c>
      <c r="AF162" s="38">
        <f>SUMPRODUCT('Control Panel'!$C$31:$E$31,AC162:AE162)</f>
        <v>0</v>
      </c>
      <c r="AG162" s="43">
        <f t="shared" si="45"/>
        <v>1.9166666666659005E-4</v>
      </c>
      <c r="AH162" s="64">
        <f t="shared" si="46"/>
        <v>1.1596436979183222E-2</v>
      </c>
      <c r="AI162" s="64">
        <f t="shared" si="47"/>
        <v>1.6474407953192882E-2</v>
      </c>
      <c r="AJ162" s="29">
        <f t="shared" si="48"/>
        <v>2.3637518651486999E-4</v>
      </c>
      <c r="AK162" s="29">
        <f t="shared" si="49"/>
        <v>1.1635971232081932E-2</v>
      </c>
      <c r="AL162" s="29">
        <f t="shared" si="50"/>
        <v>1.6073470858188221E-2</v>
      </c>
      <c r="AM162" s="29">
        <f t="shared" si="51"/>
        <v>8.554425548279454E-5</v>
      </c>
      <c r="AN162" s="29">
        <f t="shared" si="52"/>
        <v>1.0577975944085383E-2</v>
      </c>
      <c r="AO162" s="29">
        <f t="shared" si="53"/>
        <v>1.4766291060917869E-2</v>
      </c>
      <c r="AP162" s="27">
        <f t="shared" si="54"/>
        <v>1.9166666666659005E-4</v>
      </c>
      <c r="AQ162" s="27">
        <f t="shared" si="55"/>
        <v>1.1388068949968577E-2</v>
      </c>
      <c r="AR162" s="27">
        <f t="shared" si="56"/>
        <v>1.6334027074048851E-2</v>
      </c>
      <c r="AS162" s="43">
        <f t="shared" si="57"/>
        <v>1.9166666666659005E-4</v>
      </c>
      <c r="AT162" s="27">
        <f t="shared" si="58"/>
        <v>1.1596436979183222E-2</v>
      </c>
      <c r="AU162" s="27">
        <f t="shared" si="59"/>
        <v>1.6474407953192882E-2</v>
      </c>
      <c r="AV162" s="29">
        <f t="shared" si="60"/>
        <v>2.3637518651486999E-4</v>
      </c>
      <c r="AW162" s="29">
        <f t="shared" si="61"/>
        <v>1.1635971232081932E-2</v>
      </c>
      <c r="AX162" s="29">
        <f t="shared" si="62"/>
        <v>1.6073470858188221E-2</v>
      </c>
      <c r="AY162" s="29">
        <f t="shared" si="63"/>
        <v>8.554425548279454E-5</v>
      </c>
      <c r="AZ162" s="29">
        <f t="shared" si="64"/>
        <v>1.0577975944085383E-2</v>
      </c>
      <c r="BA162" s="29">
        <f t="shared" si="65"/>
        <v>1.4766291060917869E-2</v>
      </c>
      <c r="BB162" s="27">
        <f t="shared" si="66"/>
        <v>1.9166666666659005E-4</v>
      </c>
      <c r="BC162" s="27">
        <f t="shared" si="66"/>
        <v>1.1388068949968577E-2</v>
      </c>
      <c r="BD162" s="64">
        <f t="shared" si="66"/>
        <v>1.6334027074048851E-2</v>
      </c>
      <c r="BE162" s="82">
        <f>SUMPRODUCT('Control Panel'!$C$18:$N$18,$AS162:$BD162)</f>
        <v>8.554425548279454E-5</v>
      </c>
      <c r="BF162" s="83">
        <f>SUMPRODUCT('Control Panel'!$C$19:$N$19,'Calc. rets adjusted'!$AS162:$BD162)</f>
        <v>1.1347874243430535E-3</v>
      </c>
      <c r="BG162" s="83">
        <f>SUMPRODUCT('Control Panel'!$C$20:$N$20,'Calc. rets adjusted'!$AS162:$BD162)</f>
        <v>1.5147196012854896E-5</v>
      </c>
      <c r="BH162" s="83">
        <f>SUMPRODUCT('Control Panel'!$C$21:$N$21,'Calc. rets adjusted'!$AS162:$BD162)</f>
        <v>1.0492431688602589E-3</v>
      </c>
      <c r="BI162" s="83">
        <f>SUMPRODUCT('Control Panel'!$C$22:$N$22,'Calc. rets adjusted'!$AS162:$BD162)</f>
        <v>-7.0397059469939644E-5</v>
      </c>
    </row>
    <row r="163" spans="1:61" x14ac:dyDescent="0.35">
      <c r="A163" s="2">
        <v>41213</v>
      </c>
      <c r="B163" s="27">
        <f>'Calc. rets in loc usd base'!Q163-'Calc. rets in loc usd base'!Q$5</f>
        <v>-1.4991388888888849E-3</v>
      </c>
      <c r="C163" s="27">
        <f>'Calc. rets in loc usd base'!R163-'Calc. rets in loc usd base'!R$5</f>
        <v>-1.1114722222222173E-3</v>
      </c>
      <c r="D163" s="27">
        <f>'Calc. rets in loc usd base'!S163-'Calc. rets in loc usd base'!S$5</f>
        <v>-1.5989444444444432E-3</v>
      </c>
      <c r="E163" s="29">
        <f>'Calc. rets in loc usd base'!T163-'Calc. rets in loc usd base'!T$5</f>
        <v>-1.619974545589689E-3</v>
      </c>
      <c r="F163" s="29">
        <f>'Calc. rets in loc usd base'!U163-'Calc. rets in loc usd base'!U$5</f>
        <v>-1.32077428233734E-3</v>
      </c>
      <c r="G163" s="29">
        <f>'Calc. rets in loc usd base'!V163-'Calc. rets in loc usd base'!V$5</f>
        <v>-4.2700401442801004E-4</v>
      </c>
      <c r="H163" s="29">
        <f>'Calc. rets in loc usd base'!W163-'Calc. rets in loc usd base'!W$5</f>
        <v>-2.6405799710497576E-3</v>
      </c>
      <c r="I163" s="29">
        <f>'Calc. rets in loc usd base'!X163-'Calc. rets in loc usd base'!X$5</f>
        <v>-1.694711446978299E-3</v>
      </c>
      <c r="J163" s="29">
        <f>'Calc. rets in loc usd base'!Y163-'Calc. rets in loc usd base'!Y$5</f>
        <v>-3.7201120150104853E-3</v>
      </c>
      <c r="K163" s="27">
        <f>'Calc. rets in loc usd base'!Z163-'Calc. rets in loc usd base'!Z$5</f>
        <v>-1.4991388888888849E-3</v>
      </c>
      <c r="L163" s="27">
        <f>'Calc. rets in loc usd base'!AA163-'Calc. rets in loc usd base'!AA$5</f>
        <v>-1.2434461111111112E-3</v>
      </c>
      <c r="M163" s="27">
        <f>'Calc. rets in loc usd base'!AB163-'Calc. rets in loc usd base'!AB$5</f>
        <v>-1.7205522222222213E-3</v>
      </c>
      <c r="N163" s="47">
        <f>'Calc. rets in loc usd base'!AC163-'Calc. rets in loc usd base'!AC$5</f>
        <v>0</v>
      </c>
      <c r="O163" s="63">
        <f>'Calc. rets in loc usd base'!AD163-'Calc. rets in loc usd base'!AD$5</f>
        <v>1.1661787616938384E-2</v>
      </c>
      <c r="P163" s="86">
        <f>'Calc. rets in loc usd base'!AE163-'Calc. rets in loc usd base'!AE$5</f>
        <v>-1.0336897282278564E-4</v>
      </c>
      <c r="Q163" s="27">
        <f>B163+'Control Panel'!C$5</f>
        <v>1.7499999999990266E-4</v>
      </c>
      <c r="R163" s="27">
        <f>C163+'Control Panel'!D$5</f>
        <v>1.0000000000007008E-4</v>
      </c>
      <c r="S163" s="27">
        <f>D163+'Control Panel'!E$5</f>
        <v>4.2500000000009327E-4</v>
      </c>
      <c r="T163" s="29">
        <f>E163+'Control Panel'!F$5</f>
        <v>6.4003150924160732E-5</v>
      </c>
      <c r="U163" s="29">
        <f>F163+'Control Panel'!G$5</f>
        <v>-1.8773858445130876E-4</v>
      </c>
      <c r="V163" s="29">
        <f>G163+'Control Panel'!H$5</f>
        <v>1.8820518128877153E-4</v>
      </c>
      <c r="W163" s="29">
        <f>H163+'Control Panel'!I$5</f>
        <v>-5.5554918682580636E-4</v>
      </c>
      <c r="X163" s="29">
        <f>I163+'Control Panel'!J$5</f>
        <v>-2.5503628096789775E-4</v>
      </c>
      <c r="Y163" s="29">
        <f>J163+'Control Panel'!K$5</f>
        <v>-1.470353551081988E-3</v>
      </c>
      <c r="Z163" s="27">
        <f>K163+'Control Panel'!L$5</f>
        <v>1.7499999999990266E-4</v>
      </c>
      <c r="AA163" s="27">
        <f>L163+'Control Panel'!M$5</f>
        <v>-1.1533333333331019E-4</v>
      </c>
      <c r="AB163" s="27">
        <f>M163+'Control Panel'!N$5</f>
        <v>2.7333333333324225E-4</v>
      </c>
      <c r="AC163" s="47">
        <f>N163+'Control Panel'!C$27</f>
        <v>0</v>
      </c>
      <c r="AD163" s="63">
        <f>O163+'Control Panel'!D$27</f>
        <v>1.1661787616938384E-2</v>
      </c>
      <c r="AE163" s="63">
        <f>P163+'Control Panel'!E$27</f>
        <v>-1.0336897282278564E-4</v>
      </c>
      <c r="AF163" s="38">
        <f>SUMPRODUCT('Control Panel'!$C$31:$E$31,AC163:AE163)</f>
        <v>0</v>
      </c>
      <c r="AG163" s="43">
        <f t="shared" si="45"/>
        <v>1.7499999999981419E-4</v>
      </c>
      <c r="AH163" s="64">
        <f t="shared" si="46"/>
        <v>1.1762953795700248E-2</v>
      </c>
      <c r="AI163" s="64">
        <f t="shared" si="47"/>
        <v>3.2158709536389551E-4</v>
      </c>
      <c r="AJ163" s="29">
        <f t="shared" si="48"/>
        <v>6.4003150924252239E-5</v>
      </c>
      <c r="AK163" s="29">
        <f t="shared" si="49"/>
        <v>1.1471859664987871E-2</v>
      </c>
      <c r="AL163" s="29">
        <f t="shared" si="50"/>
        <v>8.4816753889604968E-5</v>
      </c>
      <c r="AM163" s="29">
        <f t="shared" si="51"/>
        <v>-5.555491868257656E-4</v>
      </c>
      <c r="AN163" s="29">
        <f t="shared" si="52"/>
        <v>1.1403777157027228E-2</v>
      </c>
      <c r="AO163" s="29">
        <f t="shared" si="53"/>
        <v>-1.573570534968538E-3</v>
      </c>
      <c r="AP163" s="27">
        <f t="shared" si="54"/>
        <v>1.7499999999981419E-4</v>
      </c>
      <c r="AQ163" s="27">
        <f t="shared" si="55"/>
        <v>1.1545109290766575E-2</v>
      </c>
      <c r="AR163" s="27">
        <f t="shared" si="56"/>
        <v>1.6993610632454192E-4</v>
      </c>
      <c r="AS163" s="43">
        <f t="shared" si="57"/>
        <v>1.7499999999981419E-4</v>
      </c>
      <c r="AT163" s="27">
        <f t="shared" si="58"/>
        <v>1.1762953795700248E-2</v>
      </c>
      <c r="AU163" s="27">
        <f t="shared" si="59"/>
        <v>3.2158709536389551E-4</v>
      </c>
      <c r="AV163" s="29">
        <f t="shared" si="60"/>
        <v>6.4003150924252239E-5</v>
      </c>
      <c r="AW163" s="29">
        <f t="shared" si="61"/>
        <v>1.1471859664987871E-2</v>
      </c>
      <c r="AX163" s="29">
        <f t="shared" si="62"/>
        <v>8.4816753889604968E-5</v>
      </c>
      <c r="AY163" s="29">
        <f t="shared" si="63"/>
        <v>-5.555491868257656E-4</v>
      </c>
      <c r="AZ163" s="29">
        <f t="shared" si="64"/>
        <v>1.1403777157027228E-2</v>
      </c>
      <c r="BA163" s="29">
        <f t="shared" si="65"/>
        <v>-1.573570534968538E-3</v>
      </c>
      <c r="BB163" s="27">
        <f t="shared" si="66"/>
        <v>1.7499999999981419E-4</v>
      </c>
      <c r="BC163" s="27">
        <f t="shared" si="66"/>
        <v>1.1545109290766575E-2</v>
      </c>
      <c r="BD163" s="64">
        <f t="shared" si="66"/>
        <v>1.6993610632454192E-4</v>
      </c>
      <c r="BE163" s="82">
        <f>SUMPRODUCT('Control Panel'!$C$18:$N$18,$AS163:$BD163)</f>
        <v>-5.555491868257656E-4</v>
      </c>
      <c r="BF163" s="83">
        <f>SUMPRODUCT('Control Panel'!$C$19:$N$19,'Calc. rets adjusted'!$AS163:$BD163)</f>
        <v>6.4038344755953382E-4</v>
      </c>
      <c r="BG163" s="83">
        <f>SUMPRODUCT('Control Panel'!$C$20:$N$20,'Calc. rets adjusted'!$AS163:$BD163)</f>
        <v>-4.9662748151714227E-4</v>
      </c>
      <c r="BH163" s="83">
        <f>SUMPRODUCT('Control Panel'!$C$21:$N$21,'Calc. rets adjusted'!$AS163:$BD163)</f>
        <v>1.1959326343852995E-3</v>
      </c>
      <c r="BI163" s="83">
        <f>SUMPRODUCT('Control Panel'!$C$22:$N$22,'Calc. rets adjusted'!$AS163:$BD163)</f>
        <v>5.8921705308623545E-5</v>
      </c>
    </row>
    <row r="164" spans="1:61" x14ac:dyDescent="0.35">
      <c r="A164" s="2">
        <v>41243</v>
      </c>
      <c r="B164" s="27">
        <f>'Calc. rets in loc usd base'!Q164-'Calc. rets in loc usd base'!Q$5</f>
        <v>-1.4991388888888849E-3</v>
      </c>
      <c r="C164" s="27">
        <f>'Calc. rets in loc usd base'!R164-'Calc. rets in loc usd base'!R$5</f>
        <v>-1.1198055555555505E-3</v>
      </c>
      <c r="D164" s="27">
        <f>'Calc. rets in loc usd base'!S164-'Calc. rets in loc usd base'!S$5</f>
        <v>-1.6072777777777765E-3</v>
      </c>
      <c r="E164" s="29">
        <f>'Calc. rets in loc usd base'!T164-'Calc. rets in loc usd base'!T$5</f>
        <v>-1.4624425068797491E-3</v>
      </c>
      <c r="F164" s="29">
        <f>'Calc. rets in loc usd base'!U164-'Calc. rets in loc usd base'!U$5</f>
        <v>-1.1538994575355185E-3</v>
      </c>
      <c r="G164" s="29">
        <f>'Calc. rets in loc usd base'!V164-'Calc. rets in loc usd base'!V$5</f>
        <v>-6.9047710242224711E-4</v>
      </c>
      <c r="H164" s="29">
        <f>'Calc. rets in loc usd base'!W164-'Calc. rets in loc usd base'!W$5</f>
        <v>-1.1947756806976314E-3</v>
      </c>
      <c r="I164" s="29">
        <f>'Calc. rets in loc usd base'!X164-'Calc. rets in loc usd base'!X$5</f>
        <v>-9.3495853422586738E-4</v>
      </c>
      <c r="J164" s="29">
        <f>'Calc. rets in loc usd base'!Y164-'Calc. rets in loc usd base'!Y$5</f>
        <v>-2.7571489870528657E-3</v>
      </c>
      <c r="K164" s="27">
        <f>'Calc. rets in loc usd base'!Z164-'Calc. rets in loc usd base'!Z$5</f>
        <v>-1.4991388888888849E-3</v>
      </c>
      <c r="L164" s="27">
        <f>'Calc. rets in loc usd base'!AA164-'Calc. rets in loc usd base'!AA$5</f>
        <v>-1.2135294444444444E-3</v>
      </c>
      <c r="M164" s="27">
        <f>'Calc. rets in loc usd base'!AB164-'Calc. rets in loc usd base'!AB$5</f>
        <v>-1.7138855555555545E-3</v>
      </c>
      <c r="N164" s="47">
        <f>'Calc. rets in loc usd base'!AC164-'Calc. rets in loc usd base'!AC$5</f>
        <v>0</v>
      </c>
      <c r="O164" s="63">
        <f>'Calc. rets in loc usd base'!AD164-'Calc. rets in loc usd base'!AD$5</f>
        <v>-1.3252253700747178E-3</v>
      </c>
      <c r="P164" s="86">
        <f>'Calc. rets in loc usd base'!AE164-'Calc. rets in loc usd base'!AE$5</f>
        <v>-1.0336897282278564E-4</v>
      </c>
      <c r="Q164" s="27">
        <f>B164+'Control Panel'!C$5</f>
        <v>1.7499999999990266E-4</v>
      </c>
      <c r="R164" s="27">
        <f>C164+'Control Panel'!D$5</f>
        <v>9.1666666666736802E-5</v>
      </c>
      <c r="S164" s="27">
        <f>D164+'Control Panel'!E$5</f>
        <v>4.1666666666675999E-4</v>
      </c>
      <c r="T164" s="29">
        <f>E164+'Control Panel'!F$5</f>
        <v>2.2153518963410066E-4</v>
      </c>
      <c r="U164" s="29">
        <f>F164+'Control Panel'!G$5</f>
        <v>-2.0863759649487282E-5</v>
      </c>
      <c r="V164" s="29">
        <f>G164+'Control Panel'!H$5</f>
        <v>-7.5267906705465547E-5</v>
      </c>
      <c r="W164" s="29">
        <f>H164+'Control Panel'!I$5</f>
        <v>8.9025510352631985E-4</v>
      </c>
      <c r="X164" s="29">
        <f>I164+'Control Panel'!J$5</f>
        <v>5.0471663178453387E-4</v>
      </c>
      <c r="Y164" s="29">
        <f>J164+'Control Panel'!K$5</f>
        <v>-5.073905231243684E-4</v>
      </c>
      <c r="Z164" s="27">
        <f>K164+'Control Panel'!L$5</f>
        <v>1.7499999999990266E-4</v>
      </c>
      <c r="AA164" s="27">
        <f>L164+'Control Panel'!M$5</f>
        <v>-8.5416666666643382E-5</v>
      </c>
      <c r="AB164" s="27">
        <f>M164+'Control Panel'!N$5</f>
        <v>2.7999999999990901E-4</v>
      </c>
      <c r="AC164" s="47">
        <f>N164+'Control Panel'!C$27</f>
        <v>0</v>
      </c>
      <c r="AD164" s="63">
        <f>O164+'Control Panel'!D$27</f>
        <v>-1.3252253700747178E-3</v>
      </c>
      <c r="AE164" s="63">
        <f>P164+'Control Panel'!E$27</f>
        <v>-1.0336897282278564E-4</v>
      </c>
      <c r="AF164" s="38">
        <f>SUMPRODUCT('Control Panel'!$C$31:$E$31,AC164:AE164)</f>
        <v>0</v>
      </c>
      <c r="AG164" s="43">
        <f t="shared" si="45"/>
        <v>1.7499999999981419E-4</v>
      </c>
      <c r="AH164" s="64">
        <f t="shared" si="46"/>
        <v>-1.2336801824002208E-3</v>
      </c>
      <c r="AI164" s="64">
        <f t="shared" si="47"/>
        <v>3.1325462343856358E-4</v>
      </c>
      <c r="AJ164" s="29">
        <f t="shared" si="48"/>
        <v>2.2153518963419216E-4</v>
      </c>
      <c r="AK164" s="29">
        <f t="shared" si="49"/>
        <v>-1.3460614805406168E-3</v>
      </c>
      <c r="AL164" s="29">
        <f t="shared" si="50"/>
        <v>-1.7862909916199765E-4</v>
      </c>
      <c r="AM164" s="29">
        <f t="shared" si="51"/>
        <v>8.9025510352636061E-4</v>
      </c>
      <c r="AN164" s="29">
        <f t="shared" si="52"/>
        <v>-8.2117760157518482E-4</v>
      </c>
      <c r="AO164" s="29">
        <f t="shared" si="53"/>
        <v>-6.1070704750998406E-4</v>
      </c>
      <c r="AP164" s="27">
        <f t="shared" si="54"/>
        <v>1.7499999999981419E-4</v>
      </c>
      <c r="AQ164" s="27">
        <f t="shared" si="55"/>
        <v>-1.4105288404077099E-3</v>
      </c>
      <c r="AR164" s="27">
        <f t="shared" si="56"/>
        <v>1.7660208386471865E-4</v>
      </c>
      <c r="AS164" s="43">
        <f t="shared" si="57"/>
        <v>1.7499999999981419E-4</v>
      </c>
      <c r="AT164" s="27">
        <f t="shared" si="58"/>
        <v>-1.2336801824002208E-3</v>
      </c>
      <c r="AU164" s="27">
        <f t="shared" si="59"/>
        <v>3.1325462343856358E-4</v>
      </c>
      <c r="AV164" s="29">
        <f t="shared" si="60"/>
        <v>2.2153518963419216E-4</v>
      </c>
      <c r="AW164" s="29">
        <f t="shared" si="61"/>
        <v>-1.3460614805406168E-3</v>
      </c>
      <c r="AX164" s="29">
        <f t="shared" si="62"/>
        <v>-1.7862909916199765E-4</v>
      </c>
      <c r="AY164" s="29">
        <f t="shared" si="63"/>
        <v>8.9025510352636061E-4</v>
      </c>
      <c r="AZ164" s="29">
        <f t="shared" si="64"/>
        <v>-8.2117760157518482E-4</v>
      </c>
      <c r="BA164" s="29">
        <f t="shared" si="65"/>
        <v>-6.1070704750998406E-4</v>
      </c>
      <c r="BB164" s="27">
        <f t="shared" si="66"/>
        <v>1.7499999999981419E-4</v>
      </c>
      <c r="BC164" s="27">
        <f t="shared" si="66"/>
        <v>-1.4105288404077099E-3</v>
      </c>
      <c r="BD164" s="64">
        <f t="shared" si="66"/>
        <v>1.7660208386471865E-4</v>
      </c>
      <c r="BE164" s="82">
        <f>SUMPRODUCT('Control Panel'!$C$18:$N$18,$AS164:$BD164)</f>
        <v>8.9025510352636061E-4</v>
      </c>
      <c r="BF164" s="83">
        <f>SUMPRODUCT('Control Panel'!$C$19:$N$19,'Calc. rets adjusted'!$AS164:$BD164)</f>
        <v>7.1911183301620607E-4</v>
      </c>
      <c r="BG164" s="83">
        <f>SUMPRODUCT('Control Panel'!$C$20:$N$20,'Calc. rets adjusted'!$AS164:$BD164)</f>
        <v>8.7766471705695852E-4</v>
      </c>
      <c r="BH164" s="83">
        <f>SUMPRODUCT('Control Panel'!$C$21:$N$21,'Calc. rets adjusted'!$AS164:$BD164)</f>
        <v>-1.7114327051015454E-4</v>
      </c>
      <c r="BI164" s="83">
        <f>SUMPRODUCT('Control Panel'!$C$22:$N$22,'Calc. rets adjusted'!$AS164:$BD164)</f>
        <v>-1.2590386469402121E-5</v>
      </c>
    </row>
    <row r="165" spans="1:61" x14ac:dyDescent="0.35">
      <c r="A165" s="2">
        <v>41274</v>
      </c>
      <c r="B165" s="27">
        <f>'Calc. rets in loc usd base'!Q165-'Calc. rets in loc usd base'!Q$5</f>
        <v>-1.4991388888888849E-3</v>
      </c>
      <c r="C165" s="27">
        <f>'Calc. rets in loc usd base'!R165-'Calc. rets in loc usd base'!R$5</f>
        <v>-1.1198055555555505E-3</v>
      </c>
      <c r="D165" s="27">
        <f>'Calc. rets in loc usd base'!S165-'Calc. rets in loc usd base'!S$5</f>
        <v>-1.6072777777777765E-3</v>
      </c>
      <c r="E165" s="29">
        <f>'Calc. rets in loc usd base'!T165-'Calc. rets in loc usd base'!T$5</f>
        <v>-1.4181943493173171E-3</v>
      </c>
      <c r="F165" s="29">
        <f>'Calc. rets in loc usd base'!U165-'Calc. rets in loc usd base'!U$5</f>
        <v>-1.1399904295378246E-3</v>
      </c>
      <c r="G165" s="29">
        <f>'Calc. rets in loc usd base'!V165-'Calc. rets in loc usd base'!V$5</f>
        <v>-2.3884133376832304E-4</v>
      </c>
      <c r="H165" s="29">
        <f>'Calc. rets in loc usd base'!W165-'Calc. rets in loc usd base'!W$5</f>
        <v>-1.7474049899659913E-3</v>
      </c>
      <c r="I165" s="29">
        <f>'Calc. rets in loc usd base'!X165-'Calc. rets in loc usd base'!X$5</f>
        <v>-1.0256873114818891E-3</v>
      </c>
      <c r="J165" s="29">
        <f>'Calc. rets in loc usd base'!Y165-'Calc. rets in loc usd base'!Y$5</f>
        <v>-1.8538860931809845E-3</v>
      </c>
      <c r="K165" s="27">
        <f>'Calc. rets in loc usd base'!Z165-'Calc. rets in loc usd base'!Z$5</f>
        <v>-1.4991388888888849E-3</v>
      </c>
      <c r="L165" s="27">
        <f>'Calc. rets in loc usd base'!AA165-'Calc. rets in loc usd base'!AA$5</f>
        <v>-1.2768627777777779E-3</v>
      </c>
      <c r="M165" s="27">
        <f>'Calc. rets in loc usd base'!AB165-'Calc. rets in loc usd base'!AB$5</f>
        <v>-1.7355522222222213E-3</v>
      </c>
      <c r="N165" s="47">
        <f>'Calc. rets in loc usd base'!AC165-'Calc. rets in loc usd base'!AC$5</f>
        <v>0</v>
      </c>
      <c r="O165" s="63">
        <f>'Calc. rets in loc usd base'!AD165-'Calc. rets in loc usd base'!AD$5</f>
        <v>1.1832669366767317E-2</v>
      </c>
      <c r="P165" s="86">
        <f>'Calc. rets in loc usd base'!AE165-'Calc. rets in loc usd base'!AE$5</f>
        <v>-1.0336897282278564E-4</v>
      </c>
      <c r="Q165" s="27">
        <f>B165+'Control Panel'!C$5</f>
        <v>1.7499999999990266E-4</v>
      </c>
      <c r="R165" s="27">
        <f>C165+'Control Panel'!D$5</f>
        <v>9.1666666666736802E-5</v>
      </c>
      <c r="S165" s="27">
        <f>D165+'Control Panel'!E$5</f>
        <v>4.1666666666675999E-4</v>
      </c>
      <c r="T165" s="29">
        <f>E165+'Control Panel'!F$5</f>
        <v>2.6578334719653271E-4</v>
      </c>
      <c r="U165" s="29">
        <f>F165+'Control Panel'!G$5</f>
        <v>-6.9547316517933923E-6</v>
      </c>
      <c r="V165" s="29">
        <f>G165+'Control Panel'!H$5</f>
        <v>3.7636786194845853E-4</v>
      </c>
      <c r="W165" s="29">
        <f>H165+'Control Panel'!I$5</f>
        <v>3.3762579425796E-4</v>
      </c>
      <c r="X165" s="29">
        <f>I165+'Control Panel'!J$5</f>
        <v>4.1398785452851218E-4</v>
      </c>
      <c r="Y165" s="29">
        <f>J165+'Control Panel'!K$5</f>
        <v>3.9587237074751279E-4</v>
      </c>
      <c r="Z165" s="27">
        <f>K165+'Control Panel'!L$5</f>
        <v>1.7499999999990266E-4</v>
      </c>
      <c r="AA165" s="27">
        <f>L165+'Control Panel'!M$5</f>
        <v>-1.4874999999997681E-4</v>
      </c>
      <c r="AB165" s="27">
        <f>M165+'Control Panel'!N$5</f>
        <v>2.5833333333324222E-4</v>
      </c>
      <c r="AC165" s="47">
        <f>N165+'Control Panel'!C$27</f>
        <v>0</v>
      </c>
      <c r="AD165" s="63">
        <f>O165+'Control Panel'!D$27</f>
        <v>1.1832669366767317E-2</v>
      </c>
      <c r="AE165" s="63">
        <f>P165+'Control Panel'!E$27</f>
        <v>-1.0336897282278564E-4</v>
      </c>
      <c r="AF165" s="38">
        <f>SUMPRODUCT('Control Panel'!$C$31:$E$31,AC165:AE165)</f>
        <v>0</v>
      </c>
      <c r="AG165" s="43">
        <f t="shared" si="45"/>
        <v>1.7499999999981419E-4</v>
      </c>
      <c r="AH165" s="64">
        <f t="shared" si="46"/>
        <v>1.1925420694792965E-2</v>
      </c>
      <c r="AI165" s="64">
        <f t="shared" si="47"/>
        <v>3.1325462343856358E-4</v>
      </c>
      <c r="AJ165" s="29">
        <f t="shared" si="48"/>
        <v>2.6578334719662422E-4</v>
      </c>
      <c r="AK165" s="29">
        <f t="shared" si="49"/>
        <v>1.1825632342075343E-2</v>
      </c>
      <c r="AL165" s="29">
        <f t="shared" si="50"/>
        <v>2.7295998436627222E-4</v>
      </c>
      <c r="AM165" s="29">
        <f t="shared" si="51"/>
        <v>3.3762579425800077E-4</v>
      </c>
      <c r="AN165" s="29">
        <f t="shared" si="52"/>
        <v>1.2251555802700542E-2</v>
      </c>
      <c r="AO165" s="29">
        <f t="shared" si="53"/>
        <v>2.9246247700442929E-4</v>
      </c>
      <c r="AP165" s="27">
        <f t="shared" si="54"/>
        <v>1.7499999999981419E-4</v>
      </c>
      <c r="AQ165" s="27">
        <f t="shared" si="55"/>
        <v>1.1682159257199176E-2</v>
      </c>
      <c r="AR165" s="27">
        <f t="shared" si="56"/>
        <v>1.5493765685903327E-4</v>
      </c>
      <c r="AS165" s="43">
        <f t="shared" si="57"/>
        <v>1.7499999999981419E-4</v>
      </c>
      <c r="AT165" s="27">
        <f t="shared" si="58"/>
        <v>1.1925420694792965E-2</v>
      </c>
      <c r="AU165" s="27">
        <f t="shared" si="59"/>
        <v>3.1325462343856358E-4</v>
      </c>
      <c r="AV165" s="29">
        <f t="shared" si="60"/>
        <v>2.6578334719662422E-4</v>
      </c>
      <c r="AW165" s="29">
        <f t="shared" si="61"/>
        <v>1.1825632342075343E-2</v>
      </c>
      <c r="AX165" s="29">
        <f t="shared" si="62"/>
        <v>2.7295998436627222E-4</v>
      </c>
      <c r="AY165" s="29">
        <f t="shared" si="63"/>
        <v>3.3762579425800077E-4</v>
      </c>
      <c r="AZ165" s="29">
        <f t="shared" si="64"/>
        <v>1.2251555802700542E-2</v>
      </c>
      <c r="BA165" s="29">
        <f t="shared" si="65"/>
        <v>2.9246247700442929E-4</v>
      </c>
      <c r="BB165" s="27">
        <f t="shared" si="66"/>
        <v>1.7499999999981419E-4</v>
      </c>
      <c r="BC165" s="27">
        <f t="shared" si="66"/>
        <v>1.1682159257199176E-2</v>
      </c>
      <c r="BD165" s="64">
        <f t="shared" si="66"/>
        <v>1.5493765685903327E-4</v>
      </c>
      <c r="BE165" s="82">
        <f>SUMPRODUCT('Control Panel'!$C$18:$N$18,$AS165:$BD165)</f>
        <v>3.3762579425800077E-4</v>
      </c>
      <c r="BF165" s="83">
        <f>SUMPRODUCT('Control Panel'!$C$19:$N$19,'Calc. rets adjusted'!$AS165:$BD165)</f>
        <v>1.5290187951022551E-3</v>
      </c>
      <c r="BG165" s="83">
        <f>SUMPRODUCT('Control Panel'!$C$20:$N$20,'Calc. rets adjusted'!$AS165:$BD165)</f>
        <v>3.7830286938231902E-4</v>
      </c>
      <c r="BH165" s="83">
        <f>SUMPRODUCT('Control Panel'!$C$21:$N$21,'Calc. rets adjusted'!$AS165:$BD165)</f>
        <v>1.1913930008442544E-3</v>
      </c>
      <c r="BI165" s="83">
        <f>SUMPRODUCT('Control Panel'!$C$22:$N$22,'Calc. rets adjusted'!$AS165:$BD165)</f>
        <v>4.0677075124318255E-5</v>
      </c>
    </row>
    <row r="166" spans="1:61" x14ac:dyDescent="0.35">
      <c r="A166" s="2">
        <v>41305</v>
      </c>
      <c r="B166" s="27">
        <f>'Calc. rets in loc usd base'!Q166-'Calc. rets in loc usd base'!Q$5</f>
        <v>-1.4991388888888849E-3</v>
      </c>
      <c r="C166" s="27">
        <f>'Calc. rets in loc usd base'!R166-'Calc. rets in loc usd base'!R$5</f>
        <v>-1.1198055555555505E-3</v>
      </c>
      <c r="D166" s="27">
        <f>'Calc. rets in loc usd base'!S166-'Calc. rets in loc usd base'!S$5</f>
        <v>-1.61561111111111E-3</v>
      </c>
      <c r="E166" s="29">
        <f>'Calc. rets in loc usd base'!T166-'Calc. rets in loc usd base'!T$5</f>
        <v>-1.4477886074656192E-3</v>
      </c>
      <c r="F166" s="29">
        <f>'Calc. rets in loc usd base'!U166-'Calc. rets in loc usd base'!U$5</f>
        <v>-1.5155485990031533E-3</v>
      </c>
      <c r="G166" s="29">
        <f>'Calc. rets in loc usd base'!V166-'Calc. rets in loc usd base'!V$5</f>
        <v>-3.8006778167047714E-4</v>
      </c>
      <c r="H166" s="29">
        <f>'Calc. rets in loc usd base'!W166-'Calc. rets in loc usd base'!W$5</f>
        <v>-1.9748767889385252E-3</v>
      </c>
      <c r="I166" s="29">
        <f>'Calc. rets in loc usd base'!X166-'Calc. rets in loc usd base'!X$5</f>
        <v>-5.9149229078329047E-3</v>
      </c>
      <c r="J166" s="29">
        <f>'Calc. rets in loc usd base'!Y166-'Calc. rets in loc usd base'!Y$5</f>
        <v>-3.3562106475035162E-3</v>
      </c>
      <c r="K166" s="27">
        <f>'Calc. rets in loc usd base'!Z166-'Calc. rets in loc usd base'!Z$5</f>
        <v>-1.4991388888888849E-3</v>
      </c>
      <c r="L166" s="27">
        <f>'Calc. rets in loc usd base'!AA166-'Calc. rets in loc usd base'!AA$5</f>
        <v>-1.2100294444444444E-3</v>
      </c>
      <c r="M166" s="27">
        <f>'Calc. rets in loc usd base'!AB166-'Calc. rets in loc usd base'!AB$5</f>
        <v>-1.736468888888888E-3</v>
      </c>
      <c r="N166" s="47">
        <f>'Calc. rets in loc usd base'!AC166-'Calc. rets in loc usd base'!AC$5</f>
        <v>0</v>
      </c>
      <c r="O166" s="63">
        <f>'Calc. rets in loc usd base'!AD166-'Calc. rets in loc usd base'!AD$5</f>
        <v>2.5701801656952256E-2</v>
      </c>
      <c r="P166" s="86">
        <f>'Calc. rets in loc usd base'!AE166-'Calc. rets in loc usd base'!AE$5</f>
        <v>-1.5976384845838715E-2</v>
      </c>
      <c r="Q166" s="27">
        <f>B166+'Control Panel'!C$5</f>
        <v>1.7499999999990266E-4</v>
      </c>
      <c r="R166" s="27">
        <f>C166+'Control Panel'!D$5</f>
        <v>9.1666666666736802E-5</v>
      </c>
      <c r="S166" s="27">
        <f>D166+'Control Panel'!E$5</f>
        <v>4.0833333333342649E-4</v>
      </c>
      <c r="T166" s="29">
        <f>E166+'Control Panel'!F$5</f>
        <v>2.3618908904823053E-4</v>
      </c>
      <c r="U166" s="29">
        <f>F166+'Control Panel'!G$5</f>
        <v>-3.8251290111712211E-4</v>
      </c>
      <c r="V166" s="29">
        <f>G166+'Control Panel'!H$5</f>
        <v>2.3514141404630442E-4</v>
      </c>
      <c r="W166" s="29">
        <f>H166+'Control Panel'!I$5</f>
        <v>1.1015399528542611E-4</v>
      </c>
      <c r="X166" s="29">
        <f>I166+'Control Panel'!J$5</f>
        <v>-4.4752477418225035E-3</v>
      </c>
      <c r="Y166" s="29">
        <f>J166+'Control Panel'!K$5</f>
        <v>-1.1064521835750189E-3</v>
      </c>
      <c r="Z166" s="27">
        <f>K166+'Control Panel'!L$5</f>
        <v>1.7499999999990266E-4</v>
      </c>
      <c r="AA166" s="27">
        <f>L166+'Control Panel'!M$5</f>
        <v>-8.1916666666643351E-5</v>
      </c>
      <c r="AB166" s="27">
        <f>M166+'Control Panel'!N$5</f>
        <v>2.5741666666657557E-4</v>
      </c>
      <c r="AC166" s="47">
        <f>N166+'Control Panel'!C$27</f>
        <v>0</v>
      </c>
      <c r="AD166" s="63">
        <f>O166+'Control Panel'!D$27</f>
        <v>2.5701801656952256E-2</v>
      </c>
      <c r="AE166" s="63">
        <f>P166+'Control Panel'!E$27</f>
        <v>-1.5976384845838715E-2</v>
      </c>
      <c r="AF166" s="38">
        <f>SUMPRODUCT('Control Panel'!$C$31:$E$31,AC166:AE166)</f>
        <v>0</v>
      </c>
      <c r="AG166" s="43">
        <f t="shared" si="45"/>
        <v>1.7499999999981419E-4</v>
      </c>
      <c r="AH166" s="64">
        <f t="shared" si="46"/>
        <v>2.5795824322104366E-2</v>
      </c>
      <c r="AI166" s="64">
        <f t="shared" si="47"/>
        <v>-1.5574575202984109E-2</v>
      </c>
      <c r="AJ166" s="29">
        <f t="shared" si="48"/>
        <v>2.3618908904832203E-4</v>
      </c>
      <c r="AK166" s="29">
        <f t="shared" si="49"/>
        <v>2.5309457485119591E-2</v>
      </c>
      <c r="AL166" s="29">
        <f t="shared" si="50"/>
        <v>-1.5745000141516474E-2</v>
      </c>
      <c r="AM166" s="29">
        <f t="shared" si="51"/>
        <v>1.1015399528546688E-4</v>
      </c>
      <c r="AN166" s="29">
        <f t="shared" si="52"/>
        <v>2.1111531985303689E-2</v>
      </c>
      <c r="AO166" s="29">
        <f t="shared" si="53"/>
        <v>-1.7065159923515427E-2</v>
      </c>
      <c r="AP166" s="27">
        <f t="shared" si="54"/>
        <v>1.7499999999981419E-4</v>
      </c>
      <c r="AQ166" s="27">
        <f t="shared" si="55"/>
        <v>2.5617779584366618E-2</v>
      </c>
      <c r="AR166" s="27">
        <f t="shared" si="56"/>
        <v>-1.5723080766904429E-2</v>
      </c>
      <c r="AS166" s="43">
        <f t="shared" si="57"/>
        <v>1.7499999999981419E-4</v>
      </c>
      <c r="AT166" s="27">
        <f t="shared" si="58"/>
        <v>2.5795824322104366E-2</v>
      </c>
      <c r="AU166" s="27">
        <f t="shared" si="59"/>
        <v>-1.5574575202984109E-2</v>
      </c>
      <c r="AV166" s="29">
        <f t="shared" si="60"/>
        <v>2.3618908904832203E-4</v>
      </c>
      <c r="AW166" s="29">
        <f t="shared" si="61"/>
        <v>2.5309457485119591E-2</v>
      </c>
      <c r="AX166" s="29">
        <f t="shared" si="62"/>
        <v>-1.5745000141516474E-2</v>
      </c>
      <c r="AY166" s="29">
        <f t="shared" si="63"/>
        <v>1.1015399528546688E-4</v>
      </c>
      <c r="AZ166" s="29">
        <f t="shared" si="64"/>
        <v>2.1111531985303689E-2</v>
      </c>
      <c r="BA166" s="29">
        <f t="shared" si="65"/>
        <v>-1.7065159923515427E-2</v>
      </c>
      <c r="BB166" s="27">
        <f t="shared" si="66"/>
        <v>1.7499999999981419E-4</v>
      </c>
      <c r="BC166" s="27">
        <f t="shared" si="66"/>
        <v>2.5617779584366618E-2</v>
      </c>
      <c r="BD166" s="64">
        <f t="shared" si="66"/>
        <v>-1.5723080766904429E-2</v>
      </c>
      <c r="BE166" s="82">
        <f>SUMPRODUCT('Control Panel'!$C$18:$N$18,$AS166:$BD166)</f>
        <v>1.1015399528546688E-4</v>
      </c>
      <c r="BF166" s="83">
        <f>SUMPRODUCT('Control Panel'!$C$19:$N$19,'Calc. rets adjusted'!$AS166:$BD166)</f>
        <v>2.2102917942872892E-3</v>
      </c>
      <c r="BG166" s="83">
        <f>SUMPRODUCT('Control Panel'!$C$20:$N$20,'Calc. rets adjusted'!$AS166:$BD166)</f>
        <v>-3.3398616414939122E-4</v>
      </c>
      <c r="BH166" s="83">
        <f>SUMPRODUCT('Control Panel'!$C$21:$N$21,'Calc. rets adjusted'!$AS166:$BD166)</f>
        <v>2.1001377990018224E-3</v>
      </c>
      <c r="BI166" s="83">
        <f>SUMPRODUCT('Control Panel'!$C$22:$N$22,'Calc. rets adjusted'!$AS166:$BD166)</f>
        <v>-4.441401594348581E-4</v>
      </c>
    </row>
    <row r="167" spans="1:61" x14ac:dyDescent="0.35">
      <c r="A167" s="2">
        <v>41333</v>
      </c>
      <c r="B167" s="27">
        <f>'Calc. rets in loc usd base'!Q167-'Calc. rets in loc usd base'!Q$5</f>
        <v>-1.5074722222222182E-3</v>
      </c>
      <c r="C167" s="27">
        <f>'Calc. rets in loc usd base'!R167-'Calc. rets in loc usd base'!R$5</f>
        <v>-1.1114722222222173E-3</v>
      </c>
      <c r="D167" s="27">
        <f>'Calc. rets in loc usd base'!S167-'Calc. rets in loc usd base'!S$5</f>
        <v>-1.61561111111111E-3</v>
      </c>
      <c r="E167" s="29">
        <f>'Calc. rets in loc usd base'!T167-'Calc. rets in loc usd base'!T$5</f>
        <v>-1.6101860349718527E-3</v>
      </c>
      <c r="F167" s="29">
        <f>'Calc. rets in loc usd base'!U167-'Calc. rets in loc usd base'!U$5</f>
        <v>-5.9035527403882926E-4</v>
      </c>
      <c r="G167" s="29">
        <f>'Calc. rets in loc usd base'!V167-'Calc. rets in loc usd base'!V$5</f>
        <v>-3.0489549677741132E-4</v>
      </c>
      <c r="H167" s="29">
        <f>'Calc. rets in loc usd base'!W167-'Calc. rets in loc usd base'!W$5</f>
        <v>-1.2541205718703948E-3</v>
      </c>
      <c r="I167" s="29">
        <f>'Calc. rets in loc usd base'!X167-'Calc. rets in loc usd base'!X$5</f>
        <v>3.1658035092193603E-3</v>
      </c>
      <c r="J167" s="29">
        <f>'Calc. rets in loc usd base'!Y167-'Calc. rets in loc usd base'!Y$5</f>
        <v>1.2441648437557292E-3</v>
      </c>
      <c r="K167" s="27">
        <f>'Calc. rets in loc usd base'!Z167-'Calc. rets in loc usd base'!Z$5</f>
        <v>-1.5074722222222182E-3</v>
      </c>
      <c r="L167" s="27">
        <f>'Calc. rets in loc usd base'!AA167-'Calc. rets in loc usd base'!AA$5</f>
        <v>-1.1345294444444446E-3</v>
      </c>
      <c r="M167" s="27">
        <f>'Calc. rets in loc usd base'!AB167-'Calc. rets in loc usd base'!AB$5</f>
        <v>-1.653718888888888E-3</v>
      </c>
      <c r="N167" s="47">
        <f>'Calc. rets in loc usd base'!AC167-'Calc. rets in loc usd base'!AC$5</f>
        <v>0</v>
      </c>
      <c r="O167" s="63">
        <f>'Calc. rets in loc usd base'!AD167-'Calc. rets in loc usd base'!AD$5</f>
        <v>-2.7641014843758898E-2</v>
      </c>
      <c r="P167" s="86">
        <f>'Calc. rets in loc usd base'!AE167-'Calc. rets in loc usd base'!AE$5</f>
        <v>-4.5557914427368312E-2</v>
      </c>
      <c r="Q167" s="27">
        <f>B167+'Control Panel'!C$5</f>
        <v>1.6666666666656938E-4</v>
      </c>
      <c r="R167" s="27">
        <f>C167+'Control Panel'!D$5</f>
        <v>1.0000000000007008E-4</v>
      </c>
      <c r="S167" s="27">
        <f>D167+'Control Panel'!E$5</f>
        <v>4.0833333333342649E-4</v>
      </c>
      <c r="T167" s="29">
        <f>E167+'Control Panel'!F$5</f>
        <v>7.3791661541997098E-5</v>
      </c>
      <c r="U167" s="29">
        <f>F167+'Control Panel'!G$5</f>
        <v>5.4268042384720194E-4</v>
      </c>
      <c r="V167" s="29">
        <f>G167+'Control Panel'!H$5</f>
        <v>3.1031369893937024E-4</v>
      </c>
      <c r="W167" s="29">
        <f>H167+'Control Panel'!I$5</f>
        <v>8.3091021235355642E-4</v>
      </c>
      <c r="X167" s="29">
        <f>I167+'Control Panel'!J$5</f>
        <v>4.6054786752297615E-3</v>
      </c>
      <c r="Y167" s="29">
        <f>J167+'Control Panel'!K$5</f>
        <v>3.4939233076842265E-3</v>
      </c>
      <c r="Z167" s="27">
        <f>K167+'Control Panel'!L$5</f>
        <v>1.6666666666656938E-4</v>
      </c>
      <c r="AA167" s="27">
        <f>L167+'Control Panel'!M$5</f>
        <v>-6.4166666666435213E-6</v>
      </c>
      <c r="AB167" s="27">
        <f>M167+'Control Panel'!N$5</f>
        <v>3.401666666665755E-4</v>
      </c>
      <c r="AC167" s="47">
        <f>N167+'Control Panel'!C$27</f>
        <v>0</v>
      </c>
      <c r="AD167" s="63">
        <f>O167+'Control Panel'!D$27</f>
        <v>-2.7641014843758898E-2</v>
      </c>
      <c r="AE167" s="63">
        <f>P167+'Control Panel'!E$27</f>
        <v>-4.5557914427368312E-2</v>
      </c>
      <c r="AF167" s="38">
        <f>SUMPRODUCT('Control Panel'!$C$31:$E$31,AC167:AE167)</f>
        <v>0</v>
      </c>
      <c r="AG167" s="43">
        <f t="shared" si="45"/>
        <v>1.6666666666664831E-4</v>
      </c>
      <c r="AH167" s="64">
        <f t="shared" si="46"/>
        <v>-2.7543778945243291E-2</v>
      </c>
      <c r="AI167" s="64">
        <f t="shared" si="47"/>
        <v>-4.5168183909092829E-2</v>
      </c>
      <c r="AJ167" s="29">
        <f t="shared" si="48"/>
        <v>7.3791661542088605E-5</v>
      </c>
      <c r="AK167" s="29">
        <f t="shared" si="49"/>
        <v>-2.7113334657562604E-2</v>
      </c>
      <c r="AL167" s="29">
        <f t="shared" si="50"/>
        <v>-4.5261737973370963E-2</v>
      </c>
      <c r="AM167" s="29">
        <f t="shared" si="51"/>
        <v>8.3091021235359719E-4</v>
      </c>
      <c r="AN167" s="29">
        <f t="shared" si="52"/>
        <v>-2.316283627295368E-2</v>
      </c>
      <c r="AO167" s="29">
        <f t="shared" si="53"/>
        <v>-4.2223166978751281E-2</v>
      </c>
      <c r="AP167" s="27">
        <f t="shared" si="54"/>
        <v>1.6666666666664831E-4</v>
      </c>
      <c r="AQ167" s="27">
        <f t="shared" si="55"/>
        <v>-2.7647254147247002E-2</v>
      </c>
      <c r="AR167" s="27">
        <f t="shared" si="56"/>
        <v>-4.5233245044592918E-2</v>
      </c>
      <c r="AS167" s="43">
        <f t="shared" si="57"/>
        <v>1.6666666666664831E-4</v>
      </c>
      <c r="AT167" s="27">
        <f t="shared" si="58"/>
        <v>-2.7543778945243291E-2</v>
      </c>
      <c r="AU167" s="27">
        <f t="shared" si="59"/>
        <v>-4.5168183909092829E-2</v>
      </c>
      <c r="AV167" s="29">
        <f t="shared" si="60"/>
        <v>7.3791661542088605E-5</v>
      </c>
      <c r="AW167" s="29">
        <f t="shared" si="61"/>
        <v>-2.7113334657562604E-2</v>
      </c>
      <c r="AX167" s="29">
        <f t="shared" si="62"/>
        <v>-4.5261737973370963E-2</v>
      </c>
      <c r="AY167" s="29">
        <f t="shared" si="63"/>
        <v>8.3091021235359719E-4</v>
      </c>
      <c r="AZ167" s="29">
        <f t="shared" si="64"/>
        <v>-2.316283627295368E-2</v>
      </c>
      <c r="BA167" s="29">
        <f t="shared" si="65"/>
        <v>-4.2223166978751281E-2</v>
      </c>
      <c r="BB167" s="27">
        <f t="shared" si="66"/>
        <v>1.6666666666664831E-4</v>
      </c>
      <c r="BC167" s="27">
        <f t="shared" si="66"/>
        <v>-2.7647254147247002E-2</v>
      </c>
      <c r="BD167" s="64">
        <f t="shared" si="66"/>
        <v>-4.5233245044592918E-2</v>
      </c>
      <c r="BE167" s="82">
        <f>SUMPRODUCT('Control Panel'!$C$18:$N$18,$AS167:$BD167)</f>
        <v>8.3091021235359719E-4</v>
      </c>
      <c r="BF167" s="83">
        <f>SUMPRODUCT('Control Panel'!$C$19:$N$19,'Calc. rets adjusted'!$AS167:$BD167)</f>
        <v>-1.5684644361771308E-3</v>
      </c>
      <c r="BG167" s="83">
        <f>SUMPRODUCT('Control Panel'!$C$20:$N$20,'Calc. rets adjusted'!$AS167:$BD167)</f>
        <v>1.2129276452142344E-3</v>
      </c>
      <c r="BH167" s="83">
        <f>SUMPRODUCT('Control Panel'!$C$21:$N$21,'Calc. rets adjusted'!$AS167:$BD167)</f>
        <v>-2.3993746485307279E-3</v>
      </c>
      <c r="BI167" s="83">
        <f>SUMPRODUCT('Control Panel'!$C$22:$N$22,'Calc. rets adjusted'!$AS167:$BD167)</f>
        <v>3.8201743286063721E-4</v>
      </c>
    </row>
    <row r="168" spans="1:61" x14ac:dyDescent="0.35">
      <c r="A168" s="2">
        <v>41364</v>
      </c>
      <c r="B168" s="27">
        <f>'Calc. rets in loc usd base'!Q168-'Calc. rets in loc usd base'!Q$5</f>
        <v>-1.5074722222222182E-3</v>
      </c>
      <c r="C168" s="27">
        <f>'Calc. rets in loc usd base'!R168-'Calc. rets in loc usd base'!R$5</f>
        <v>-1.1114722222222173E-3</v>
      </c>
      <c r="D168" s="27">
        <f>'Calc. rets in loc usd base'!S168-'Calc. rets in loc usd base'!S$5</f>
        <v>-1.61561111111111E-3</v>
      </c>
      <c r="E168" s="29">
        <f>'Calc. rets in loc usd base'!T168-'Calc. rets in loc usd base'!T$5</f>
        <v>-1.452780884078611E-3</v>
      </c>
      <c r="F168" s="29">
        <f>'Calc. rets in loc usd base'!U168-'Calc. rets in loc usd base'!U$5</f>
        <v>-1.0843600239017711E-3</v>
      </c>
      <c r="G168" s="29">
        <f>'Calc. rets in loc usd base'!V168-'Calc. rets in loc usd base'!V$5</f>
        <v>-6.9978553754499882E-5</v>
      </c>
      <c r="H168" s="29">
        <f>'Calc. rets in loc usd base'!W168-'Calc. rets in loc usd base'!W$5</f>
        <v>-1.8508434889728384E-3</v>
      </c>
      <c r="I168" s="29">
        <f>'Calc. rets in loc usd base'!X168-'Calc. rets in loc usd base'!X$5</f>
        <v>-5.2718640085702294E-4</v>
      </c>
      <c r="J168" s="29">
        <f>'Calc. rets in loc usd base'!Y168-'Calc. rets in loc usd base'!Y$5</f>
        <v>-9.3539083112164668E-4</v>
      </c>
      <c r="K168" s="27">
        <f>'Calc. rets in loc usd base'!Z168-'Calc. rets in loc usd base'!Z$5</f>
        <v>-1.5074722222222182E-3</v>
      </c>
      <c r="L168" s="27">
        <f>'Calc. rets in loc usd base'!AA168-'Calc. rets in loc usd base'!AA$5</f>
        <v>-1.1696127777777779E-3</v>
      </c>
      <c r="M168" s="27">
        <f>'Calc. rets in loc usd base'!AB168-'Calc. rets in loc usd base'!AB$5</f>
        <v>-1.649968888888888E-3</v>
      </c>
      <c r="N168" s="47">
        <f>'Calc. rets in loc usd base'!AC168-'Calc. rets in loc usd base'!AC$5</f>
        <v>0</v>
      </c>
      <c r="O168" s="63">
        <f>'Calc. rets in loc usd base'!AD168-'Calc. rets in loc usd base'!AD$5</f>
        <v>-2.6966251011100378E-2</v>
      </c>
      <c r="P168" s="86">
        <f>'Calc. rets in loc usd base'!AE168-'Calc. rets in loc usd base'!AE$5</f>
        <v>-1.0336897282278564E-4</v>
      </c>
      <c r="Q168" s="27">
        <f>B168+'Control Panel'!C$5</f>
        <v>1.6666666666656938E-4</v>
      </c>
      <c r="R168" s="27">
        <f>C168+'Control Panel'!D$5</f>
        <v>1.0000000000007008E-4</v>
      </c>
      <c r="S168" s="27">
        <f>D168+'Control Panel'!E$5</f>
        <v>4.0833333333342649E-4</v>
      </c>
      <c r="T168" s="29">
        <f>E168+'Control Panel'!F$5</f>
        <v>2.3119681243523879E-4</v>
      </c>
      <c r="U168" s="29">
        <f>F168+'Control Panel'!G$5</f>
        <v>4.8675673984260089E-5</v>
      </c>
      <c r="V168" s="29">
        <f>G168+'Control Panel'!H$5</f>
        <v>5.4523064196228168E-4</v>
      </c>
      <c r="W168" s="29">
        <f>H168+'Control Panel'!I$5</f>
        <v>2.341872952511129E-4</v>
      </c>
      <c r="X168" s="29">
        <f>I168+'Control Panel'!J$5</f>
        <v>9.124887651533783E-4</v>
      </c>
      <c r="Y168" s="29">
        <f>J168+'Control Panel'!K$5</f>
        <v>1.3143676328068506E-3</v>
      </c>
      <c r="Z168" s="27">
        <f>K168+'Control Panel'!L$5</f>
        <v>1.6666666666656938E-4</v>
      </c>
      <c r="AA168" s="27">
        <f>L168+'Control Panel'!M$5</f>
        <v>-4.1499999999976885E-5</v>
      </c>
      <c r="AB168" s="27">
        <f>M168+'Control Panel'!N$5</f>
        <v>3.4391666666657556E-4</v>
      </c>
      <c r="AC168" s="47">
        <f>N168+'Control Panel'!C$27</f>
        <v>0</v>
      </c>
      <c r="AD168" s="63">
        <f>O168+'Control Panel'!D$27</f>
        <v>-2.6966251011100378E-2</v>
      </c>
      <c r="AE168" s="63">
        <f>P168+'Control Panel'!E$27</f>
        <v>-1.0336897282278564E-4</v>
      </c>
      <c r="AF168" s="38">
        <f>SUMPRODUCT('Control Panel'!$C$31:$E$31,AC168:AE168)</f>
        <v>0</v>
      </c>
      <c r="AG168" s="43">
        <f t="shared" si="45"/>
        <v>1.6666666666664831E-4</v>
      </c>
      <c r="AH168" s="64">
        <f t="shared" si="46"/>
        <v>-2.6868947636201512E-2</v>
      </c>
      <c r="AI168" s="64">
        <f t="shared" si="47"/>
        <v>3.0492215151323165E-4</v>
      </c>
      <c r="AJ168" s="29">
        <f t="shared" si="48"/>
        <v>2.311968124353303E-4</v>
      </c>
      <c r="AK168" s="29">
        <f t="shared" si="49"/>
        <v>-2.6918887937558811E-2</v>
      </c>
      <c r="AL168" s="29">
        <f t="shared" si="50"/>
        <v>4.4180530920789884E-4</v>
      </c>
      <c r="AM168" s="29">
        <f t="shared" si="51"/>
        <v>2.3418729525115367E-4</v>
      </c>
      <c r="AN168" s="29">
        <f t="shared" si="52"/>
        <v>-2.6078368647032835E-2</v>
      </c>
      <c r="AO168" s="29">
        <f t="shared" si="53"/>
        <v>1.2108627951519235E-3</v>
      </c>
      <c r="AP168" s="27">
        <f t="shared" si="54"/>
        <v>1.6666666666664831E-4</v>
      </c>
      <c r="AQ168" s="27">
        <f t="shared" si="55"/>
        <v>-2.700663191168351E-2</v>
      </c>
      <c r="AR168" s="27">
        <f t="shared" si="56"/>
        <v>2.4051214353115746E-4</v>
      </c>
      <c r="AS168" s="43">
        <f t="shared" si="57"/>
        <v>1.6666666666664831E-4</v>
      </c>
      <c r="AT168" s="27">
        <f t="shared" si="58"/>
        <v>-2.6868947636201512E-2</v>
      </c>
      <c r="AU168" s="27">
        <f t="shared" si="59"/>
        <v>3.0492215151323165E-4</v>
      </c>
      <c r="AV168" s="29">
        <f t="shared" si="60"/>
        <v>2.311968124353303E-4</v>
      </c>
      <c r="AW168" s="29">
        <f t="shared" si="61"/>
        <v>-2.6918887937558811E-2</v>
      </c>
      <c r="AX168" s="29">
        <f t="shared" si="62"/>
        <v>4.4180530920789884E-4</v>
      </c>
      <c r="AY168" s="29">
        <f t="shared" si="63"/>
        <v>2.3418729525115367E-4</v>
      </c>
      <c r="AZ168" s="29">
        <f t="shared" si="64"/>
        <v>-2.6078368647032835E-2</v>
      </c>
      <c r="BA168" s="29">
        <f t="shared" si="65"/>
        <v>1.2108627951519235E-3</v>
      </c>
      <c r="BB168" s="27">
        <f t="shared" si="66"/>
        <v>1.6666666666664831E-4</v>
      </c>
      <c r="BC168" s="27">
        <f t="shared" si="66"/>
        <v>-2.700663191168351E-2</v>
      </c>
      <c r="BD168" s="64">
        <f t="shared" si="66"/>
        <v>2.4051214353115746E-4</v>
      </c>
      <c r="BE168" s="82">
        <f>SUMPRODUCT('Control Panel'!$C$18:$N$18,$AS168:$BD168)</f>
        <v>2.3418729525115367E-4</v>
      </c>
      <c r="BF168" s="83">
        <f>SUMPRODUCT('Control Panel'!$C$19:$N$19,'Calc. rets adjusted'!$AS168:$BD168)</f>
        <v>-2.3970682989772453E-3</v>
      </c>
      <c r="BG168" s="83">
        <f>SUMPRODUCT('Control Panel'!$C$20:$N$20,'Calc. rets adjusted'!$AS168:$BD168)</f>
        <v>3.2026155885777046E-4</v>
      </c>
      <c r="BH168" s="83">
        <f>SUMPRODUCT('Control Panel'!$C$21:$N$21,'Calc. rets adjusted'!$AS168:$BD168)</f>
        <v>-2.631255594228399E-3</v>
      </c>
      <c r="BI168" s="83">
        <f>SUMPRODUCT('Control Panel'!$C$22:$N$22,'Calc. rets adjusted'!$AS168:$BD168)</f>
        <v>8.607426360661679E-5</v>
      </c>
    </row>
    <row r="169" spans="1:61" x14ac:dyDescent="0.35">
      <c r="A169" s="2">
        <v>41394</v>
      </c>
      <c r="B169" s="27">
        <f>'Calc. rets in loc usd base'!Q169-'Calc. rets in loc usd base'!Q$5</f>
        <v>-1.5074722222222182E-3</v>
      </c>
      <c r="C169" s="27">
        <f>'Calc. rets in loc usd base'!R169-'Calc. rets in loc usd base'!R$5</f>
        <v>-1.1114722222222173E-3</v>
      </c>
      <c r="D169" s="27">
        <f>'Calc. rets in loc usd base'!S169-'Calc. rets in loc usd base'!S$5</f>
        <v>-1.6072777777777765E-3</v>
      </c>
      <c r="E169" s="29">
        <f>'Calc. rets in loc usd base'!T169-'Calc. rets in loc usd base'!T$5</f>
        <v>-1.4282446031762346E-3</v>
      </c>
      <c r="F169" s="29">
        <f>'Calc. rets in loc usd base'!U169-'Calc. rets in loc usd base'!U$5</f>
        <v>-1.0217824298214225E-3</v>
      </c>
      <c r="G169" s="29">
        <f>'Calc. rets in loc usd base'!V169-'Calc. rets in loc usd base'!V$5</f>
        <v>-5.2125513925031883E-4</v>
      </c>
      <c r="H169" s="29">
        <f>'Calc. rets in loc usd base'!W169-'Calc. rets in loc usd base'!W$5</f>
        <v>-1.0719237672034828E-3</v>
      </c>
      <c r="I169" s="29">
        <f>'Calc. rets in loc usd base'!X169-'Calc. rets in loc usd base'!X$5</f>
        <v>-1.8804462141969139E-3</v>
      </c>
      <c r="J169" s="29">
        <f>'Calc. rets in loc usd base'!Y169-'Calc. rets in loc usd base'!Y$5</f>
        <v>-2.3765389960048126E-3</v>
      </c>
      <c r="K169" s="27">
        <f>'Calc. rets in loc usd base'!Z169-'Calc. rets in loc usd base'!Z$5</f>
        <v>-1.5074722222222182E-3</v>
      </c>
      <c r="L169" s="27">
        <f>'Calc. rets in loc usd base'!AA169-'Calc. rets in loc usd base'!AA$5</f>
        <v>-1.0885294444444445E-3</v>
      </c>
      <c r="M169" s="27">
        <f>'Calc. rets in loc usd base'!AB169-'Calc. rets in loc usd base'!AB$5</f>
        <v>-1.553968888888888E-3</v>
      </c>
      <c r="N169" s="47">
        <f>'Calc. rets in loc usd base'!AC169-'Calc. rets in loc usd base'!AC$5</f>
        <v>0</v>
      </c>
      <c r="O169" s="63">
        <f>'Calc. rets in loc usd base'!AD169-'Calc. rets in loc usd base'!AD$5</f>
        <v>2.4990564103609576E-2</v>
      </c>
      <c r="P169" s="86">
        <f>'Calc. rets in loc usd base'!AE169-'Calc. rets in loc usd base'!AE$5</f>
        <v>3.1146631027177213E-2</v>
      </c>
      <c r="Q169" s="27">
        <f>B169+'Control Panel'!C$5</f>
        <v>1.6666666666656938E-4</v>
      </c>
      <c r="R169" s="27">
        <f>C169+'Control Panel'!D$5</f>
        <v>1.0000000000007008E-4</v>
      </c>
      <c r="S169" s="27">
        <f>D169+'Control Panel'!E$5</f>
        <v>4.1666666666675999E-4</v>
      </c>
      <c r="T169" s="29">
        <f>E169+'Control Panel'!F$5</f>
        <v>2.5573309333761516E-4</v>
      </c>
      <c r="U169" s="29">
        <f>F169+'Control Panel'!G$5</f>
        <v>1.1125326806460866E-4</v>
      </c>
      <c r="V169" s="29">
        <f>G169+'Control Panel'!H$5</f>
        <v>9.3954056466462733E-5</v>
      </c>
      <c r="W169" s="29">
        <f>H169+'Control Panel'!I$5</f>
        <v>1.0131070170204684E-3</v>
      </c>
      <c r="X169" s="29">
        <f>I169+'Control Panel'!J$5</f>
        <v>-4.4077104818651268E-4</v>
      </c>
      <c r="Y169" s="29">
        <f>J169+'Control Panel'!K$5</f>
        <v>-1.2678053207631525E-4</v>
      </c>
      <c r="Z169" s="27">
        <f>K169+'Control Panel'!L$5</f>
        <v>1.6666666666656938E-4</v>
      </c>
      <c r="AA169" s="27">
        <f>L169+'Control Panel'!M$5</f>
        <v>3.9583333333356513E-5</v>
      </c>
      <c r="AB169" s="27">
        <f>M169+'Control Panel'!N$5</f>
        <v>4.3991666666657551E-4</v>
      </c>
      <c r="AC169" s="47">
        <f>N169+'Control Panel'!C$27</f>
        <v>0</v>
      </c>
      <c r="AD169" s="63">
        <f>O169+'Control Panel'!D$27</f>
        <v>2.4990564103609576E-2</v>
      </c>
      <c r="AE169" s="63">
        <f>P169+'Control Panel'!E$27</f>
        <v>3.1146631027177213E-2</v>
      </c>
      <c r="AF169" s="38">
        <f>SUMPRODUCT('Control Panel'!$C$31:$E$31,AC169:AE169)</f>
        <v>0</v>
      </c>
      <c r="AG169" s="43">
        <f t="shared" si="45"/>
        <v>1.6666666666664831E-4</v>
      </c>
      <c r="AH169" s="64">
        <f t="shared" si="46"/>
        <v>2.5093063160019913E-2</v>
      </c>
      <c r="AI169" s="64">
        <f t="shared" si="47"/>
        <v>3.1576275456772107E-2</v>
      </c>
      <c r="AJ169" s="29">
        <f t="shared" si="48"/>
        <v>2.5573309333770666E-4</v>
      </c>
      <c r="AK169" s="29">
        <f t="shared" si="49"/>
        <v>2.5104597653601735E-2</v>
      </c>
      <c r="AL169" s="29">
        <f t="shared" si="50"/>
        <v>3.1243511435973925E-2</v>
      </c>
      <c r="AM169" s="29">
        <f t="shared" si="51"/>
        <v>1.0131070170205092E-3</v>
      </c>
      <c r="AN169" s="29">
        <f t="shared" si="52"/>
        <v>2.4538777938288403E-2</v>
      </c>
      <c r="AO169" s="29">
        <f t="shared" si="53"/>
        <v>3.1015901708647098E-2</v>
      </c>
      <c r="AP169" s="27">
        <f t="shared" si="54"/>
        <v>1.6666666666664831E-4</v>
      </c>
      <c r="AQ169" s="27">
        <f t="shared" si="55"/>
        <v>2.5031136646772145E-2</v>
      </c>
      <c r="AR169" s="27">
        <f t="shared" si="56"/>
        <v>3.1600249615943321E-2</v>
      </c>
      <c r="AS169" s="43">
        <f t="shared" si="57"/>
        <v>1.6666666666664831E-4</v>
      </c>
      <c r="AT169" s="27">
        <f t="shared" si="58"/>
        <v>2.5093063160019913E-2</v>
      </c>
      <c r="AU169" s="27">
        <f t="shared" si="59"/>
        <v>3.1576275456772107E-2</v>
      </c>
      <c r="AV169" s="29">
        <f t="shared" si="60"/>
        <v>2.5573309333770666E-4</v>
      </c>
      <c r="AW169" s="29">
        <f t="shared" si="61"/>
        <v>2.5104597653601735E-2</v>
      </c>
      <c r="AX169" s="29">
        <f t="shared" si="62"/>
        <v>3.1243511435973925E-2</v>
      </c>
      <c r="AY169" s="29">
        <f t="shared" si="63"/>
        <v>1.0131070170205092E-3</v>
      </c>
      <c r="AZ169" s="29">
        <f t="shared" si="64"/>
        <v>2.4538777938288403E-2</v>
      </c>
      <c r="BA169" s="29">
        <f t="shared" si="65"/>
        <v>3.1015901708647098E-2</v>
      </c>
      <c r="BB169" s="27">
        <f t="shared" si="66"/>
        <v>1.6666666666664831E-4</v>
      </c>
      <c r="BC169" s="27">
        <f t="shared" si="66"/>
        <v>2.5031136646772145E-2</v>
      </c>
      <c r="BD169" s="64">
        <f t="shared" si="66"/>
        <v>3.1600249615943321E-2</v>
      </c>
      <c r="BE169" s="82">
        <f>SUMPRODUCT('Control Panel'!$C$18:$N$18,$AS169:$BD169)</f>
        <v>1.0131070170205092E-3</v>
      </c>
      <c r="BF169" s="83">
        <f>SUMPRODUCT('Control Panel'!$C$19:$N$19,'Calc. rets adjusted'!$AS169:$BD169)</f>
        <v>3.3656741091472988E-3</v>
      </c>
      <c r="BG169" s="83">
        <f>SUMPRODUCT('Control Panel'!$C$20:$N$20,'Calc. rets adjusted'!$AS169:$BD169)</f>
        <v>8.792271111367489E-4</v>
      </c>
      <c r="BH169" s="83">
        <f>SUMPRODUCT('Control Panel'!$C$21:$N$21,'Calc. rets adjusted'!$AS169:$BD169)</f>
        <v>2.3525670921267896E-3</v>
      </c>
      <c r="BI169" s="83">
        <f>SUMPRODUCT('Control Panel'!$C$22:$N$22,'Calc. rets adjusted'!$AS169:$BD169)</f>
        <v>-1.3387990588376031E-4</v>
      </c>
    </row>
    <row r="170" spans="1:61" x14ac:dyDescent="0.35">
      <c r="A170" s="2">
        <v>41425</v>
      </c>
      <c r="B170" s="27">
        <f>'Calc. rets in loc usd base'!Q170-'Calc. rets in loc usd base'!Q$5</f>
        <v>-1.5074722222222182E-3</v>
      </c>
      <c r="C170" s="27">
        <f>'Calc. rets in loc usd base'!R170-'Calc. rets in loc usd base'!R$5</f>
        <v>-1.1114722222222173E-3</v>
      </c>
      <c r="D170" s="27">
        <f>'Calc. rets in loc usd base'!S170-'Calc. rets in loc usd base'!S$5</f>
        <v>-1.61561111111111E-3</v>
      </c>
      <c r="E170" s="29">
        <f>'Calc. rets in loc usd base'!T170-'Calc. rets in loc usd base'!T$5</f>
        <v>-1.644644202568915E-3</v>
      </c>
      <c r="F170" s="29">
        <f>'Calc. rets in loc usd base'!U170-'Calc. rets in loc usd base'!U$5</f>
        <v>-1.1330356978861375E-3</v>
      </c>
      <c r="G170" s="29">
        <f>'Calc. rets in loc usd base'!V170-'Calc. rets in loc usd base'!V$5</f>
        <v>-1.3385874661850242E-3</v>
      </c>
      <c r="H170" s="29">
        <f>'Calc. rets in loc usd base'!W170-'Calc. rets in loc usd base'!W$5</f>
        <v>-3.5183002212918887E-3</v>
      </c>
      <c r="I170" s="29">
        <f>'Calc. rets in loc usd base'!X170-'Calc. rets in loc usd base'!X$5</f>
        <v>-2.5653694811172923E-3</v>
      </c>
      <c r="J170" s="29">
        <f>'Calc. rets in loc usd base'!Y170-'Calc. rets in loc usd base'!Y$5</f>
        <v>-5.0238208262113841E-3</v>
      </c>
      <c r="K170" s="27">
        <f>'Calc. rets in loc usd base'!Z170-'Calc. rets in loc usd base'!Z$5</f>
        <v>-1.5074722222222182E-3</v>
      </c>
      <c r="L170" s="27">
        <f>'Calc. rets in loc usd base'!AA170-'Calc. rets in loc usd base'!AA$5</f>
        <v>-1.0898627777777778E-3</v>
      </c>
      <c r="M170" s="27">
        <f>'Calc. rets in loc usd base'!AB170-'Calc. rets in loc usd base'!AB$5</f>
        <v>-1.5636355555555545E-3</v>
      </c>
      <c r="N170" s="47">
        <f>'Calc. rets in loc usd base'!AC170-'Calc. rets in loc usd base'!AC$5</f>
        <v>0</v>
      </c>
      <c r="O170" s="63">
        <f>'Calc. rets in loc usd base'!AD170-'Calc. rets in loc usd base'!AD$5</f>
        <v>-1.431223835708771E-2</v>
      </c>
      <c r="P170" s="86">
        <f>'Calc. rets in loc usd base'!AE170-'Calc. rets in loc usd base'!AE$5</f>
        <v>-3.0406399275853063E-2</v>
      </c>
      <c r="Q170" s="27">
        <f>B170+'Control Panel'!C$5</f>
        <v>1.6666666666656938E-4</v>
      </c>
      <c r="R170" s="27">
        <f>C170+'Control Panel'!D$5</f>
        <v>1.0000000000007008E-4</v>
      </c>
      <c r="S170" s="27">
        <f>D170+'Control Panel'!E$5</f>
        <v>4.0833333333342649E-4</v>
      </c>
      <c r="T170" s="29">
        <f>E170+'Control Panel'!F$5</f>
        <v>3.933349394493477E-5</v>
      </c>
      <c r="U170" s="29">
        <f>F170+'Control Panel'!G$5</f>
        <v>-1.0625181290357943E-16</v>
      </c>
      <c r="V170" s="29">
        <f>G170+'Control Panel'!H$5</f>
        <v>-7.2337827046824264E-4</v>
      </c>
      <c r="W170" s="29">
        <f>H170+'Control Panel'!I$5</f>
        <v>-1.4332694370679374E-3</v>
      </c>
      <c r="X170" s="29">
        <f>I170+'Control Panel'!J$5</f>
        <v>-1.1256943151068911E-3</v>
      </c>
      <c r="Y170" s="29">
        <f>J170+'Control Panel'!K$5</f>
        <v>-2.7740623622828867E-3</v>
      </c>
      <c r="Z170" s="27">
        <f>K170+'Control Panel'!L$5</f>
        <v>1.6666666666656938E-4</v>
      </c>
      <c r="AA170" s="27">
        <f>L170+'Control Panel'!M$5</f>
        <v>3.8250000000023291E-5</v>
      </c>
      <c r="AB170" s="27">
        <f>M170+'Control Panel'!N$5</f>
        <v>4.30249999999909E-4</v>
      </c>
      <c r="AC170" s="47">
        <f>N170+'Control Panel'!C$27</f>
        <v>0</v>
      </c>
      <c r="AD170" s="63">
        <f>O170+'Control Panel'!D$27</f>
        <v>-1.431223835708771E-2</v>
      </c>
      <c r="AE170" s="63">
        <f>P170+'Control Panel'!E$27</f>
        <v>-3.0406399275853063E-2</v>
      </c>
      <c r="AF170" s="38">
        <f>SUMPRODUCT('Control Panel'!$C$31:$E$31,AC170:AE170)</f>
        <v>0</v>
      </c>
      <c r="AG170" s="43">
        <f t="shared" si="45"/>
        <v>1.6666666666664831E-4</v>
      </c>
      <c r="AH170" s="64">
        <f t="shared" si="46"/>
        <v>-1.4213669580923405E-2</v>
      </c>
      <c r="AI170" s="64">
        <f t="shared" si="47"/>
        <v>-3.0010481888890772E-2</v>
      </c>
      <c r="AJ170" s="29">
        <f t="shared" si="48"/>
        <v>3.9333493945026277E-5</v>
      </c>
      <c r="AK170" s="29">
        <f t="shared" si="49"/>
        <v>-1.4312238357087836E-2</v>
      </c>
      <c r="AL170" s="29">
        <f t="shared" si="50"/>
        <v>-3.1107782217801971E-2</v>
      </c>
      <c r="AM170" s="29">
        <f t="shared" si="51"/>
        <v>-1.4332694370678967E-3</v>
      </c>
      <c r="AN170" s="29">
        <f t="shared" si="52"/>
        <v>-1.5421821466839569E-2</v>
      </c>
      <c r="AO170" s="29">
        <f t="shared" si="53"/>
        <v>-3.3096112390332277E-2</v>
      </c>
      <c r="AP170" s="27">
        <f t="shared" si="54"/>
        <v>1.6666666666664831E-4</v>
      </c>
      <c r="AQ170" s="27">
        <f t="shared" si="55"/>
        <v>-1.4274535800204879E-2</v>
      </c>
      <c r="AR170" s="27">
        <f t="shared" si="56"/>
        <v>-2.9989231629141577E-2</v>
      </c>
      <c r="AS170" s="43">
        <f t="shared" si="57"/>
        <v>1.6666666666664831E-4</v>
      </c>
      <c r="AT170" s="27">
        <f t="shared" si="58"/>
        <v>-1.4213669580923405E-2</v>
      </c>
      <c r="AU170" s="27">
        <f t="shared" si="59"/>
        <v>-3.0010481888890772E-2</v>
      </c>
      <c r="AV170" s="29">
        <f t="shared" si="60"/>
        <v>3.9333493945026277E-5</v>
      </c>
      <c r="AW170" s="29">
        <f t="shared" si="61"/>
        <v>-1.4312238357087836E-2</v>
      </c>
      <c r="AX170" s="29">
        <f t="shared" si="62"/>
        <v>-3.1107782217801971E-2</v>
      </c>
      <c r="AY170" s="29">
        <f t="shared" si="63"/>
        <v>-1.4332694370678967E-3</v>
      </c>
      <c r="AZ170" s="29">
        <f t="shared" si="64"/>
        <v>-1.5421821466839569E-2</v>
      </c>
      <c r="BA170" s="29">
        <f t="shared" si="65"/>
        <v>-3.3096112390332277E-2</v>
      </c>
      <c r="BB170" s="27">
        <f t="shared" si="66"/>
        <v>1.6666666666664831E-4</v>
      </c>
      <c r="BC170" s="27">
        <f t="shared" si="66"/>
        <v>-1.4274535800204879E-2</v>
      </c>
      <c r="BD170" s="64">
        <f t="shared" si="66"/>
        <v>-2.9989231629141577E-2</v>
      </c>
      <c r="BE170" s="82">
        <f>SUMPRODUCT('Control Panel'!$C$18:$N$18,$AS170:$BD170)</f>
        <v>-1.4332694370678967E-3</v>
      </c>
      <c r="BF170" s="83">
        <f>SUMPRODUCT('Control Panel'!$C$19:$N$19,'Calc. rets adjusted'!$AS170:$BD170)</f>
        <v>-2.8321246400450639E-3</v>
      </c>
      <c r="BG170" s="83">
        <f>SUMPRODUCT('Control Panel'!$C$20:$N$20,'Calc. rets adjusted'!$AS170:$BD170)</f>
        <v>-1.3880043933579111E-3</v>
      </c>
      <c r="BH170" s="83">
        <f>SUMPRODUCT('Control Panel'!$C$21:$N$21,'Calc. rets adjusted'!$AS170:$BD170)</f>
        <v>-1.3988552029771675E-3</v>
      </c>
      <c r="BI170" s="83">
        <f>SUMPRODUCT('Control Panel'!$C$22:$N$22,'Calc. rets adjusted'!$AS170:$BD170)</f>
        <v>4.5265043709985346E-5</v>
      </c>
    </row>
    <row r="171" spans="1:61" x14ac:dyDescent="0.35">
      <c r="A171" s="2">
        <v>41455</v>
      </c>
      <c r="B171" s="27">
        <f>'Calc. rets in loc usd base'!Q171-'Calc. rets in loc usd base'!Q$5</f>
        <v>-1.5158055555555517E-3</v>
      </c>
      <c r="C171" s="27">
        <f>'Calc. rets in loc usd base'!R171-'Calc. rets in loc usd base'!R$5</f>
        <v>-1.1198055555555505E-3</v>
      </c>
      <c r="D171" s="27">
        <f>'Calc. rets in loc usd base'!S171-'Calc. rets in loc usd base'!S$5</f>
        <v>-1.61561111111111E-3</v>
      </c>
      <c r="E171" s="29">
        <f>'Calc. rets in loc usd base'!T171-'Calc. rets in loc usd base'!T$5</f>
        <v>-1.6003973093893036E-3</v>
      </c>
      <c r="F171" s="29">
        <f>'Calc. rets in loc usd base'!U171-'Calc. rets in loc usd base'!U$5</f>
        <v>-1.0565575845317096E-3</v>
      </c>
      <c r="G171" s="29">
        <f>'Calc. rets in loc usd base'!V171-'Calc. rets in loc usd base'!V$5</f>
        <v>5.278168904234294E-6</v>
      </c>
      <c r="H171" s="29">
        <f>'Calc. rets in loc usd base'!W171-'Calc. rets in loc usd base'!W$5</f>
        <v>-2.7938884227154811E-3</v>
      </c>
      <c r="I171" s="29">
        <f>'Calc. rets in loc usd base'!X171-'Calc. rets in loc usd base'!X$5</f>
        <v>-3.1068125430659911E-3</v>
      </c>
      <c r="J171" s="29">
        <f>'Calc. rets in loc usd base'!Y171-'Calc. rets in loc usd base'!Y$5</f>
        <v>-3.0312616480886959E-3</v>
      </c>
      <c r="K171" s="27">
        <f>'Calc. rets in loc usd base'!Z171-'Calc. rets in loc usd base'!Z$5</f>
        <v>-1.5158055555555517E-3</v>
      </c>
      <c r="L171" s="27">
        <f>'Calc. rets in loc usd base'!AA171-'Calc. rets in loc usd base'!AA$5</f>
        <v>-1.0518627777777779E-3</v>
      </c>
      <c r="M171" s="27">
        <f>'Calc. rets in loc usd base'!AB171-'Calc. rets in loc usd base'!AB$5</f>
        <v>-1.5515522222222212E-3</v>
      </c>
      <c r="N171" s="47">
        <f>'Calc. rets in loc usd base'!AC171-'Calc. rets in loc usd base'!AC$5</f>
        <v>0</v>
      </c>
      <c r="O171" s="63">
        <f>'Calc. rets in loc usd base'!AD171-'Calc. rets in loc usd base'!AD$5</f>
        <v>-1.3252253700747178E-3</v>
      </c>
      <c r="P171" s="86">
        <f>'Calc. rets in loc usd base'!AE171-'Calc. rets in loc usd base'!AE$5</f>
        <v>-1.0336897282278564E-4</v>
      </c>
      <c r="Q171" s="27">
        <f>B171+'Control Panel'!C$5</f>
        <v>1.5833333333323588E-4</v>
      </c>
      <c r="R171" s="27">
        <f>C171+'Control Panel'!D$5</f>
        <v>9.1666666666736802E-5</v>
      </c>
      <c r="S171" s="27">
        <f>D171+'Control Panel'!E$5</f>
        <v>4.0833333333342649E-4</v>
      </c>
      <c r="T171" s="29">
        <f>E171+'Control Panel'!F$5</f>
        <v>8.3580387124546161E-5</v>
      </c>
      <c r="U171" s="29">
        <f>F171+'Control Panel'!G$5</f>
        <v>7.6478113354321638E-5</v>
      </c>
      <c r="V171" s="29">
        <f>G171+'Control Panel'!H$5</f>
        <v>6.2048736462101586E-4</v>
      </c>
      <c r="W171" s="29">
        <f>H171+'Control Panel'!I$5</f>
        <v>-7.0885763849152985E-4</v>
      </c>
      <c r="X171" s="29">
        <f>I171+'Control Panel'!J$5</f>
        <v>-1.6671373770555898E-3</v>
      </c>
      <c r="Y171" s="29">
        <f>J171+'Control Panel'!K$5</f>
        <v>-7.8150318416019861E-4</v>
      </c>
      <c r="Z171" s="27">
        <f>K171+'Control Panel'!L$5</f>
        <v>1.5833333333323588E-4</v>
      </c>
      <c r="AA171" s="27">
        <f>L171+'Control Panel'!M$5</f>
        <v>7.6250000000023131E-5</v>
      </c>
      <c r="AB171" s="27">
        <f>M171+'Control Panel'!N$5</f>
        <v>4.4233333333324235E-4</v>
      </c>
      <c r="AC171" s="47">
        <f>N171+'Control Panel'!C$27</f>
        <v>0</v>
      </c>
      <c r="AD171" s="63">
        <f>O171+'Control Panel'!D$27</f>
        <v>-1.3252253700747178E-3</v>
      </c>
      <c r="AE171" s="63">
        <f>P171+'Control Panel'!E$27</f>
        <v>-1.0336897282278564E-4</v>
      </c>
      <c r="AF171" s="38">
        <f>SUMPRODUCT('Control Panel'!$C$31:$E$31,AC171:AE171)</f>
        <v>0</v>
      </c>
      <c r="AG171" s="43">
        <f t="shared" si="45"/>
        <v>1.5833333333326038E-4</v>
      </c>
      <c r="AH171" s="64">
        <f t="shared" si="46"/>
        <v>-1.2336801824002208E-3</v>
      </c>
      <c r="AI171" s="64">
        <f t="shared" si="47"/>
        <v>3.0492215151323165E-4</v>
      </c>
      <c r="AJ171" s="29">
        <f t="shared" si="48"/>
        <v>8.3580387124637667E-5</v>
      </c>
      <c r="AK171" s="29">
        <f t="shared" si="49"/>
        <v>-1.2488486074563321E-3</v>
      </c>
      <c r="AL171" s="29">
        <f t="shared" si="50"/>
        <v>5.1705425265669014E-4</v>
      </c>
      <c r="AM171" s="29">
        <f t="shared" si="51"/>
        <v>-7.0885763849148908E-4</v>
      </c>
      <c r="AN171" s="29">
        <f t="shared" si="52"/>
        <v>-2.9901534143828012E-3</v>
      </c>
      <c r="AO171" s="29">
        <f t="shared" si="53"/>
        <v>-8.8479137380159667E-4</v>
      </c>
      <c r="AP171" s="27">
        <f t="shared" si="54"/>
        <v>1.5833333333326038E-4</v>
      </c>
      <c r="AQ171" s="27">
        <f t="shared" si="55"/>
        <v>-1.2490764185092429E-3</v>
      </c>
      <c r="AR171" s="27">
        <f t="shared" si="56"/>
        <v>3.3891863696799973E-4</v>
      </c>
      <c r="AS171" s="43">
        <f t="shared" si="57"/>
        <v>1.5833333333326038E-4</v>
      </c>
      <c r="AT171" s="27">
        <f t="shared" si="58"/>
        <v>-1.2336801824002208E-3</v>
      </c>
      <c r="AU171" s="27">
        <f t="shared" si="59"/>
        <v>3.0492215151323165E-4</v>
      </c>
      <c r="AV171" s="29">
        <f t="shared" si="60"/>
        <v>8.3580387124637667E-5</v>
      </c>
      <c r="AW171" s="29">
        <f t="shared" si="61"/>
        <v>-1.2488486074563321E-3</v>
      </c>
      <c r="AX171" s="29">
        <f t="shared" si="62"/>
        <v>5.1705425265669014E-4</v>
      </c>
      <c r="AY171" s="29">
        <f t="shared" si="63"/>
        <v>-7.0885763849148908E-4</v>
      </c>
      <c r="AZ171" s="29">
        <f t="shared" si="64"/>
        <v>-2.9901534143828012E-3</v>
      </c>
      <c r="BA171" s="29">
        <f t="shared" si="65"/>
        <v>-8.8479137380159667E-4</v>
      </c>
      <c r="BB171" s="27">
        <f t="shared" si="66"/>
        <v>1.5833333333326038E-4</v>
      </c>
      <c r="BC171" s="27">
        <f t="shared" si="66"/>
        <v>-1.2490764185092429E-3</v>
      </c>
      <c r="BD171" s="64">
        <f t="shared" si="66"/>
        <v>3.3891863696799973E-4</v>
      </c>
      <c r="BE171" s="82">
        <f>SUMPRODUCT('Control Panel'!$C$18:$N$18,$AS171:$BD171)</f>
        <v>-7.0885763849148908E-4</v>
      </c>
      <c r="BF171" s="83">
        <f>SUMPRODUCT('Control Panel'!$C$19:$N$19,'Calc. rets adjusted'!$AS171:$BD171)</f>
        <v>-9.3698721608062032E-4</v>
      </c>
      <c r="BG171" s="83">
        <f>SUMPRODUCT('Control Panel'!$C$20:$N$20,'Calc. rets adjusted'!$AS171:$BD171)</f>
        <v>-7.9624624089636993E-4</v>
      </c>
      <c r="BH171" s="83">
        <f>SUMPRODUCT('Control Panel'!$C$21:$N$21,'Calc. rets adjusted'!$AS171:$BD171)</f>
        <v>-2.2812957758913124E-4</v>
      </c>
      <c r="BI171" s="83">
        <f>SUMPRODUCT('Control Panel'!$C$22:$N$22,'Calc. rets adjusted'!$AS171:$BD171)</f>
        <v>-8.7388602404880899E-5</v>
      </c>
    </row>
    <row r="172" spans="1:61" x14ac:dyDescent="0.35">
      <c r="A172" s="2">
        <v>41486</v>
      </c>
      <c r="B172" s="27">
        <f>'Calc. rets in loc usd base'!Q172-'Calc. rets in loc usd base'!Q$5</f>
        <v>-1.5158055555555517E-3</v>
      </c>
      <c r="C172" s="27">
        <f>'Calc. rets in loc usd base'!R172-'Calc. rets in loc usd base'!R$5</f>
        <v>-1.1114722222222173E-3</v>
      </c>
      <c r="D172" s="27">
        <f>'Calc. rets in loc usd base'!S172-'Calc. rets in loc usd base'!S$5</f>
        <v>-1.61561111111111E-3</v>
      </c>
      <c r="E172" s="29">
        <f>'Calc. rets in loc usd base'!T172-'Calc. rets in loc usd base'!T$5</f>
        <v>-1.3693484182931508E-3</v>
      </c>
      <c r="F172" s="29">
        <f>'Calc. rets in loc usd base'!U172-'Calc. rets in loc usd base'!U$5</f>
        <v>-1.0287553366589105E-3</v>
      </c>
      <c r="G172" s="29">
        <f>'Calc. rets in loc usd base'!V172-'Calc. rets in loc usd base'!V$5</f>
        <v>-2.1120295710878965E-4</v>
      </c>
      <c r="H172" s="29">
        <f>'Calc. rets in loc usd base'!W172-'Calc. rets in loc usd base'!W$5</f>
        <v>-4.9535836777229916E-4</v>
      </c>
      <c r="I172" s="29">
        <f>'Calc. rets in loc usd base'!X172-'Calc. rets in loc usd base'!X$5</f>
        <v>-5.4154311587983482E-4</v>
      </c>
      <c r="J172" s="29">
        <f>'Calc. rets in loc usd base'!Y172-'Calc. rets in loc usd base'!Y$5</f>
        <v>9.1929320344468976E-5</v>
      </c>
      <c r="K172" s="27">
        <f>'Calc. rets in loc usd base'!Z172-'Calc. rets in loc usd base'!Z$5</f>
        <v>-1.5158055555555517E-3</v>
      </c>
      <c r="L172" s="27">
        <f>'Calc. rets in loc usd base'!AA172-'Calc. rets in loc usd base'!AA$5</f>
        <v>-1.0200294444444446E-3</v>
      </c>
      <c r="M172" s="27">
        <f>'Calc. rets in loc usd base'!AB172-'Calc. rets in loc usd base'!AB$5</f>
        <v>-1.5561355555555546E-3</v>
      </c>
      <c r="N172" s="47">
        <f>'Calc. rets in loc usd base'!AC172-'Calc. rets in loc usd base'!AC$5</f>
        <v>0</v>
      </c>
      <c r="O172" s="63">
        <f>'Calc. rets in loc usd base'!AD172-'Calc. rets in loc usd base'!AD$5</f>
        <v>2.53414412965919E-2</v>
      </c>
      <c r="P172" s="86">
        <f>'Calc. rets in loc usd base'!AE172-'Calc. rets in loc usd base'!AE$5</f>
        <v>-1.0336897282278564E-4</v>
      </c>
      <c r="Q172" s="27">
        <f>B172+'Control Panel'!C$5</f>
        <v>1.5833333333323588E-4</v>
      </c>
      <c r="R172" s="27">
        <f>C172+'Control Panel'!D$5</f>
        <v>1.0000000000007008E-4</v>
      </c>
      <c r="S172" s="27">
        <f>D172+'Control Panel'!E$5</f>
        <v>4.0833333333342649E-4</v>
      </c>
      <c r="T172" s="29">
        <f>E172+'Control Panel'!F$5</f>
        <v>3.1462927822069895E-4</v>
      </c>
      <c r="U172" s="29">
        <f>F172+'Control Panel'!G$5</f>
        <v>1.042803612271207E-4</v>
      </c>
      <c r="V172" s="29">
        <f>G172+'Control Panel'!H$5</f>
        <v>4.0400623860799192E-4</v>
      </c>
      <c r="W172" s="29">
        <f>H172+'Control Panel'!I$5</f>
        <v>1.5896724164516521E-3</v>
      </c>
      <c r="X172" s="29">
        <f>I172+'Control Panel'!J$5</f>
        <v>8.9813205013056642E-4</v>
      </c>
      <c r="Y172" s="29">
        <f>J172+'Control Panel'!K$5</f>
        <v>2.3416877842729663E-3</v>
      </c>
      <c r="Z172" s="27">
        <f>K172+'Control Panel'!L$5</f>
        <v>1.5833333333323588E-4</v>
      </c>
      <c r="AA172" s="27">
        <f>L172+'Control Panel'!M$5</f>
        <v>1.080833333333565E-4</v>
      </c>
      <c r="AB172" s="27">
        <f>M172+'Control Panel'!N$5</f>
        <v>4.3774999999990892E-4</v>
      </c>
      <c r="AC172" s="47">
        <f>N172+'Control Panel'!C$27</f>
        <v>0</v>
      </c>
      <c r="AD172" s="63">
        <f>O172+'Control Panel'!D$27</f>
        <v>2.53414412965919E-2</v>
      </c>
      <c r="AE172" s="63">
        <f>P172+'Control Panel'!E$27</f>
        <v>-1.0336897282278564E-4</v>
      </c>
      <c r="AF172" s="38">
        <f>SUMPRODUCT('Control Panel'!$C$31:$E$31,AC172:AE172)</f>
        <v>0</v>
      </c>
      <c r="AG172" s="43">
        <f t="shared" si="45"/>
        <v>1.5833333333326038E-4</v>
      </c>
      <c r="AH172" s="64">
        <f t="shared" si="46"/>
        <v>2.5443975440721633E-2</v>
      </c>
      <c r="AI172" s="64">
        <f t="shared" si="47"/>
        <v>3.0492215151323165E-4</v>
      </c>
      <c r="AJ172" s="29">
        <f t="shared" si="48"/>
        <v>3.1462927822079045E-4</v>
      </c>
      <c r="AK172" s="29">
        <f t="shared" si="49"/>
        <v>2.5448364272471657E-2</v>
      </c>
      <c r="AL172" s="29">
        <f t="shared" si="50"/>
        <v>3.0059550407512958E-4</v>
      </c>
      <c r="AM172" s="29">
        <f t="shared" si="51"/>
        <v>1.5896724164516929E-3</v>
      </c>
      <c r="AN172" s="29">
        <f t="shared" si="52"/>
        <v>2.6262333307347729E-2</v>
      </c>
      <c r="AO172" s="29">
        <f t="shared" si="53"/>
        <v>2.2380767535892243E-3</v>
      </c>
      <c r="AP172" s="27">
        <f t="shared" si="54"/>
        <v>1.5833333333326038E-4</v>
      </c>
      <c r="AQ172" s="27">
        <f t="shared" si="55"/>
        <v>2.5452263617372184E-2</v>
      </c>
      <c r="AR172" s="27">
        <f t="shared" si="56"/>
        <v>3.3433577740926701E-4</v>
      </c>
      <c r="AS172" s="43">
        <f t="shared" si="57"/>
        <v>1.5833333333326038E-4</v>
      </c>
      <c r="AT172" s="27">
        <f t="shared" si="58"/>
        <v>2.5443975440721633E-2</v>
      </c>
      <c r="AU172" s="27">
        <f t="shared" si="59"/>
        <v>3.0492215151323165E-4</v>
      </c>
      <c r="AV172" s="29">
        <f t="shared" si="60"/>
        <v>3.1462927822079045E-4</v>
      </c>
      <c r="AW172" s="29">
        <f t="shared" si="61"/>
        <v>2.5448364272471657E-2</v>
      </c>
      <c r="AX172" s="29">
        <f t="shared" si="62"/>
        <v>3.0059550407512958E-4</v>
      </c>
      <c r="AY172" s="29">
        <f t="shared" si="63"/>
        <v>1.5896724164516929E-3</v>
      </c>
      <c r="AZ172" s="29">
        <f t="shared" si="64"/>
        <v>2.6262333307347729E-2</v>
      </c>
      <c r="BA172" s="29">
        <f t="shared" si="65"/>
        <v>2.2380767535892243E-3</v>
      </c>
      <c r="BB172" s="27">
        <f t="shared" si="66"/>
        <v>1.5833333333326038E-4</v>
      </c>
      <c r="BC172" s="27">
        <f t="shared" si="66"/>
        <v>2.5452263617372184E-2</v>
      </c>
      <c r="BD172" s="64">
        <f t="shared" si="66"/>
        <v>3.3433577740926701E-4</v>
      </c>
      <c r="BE172" s="82">
        <f>SUMPRODUCT('Control Panel'!$C$18:$N$18,$AS172:$BD172)</f>
        <v>1.5896724164516929E-3</v>
      </c>
      <c r="BF172" s="83">
        <f>SUMPRODUCT('Control Panel'!$C$19:$N$19,'Calc. rets adjusted'!$AS172:$BD172)</f>
        <v>4.0569385055412967E-3</v>
      </c>
      <c r="BG172" s="83">
        <f>SUMPRODUCT('Control Panel'!$C$20:$N$20,'Calc. rets adjusted'!$AS172:$BD172)</f>
        <v>1.5275454771374042E-3</v>
      </c>
      <c r="BH172" s="83">
        <f>SUMPRODUCT('Control Panel'!$C$21:$N$21,'Calc. rets adjusted'!$AS172:$BD172)</f>
        <v>2.4672660890896038E-3</v>
      </c>
      <c r="BI172" s="83">
        <f>SUMPRODUCT('Control Panel'!$C$22:$N$22,'Calc. rets adjusted'!$AS172:$BD172)</f>
        <v>-6.2126939314288698E-5</v>
      </c>
    </row>
    <row r="173" spans="1:61" x14ac:dyDescent="0.35">
      <c r="A173" s="2">
        <v>41517</v>
      </c>
      <c r="B173" s="27">
        <f>'Calc. rets in loc usd base'!Q173-'Calc. rets in loc usd base'!Q$5</f>
        <v>-1.5158055555555517E-3</v>
      </c>
      <c r="C173" s="27">
        <f>'Calc. rets in loc usd base'!R173-'Calc. rets in loc usd base'!R$5</f>
        <v>-1.103138888888884E-3</v>
      </c>
      <c r="D173" s="27">
        <f>'Calc. rets in loc usd base'!S173-'Calc. rets in loc usd base'!S$5</f>
        <v>-1.61561111111111E-3</v>
      </c>
      <c r="E173" s="29">
        <f>'Calc. rets in loc usd base'!T173-'Calc. rets in loc usd base'!T$5</f>
        <v>-1.6102596532857421E-3</v>
      </c>
      <c r="F173" s="29">
        <f>'Calc. rets in loc usd base'!U173-'Calc. rets in loc usd base'!U$5</f>
        <v>-1.2373051858535163E-3</v>
      </c>
      <c r="G173" s="29">
        <f>'Calc. rets in loc usd base'!V173-'Calc. rets in loc usd base'!V$5</f>
        <v>-4.1798350378334612E-4</v>
      </c>
      <c r="H173" s="29">
        <f>'Calc. rets in loc usd base'!W173-'Calc. rets in loc usd base'!W$5</f>
        <v>-2.9956181438636617E-3</v>
      </c>
      <c r="I173" s="29">
        <f>'Calc. rets in loc usd base'!X173-'Calc. rets in loc usd base'!X$5</f>
        <v>-2.3863953978333586E-3</v>
      </c>
      <c r="J173" s="29">
        <f>'Calc. rets in loc usd base'!Y173-'Calc. rets in loc usd base'!Y$5</f>
        <v>-3.7979473925198685E-3</v>
      </c>
      <c r="K173" s="27">
        <f>'Calc. rets in loc usd base'!Z173-'Calc. rets in loc usd base'!Z$5</f>
        <v>-1.5158055555555517E-3</v>
      </c>
      <c r="L173" s="27">
        <f>'Calc. rets in loc usd base'!AA173-'Calc. rets in loc usd base'!AA$5</f>
        <v>-1.0025294444444446E-3</v>
      </c>
      <c r="M173" s="27">
        <f>'Calc. rets in loc usd base'!AB173-'Calc. rets in loc usd base'!AB$5</f>
        <v>-1.5526355555555546E-3</v>
      </c>
      <c r="N173" s="47">
        <f>'Calc. rets in loc usd base'!AC173-'Calc. rets in loc usd base'!AC$5</f>
        <v>0</v>
      </c>
      <c r="O173" s="63">
        <f>'Calc. rets in loc usd base'!AD173-'Calc. rets in loc usd base'!AD$5</f>
        <v>-1.4483120106916865E-2</v>
      </c>
      <c r="P173" s="86">
        <f>'Calc. rets in loc usd base'!AE173-'Calc. rets in loc usd base'!AE$5</f>
        <v>1.5281246411792545E-2</v>
      </c>
      <c r="Q173" s="27">
        <f>B173+'Control Panel'!C$5</f>
        <v>1.5833333333323588E-4</v>
      </c>
      <c r="R173" s="27">
        <f>C173+'Control Panel'!D$5</f>
        <v>1.0833333333340337E-4</v>
      </c>
      <c r="S173" s="27">
        <f>D173+'Control Panel'!E$5</f>
        <v>4.0833333333342649E-4</v>
      </c>
      <c r="T173" s="29">
        <f>E173+'Control Panel'!F$5</f>
        <v>7.3718043228107686E-5</v>
      </c>
      <c r="U173" s="29">
        <f>F173+'Control Panel'!G$5</f>
        <v>-1.0426948796748515E-4</v>
      </c>
      <c r="V173" s="29">
        <f>G173+'Control Panel'!H$5</f>
        <v>1.9722569193343544E-4</v>
      </c>
      <c r="W173" s="29">
        <f>H173+'Control Panel'!I$5</f>
        <v>-9.105873596397104E-4</v>
      </c>
      <c r="X173" s="29">
        <f>I173+'Control Panel'!J$5</f>
        <v>-9.4672023182295739E-4</v>
      </c>
      <c r="Y173" s="29">
        <f>J173+'Control Panel'!K$5</f>
        <v>-1.5481889285913712E-3</v>
      </c>
      <c r="Z173" s="27">
        <f>K173+'Control Panel'!L$5</f>
        <v>1.5833333333323588E-4</v>
      </c>
      <c r="AA173" s="27">
        <f>L173+'Control Panel'!M$5</f>
        <v>1.2558333333335643E-4</v>
      </c>
      <c r="AB173" s="27">
        <f>M173+'Control Panel'!N$5</f>
        <v>4.4124999999990895E-4</v>
      </c>
      <c r="AC173" s="47">
        <f>N173+'Control Panel'!C$27</f>
        <v>0</v>
      </c>
      <c r="AD173" s="63">
        <f>O173+'Control Panel'!D$27</f>
        <v>-1.4483120106916865E-2</v>
      </c>
      <c r="AE173" s="63">
        <f>P173+'Control Panel'!E$27</f>
        <v>1.5281246411792545E-2</v>
      </c>
      <c r="AF173" s="38">
        <f>SUMPRODUCT('Control Panel'!$C$31:$E$31,AC173:AE173)</f>
        <v>0</v>
      </c>
      <c r="AG173" s="43">
        <f t="shared" si="45"/>
        <v>1.5833333333326038E-4</v>
      </c>
      <c r="AH173" s="64">
        <f t="shared" si="46"/>
        <v>-1.4376355778261796E-2</v>
      </c>
      <c r="AI173" s="64">
        <f t="shared" si="47"/>
        <v>1.5695819587410842E-2</v>
      </c>
      <c r="AJ173" s="29">
        <f t="shared" si="48"/>
        <v>7.3718043228199193E-5</v>
      </c>
      <c r="AK173" s="29">
        <f t="shared" si="49"/>
        <v>-1.4585879447366668E-2</v>
      </c>
      <c r="AL173" s="29">
        <f t="shared" si="50"/>
        <v>1.5481485958123153E-2</v>
      </c>
      <c r="AM173" s="29">
        <f t="shared" si="51"/>
        <v>-9.1058735963966964E-4</v>
      </c>
      <c r="AN173" s="29">
        <f t="shared" si="52"/>
        <v>-1.5416128875914703E-2</v>
      </c>
      <c r="AO173" s="29">
        <f t="shared" si="53"/>
        <v>1.3709399226691454E-2</v>
      </c>
      <c r="AP173" s="27">
        <f t="shared" si="54"/>
        <v>1.5833333333326038E-4</v>
      </c>
      <c r="AQ173" s="27">
        <f t="shared" si="55"/>
        <v>-1.435935561208368E-2</v>
      </c>
      <c r="AR173" s="27">
        <f t="shared" si="56"/>
        <v>1.5729239261771832E-2</v>
      </c>
      <c r="AS173" s="43">
        <f t="shared" si="57"/>
        <v>1.5833333333326038E-4</v>
      </c>
      <c r="AT173" s="27">
        <f t="shared" si="58"/>
        <v>-1.4376355778261796E-2</v>
      </c>
      <c r="AU173" s="27">
        <f t="shared" si="59"/>
        <v>1.5695819587410842E-2</v>
      </c>
      <c r="AV173" s="29">
        <f t="shared" si="60"/>
        <v>7.3718043228199193E-5</v>
      </c>
      <c r="AW173" s="29">
        <f t="shared" si="61"/>
        <v>-1.4585879447366668E-2</v>
      </c>
      <c r="AX173" s="29">
        <f t="shared" si="62"/>
        <v>1.5481485958123153E-2</v>
      </c>
      <c r="AY173" s="29">
        <f t="shared" si="63"/>
        <v>-9.1058735963966964E-4</v>
      </c>
      <c r="AZ173" s="29">
        <f t="shared" si="64"/>
        <v>-1.5416128875914703E-2</v>
      </c>
      <c r="BA173" s="29">
        <f t="shared" si="65"/>
        <v>1.3709399226691454E-2</v>
      </c>
      <c r="BB173" s="27">
        <f t="shared" si="66"/>
        <v>1.5833333333326038E-4</v>
      </c>
      <c r="BC173" s="27">
        <f t="shared" si="66"/>
        <v>-1.435935561208368E-2</v>
      </c>
      <c r="BD173" s="64">
        <f t="shared" si="66"/>
        <v>1.5729239261771832E-2</v>
      </c>
      <c r="BE173" s="82">
        <f>SUMPRODUCT('Control Panel'!$C$18:$N$18,$AS173:$BD173)</f>
        <v>-9.1058735963966964E-4</v>
      </c>
      <c r="BF173" s="83">
        <f>SUMPRODUCT('Control Panel'!$C$19:$N$19,'Calc. rets adjusted'!$AS173:$BD173)</f>
        <v>-2.3611415112671729E-3</v>
      </c>
      <c r="BG173" s="83">
        <f>SUMPRODUCT('Control Panel'!$C$20:$N$20,'Calc. rets adjusted'!$AS173:$BD173)</f>
        <v>-9.0937261672547872E-4</v>
      </c>
      <c r="BH173" s="83">
        <f>SUMPRODUCT('Control Panel'!$C$21:$N$21,'Calc. rets adjusted'!$AS173:$BD173)</f>
        <v>-1.4505541516275033E-3</v>
      </c>
      <c r="BI173" s="83">
        <f>SUMPRODUCT('Control Panel'!$C$22:$N$22,'Calc. rets adjusted'!$AS173:$BD173)</f>
        <v>1.2147429141909187E-6</v>
      </c>
    </row>
    <row r="174" spans="1:61" x14ac:dyDescent="0.35">
      <c r="A174" s="2">
        <v>41547</v>
      </c>
      <c r="B174" s="27">
        <f>'Calc. rets in loc usd base'!Q174-'Calc. rets in loc usd base'!Q$5</f>
        <v>-1.524138888888885E-3</v>
      </c>
      <c r="C174" s="27">
        <f>'Calc. rets in loc usd base'!R174-'Calc. rets in loc usd base'!R$5</f>
        <v>-1.103138888888884E-3</v>
      </c>
      <c r="D174" s="27">
        <f>'Calc. rets in loc usd base'!S174-'Calc. rets in loc usd base'!S$5</f>
        <v>-1.61561111111111E-3</v>
      </c>
      <c r="E174" s="29">
        <f>'Calc. rets in loc usd base'!T174-'Calc. rets in loc usd base'!T$5</f>
        <v>-1.4087839552058084E-3</v>
      </c>
      <c r="F174" s="29">
        <f>'Calc. rets in loc usd base'!U174-'Calc. rets in loc usd base'!U$5</f>
        <v>-9.8704319216801973E-4</v>
      </c>
      <c r="G174" s="29">
        <f>'Calc. rets in loc usd base'!V174-'Calc. rets in loc usd base'!V$5</f>
        <v>-2.5839498324324681E-4</v>
      </c>
      <c r="H174" s="29">
        <f>'Calc. rets in loc usd base'!W174-'Calc. rets in loc usd base'!W$5</f>
        <v>1.7546020111054803E-4</v>
      </c>
      <c r="I174" s="29">
        <f>'Calc. rets in loc usd base'!X174-'Calc. rets in loc usd base'!X$5</f>
        <v>-1.1301086152048644E-4</v>
      </c>
      <c r="J174" s="29">
        <f>'Calc. rets in loc usd base'!Y174-'Calc. rets in loc usd base'!Y$5</f>
        <v>-1.9473935047711836E-3</v>
      </c>
      <c r="K174" s="27">
        <f>'Calc. rets in loc usd base'!Z174-'Calc. rets in loc usd base'!Z$5</f>
        <v>-1.524138888888885E-3</v>
      </c>
      <c r="L174" s="27">
        <f>'Calc. rets in loc usd base'!AA174-'Calc. rets in loc usd base'!AA$5</f>
        <v>-1.0076127777777779E-3</v>
      </c>
      <c r="M174" s="27">
        <f>'Calc. rets in loc usd base'!AB174-'Calc. rets in loc usd base'!AB$5</f>
        <v>-1.5351355555555547E-3</v>
      </c>
      <c r="N174" s="47">
        <f>'Calc. rets in loc usd base'!AC174-'Calc. rets in loc usd base'!AC$5</f>
        <v>0</v>
      </c>
      <c r="O174" s="63">
        <f>'Calc. rets in loc usd base'!AD174-'Calc. rets in loc usd base'!AD$5</f>
        <v>2.5701801656952256E-2</v>
      </c>
      <c r="P174" s="86">
        <f>'Calc. rets in loc usd base'!AE174-'Calc. rets in loc usd base'!AE$5</f>
        <v>4.8283727801370718E-2</v>
      </c>
      <c r="Q174" s="27">
        <f>B174+'Control Panel'!C$5</f>
        <v>1.499999999999026E-4</v>
      </c>
      <c r="R174" s="27">
        <f>C174+'Control Panel'!D$5</f>
        <v>1.0833333333340337E-4</v>
      </c>
      <c r="S174" s="27">
        <f>D174+'Control Panel'!E$5</f>
        <v>4.0833333333342649E-4</v>
      </c>
      <c r="T174" s="29">
        <f>E174+'Control Panel'!F$5</f>
        <v>2.7519374130804139E-4</v>
      </c>
      <c r="U174" s="29">
        <f>F174+'Control Panel'!G$5</f>
        <v>1.4599250571801147E-4</v>
      </c>
      <c r="V174" s="29">
        <f>G174+'Control Panel'!H$5</f>
        <v>3.5681421247353475E-4</v>
      </c>
      <c r="W174" s="29">
        <f>H174+'Control Panel'!I$5</f>
        <v>2.2604909853344993E-3</v>
      </c>
      <c r="X174" s="29">
        <f>I174+'Control Panel'!J$5</f>
        <v>1.3266643044899148E-3</v>
      </c>
      <c r="Y174" s="29">
        <f>J174+'Control Panel'!K$5</f>
        <v>3.0236495915731375E-4</v>
      </c>
      <c r="Z174" s="27">
        <f>K174+'Control Panel'!L$5</f>
        <v>1.499999999999026E-4</v>
      </c>
      <c r="AA174" s="27">
        <f>L174+'Control Panel'!M$5</f>
        <v>1.2050000000002315E-4</v>
      </c>
      <c r="AB174" s="27">
        <f>M174+'Control Panel'!N$5</f>
        <v>4.5874999999990888E-4</v>
      </c>
      <c r="AC174" s="47">
        <f>N174+'Control Panel'!C$27</f>
        <v>0</v>
      </c>
      <c r="AD174" s="63">
        <f>O174+'Control Panel'!D$27</f>
        <v>2.5701801656952256E-2</v>
      </c>
      <c r="AE174" s="63">
        <f>P174+'Control Panel'!E$27</f>
        <v>4.8283727801370718E-2</v>
      </c>
      <c r="AF174" s="38">
        <f>SUMPRODUCT('Control Panel'!$C$31:$E$31,AC174:AE174)</f>
        <v>0</v>
      </c>
      <c r="AG174" s="43">
        <f t="shared" si="45"/>
        <v>1.4999999999987246E-4</v>
      </c>
      <c r="AH174" s="64">
        <f t="shared" si="46"/>
        <v>2.5812919352131924E-2</v>
      </c>
      <c r="AI174" s="64">
        <f t="shared" si="47"/>
        <v>4.8711776990222999E-2</v>
      </c>
      <c r="AJ174" s="29">
        <f t="shared" si="48"/>
        <v>2.751937413081329E-4</v>
      </c>
      <c r="AK174" s="29">
        <f t="shared" si="49"/>
        <v>2.5851546433095729E-2</v>
      </c>
      <c r="AL174" s="29">
        <f t="shared" si="50"/>
        <v>4.8657770334155082E-2</v>
      </c>
      <c r="AM174" s="29">
        <f t="shared" si="51"/>
        <v>2.2604909853345401E-3</v>
      </c>
      <c r="AN174" s="29">
        <f t="shared" si="52"/>
        <v>2.7062563624261626E-2</v>
      </c>
      <c r="AO174" s="29">
        <f t="shared" si="53"/>
        <v>4.8600692067912732E-2</v>
      </c>
      <c r="AP174" s="27">
        <f t="shared" si="54"/>
        <v>1.4999999999987246E-4</v>
      </c>
      <c r="AQ174" s="27">
        <f t="shared" si="55"/>
        <v>2.5825398724051984E-2</v>
      </c>
      <c r="AR174" s="27">
        <f t="shared" si="56"/>
        <v>4.8764627961499718E-2</v>
      </c>
      <c r="AS174" s="43">
        <f t="shared" si="57"/>
        <v>1.4999999999987246E-4</v>
      </c>
      <c r="AT174" s="27">
        <f t="shared" si="58"/>
        <v>2.5812919352131924E-2</v>
      </c>
      <c r="AU174" s="27">
        <f t="shared" si="59"/>
        <v>4.8711776990222999E-2</v>
      </c>
      <c r="AV174" s="29">
        <f t="shared" si="60"/>
        <v>2.751937413081329E-4</v>
      </c>
      <c r="AW174" s="29">
        <f t="shared" si="61"/>
        <v>2.5851546433095729E-2</v>
      </c>
      <c r="AX174" s="29">
        <f t="shared" si="62"/>
        <v>4.8657770334155082E-2</v>
      </c>
      <c r="AY174" s="29">
        <f t="shared" si="63"/>
        <v>2.2604909853345401E-3</v>
      </c>
      <c r="AZ174" s="29">
        <f t="shared" si="64"/>
        <v>2.7062563624261626E-2</v>
      </c>
      <c r="BA174" s="29">
        <f t="shared" si="65"/>
        <v>4.8600692067912732E-2</v>
      </c>
      <c r="BB174" s="27">
        <f t="shared" si="66"/>
        <v>1.4999999999987246E-4</v>
      </c>
      <c r="BC174" s="27">
        <f t="shared" si="66"/>
        <v>2.5825398724051984E-2</v>
      </c>
      <c r="BD174" s="64">
        <f t="shared" si="66"/>
        <v>4.8764627961499718E-2</v>
      </c>
      <c r="BE174" s="82">
        <f>SUMPRODUCT('Control Panel'!$C$18:$N$18,$AS174:$BD174)</f>
        <v>2.2604909853345401E-3</v>
      </c>
      <c r="BF174" s="83">
        <f>SUMPRODUCT('Control Panel'!$C$19:$N$19,'Calc. rets adjusted'!$AS174:$BD174)</f>
        <v>4.7406982492272489E-3</v>
      </c>
      <c r="BG174" s="83">
        <f>SUMPRODUCT('Control Panel'!$C$20:$N$20,'Calc. rets adjusted'!$AS174:$BD174)</f>
        <v>2.1731583768220377E-3</v>
      </c>
      <c r="BH174" s="83">
        <f>SUMPRODUCT('Control Panel'!$C$21:$N$21,'Calc. rets adjusted'!$AS174:$BD174)</f>
        <v>2.4802072638927088E-3</v>
      </c>
      <c r="BI174" s="83">
        <f>SUMPRODUCT('Control Panel'!$C$22:$N$22,'Calc. rets adjusted'!$AS174:$BD174)</f>
        <v>-8.7332608512502401E-5</v>
      </c>
    </row>
    <row r="175" spans="1:61" x14ac:dyDescent="0.35">
      <c r="A175" s="2">
        <v>41578</v>
      </c>
      <c r="B175" s="27">
        <f>'Calc. rets in loc usd base'!Q175-'Calc. rets in loc usd base'!Q$5</f>
        <v>-1.524138888888885E-3</v>
      </c>
      <c r="C175" s="27">
        <f>'Calc. rets in loc usd base'!R175-'Calc. rets in loc usd base'!R$5</f>
        <v>-1.103138888888884E-3</v>
      </c>
      <c r="D175" s="27">
        <f>'Calc. rets in loc usd base'!S175-'Calc. rets in loc usd base'!S$5</f>
        <v>-1.61561111111111E-3</v>
      </c>
      <c r="E175" s="29">
        <f>'Calc. rets in loc usd base'!T175-'Calc. rets in loc usd base'!T$5</f>
        <v>-1.7429315602027567E-3</v>
      </c>
      <c r="F175" s="29">
        <f>'Calc. rets in loc usd base'!U175-'Calc. rets in loc usd base'!U$5</f>
        <v>-1.098280651453338E-3</v>
      </c>
      <c r="G175" s="29">
        <f>'Calc. rets in loc usd base'!V175-'Calc. rets in loc usd base'!V$5</f>
        <v>-1.7404376806788677E-4</v>
      </c>
      <c r="H175" s="29">
        <f>'Calc. rets in loc usd base'!W175-'Calc. rets in loc usd base'!W$5</f>
        <v>-1.0588139308967256E-3</v>
      </c>
      <c r="I175" s="29">
        <f>'Calc. rets in loc usd base'!X175-'Calc. rets in loc usd base'!X$5</f>
        <v>-6.2772412446376468E-4</v>
      </c>
      <c r="J175" s="29">
        <f>'Calc. rets in loc usd base'!Y175-'Calc. rets in loc usd base'!Y$5</f>
        <v>-9.3525599846149866E-4</v>
      </c>
      <c r="K175" s="27">
        <f>'Calc. rets in loc usd base'!Z175-'Calc. rets in loc usd base'!Z$5</f>
        <v>-1.524138888888885E-3</v>
      </c>
      <c r="L175" s="27">
        <f>'Calc. rets in loc usd base'!AA175-'Calc. rets in loc usd base'!AA$5</f>
        <v>-9.9436277777777788E-4</v>
      </c>
      <c r="M175" s="27">
        <f>'Calc. rets in loc usd base'!AB175-'Calc. rets in loc usd base'!AB$5</f>
        <v>-1.5486355555555547E-3</v>
      </c>
      <c r="N175" s="47">
        <f>'Calc. rets in loc usd base'!AC175-'Calc. rets in loc usd base'!AC$5</f>
        <v>0</v>
      </c>
      <c r="O175" s="63">
        <f>'Calc. rets in loc usd base'!AD175-'Calc. rets in loc usd base'!AD$5</f>
        <v>-1.3252253700747178E-3</v>
      </c>
      <c r="P175" s="86">
        <f>'Calc. rets in loc usd base'!AE175-'Calc. rets in loc usd base'!AE$5</f>
        <v>-1.0336897282278564E-4</v>
      </c>
      <c r="Q175" s="27">
        <f>B175+'Control Panel'!C$5</f>
        <v>1.499999999999026E-4</v>
      </c>
      <c r="R175" s="27">
        <f>C175+'Control Panel'!D$5</f>
        <v>1.0833333333340337E-4</v>
      </c>
      <c r="S175" s="27">
        <f>D175+'Control Panel'!E$5</f>
        <v>4.0833333333342649E-4</v>
      </c>
      <c r="T175" s="29">
        <f>E175+'Control Panel'!F$5</f>
        <v>-5.8953863688906896E-5</v>
      </c>
      <c r="U175" s="29">
        <f>F175+'Control Panel'!G$5</f>
        <v>3.4755046432693223E-5</v>
      </c>
      <c r="V175" s="29">
        <f>G175+'Control Panel'!H$5</f>
        <v>4.4116542764889479E-4</v>
      </c>
      <c r="W175" s="29">
        <f>H175+'Control Panel'!I$5</f>
        <v>1.0262168533272257E-3</v>
      </c>
      <c r="X175" s="29">
        <f>I175+'Control Panel'!J$5</f>
        <v>8.1195104154663657E-4</v>
      </c>
      <c r="Y175" s="29">
        <f>J175+'Control Panel'!K$5</f>
        <v>1.3145024654669987E-3</v>
      </c>
      <c r="Z175" s="27">
        <f>K175+'Control Panel'!L$5</f>
        <v>1.499999999999026E-4</v>
      </c>
      <c r="AA175" s="27">
        <f>L175+'Control Panel'!M$5</f>
        <v>1.3375000000002317E-4</v>
      </c>
      <c r="AB175" s="27">
        <f>M175+'Control Panel'!N$5</f>
        <v>4.4524999999990883E-4</v>
      </c>
      <c r="AC175" s="47">
        <f>N175+'Control Panel'!C$27</f>
        <v>0</v>
      </c>
      <c r="AD175" s="63">
        <f>O175+'Control Panel'!D$27</f>
        <v>-1.3252253700747178E-3</v>
      </c>
      <c r="AE175" s="63">
        <f>P175+'Control Panel'!E$27</f>
        <v>-1.0336897282278564E-4</v>
      </c>
      <c r="AF175" s="38">
        <f>SUMPRODUCT('Control Panel'!$C$31:$E$31,AC175:AE175)</f>
        <v>0</v>
      </c>
      <c r="AG175" s="43">
        <f t="shared" si="45"/>
        <v>1.4999999999987246E-4</v>
      </c>
      <c r="AH175" s="64">
        <f t="shared" si="46"/>
        <v>-1.2170356028231577E-3</v>
      </c>
      <c r="AI175" s="64">
        <f t="shared" si="47"/>
        <v>3.0492215151323165E-4</v>
      </c>
      <c r="AJ175" s="29">
        <f t="shared" si="48"/>
        <v>-5.8953863688926411E-5</v>
      </c>
      <c r="AK175" s="29">
        <f t="shared" si="49"/>
        <v>-1.2905163819112442E-3</v>
      </c>
      <c r="AL175" s="29">
        <f t="shared" si="50"/>
        <v>3.3775085200882238E-4</v>
      </c>
      <c r="AM175" s="29">
        <f t="shared" si="51"/>
        <v>1.0262168533272664E-3</v>
      </c>
      <c r="AN175" s="29">
        <f t="shared" si="52"/>
        <v>-5.1435034664748525E-4</v>
      </c>
      <c r="AO175" s="29">
        <f t="shared" si="53"/>
        <v>1.2109976138745537E-3</v>
      </c>
      <c r="AP175" s="27">
        <f t="shared" si="54"/>
        <v>1.4999999999987246E-4</v>
      </c>
      <c r="AQ175" s="27">
        <f t="shared" si="55"/>
        <v>-1.19165261896792E-3</v>
      </c>
      <c r="AR175" s="27">
        <f t="shared" si="56"/>
        <v>3.4183500214179929E-4</v>
      </c>
      <c r="AS175" s="43">
        <f t="shared" si="57"/>
        <v>1.4999999999987246E-4</v>
      </c>
      <c r="AT175" s="27">
        <f t="shared" si="58"/>
        <v>-1.2170356028231577E-3</v>
      </c>
      <c r="AU175" s="27">
        <f t="shared" si="59"/>
        <v>3.0492215151323165E-4</v>
      </c>
      <c r="AV175" s="29">
        <f t="shared" si="60"/>
        <v>-5.8953863688926411E-5</v>
      </c>
      <c r="AW175" s="29">
        <f t="shared" si="61"/>
        <v>-1.2905163819112442E-3</v>
      </c>
      <c r="AX175" s="29">
        <f t="shared" si="62"/>
        <v>3.3775085200882238E-4</v>
      </c>
      <c r="AY175" s="29">
        <f t="shared" si="63"/>
        <v>1.0262168533272664E-3</v>
      </c>
      <c r="AZ175" s="29">
        <f t="shared" si="64"/>
        <v>-5.1435034664748525E-4</v>
      </c>
      <c r="BA175" s="29">
        <f t="shared" si="65"/>
        <v>1.2109976138745537E-3</v>
      </c>
      <c r="BB175" s="27">
        <f t="shared" si="66"/>
        <v>1.4999999999987246E-4</v>
      </c>
      <c r="BC175" s="27">
        <f t="shared" si="66"/>
        <v>-1.19165261896792E-3</v>
      </c>
      <c r="BD175" s="64">
        <f t="shared" si="66"/>
        <v>3.4183500214179929E-4</v>
      </c>
      <c r="BE175" s="82">
        <f>SUMPRODUCT('Control Panel'!$C$18:$N$18,$AS175:$BD175)</f>
        <v>1.0262168533272664E-3</v>
      </c>
      <c r="BF175" s="83">
        <f>SUMPRODUCT('Control Panel'!$C$19:$N$19,'Calc. rets adjusted'!$AS175:$BD175)</f>
        <v>8.7216013332979119E-4</v>
      </c>
      <c r="BG175" s="83">
        <f>SUMPRODUCT('Control Panel'!$C$20:$N$20,'Calc. rets adjusted'!$AS175:$BD175)</f>
        <v>1.0063253952265704E-3</v>
      </c>
      <c r="BH175" s="83">
        <f>SUMPRODUCT('Control Panel'!$C$21:$N$21,'Calc. rets adjusted'!$AS175:$BD175)</f>
        <v>-1.5405671999747515E-4</v>
      </c>
      <c r="BI175" s="83">
        <f>SUMPRODUCT('Control Panel'!$C$22:$N$22,'Calc. rets adjusted'!$AS175:$BD175)</f>
        <v>-1.9891458100695903E-5</v>
      </c>
    </row>
    <row r="176" spans="1:61" x14ac:dyDescent="0.35">
      <c r="A176" s="2">
        <v>41608</v>
      </c>
      <c r="B176" s="27">
        <f>'Calc. rets in loc usd base'!Q176-'Calc. rets in loc usd base'!Q$5</f>
        <v>-1.5324722222222183E-3</v>
      </c>
      <c r="C176" s="27">
        <f>'Calc. rets in loc usd base'!R176-'Calc. rets in loc usd base'!R$5</f>
        <v>-1.103138888888884E-3</v>
      </c>
      <c r="D176" s="27">
        <f>'Calc. rets in loc usd base'!S176-'Calc. rets in loc usd base'!S$5</f>
        <v>-1.61561111111111E-3</v>
      </c>
      <c r="E176" s="29">
        <f>'Calc. rets in loc usd base'!T176-'Calc. rets in loc usd base'!T$5</f>
        <v>-1.7183694778608398E-3</v>
      </c>
      <c r="F176" s="29">
        <f>'Calc. rets in loc usd base'!U176-'Calc. rets in loc usd base'!U$5</f>
        <v>-1.0982818593246965E-3</v>
      </c>
      <c r="G176" s="29">
        <f>'Calc. rets in loc usd base'!V176-'Calc. rets in loc usd base'!V$5</f>
        <v>-6.1520919571671315E-4</v>
      </c>
      <c r="H176" s="29">
        <f>'Calc. rets in loc usd base'!W176-'Calc. rets in loc usd base'!W$5</f>
        <v>-1.1529031898241246E-3</v>
      </c>
      <c r="I176" s="29">
        <f>'Calc. rets in loc usd base'!X176-'Calc. rets in loc usd base'!X$5</f>
        <v>-9.3809917587750068E-4</v>
      </c>
      <c r="J176" s="29">
        <f>'Calc. rets in loc usd base'!Y176-'Calc. rets in loc usd base'!Y$5</f>
        <v>-2.4293364247588937E-3</v>
      </c>
      <c r="K176" s="27">
        <f>'Calc. rets in loc usd base'!Z176-'Calc. rets in loc usd base'!Z$5</f>
        <v>-1.5324722222222183E-3</v>
      </c>
      <c r="L176" s="27">
        <f>'Calc. rets in loc usd base'!AA176-'Calc. rets in loc usd base'!AA$5</f>
        <v>-9.9169611111111122E-4</v>
      </c>
      <c r="M176" s="27">
        <f>'Calc. rets in loc usd base'!AB176-'Calc. rets in loc usd base'!AB$5</f>
        <v>-1.5656355555555546E-3</v>
      </c>
      <c r="N176" s="47">
        <f>'Calc. rets in loc usd base'!AC176-'Calc. rets in loc usd base'!AC$5</f>
        <v>0</v>
      </c>
      <c r="O176" s="63">
        <f>'Calc. rets in loc usd base'!AD176-'Calc. rets in loc usd base'!AD$5</f>
        <v>1.2373404766911638E-2</v>
      </c>
      <c r="P176" s="86">
        <f>'Calc. rets in loc usd base'!AE176-'Calc. rets in loc usd base'!AE$5</f>
        <v>1.6290073650128051E-2</v>
      </c>
      <c r="Q176" s="27">
        <f>B176+'Control Panel'!C$5</f>
        <v>1.4166666666656932E-4</v>
      </c>
      <c r="R176" s="27">
        <f>C176+'Control Panel'!D$5</f>
        <v>1.0833333333340337E-4</v>
      </c>
      <c r="S176" s="27">
        <f>D176+'Control Panel'!E$5</f>
        <v>4.0833333333342649E-4</v>
      </c>
      <c r="T176" s="29">
        <f>E176+'Control Panel'!F$5</f>
        <v>-3.4391781346990082E-5</v>
      </c>
      <c r="U176" s="29">
        <f>F176+'Control Panel'!G$5</f>
        <v>3.4753838561334734E-5</v>
      </c>
      <c r="V176" s="29">
        <f>G176+'Control Panel'!H$5</f>
        <v>6.841315708383533E-17</v>
      </c>
      <c r="W176" s="29">
        <f>H176+'Control Panel'!I$5</f>
        <v>9.3212759439982671E-4</v>
      </c>
      <c r="X176" s="29">
        <f>I176+'Control Panel'!J$5</f>
        <v>5.0157599013290056E-4</v>
      </c>
      <c r="Y176" s="29">
        <f>J176+'Control Panel'!K$5</f>
        <v>-1.7957796083039636E-4</v>
      </c>
      <c r="Z176" s="27">
        <f>K176+'Control Panel'!L$5</f>
        <v>1.4166666666656932E-4</v>
      </c>
      <c r="AA176" s="27">
        <f>L176+'Control Panel'!M$5</f>
        <v>1.3641666666668983E-4</v>
      </c>
      <c r="AB176" s="27">
        <f>M176+'Control Panel'!N$5</f>
        <v>4.2824999999990896E-4</v>
      </c>
      <c r="AC176" s="47">
        <f>N176+'Control Panel'!C$27</f>
        <v>0</v>
      </c>
      <c r="AD176" s="63">
        <f>O176+'Control Panel'!D$27</f>
        <v>1.2373404766911638E-2</v>
      </c>
      <c r="AE176" s="63">
        <f>P176+'Control Panel'!E$27</f>
        <v>1.6290073650128051E-2</v>
      </c>
      <c r="AF176" s="38">
        <f>SUMPRODUCT('Control Panel'!$C$31:$E$31,AC176:AE176)</f>
        <v>0</v>
      </c>
      <c r="AG176" s="43">
        <f t="shared" si="45"/>
        <v>1.4166666666648453E-4</v>
      </c>
      <c r="AH176" s="64">
        <f t="shared" si="46"/>
        <v>1.248307855242814E-2</v>
      </c>
      <c r="AI176" s="64">
        <f t="shared" si="47"/>
        <v>1.6705058763535341E-2</v>
      </c>
      <c r="AJ176" s="29">
        <f t="shared" si="48"/>
        <v>-3.4391781347009598E-5</v>
      </c>
      <c r="AK176" s="29">
        <f t="shared" si="49"/>
        <v>1.24085886287848E-2</v>
      </c>
      <c r="AL176" s="29">
        <f t="shared" si="50"/>
        <v>1.6290073650128134E-2</v>
      </c>
      <c r="AM176" s="29">
        <f t="shared" si="51"/>
        <v>9.3212759439986748E-4</v>
      </c>
      <c r="AN176" s="29">
        <f t="shared" si="52"/>
        <v>1.2881186959792013E-2</v>
      </c>
      <c r="AO176" s="29">
        <f t="shared" si="53"/>
        <v>1.6107570351090006E-2</v>
      </c>
      <c r="AP176" s="27">
        <f t="shared" si="54"/>
        <v>1.4166666666648453E-4</v>
      </c>
      <c r="AQ176" s="27">
        <f t="shared" si="55"/>
        <v>1.2511509372211904E-2</v>
      </c>
      <c r="AR176" s="27">
        <f t="shared" si="56"/>
        <v>1.6725299874168709E-2</v>
      </c>
      <c r="AS176" s="43">
        <f t="shared" si="57"/>
        <v>1.4166666666648453E-4</v>
      </c>
      <c r="AT176" s="27">
        <f t="shared" si="58"/>
        <v>1.248307855242814E-2</v>
      </c>
      <c r="AU176" s="27">
        <f t="shared" si="59"/>
        <v>1.6705058763535341E-2</v>
      </c>
      <c r="AV176" s="29">
        <f t="shared" si="60"/>
        <v>-3.4391781347009598E-5</v>
      </c>
      <c r="AW176" s="29">
        <f t="shared" si="61"/>
        <v>1.24085886287848E-2</v>
      </c>
      <c r="AX176" s="29">
        <f t="shared" si="62"/>
        <v>1.6290073650128134E-2</v>
      </c>
      <c r="AY176" s="29">
        <f t="shared" si="63"/>
        <v>9.3212759439986748E-4</v>
      </c>
      <c r="AZ176" s="29">
        <f t="shared" si="64"/>
        <v>1.2881186959792013E-2</v>
      </c>
      <c r="BA176" s="29">
        <f t="shared" si="65"/>
        <v>1.6107570351090006E-2</v>
      </c>
      <c r="BB176" s="27">
        <f t="shared" si="66"/>
        <v>1.4166666666648453E-4</v>
      </c>
      <c r="BC176" s="27">
        <f t="shared" si="66"/>
        <v>1.2511509372211904E-2</v>
      </c>
      <c r="BD176" s="64">
        <f t="shared" si="66"/>
        <v>1.6725299874168709E-2</v>
      </c>
      <c r="BE176" s="82">
        <f>SUMPRODUCT('Control Panel'!$C$18:$N$18,$AS176:$BD176)</f>
        <v>9.3212759439986748E-4</v>
      </c>
      <c r="BF176" s="83">
        <f>SUMPRODUCT('Control Panel'!$C$19:$N$19,'Calc. rets adjusted'!$AS176:$BD176)</f>
        <v>2.1270335309390822E-3</v>
      </c>
      <c r="BG176" s="83">
        <f>SUMPRODUCT('Control Panel'!$C$20:$N$20,'Calc. rets adjusted'!$AS176:$BD176)</f>
        <v>8.9004926038454006E-4</v>
      </c>
      <c r="BH176" s="83">
        <f>SUMPRODUCT('Control Panel'!$C$21:$N$21,'Calc. rets adjusted'!$AS176:$BD176)</f>
        <v>1.1949059365392147E-3</v>
      </c>
      <c r="BI176" s="83">
        <f>SUMPRODUCT('Control Panel'!$C$22:$N$22,'Calc. rets adjusted'!$AS176:$BD176)</f>
        <v>-4.2078334015327413E-5</v>
      </c>
    </row>
    <row r="177" spans="1:61" x14ac:dyDescent="0.35">
      <c r="A177" s="2">
        <v>41639</v>
      </c>
      <c r="B177" s="27">
        <f>'Calc. rets in loc usd base'!Q177-'Calc. rets in loc usd base'!Q$5</f>
        <v>-1.5324722222222183E-3</v>
      </c>
      <c r="C177" s="27">
        <f>'Calc. rets in loc usd base'!R177-'Calc. rets in loc usd base'!R$5</f>
        <v>-1.0698055555555506E-3</v>
      </c>
      <c r="D177" s="27">
        <f>'Calc. rets in loc usd base'!S177-'Calc. rets in loc usd base'!S$5</f>
        <v>-1.61561111111111E-3</v>
      </c>
      <c r="E177" s="29">
        <f>'Calc. rets in loc usd base'!T177-'Calc. rets in loc usd base'!T$5</f>
        <v>-1.4727066308234198E-3</v>
      </c>
      <c r="F177" s="29">
        <f>'Calc. rets in loc usd base'!U177-'Calc. rets in loc usd base'!U$5</f>
        <v>-1.2164420117440852E-3</v>
      </c>
      <c r="G177" s="29">
        <f>'Calc. rets in loc usd base'!V177-'Calc. rets in loc usd base'!V$5</f>
        <v>-6.1649997720778925E-5</v>
      </c>
      <c r="H177" s="29">
        <f>'Calc. rets in loc usd base'!W177-'Calc. rets in loc usd base'!W$5</f>
        <v>-3.4477213000208414E-3</v>
      </c>
      <c r="I177" s="29">
        <f>'Calc. rets in loc usd base'!X177-'Calc. rets in loc usd base'!X$5</f>
        <v>-3.0532279132963148E-3</v>
      </c>
      <c r="J177" s="29">
        <f>'Calc. rets in loc usd base'!Y177-'Calc. rets in loc usd base'!Y$5</f>
        <v>-4.4406934125150125E-3</v>
      </c>
      <c r="K177" s="27">
        <f>'Calc. rets in loc usd base'!Z177-'Calc. rets in loc usd base'!Z$5</f>
        <v>-1.5324722222222183E-3</v>
      </c>
      <c r="L177" s="27">
        <f>'Calc. rets in loc usd base'!AA177-'Calc. rets in loc usd base'!AA$5</f>
        <v>-9.1961277777777794E-4</v>
      </c>
      <c r="M177" s="27">
        <f>'Calc. rets in loc usd base'!AB177-'Calc. rets in loc usd base'!AB$5</f>
        <v>-1.5750522222222213E-3</v>
      </c>
      <c r="N177" s="47">
        <f>'Calc. rets in loc usd base'!AC177-'Calc. rets in loc usd base'!AC$5</f>
        <v>0</v>
      </c>
      <c r="O177" s="63">
        <f>'Calc. rets in loc usd base'!AD177-'Calc. rets in loc usd base'!AD$5</f>
        <v>-1.3252253700747178E-3</v>
      </c>
      <c r="P177" s="86">
        <f>'Calc. rets in loc usd base'!AE177-'Calc. rets in loc usd base'!AE$5</f>
        <v>1.656329769384382E-2</v>
      </c>
      <c r="Q177" s="27">
        <f>B177+'Control Panel'!C$5</f>
        <v>1.4166666666656932E-4</v>
      </c>
      <c r="R177" s="27">
        <f>C177+'Control Panel'!D$5</f>
        <v>1.4166666666673672E-4</v>
      </c>
      <c r="S177" s="27">
        <f>D177+'Control Panel'!E$5</f>
        <v>4.0833333333342649E-4</v>
      </c>
      <c r="T177" s="29">
        <f>E177+'Control Panel'!F$5</f>
        <v>2.1127106569042995E-4</v>
      </c>
      <c r="U177" s="29">
        <f>F177+'Control Panel'!G$5</f>
        <v>-8.3406313858053974E-5</v>
      </c>
      <c r="V177" s="29">
        <f>G177+'Control Panel'!H$5</f>
        <v>5.5355919799600264E-4</v>
      </c>
      <c r="W177" s="29">
        <f>H177+'Control Panel'!I$5</f>
        <v>-1.3626905157968902E-3</v>
      </c>
      <c r="X177" s="29">
        <f>I177+'Control Panel'!J$5</f>
        <v>-1.6135527472859136E-3</v>
      </c>
      <c r="Y177" s="29">
        <f>J177+'Control Panel'!K$5</f>
        <v>-2.1909349485865152E-3</v>
      </c>
      <c r="Z177" s="27">
        <f>K177+'Control Panel'!L$5</f>
        <v>1.4166666666656932E-4</v>
      </c>
      <c r="AA177" s="27">
        <f>L177+'Control Panel'!M$5</f>
        <v>2.0850000000002312E-4</v>
      </c>
      <c r="AB177" s="27">
        <f>M177+'Control Panel'!N$5</f>
        <v>4.1883333333324227E-4</v>
      </c>
      <c r="AC177" s="47">
        <f>N177+'Control Panel'!C$27</f>
        <v>0</v>
      </c>
      <c r="AD177" s="63">
        <f>O177+'Control Panel'!D$27</f>
        <v>-1.3252253700747178E-3</v>
      </c>
      <c r="AE177" s="63">
        <f>P177+'Control Panel'!E$27</f>
        <v>1.656329769384382E-2</v>
      </c>
      <c r="AF177" s="38">
        <f>SUMPRODUCT('Control Panel'!$C$31:$E$31,AC177:AE177)</f>
        <v>0</v>
      </c>
      <c r="AG177" s="43">
        <f t="shared" si="45"/>
        <v>1.4166666666648453E-4</v>
      </c>
      <c r="AH177" s="64">
        <f t="shared" si="46"/>
        <v>-1.1837464436688094E-3</v>
      </c>
      <c r="AI177" s="64">
        <f t="shared" si="47"/>
        <v>1.6978394373735606E-2</v>
      </c>
      <c r="AJ177" s="29">
        <f t="shared" si="48"/>
        <v>2.1127106569052145E-4</v>
      </c>
      <c r="AK177" s="29">
        <f t="shared" si="49"/>
        <v>-1.4085211517695928E-3</v>
      </c>
      <c r="AL177" s="29">
        <f t="shared" si="50"/>
        <v>1.7126025657627331E-2</v>
      </c>
      <c r="AM177" s="29">
        <f t="shared" si="51"/>
        <v>-1.3626905157968494E-3</v>
      </c>
      <c r="AN177" s="29">
        <f t="shared" si="52"/>
        <v>-2.9366397963239699E-3</v>
      </c>
      <c r="AO177" s="29">
        <f t="shared" si="53"/>
        <v>1.4336073637476243E-2</v>
      </c>
      <c r="AP177" s="27">
        <f t="shared" si="54"/>
        <v>1.4166666666648453E-4</v>
      </c>
      <c r="AQ177" s="27">
        <f t="shared" si="55"/>
        <v>-1.1170016795643001E-3</v>
      </c>
      <c r="AR177" s="27">
        <f t="shared" si="56"/>
        <v>1.6989068288361331E-2</v>
      </c>
      <c r="AS177" s="43">
        <f t="shared" si="57"/>
        <v>1.4166666666648453E-4</v>
      </c>
      <c r="AT177" s="27">
        <f t="shared" si="58"/>
        <v>-1.1837464436688094E-3</v>
      </c>
      <c r="AU177" s="27">
        <f t="shared" si="59"/>
        <v>1.6978394373735606E-2</v>
      </c>
      <c r="AV177" s="29">
        <f t="shared" si="60"/>
        <v>2.1127106569052145E-4</v>
      </c>
      <c r="AW177" s="29">
        <f t="shared" si="61"/>
        <v>-1.4085211517695928E-3</v>
      </c>
      <c r="AX177" s="29">
        <f t="shared" si="62"/>
        <v>1.7126025657627331E-2</v>
      </c>
      <c r="AY177" s="29">
        <f t="shared" si="63"/>
        <v>-1.3626905157968494E-3</v>
      </c>
      <c r="AZ177" s="29">
        <f t="shared" si="64"/>
        <v>-2.9366397963239699E-3</v>
      </c>
      <c r="BA177" s="29">
        <f t="shared" si="65"/>
        <v>1.4336073637476243E-2</v>
      </c>
      <c r="BB177" s="27">
        <f t="shared" si="66"/>
        <v>1.4166666666648453E-4</v>
      </c>
      <c r="BC177" s="27">
        <f t="shared" si="66"/>
        <v>-1.1170016795643001E-3</v>
      </c>
      <c r="BD177" s="64">
        <f t="shared" si="66"/>
        <v>1.6989068288361331E-2</v>
      </c>
      <c r="BE177" s="82">
        <f>SUMPRODUCT('Control Panel'!$C$18:$N$18,$AS177:$BD177)</f>
        <v>-1.3626905157968494E-3</v>
      </c>
      <c r="BF177" s="83">
        <f>SUMPRODUCT('Control Panel'!$C$19:$N$19,'Calc. rets adjusted'!$AS177:$BD177)</f>
        <v>-1.5200854438495617E-3</v>
      </c>
      <c r="BG177" s="83">
        <f>SUMPRODUCT('Control Panel'!$C$20:$N$20,'Calc. rets adjusted'!$AS177:$BD177)</f>
        <v>-1.3942186092264833E-3</v>
      </c>
      <c r="BH177" s="83">
        <f>SUMPRODUCT('Control Panel'!$C$21:$N$21,'Calc. rets adjusted'!$AS177:$BD177)</f>
        <v>-1.5739492805271209E-4</v>
      </c>
      <c r="BI177" s="83">
        <f>SUMPRODUCT('Control Panel'!$C$22:$N$22,'Calc. rets adjusted'!$AS177:$BD177)</f>
        <v>-3.1528093429633618E-5</v>
      </c>
    </row>
    <row r="178" spans="1:61" x14ac:dyDescent="0.35">
      <c r="A178" s="2">
        <v>41670</v>
      </c>
      <c r="B178" s="27">
        <f>'Calc. rets in loc usd base'!Q178-'Calc. rets in loc usd base'!Q$5</f>
        <v>-1.5324722222222183E-3</v>
      </c>
      <c r="C178" s="27">
        <f>'Calc. rets in loc usd base'!R178-'Calc. rets in loc usd base'!R$5</f>
        <v>-1.028138888888884E-3</v>
      </c>
      <c r="D178" s="27">
        <f>'Calc. rets in loc usd base'!S178-'Calc. rets in loc usd base'!S$5</f>
        <v>-1.61561111111111E-3</v>
      </c>
      <c r="E178" s="29">
        <f>'Calc. rets in loc usd base'!T178-'Calc. rets in loc usd base'!T$5</f>
        <v>-1.6102940547736227E-3</v>
      </c>
      <c r="F178" s="29">
        <f>'Calc. rets in loc usd base'!U178-'Calc. rets in loc usd base'!U$5</f>
        <v>-8.2718703736428057E-4</v>
      </c>
      <c r="G178" s="29">
        <f>'Calc. rets in loc usd base'!V178-'Calc. rets in loc usd base'!V$5</f>
        <v>-4.6517450019327542E-4</v>
      </c>
      <c r="H178" s="29">
        <f>'Calc. rets in loc usd base'!W178-'Calc. rets in loc usd base'!W$5</f>
        <v>-5.035928787116414E-4</v>
      </c>
      <c r="I178" s="29">
        <f>'Calc. rets in loc usd base'!X178-'Calc. rets in loc usd base'!X$5</f>
        <v>1.0517912869972875E-3</v>
      </c>
      <c r="J178" s="29">
        <f>'Calc. rets in loc usd base'!Y178-'Calc. rets in loc usd base'!Y$5</f>
        <v>7.7887138062620806E-5</v>
      </c>
      <c r="K178" s="27">
        <f>'Calc. rets in loc usd base'!Z178-'Calc. rets in loc usd base'!Z$5</f>
        <v>-1.5324722222222183E-3</v>
      </c>
      <c r="L178" s="27">
        <f>'Calc. rets in loc usd base'!AA178-'Calc. rets in loc usd base'!AA$5</f>
        <v>-9.0719611111111118E-4</v>
      </c>
      <c r="M178" s="27">
        <f>'Calc. rets in loc usd base'!AB178-'Calc. rets in loc usd base'!AB$5</f>
        <v>-1.5910522222222212E-3</v>
      </c>
      <c r="N178" s="47">
        <f>'Calc. rets in loc usd base'!AC178-'Calc. rets in loc usd base'!AC$5</f>
        <v>0</v>
      </c>
      <c r="O178" s="63">
        <f>'Calc. rets in loc usd base'!AD178-'Calc. rets in loc usd base'!AD$5</f>
        <v>-1.4838738883588205E-2</v>
      </c>
      <c r="P178" s="86">
        <f>'Calc. rets in loc usd base'!AE178-'Calc. rets in loc usd base'!AE$5</f>
        <v>-1.6496811595773625E-2</v>
      </c>
      <c r="Q178" s="27">
        <f>B178+'Control Panel'!C$5</f>
        <v>1.4166666666656932E-4</v>
      </c>
      <c r="R178" s="27">
        <f>C178+'Control Panel'!D$5</f>
        <v>1.8333333333340335E-4</v>
      </c>
      <c r="S178" s="27">
        <f>D178+'Control Panel'!E$5</f>
        <v>4.0833333333342649E-4</v>
      </c>
      <c r="T178" s="29">
        <f>E178+'Control Panel'!F$5</f>
        <v>7.3683641740227099E-5</v>
      </c>
      <c r="U178" s="29">
        <f>F178+'Control Panel'!G$5</f>
        <v>3.0584866052175063E-4</v>
      </c>
      <c r="V178" s="29">
        <f>G178+'Control Panel'!H$5</f>
        <v>1.5003469552350615E-4</v>
      </c>
      <c r="W178" s="29">
        <f>H178+'Control Panel'!I$5</f>
        <v>1.5814379055123099E-3</v>
      </c>
      <c r="X178" s="29">
        <f>I178+'Control Panel'!J$5</f>
        <v>2.491466453007689E-3</v>
      </c>
      <c r="Y178" s="29">
        <f>J178+'Control Panel'!K$5</f>
        <v>2.3276456019911181E-3</v>
      </c>
      <c r="Z178" s="27">
        <f>K178+'Control Panel'!L$5</f>
        <v>1.4166666666656932E-4</v>
      </c>
      <c r="AA178" s="27">
        <f>L178+'Control Panel'!M$5</f>
        <v>2.2091666666668988E-4</v>
      </c>
      <c r="AB178" s="27">
        <f>M178+'Control Panel'!N$5</f>
        <v>4.0283333333324231E-4</v>
      </c>
      <c r="AC178" s="47">
        <f>N178+'Control Panel'!C$27</f>
        <v>0</v>
      </c>
      <c r="AD178" s="63">
        <f>O178+'Control Panel'!D$27</f>
        <v>-1.4838738883588205E-2</v>
      </c>
      <c r="AE178" s="63">
        <f>P178+'Control Panel'!E$27</f>
        <v>-1.6496811595773625E-2</v>
      </c>
      <c r="AF178" s="38">
        <f>SUMPRODUCT('Control Panel'!$C$31:$E$31,AC178:AE178)</f>
        <v>0</v>
      </c>
      <c r="AG178" s="43">
        <f t="shared" si="45"/>
        <v>1.4166666666648453E-4</v>
      </c>
      <c r="AH178" s="64">
        <f t="shared" si="46"/>
        <v>-1.4658125985716808E-2</v>
      </c>
      <c r="AI178" s="64">
        <f t="shared" si="47"/>
        <v>-1.6095214460508545E-2</v>
      </c>
      <c r="AJ178" s="29">
        <f t="shared" si="48"/>
        <v>7.3683641740318606E-5</v>
      </c>
      <c r="AK178" s="29">
        <f t="shared" si="49"/>
        <v>-1.4537428631477778E-2</v>
      </c>
      <c r="AL178" s="29">
        <f t="shared" si="50"/>
        <v>-1.6349251994355107E-2</v>
      </c>
      <c r="AM178" s="29">
        <f t="shared" si="51"/>
        <v>1.5814379055123506E-3</v>
      </c>
      <c r="AN178" s="29">
        <f t="shared" si="52"/>
        <v>-1.2384242650713806E-2</v>
      </c>
      <c r="AO178" s="29">
        <f t="shared" si="53"/>
        <v>-1.4207564724740274E-2</v>
      </c>
      <c r="AP178" s="27">
        <f t="shared" si="54"/>
        <v>1.4166666666648453E-4</v>
      </c>
      <c r="AQ178" s="27">
        <f t="shared" si="55"/>
        <v>-1.4621100341653204E-2</v>
      </c>
      <c r="AR178" s="27">
        <f t="shared" si="56"/>
        <v>-1.6100623728044883E-2</v>
      </c>
      <c r="AS178" s="43">
        <f t="shared" si="57"/>
        <v>1.4166666666648453E-4</v>
      </c>
      <c r="AT178" s="27">
        <f t="shared" si="58"/>
        <v>-1.4658125985716808E-2</v>
      </c>
      <c r="AU178" s="27">
        <f t="shared" si="59"/>
        <v>-1.6095214460508545E-2</v>
      </c>
      <c r="AV178" s="29">
        <f t="shared" si="60"/>
        <v>7.3683641740318606E-5</v>
      </c>
      <c r="AW178" s="29">
        <f t="shared" si="61"/>
        <v>-1.4537428631477778E-2</v>
      </c>
      <c r="AX178" s="29">
        <f t="shared" si="62"/>
        <v>-1.6349251994355107E-2</v>
      </c>
      <c r="AY178" s="29">
        <f t="shared" si="63"/>
        <v>1.5814379055123506E-3</v>
      </c>
      <c r="AZ178" s="29">
        <f t="shared" si="64"/>
        <v>-1.2384242650713806E-2</v>
      </c>
      <c r="BA178" s="29">
        <f t="shared" si="65"/>
        <v>-1.4207564724740274E-2</v>
      </c>
      <c r="BB178" s="27">
        <f t="shared" si="66"/>
        <v>1.4166666666648453E-4</v>
      </c>
      <c r="BC178" s="27">
        <f t="shared" si="66"/>
        <v>-1.4621100341653204E-2</v>
      </c>
      <c r="BD178" s="64">
        <f t="shared" si="66"/>
        <v>-1.6100623728044883E-2</v>
      </c>
      <c r="BE178" s="82">
        <f>SUMPRODUCT('Control Panel'!$C$18:$N$18,$AS178:$BD178)</f>
        <v>1.5814379055123506E-3</v>
      </c>
      <c r="BF178" s="83">
        <f>SUMPRODUCT('Control Panel'!$C$19:$N$19,'Calc. rets adjusted'!$AS178:$BD178)</f>
        <v>1.8486984988973481E-4</v>
      </c>
      <c r="BG178" s="83">
        <f>SUMPRODUCT('Control Panel'!$C$20:$N$20,'Calc. rets adjusted'!$AS178:$BD178)</f>
        <v>1.6611465507217038E-3</v>
      </c>
      <c r="BH178" s="83">
        <f>SUMPRODUCT('Control Panel'!$C$21:$N$21,'Calc. rets adjusted'!$AS178:$BD178)</f>
        <v>-1.3965680556226158E-3</v>
      </c>
      <c r="BI178" s="83">
        <f>SUMPRODUCT('Control Panel'!$C$22:$N$22,'Calc. rets adjusted'!$AS178:$BD178)</f>
        <v>7.9708645209353125E-5</v>
      </c>
    </row>
    <row r="179" spans="1:61" x14ac:dyDescent="0.35">
      <c r="A179" s="2">
        <v>41698</v>
      </c>
      <c r="B179" s="27">
        <f>'Calc. rets in loc usd base'!Q179-'Calc. rets in loc usd base'!Q$5</f>
        <v>-1.5408055555555516E-3</v>
      </c>
      <c r="C179" s="27">
        <f>'Calc. rets in loc usd base'!R179-'Calc. rets in loc usd base'!R$5</f>
        <v>-1.0198055555555507E-3</v>
      </c>
      <c r="D179" s="27">
        <f>'Calc. rets in loc usd base'!S179-'Calc. rets in loc usd base'!S$5</f>
        <v>-1.6239444444444433E-3</v>
      </c>
      <c r="E179" s="29">
        <f>'Calc. rets in loc usd base'!T179-'Calc. rets in loc usd base'!T$5</f>
        <v>-1.5562687942210856E-3</v>
      </c>
      <c r="F179" s="29">
        <f>'Calc. rets in loc usd base'!U179-'Calc. rets in loc usd base'!U$5</f>
        <v>-1.2442193872390602E-3</v>
      </c>
      <c r="G179" s="29">
        <f>'Calc. rets in loc usd base'!V179-'Calc. rets in loc usd base'!V$5</f>
        <v>-1.2766958312331142E-4</v>
      </c>
      <c r="H179" s="29">
        <f>'Calc. rets in loc usd base'!W179-'Calc. rets in loc usd base'!W$5</f>
        <v>-1.1811506750217101E-3</v>
      </c>
      <c r="I179" s="29">
        <f>'Calc. rets in loc usd base'!X179-'Calc. rets in loc usd base'!X$5</f>
        <v>-2.1513176368331789E-3</v>
      </c>
      <c r="J179" s="29">
        <f>'Calc. rets in loc usd base'!Y179-'Calc. rets in loc usd base'!Y$5</f>
        <v>-1.6955171243365156E-3</v>
      </c>
      <c r="K179" s="27">
        <f>'Calc. rets in loc usd base'!Z179-'Calc. rets in loc usd base'!Z$5</f>
        <v>-1.5408055555555516E-3</v>
      </c>
      <c r="L179" s="27">
        <f>'Calc. rets in loc usd base'!AA179-'Calc. rets in loc usd base'!AA$5</f>
        <v>-9.3886277777777789E-4</v>
      </c>
      <c r="M179" s="27">
        <f>'Calc. rets in loc usd base'!AB179-'Calc. rets in loc usd base'!AB$5</f>
        <v>-1.568468888888888E-3</v>
      </c>
      <c r="N179" s="47">
        <f>'Calc. rets in loc usd base'!AC179-'Calc. rets in loc usd base'!AC$5</f>
        <v>0</v>
      </c>
      <c r="O179" s="63">
        <f>'Calc. rets in loc usd base'!AD179-'Calc. rets in loc usd base'!AD$5</f>
        <v>2.6452552407703184E-2</v>
      </c>
      <c r="P179" s="86">
        <f>'Calc. rets in loc usd base'!AE179-'Calc. rets in loc usd base'!AE$5</f>
        <v>1.656329769384382E-2</v>
      </c>
      <c r="Q179" s="27">
        <f>B179+'Control Panel'!C$5</f>
        <v>1.3333333333323603E-4</v>
      </c>
      <c r="R179" s="27">
        <f>C179+'Control Panel'!D$5</f>
        <v>1.9166666666673663E-4</v>
      </c>
      <c r="S179" s="27">
        <f>D179+'Control Panel'!E$5</f>
        <v>4.0000000000009321E-4</v>
      </c>
      <c r="T179" s="29">
        <f>E179+'Control Panel'!F$5</f>
        <v>1.2770890229276419E-4</v>
      </c>
      <c r="U179" s="29">
        <f>F179+'Control Panel'!G$5</f>
        <v>-1.1118368935302903E-4</v>
      </c>
      <c r="V179" s="29">
        <f>G179+'Control Panel'!H$5</f>
        <v>4.8753961259347014E-4</v>
      </c>
      <c r="W179" s="29">
        <f>H179+'Control Panel'!I$5</f>
        <v>9.0388010920224113E-4</v>
      </c>
      <c r="X179" s="29">
        <f>I179+'Control Panel'!J$5</f>
        <v>-7.1164247082277764E-4</v>
      </c>
      <c r="Y179" s="29">
        <f>J179+'Control Panel'!K$5</f>
        <v>5.5424133959198173E-4</v>
      </c>
      <c r="Z179" s="27">
        <f>K179+'Control Panel'!L$5</f>
        <v>1.3333333333323603E-4</v>
      </c>
      <c r="AA179" s="27">
        <f>L179+'Control Panel'!M$5</f>
        <v>1.8925000000002317E-4</v>
      </c>
      <c r="AB179" s="27">
        <f>M179+'Control Panel'!N$5</f>
        <v>4.2541666666657553E-4</v>
      </c>
      <c r="AC179" s="47">
        <f>N179+'Control Panel'!C$27</f>
        <v>0</v>
      </c>
      <c r="AD179" s="63">
        <f>O179+'Control Panel'!D$27</f>
        <v>2.6452552407703184E-2</v>
      </c>
      <c r="AE179" s="63">
        <f>P179+'Control Panel'!E$27</f>
        <v>1.656329769384382E-2</v>
      </c>
      <c r="AF179" s="38">
        <f>SUMPRODUCT('Control Panel'!$C$31:$E$31,AC179:AE179)</f>
        <v>0</v>
      </c>
      <c r="AG179" s="43">
        <f t="shared" si="45"/>
        <v>1.3333333333331865E-4</v>
      </c>
      <c r="AH179" s="64">
        <f t="shared" si="46"/>
        <v>2.6649289146915001E-2</v>
      </c>
      <c r="AI179" s="64">
        <f t="shared" si="47"/>
        <v>1.6969923012921662E-2</v>
      </c>
      <c r="AJ179" s="29">
        <f t="shared" si="48"/>
        <v>1.277089022928557E-4</v>
      </c>
      <c r="AK179" s="29">
        <f t="shared" si="49"/>
        <v>2.633842762598082E-2</v>
      </c>
      <c r="AL179" s="29">
        <f t="shared" si="50"/>
        <v>1.7058912570178331E-2</v>
      </c>
      <c r="AM179" s="29">
        <f t="shared" si="51"/>
        <v>9.038801092022819E-4</v>
      </c>
      <c r="AN179" s="29">
        <f t="shared" si="52"/>
        <v>2.5722085177125598E-2</v>
      </c>
      <c r="AO179" s="29">
        <f t="shared" si="53"/>
        <v>1.7126719097737775E-2</v>
      </c>
      <c r="AP179" s="27">
        <f t="shared" si="54"/>
        <v>1.3333333333331865E-4</v>
      </c>
      <c r="AQ179" s="27">
        <f t="shared" si="55"/>
        <v>2.6646808553246526E-2</v>
      </c>
      <c r="AR179" s="27">
        <f t="shared" si="56"/>
        <v>1.6995760663404358E-2</v>
      </c>
      <c r="AS179" s="43">
        <f t="shared" si="57"/>
        <v>1.3333333333331865E-4</v>
      </c>
      <c r="AT179" s="27">
        <f t="shared" si="58"/>
        <v>2.6649289146915001E-2</v>
      </c>
      <c r="AU179" s="27">
        <f t="shared" si="59"/>
        <v>1.6969923012921662E-2</v>
      </c>
      <c r="AV179" s="29">
        <f t="shared" si="60"/>
        <v>1.277089022928557E-4</v>
      </c>
      <c r="AW179" s="29">
        <f t="shared" si="61"/>
        <v>2.633842762598082E-2</v>
      </c>
      <c r="AX179" s="29">
        <f t="shared" si="62"/>
        <v>1.7058912570178331E-2</v>
      </c>
      <c r="AY179" s="29">
        <f t="shared" si="63"/>
        <v>9.038801092022819E-4</v>
      </c>
      <c r="AZ179" s="29">
        <f t="shared" si="64"/>
        <v>2.5722085177125598E-2</v>
      </c>
      <c r="BA179" s="29">
        <f t="shared" si="65"/>
        <v>1.7126719097737775E-2</v>
      </c>
      <c r="BB179" s="27">
        <f t="shared" si="66"/>
        <v>1.3333333333331865E-4</v>
      </c>
      <c r="BC179" s="27">
        <f t="shared" si="66"/>
        <v>2.6646808553246526E-2</v>
      </c>
      <c r="BD179" s="64">
        <f t="shared" si="66"/>
        <v>1.6995760663404358E-2</v>
      </c>
      <c r="BE179" s="82">
        <f>SUMPRODUCT('Control Panel'!$C$18:$N$18,$AS179:$BD179)</f>
        <v>9.038801092022819E-4</v>
      </c>
      <c r="BF179" s="83">
        <f>SUMPRODUCT('Control Panel'!$C$19:$N$19,'Calc. rets adjusted'!$AS179:$BD179)</f>
        <v>3.3857006159946136E-3</v>
      </c>
      <c r="BG179" s="83">
        <f>SUMPRODUCT('Control Panel'!$C$20:$N$20,'Calc. rets adjusted'!$AS179:$BD179)</f>
        <v>7.3435309400329265E-4</v>
      </c>
      <c r="BH179" s="83">
        <f>SUMPRODUCT('Control Panel'!$C$21:$N$21,'Calc. rets adjusted'!$AS179:$BD179)</f>
        <v>2.4818205067923317E-3</v>
      </c>
      <c r="BI179" s="83">
        <f>SUMPRODUCT('Control Panel'!$C$22:$N$22,'Calc. rets adjusted'!$AS179:$BD179)</f>
        <v>-1.6952701519898925E-4</v>
      </c>
    </row>
    <row r="180" spans="1:61" x14ac:dyDescent="0.35">
      <c r="A180" s="2">
        <v>41729</v>
      </c>
      <c r="B180" s="27">
        <f>'Calc. rets in loc usd base'!Q180-'Calc. rets in loc usd base'!Q$5</f>
        <v>-1.5408055555555516E-3</v>
      </c>
      <c r="C180" s="27">
        <f>'Calc. rets in loc usd base'!R180-'Calc. rets in loc usd base'!R$5</f>
        <v>-1.028138888888884E-3</v>
      </c>
      <c r="D180" s="27">
        <f>'Calc. rets in loc usd base'!S180-'Calc. rets in loc usd base'!S$5</f>
        <v>-1.6239444444444433E-3</v>
      </c>
      <c r="E180" s="29">
        <f>'Calc. rets in loc usd base'!T180-'Calc. rets in loc usd base'!T$5</f>
        <v>-1.3745687167777492E-3</v>
      </c>
      <c r="F180" s="29">
        <f>'Calc. rets in loc usd base'!U180-'Calc. rets in loc usd base'!U$5</f>
        <v>-1.0079401387784689E-3</v>
      </c>
      <c r="G180" s="29">
        <f>'Calc. rets in loc usd base'!V180-'Calc. rets in loc usd base'!V$5</f>
        <v>-2.7784624941366951E-4</v>
      </c>
      <c r="H180" s="29">
        <f>'Calc. rets in loc usd base'!W180-'Calc. rets in loc usd base'!W$5</f>
        <v>-3.192181806105184E-3</v>
      </c>
      <c r="I180" s="29">
        <f>'Calc. rets in loc usd base'!X180-'Calc. rets in loc usd base'!X$5</f>
        <v>-1.5081510570187321E-3</v>
      </c>
      <c r="J180" s="29">
        <f>'Calc. rets in loc usd base'!Y180-'Calc. rets in loc usd base'!Y$5</f>
        <v>-3.1889711344799624E-3</v>
      </c>
      <c r="K180" s="27">
        <f>'Calc. rets in loc usd base'!Z180-'Calc. rets in loc usd base'!Z$5</f>
        <v>-1.5408055555555516E-3</v>
      </c>
      <c r="L180" s="27">
        <f>'Calc. rets in loc usd base'!AA180-'Calc. rets in loc usd base'!AA$5</f>
        <v>-9.1352944444444452E-4</v>
      </c>
      <c r="M180" s="27">
        <f>'Calc. rets in loc usd base'!AB180-'Calc. rets in loc usd base'!AB$5</f>
        <v>-1.5686355555555548E-3</v>
      </c>
      <c r="N180" s="47">
        <f>'Calc. rets in loc usd base'!AC180-'Calc. rets in loc usd base'!AC$5</f>
        <v>0</v>
      </c>
      <c r="O180" s="63">
        <f>'Calc. rets in loc usd base'!AD180-'Calc. rets in loc usd base'!AD$5</f>
        <v>-1.5023855507061075E-2</v>
      </c>
      <c r="P180" s="86">
        <f>'Calc. rets in loc usd base'!AE180-'Calc. rets in loc usd base'!AE$5</f>
        <v>-1.0336897282278564E-4</v>
      </c>
      <c r="Q180" s="27">
        <f>B180+'Control Panel'!C$5</f>
        <v>1.3333333333323603E-4</v>
      </c>
      <c r="R180" s="27">
        <f>C180+'Control Panel'!D$5</f>
        <v>1.8333333333340335E-4</v>
      </c>
      <c r="S180" s="27">
        <f>D180+'Control Panel'!E$5</f>
        <v>4.0000000000009321E-4</v>
      </c>
      <c r="T180" s="29">
        <f>E180+'Control Panel'!F$5</f>
        <v>3.0940897973610057E-4</v>
      </c>
      <c r="U180" s="29">
        <f>F180+'Control Panel'!G$5</f>
        <v>1.2509555910756231E-4</v>
      </c>
      <c r="V180" s="29">
        <f>G180+'Control Panel'!H$5</f>
        <v>3.3736294630311206E-4</v>
      </c>
      <c r="W180" s="29">
        <f>H180+'Control Panel'!I$5</f>
        <v>-1.1071510218812327E-3</v>
      </c>
      <c r="X180" s="29">
        <f>I180+'Control Panel'!J$5</f>
        <v>-6.8475891008330835E-5</v>
      </c>
      <c r="Y180" s="29">
        <f>J180+'Control Panel'!K$5</f>
        <v>-9.3921267055146508E-4</v>
      </c>
      <c r="Z180" s="27">
        <f>K180+'Control Panel'!L$5</f>
        <v>1.3333333333323603E-4</v>
      </c>
      <c r="AA180" s="27">
        <f>L180+'Control Panel'!M$5</f>
        <v>2.1458333333335654E-4</v>
      </c>
      <c r="AB180" s="27">
        <f>M180+'Control Panel'!N$5</f>
        <v>4.2524999999990877E-4</v>
      </c>
      <c r="AC180" s="47">
        <f>N180+'Control Panel'!C$27</f>
        <v>0</v>
      </c>
      <c r="AD180" s="63">
        <f>O180+'Control Panel'!D$27</f>
        <v>-1.5023855507061075E-2</v>
      </c>
      <c r="AE180" s="63">
        <f>P180+'Control Panel'!E$27</f>
        <v>-1.0336897282278564E-4</v>
      </c>
      <c r="AF180" s="38">
        <f>SUMPRODUCT('Control Panel'!$C$31:$E$31,AC180:AE180)</f>
        <v>0</v>
      </c>
      <c r="AG180" s="43">
        <f t="shared" si="45"/>
        <v>1.3333333333331865E-4</v>
      </c>
      <c r="AH180" s="64">
        <f t="shared" si="46"/>
        <v>-1.4843276547237272E-2</v>
      </c>
      <c r="AI180" s="64">
        <f t="shared" si="47"/>
        <v>2.9658967958834381E-4</v>
      </c>
      <c r="AJ180" s="29">
        <f t="shared" si="48"/>
        <v>3.0940897973619208E-4</v>
      </c>
      <c r="AK180" s="29">
        <f t="shared" si="49"/>
        <v>-1.4900639365558077E-2</v>
      </c>
      <c r="AL180" s="29">
        <f t="shared" si="50"/>
        <v>2.3395910061907443E-4</v>
      </c>
      <c r="AM180" s="29">
        <f t="shared" si="51"/>
        <v>-1.107151021881192E-3</v>
      </c>
      <c r="AN180" s="29">
        <f t="shared" si="52"/>
        <v>-1.5091302626177194E-2</v>
      </c>
      <c r="AO180" s="29">
        <f t="shared" si="53"/>
        <v>-1.0424845579252162E-3</v>
      </c>
      <c r="AP180" s="27">
        <f t="shared" si="54"/>
        <v>1.3333333333331865E-4</v>
      </c>
      <c r="AQ180" s="27">
        <f t="shared" si="55"/>
        <v>-1.4812496042721945E-2</v>
      </c>
      <c r="AR180" s="27">
        <f t="shared" si="56"/>
        <v>3.2183706952149116E-4</v>
      </c>
      <c r="AS180" s="43">
        <f t="shared" si="57"/>
        <v>1.3333333333331865E-4</v>
      </c>
      <c r="AT180" s="27">
        <f t="shared" si="58"/>
        <v>-1.4843276547237272E-2</v>
      </c>
      <c r="AU180" s="27">
        <f t="shared" si="59"/>
        <v>2.9658967958834381E-4</v>
      </c>
      <c r="AV180" s="29">
        <f t="shared" si="60"/>
        <v>3.0940897973619208E-4</v>
      </c>
      <c r="AW180" s="29">
        <f t="shared" si="61"/>
        <v>-1.4900639365558077E-2</v>
      </c>
      <c r="AX180" s="29">
        <f t="shared" si="62"/>
        <v>2.3395910061907443E-4</v>
      </c>
      <c r="AY180" s="29">
        <f t="shared" si="63"/>
        <v>-1.107151021881192E-3</v>
      </c>
      <c r="AZ180" s="29">
        <f t="shared" si="64"/>
        <v>-1.5091302626177194E-2</v>
      </c>
      <c r="BA180" s="29">
        <f t="shared" si="65"/>
        <v>-1.0424845579252162E-3</v>
      </c>
      <c r="BB180" s="27">
        <f t="shared" si="66"/>
        <v>1.3333333333331865E-4</v>
      </c>
      <c r="BC180" s="27">
        <f t="shared" si="66"/>
        <v>-1.4812496042721945E-2</v>
      </c>
      <c r="BD180" s="64">
        <f t="shared" si="66"/>
        <v>3.2183706952149116E-4</v>
      </c>
      <c r="BE180" s="82">
        <f>SUMPRODUCT('Control Panel'!$C$18:$N$18,$AS180:$BD180)</f>
        <v>-1.107151021881192E-3</v>
      </c>
      <c r="BF180" s="83">
        <f>SUMPRODUCT('Control Panel'!$C$19:$N$19,'Calc. rets adjusted'!$AS180:$BD180)</f>
        <v>-2.5055661823107922E-3</v>
      </c>
      <c r="BG180" s="83">
        <f>SUMPRODUCT('Control Panel'!$C$20:$N$20,'Calc. rets adjusted'!$AS180:$BD180)</f>
        <v>-1.0109832447052658E-3</v>
      </c>
      <c r="BH180" s="83">
        <f>SUMPRODUCT('Control Panel'!$C$21:$N$21,'Calc. rets adjusted'!$AS180:$BD180)</f>
        <v>-1.3984151604296002E-3</v>
      </c>
      <c r="BI180" s="83">
        <f>SUMPRODUCT('Control Panel'!$C$22:$N$22,'Calc. rets adjusted'!$AS180:$BD180)</f>
        <v>9.6167777175926129E-5</v>
      </c>
    </row>
    <row r="181" spans="1:61" x14ac:dyDescent="0.35">
      <c r="A181" s="2">
        <v>41759</v>
      </c>
      <c r="B181" s="27">
        <f>'Calc. rets in loc usd base'!Q181-'Calc. rets in loc usd base'!Q$5</f>
        <v>-1.5491388888888851E-3</v>
      </c>
      <c r="C181" s="27">
        <f>'Calc. rets in loc usd base'!R181-'Calc. rets in loc usd base'!R$5</f>
        <v>-1.0114722222222174E-3</v>
      </c>
      <c r="D181" s="27">
        <f>'Calc. rets in loc usd base'!S181-'Calc. rets in loc usd base'!S$5</f>
        <v>-1.61561111111111E-3</v>
      </c>
      <c r="E181" s="29">
        <f>'Calc. rets in loc usd base'!T181-'Calc. rets in loc usd base'!T$5</f>
        <v>-1.4924980498184164E-3</v>
      </c>
      <c r="F181" s="29">
        <f>'Calc. rets in loc usd base'!U181-'Calc. rets in loc usd base'!U$5</f>
        <v>-1.251166726042969E-3</v>
      </c>
      <c r="G181" s="29">
        <f>'Calc. rets in loc usd base'!V181-'Calc. rets in loc usd base'!V$5</f>
        <v>-8.1231341745689333E-5</v>
      </c>
      <c r="H181" s="29">
        <f>'Calc. rets in loc usd base'!W181-'Calc. rets in loc usd base'!W$5</f>
        <v>-7.6093978146611532E-4</v>
      </c>
      <c r="I181" s="29">
        <f>'Calc. rets in loc usd base'!X181-'Calc. rets in loc usd base'!X$5</f>
        <v>-1.4615889516991179E-3</v>
      </c>
      <c r="J181" s="29">
        <f>'Calc. rets in loc usd base'!Y181-'Calc. rets in loc usd base'!Y$5</f>
        <v>-1.0835442924904074E-3</v>
      </c>
      <c r="K181" s="27">
        <f>'Calc. rets in loc usd base'!Z181-'Calc. rets in loc usd base'!Z$5</f>
        <v>-1.5491388888888851E-3</v>
      </c>
      <c r="L181" s="27">
        <f>'Calc. rets in loc usd base'!AA181-'Calc. rets in loc usd base'!AA$5</f>
        <v>-8.7127944444444455E-4</v>
      </c>
      <c r="M181" s="27">
        <f>'Calc. rets in loc usd base'!AB181-'Calc. rets in loc usd base'!AB$5</f>
        <v>-1.5749688888888878E-3</v>
      </c>
      <c r="N181" s="47">
        <f>'Calc. rets in loc usd base'!AC181-'Calc. rets in loc usd base'!AC$5</f>
        <v>0</v>
      </c>
      <c r="O181" s="63">
        <f>'Calc. rets in loc usd base'!AD181-'Calc. rets in loc usd base'!AD$5</f>
        <v>1.2563663518814121E-2</v>
      </c>
      <c r="P181" s="86">
        <f>'Calc. rets in loc usd base'!AE181-'Calc. rets in loc usd base'!AE$5</f>
        <v>1.6845783569550049E-2</v>
      </c>
      <c r="Q181" s="27">
        <f>B181+'Control Panel'!C$5</f>
        <v>1.2499999999990253E-4</v>
      </c>
      <c r="R181" s="27">
        <f>C181+'Control Panel'!D$5</f>
        <v>2.0000000000006991E-4</v>
      </c>
      <c r="S181" s="27">
        <f>D181+'Control Panel'!E$5</f>
        <v>4.0833333333342649E-4</v>
      </c>
      <c r="T181" s="29">
        <f>E181+'Control Panel'!F$5</f>
        <v>1.9147964669543336E-4</v>
      </c>
      <c r="U181" s="29">
        <f>F181+'Control Panel'!G$5</f>
        <v>-1.1813102815693777E-4</v>
      </c>
      <c r="V181" s="29">
        <f>G181+'Control Panel'!H$5</f>
        <v>5.3397785397109223E-4</v>
      </c>
      <c r="W181" s="29">
        <f>H181+'Control Panel'!I$5</f>
        <v>1.324091002757836E-3</v>
      </c>
      <c r="X181" s="29">
        <f>I181+'Control Panel'!J$5</f>
        <v>-2.1913785688716702E-5</v>
      </c>
      <c r="Y181" s="29">
        <f>J181+'Control Panel'!K$5</f>
        <v>1.1662141714380899E-3</v>
      </c>
      <c r="Z181" s="27">
        <f>K181+'Control Panel'!L$5</f>
        <v>1.2499999999990253E-4</v>
      </c>
      <c r="AA181" s="27">
        <f>L181+'Control Panel'!M$5</f>
        <v>2.5683333333335651E-4</v>
      </c>
      <c r="AB181" s="27">
        <f>M181+'Control Panel'!N$5</f>
        <v>4.1891666666657576E-4</v>
      </c>
      <c r="AC181" s="47">
        <f>N181+'Control Panel'!C$27</f>
        <v>0</v>
      </c>
      <c r="AD181" s="63">
        <f>O181+'Control Panel'!D$27</f>
        <v>1.2563663518814121E-2</v>
      </c>
      <c r="AE181" s="63">
        <f>P181+'Control Panel'!E$27</f>
        <v>1.6845783569550049E-2</v>
      </c>
      <c r="AF181" s="38">
        <f>SUMPRODUCT('Control Panel'!$C$31:$E$31,AC181:AE181)</f>
        <v>0</v>
      </c>
      <c r="AG181" s="43">
        <f t="shared" si="45"/>
        <v>1.2499999999993072E-4</v>
      </c>
      <c r="AH181" s="64">
        <f t="shared" si="46"/>
        <v>1.276617625151788E-2</v>
      </c>
      <c r="AI181" s="64">
        <f t="shared" si="47"/>
        <v>1.7260995597841111E-2</v>
      </c>
      <c r="AJ181" s="29">
        <f t="shared" si="48"/>
        <v>1.9147964669552486E-4</v>
      </c>
      <c r="AK181" s="29">
        <f t="shared" si="49"/>
        <v>1.2444048332168389E-2</v>
      </c>
      <c r="AL181" s="29">
        <f t="shared" si="50"/>
        <v>1.7388756698880181E-2</v>
      </c>
      <c r="AM181" s="29">
        <f t="shared" si="51"/>
        <v>1.3240910027578767E-3</v>
      </c>
      <c r="AN181" s="29">
        <f t="shared" si="52"/>
        <v>1.2541474415695752E-2</v>
      </c>
      <c r="AO181" s="29">
        <f t="shared" si="53"/>
        <v>1.8031643532516073E-2</v>
      </c>
      <c r="AP181" s="27">
        <f t="shared" si="54"/>
        <v>1.2499999999993072E-4</v>
      </c>
      <c r="AQ181" s="27">
        <f t="shared" si="55"/>
        <v>1.2823723619727945E-2</v>
      </c>
      <c r="AR181" s="27">
        <f t="shared" si="56"/>
        <v>1.7271757215717054E-2</v>
      </c>
      <c r="AS181" s="43">
        <f t="shared" si="57"/>
        <v>1.2499999999993072E-4</v>
      </c>
      <c r="AT181" s="27">
        <f t="shared" si="58"/>
        <v>1.276617625151788E-2</v>
      </c>
      <c r="AU181" s="27">
        <f t="shared" si="59"/>
        <v>1.7260995597841111E-2</v>
      </c>
      <c r="AV181" s="29">
        <f t="shared" si="60"/>
        <v>1.9147964669552486E-4</v>
      </c>
      <c r="AW181" s="29">
        <f t="shared" si="61"/>
        <v>1.2444048332168389E-2</v>
      </c>
      <c r="AX181" s="29">
        <f t="shared" si="62"/>
        <v>1.7388756698880181E-2</v>
      </c>
      <c r="AY181" s="29">
        <f t="shared" si="63"/>
        <v>1.3240910027578767E-3</v>
      </c>
      <c r="AZ181" s="29">
        <f t="shared" si="64"/>
        <v>1.2541474415695752E-2</v>
      </c>
      <c r="BA181" s="29">
        <f t="shared" si="65"/>
        <v>1.8031643532516073E-2</v>
      </c>
      <c r="BB181" s="27">
        <f t="shared" si="66"/>
        <v>1.2499999999993072E-4</v>
      </c>
      <c r="BC181" s="27">
        <f t="shared" si="66"/>
        <v>1.2823723619727945E-2</v>
      </c>
      <c r="BD181" s="64">
        <f t="shared" si="66"/>
        <v>1.7271757215717054E-2</v>
      </c>
      <c r="BE181" s="82">
        <f>SUMPRODUCT('Control Panel'!$C$18:$N$18,$AS181:$BD181)</f>
        <v>1.3240910027578767E-3</v>
      </c>
      <c r="BF181" s="83">
        <f>SUMPRODUCT('Control Panel'!$C$19:$N$19,'Calc. rets adjusted'!$AS181:$BD181)</f>
        <v>2.4458293440516644E-3</v>
      </c>
      <c r="BG181" s="83">
        <f>SUMPRODUCT('Control Panel'!$C$20:$N$20,'Calc. rets adjusted'!$AS181:$BD181)</f>
        <v>1.1759569820788628E-3</v>
      </c>
      <c r="BH181" s="83">
        <f>SUMPRODUCT('Control Panel'!$C$21:$N$21,'Calc. rets adjusted'!$AS181:$BD181)</f>
        <v>1.1217383412937877E-3</v>
      </c>
      <c r="BI181" s="83">
        <f>SUMPRODUCT('Control Panel'!$C$22:$N$22,'Calc. rets adjusted'!$AS181:$BD181)</f>
        <v>-1.4813402067901391E-4</v>
      </c>
    </row>
    <row r="182" spans="1:61" x14ac:dyDescent="0.35">
      <c r="A182" s="2">
        <v>41790</v>
      </c>
      <c r="B182" s="27">
        <f>'Calc. rets in loc usd base'!Q182-'Calc. rets in loc usd base'!Q$5</f>
        <v>-1.5491388888888851E-3</v>
      </c>
      <c r="C182" s="27">
        <f>'Calc. rets in loc usd base'!R182-'Calc. rets in loc usd base'!R$5</f>
        <v>-9.9480555555555065E-4</v>
      </c>
      <c r="D182" s="27">
        <f>'Calc. rets in loc usd base'!S182-'Calc. rets in loc usd base'!S$5</f>
        <v>-1.61561111111111E-3</v>
      </c>
      <c r="E182" s="29">
        <f>'Calc. rets in loc usd base'!T182-'Calc. rets in loc usd base'!T$5</f>
        <v>-1.6397985451464896E-3</v>
      </c>
      <c r="F182" s="29">
        <f>'Calc. rets in loc usd base'!U182-'Calc. rets in loc usd base'!U$5</f>
        <v>-5.9790841403938944E-4</v>
      </c>
      <c r="G182" s="29">
        <f>'Calc. rets in loc usd base'!V182-'Calc. rets in loc usd base'!V$5</f>
        <v>-3.5304427525566326E-4</v>
      </c>
      <c r="H182" s="29">
        <f>'Calc. rets in loc usd base'!W182-'Calc. rets in loc usd base'!W$5</f>
        <v>-2.4776618922354911E-4</v>
      </c>
      <c r="I182" s="29">
        <f>'Calc. rets in loc usd base'!X182-'Calc. rets in loc usd base'!X$5</f>
        <v>3.8194818802262244E-4</v>
      </c>
      <c r="J182" s="29">
        <f>'Calc. rets in loc usd base'!Y182-'Calc. rets in loc usd base'!Y$5</f>
        <v>-1.1607034666512531E-3</v>
      </c>
      <c r="K182" s="27">
        <f>'Calc. rets in loc usd base'!Z182-'Calc. rets in loc usd base'!Z$5</f>
        <v>-1.5491388888888851E-3</v>
      </c>
      <c r="L182" s="27">
        <f>'Calc. rets in loc usd base'!AA182-'Calc. rets in loc usd base'!AA$5</f>
        <v>-8.725294444444445E-4</v>
      </c>
      <c r="M182" s="27">
        <f>'Calc. rets in loc usd base'!AB182-'Calc. rets in loc usd base'!AB$5</f>
        <v>-1.5691355555555546E-3</v>
      </c>
      <c r="N182" s="47">
        <f>'Calc. rets in loc usd base'!AC182-'Calc. rets in loc usd base'!AC$5</f>
        <v>0</v>
      </c>
      <c r="O182" s="63">
        <f>'Calc. rets in loc usd base'!AD182-'Calc. rets in loc usd base'!AD$5</f>
        <v>-1.5023855507061075E-2</v>
      </c>
      <c r="P182" s="86">
        <f>'Calc. rets in loc usd base'!AE182-'Calc. rets in loc usd base'!AE$5</f>
        <v>-1.6770035639489506E-2</v>
      </c>
      <c r="Q182" s="27">
        <f>B182+'Control Panel'!C$5</f>
        <v>1.2499999999990253E-4</v>
      </c>
      <c r="R182" s="27">
        <f>C182+'Control Panel'!D$5</f>
        <v>2.166666666667367E-4</v>
      </c>
      <c r="S182" s="27">
        <f>D182+'Control Panel'!E$5</f>
        <v>4.0833333333342649E-4</v>
      </c>
      <c r="T182" s="29">
        <f>E182+'Control Panel'!F$5</f>
        <v>4.4179151367360146E-5</v>
      </c>
      <c r="U182" s="29">
        <f>F182+'Control Panel'!G$5</f>
        <v>5.3512728384664176E-4</v>
      </c>
      <c r="V182" s="29">
        <f>G182+'Control Panel'!H$5</f>
        <v>2.621649204611183E-4</v>
      </c>
      <c r="W182" s="29">
        <f>H182+'Control Panel'!I$5</f>
        <v>1.8372645950004022E-3</v>
      </c>
      <c r="X182" s="29">
        <f>I182+'Control Panel'!J$5</f>
        <v>1.8216233540330237E-3</v>
      </c>
      <c r="Y182" s="29">
        <f>J182+'Control Panel'!K$5</f>
        <v>1.0890549972772442E-3</v>
      </c>
      <c r="Z182" s="27">
        <f>K182+'Control Panel'!L$5</f>
        <v>1.2499999999990253E-4</v>
      </c>
      <c r="AA182" s="27">
        <f>L182+'Control Panel'!M$5</f>
        <v>2.5558333333335656E-4</v>
      </c>
      <c r="AB182" s="27">
        <f>M182+'Control Panel'!N$5</f>
        <v>4.2474999999990892E-4</v>
      </c>
      <c r="AC182" s="47">
        <f>N182+'Control Panel'!C$27</f>
        <v>0</v>
      </c>
      <c r="AD182" s="63">
        <f>O182+'Control Panel'!D$27</f>
        <v>-1.5023855507061075E-2</v>
      </c>
      <c r="AE182" s="63">
        <f>P182+'Control Panel'!E$27</f>
        <v>-1.6770035639489506E-2</v>
      </c>
      <c r="AF182" s="38">
        <f>SUMPRODUCT('Control Panel'!$C$31:$E$31,AC182:AE182)</f>
        <v>0</v>
      </c>
      <c r="AG182" s="43">
        <f t="shared" si="45"/>
        <v>1.2499999999993072E-4</v>
      </c>
      <c r="AH182" s="64">
        <f t="shared" si="46"/>
        <v>-1.4810444009087487E-2</v>
      </c>
      <c r="AI182" s="64">
        <f t="shared" si="47"/>
        <v>-1.6368550070709031E-2</v>
      </c>
      <c r="AJ182" s="29">
        <f t="shared" si="48"/>
        <v>4.4179151367451652E-5</v>
      </c>
      <c r="AK182" s="29">
        <f t="shared" si="49"/>
        <v>-1.4496767898204754E-2</v>
      </c>
      <c r="AL182" s="29">
        <f t="shared" si="50"/>
        <v>-1.6512267234088052E-2</v>
      </c>
      <c r="AM182" s="29">
        <f t="shared" si="51"/>
        <v>1.8372645950004429E-3</v>
      </c>
      <c r="AN182" s="29">
        <f t="shared" si="52"/>
        <v>-1.3229599959087235E-2</v>
      </c>
      <c r="AO182" s="29">
        <f t="shared" si="53"/>
        <v>-1.5699244133329904E-2</v>
      </c>
      <c r="AP182" s="27">
        <f t="shared" si="54"/>
        <v>1.2499999999993072E-4</v>
      </c>
      <c r="AQ182" s="27">
        <f t="shared" si="55"/>
        <v>-1.4772112020797756E-2</v>
      </c>
      <c r="AR182" s="27">
        <f t="shared" si="56"/>
        <v>-1.6352408712127509E-2</v>
      </c>
      <c r="AS182" s="43">
        <f t="shared" si="57"/>
        <v>1.2499999999993072E-4</v>
      </c>
      <c r="AT182" s="27">
        <f t="shared" si="58"/>
        <v>-1.4810444009087487E-2</v>
      </c>
      <c r="AU182" s="27">
        <f t="shared" si="59"/>
        <v>-1.6368550070709031E-2</v>
      </c>
      <c r="AV182" s="29">
        <f t="shared" si="60"/>
        <v>4.4179151367451652E-5</v>
      </c>
      <c r="AW182" s="29">
        <f t="shared" si="61"/>
        <v>-1.4496767898204754E-2</v>
      </c>
      <c r="AX182" s="29">
        <f t="shared" si="62"/>
        <v>-1.6512267234088052E-2</v>
      </c>
      <c r="AY182" s="29">
        <f t="shared" si="63"/>
        <v>1.8372645950004429E-3</v>
      </c>
      <c r="AZ182" s="29">
        <f t="shared" si="64"/>
        <v>-1.3229599959087235E-2</v>
      </c>
      <c r="BA182" s="29">
        <f t="shared" si="65"/>
        <v>-1.5699244133329904E-2</v>
      </c>
      <c r="BB182" s="27">
        <f t="shared" si="66"/>
        <v>1.2499999999993072E-4</v>
      </c>
      <c r="BC182" s="27">
        <f t="shared" si="66"/>
        <v>-1.4772112020797756E-2</v>
      </c>
      <c r="BD182" s="64">
        <f t="shared" si="66"/>
        <v>-1.6352408712127509E-2</v>
      </c>
      <c r="BE182" s="82">
        <f>SUMPRODUCT('Control Panel'!$C$18:$N$18,$AS182:$BD182)</f>
        <v>1.8372645950004429E-3</v>
      </c>
      <c r="BF182" s="83">
        <f>SUMPRODUCT('Control Panel'!$C$19:$N$19,'Calc. rets adjusted'!$AS182:$BD182)</f>
        <v>3.3057813959167502E-4</v>
      </c>
      <c r="BG182" s="83">
        <f>SUMPRODUCT('Control Panel'!$C$20:$N$20,'Calc. rets adjusted'!$AS182:$BD182)</f>
        <v>1.8202893416714439E-3</v>
      </c>
      <c r="BH182" s="83">
        <f>SUMPRODUCT('Control Panel'!$C$21:$N$21,'Calc. rets adjusted'!$AS182:$BD182)</f>
        <v>-1.5066864554087679E-3</v>
      </c>
      <c r="BI182" s="83">
        <f>SUMPRODUCT('Control Panel'!$C$22:$N$22,'Calc. rets adjusted'!$AS182:$BD182)</f>
        <v>-1.6975253328999291E-5</v>
      </c>
    </row>
    <row r="183" spans="1:61" x14ac:dyDescent="0.35">
      <c r="A183" s="2">
        <v>41820</v>
      </c>
      <c r="B183" s="27">
        <f>'Calc. rets in loc usd base'!Q183-'Calc. rets in loc usd base'!Q$5</f>
        <v>-1.5491388888888851E-3</v>
      </c>
      <c r="C183" s="27">
        <f>'Calc. rets in loc usd base'!R183-'Calc. rets in loc usd base'!R$5</f>
        <v>-1.0031388888888839E-3</v>
      </c>
      <c r="D183" s="27">
        <f>'Calc. rets in loc usd base'!S183-'Calc. rets in loc usd base'!S$5</f>
        <v>-1.61561111111111E-3</v>
      </c>
      <c r="E183" s="29">
        <f>'Calc. rets in loc usd base'!T183-'Calc. rets in loc usd base'!T$5</f>
        <v>-1.5907147194614639E-3</v>
      </c>
      <c r="F183" s="29">
        <f>'Calc. rets in loc usd base'!U183-'Calc. rets in loc usd base'!U$5</f>
        <v>-7.3016839404071521E-4</v>
      </c>
      <c r="G183" s="29">
        <f>'Calc. rets in loc usd base'!V183-'Calc. rets in loc usd base'!V$5</f>
        <v>-5.8712745914217643E-4</v>
      </c>
      <c r="H183" s="29">
        <f>'Calc. rets in loc usd base'!W183-'Calc. rets in loc usd base'!W$5</f>
        <v>-2.5290816822467884E-3</v>
      </c>
      <c r="I183" s="29">
        <f>'Calc. rets in loc usd base'!X183-'Calc. rets in loc usd base'!X$5</f>
        <v>-6.330559668329364E-4</v>
      </c>
      <c r="J183" s="29">
        <f>'Calc. rets in loc usd base'!Y183-'Calc. rets in loc usd base'!Y$5</f>
        <v>-5.0714219164331113E-3</v>
      </c>
      <c r="K183" s="27">
        <f>'Calc. rets in loc usd base'!Z183-'Calc. rets in loc usd base'!Z$5</f>
        <v>-1.5491388888888851E-3</v>
      </c>
      <c r="L183" s="27">
        <f>'Calc. rets in loc usd base'!AA183-'Calc. rets in loc usd base'!AA$5</f>
        <v>-8.7994611111111114E-4</v>
      </c>
      <c r="M183" s="27">
        <f>'Calc. rets in loc usd base'!AB183-'Calc. rets in loc usd base'!AB$5</f>
        <v>-1.5700522222222213E-3</v>
      </c>
      <c r="N183" s="47">
        <f>'Calc. rets in loc usd base'!AC183-'Calc. rets in loc usd base'!AC$5</f>
        <v>0</v>
      </c>
      <c r="O183" s="63">
        <f>'Calc. rets in loc usd base'!AD183-'Calc. rets in loc usd base'!AD$5</f>
        <v>-1.3252253700747178E-3</v>
      </c>
      <c r="P183" s="86">
        <f>'Calc. rets in loc usd base'!AE183-'Calc. rets in loc usd base'!AE$5</f>
        <v>3.4379389647866937E-2</v>
      </c>
      <c r="Q183" s="27">
        <f>B183+'Control Panel'!C$5</f>
        <v>1.2499999999990253E-4</v>
      </c>
      <c r="R183" s="27">
        <f>C183+'Control Panel'!D$5</f>
        <v>2.0833333333340341E-4</v>
      </c>
      <c r="S183" s="27">
        <f>D183+'Control Panel'!E$5</f>
        <v>4.0833333333342649E-4</v>
      </c>
      <c r="T183" s="29">
        <f>E183+'Control Panel'!F$5</f>
        <v>9.3262977052385818E-5</v>
      </c>
      <c r="U183" s="29">
        <f>F183+'Control Panel'!G$5</f>
        <v>4.0286730384531599E-4</v>
      </c>
      <c r="V183" s="29">
        <f>G183+'Control Panel'!H$5</f>
        <v>2.8081736574605133E-5</v>
      </c>
      <c r="W183" s="29">
        <f>H183+'Control Panel'!I$5</f>
        <v>-4.4405089802283717E-4</v>
      </c>
      <c r="X183" s="29">
        <f>I183+'Control Panel'!J$5</f>
        <v>8.0661919917746484E-4</v>
      </c>
      <c r="Y183" s="29">
        <f>J183+'Control Panel'!K$5</f>
        <v>-2.8216634525046139E-3</v>
      </c>
      <c r="Z183" s="27">
        <f>K183+'Control Panel'!L$5</f>
        <v>1.2499999999990253E-4</v>
      </c>
      <c r="AA183" s="27">
        <f>L183+'Control Panel'!M$5</f>
        <v>2.4816666666668992E-4</v>
      </c>
      <c r="AB183" s="27">
        <f>M183+'Control Panel'!N$5</f>
        <v>4.2383333333324228E-4</v>
      </c>
      <c r="AC183" s="47">
        <f>N183+'Control Panel'!C$27</f>
        <v>0</v>
      </c>
      <c r="AD183" s="63">
        <f>O183+'Control Panel'!D$27</f>
        <v>-1.3252253700747178E-3</v>
      </c>
      <c r="AE183" s="63">
        <f>P183+'Control Panel'!E$27</f>
        <v>3.4379389647866937E-2</v>
      </c>
      <c r="AF183" s="38">
        <f>SUMPRODUCT('Control Panel'!$C$31:$E$31,AC183:AE183)</f>
        <v>0</v>
      </c>
      <c r="AG183" s="43">
        <f t="shared" si="45"/>
        <v>1.2499999999993072E-4</v>
      </c>
      <c r="AH183" s="64">
        <f t="shared" si="46"/>
        <v>-1.1171681253601129E-3</v>
      </c>
      <c r="AI183" s="64">
        <f t="shared" si="47"/>
        <v>3.4801761231973316E-2</v>
      </c>
      <c r="AJ183" s="29">
        <f t="shared" si="48"/>
        <v>9.3262977052477325E-5</v>
      </c>
      <c r="AK183" s="29">
        <f t="shared" si="49"/>
        <v>-9.2289195620109954E-4</v>
      </c>
      <c r="AL183" s="29">
        <f t="shared" si="50"/>
        <v>3.4408436817405352E-2</v>
      </c>
      <c r="AM183" s="29">
        <f t="shared" si="51"/>
        <v>-4.440508980227964E-4</v>
      </c>
      <c r="AN183" s="29">
        <f t="shared" si="52"/>
        <v>-5.1967512312389719E-4</v>
      </c>
      <c r="AO183" s="29">
        <f t="shared" si="53"/>
        <v>3.1460719128073578E-2</v>
      </c>
      <c r="AP183" s="27">
        <f t="shared" si="54"/>
        <v>1.2499999999993072E-4</v>
      </c>
      <c r="AQ183" s="27">
        <f t="shared" si="55"/>
        <v>-1.07738758017073E-3</v>
      </c>
      <c r="AR183" s="27">
        <f t="shared" si="56"/>
        <v>3.4817794112512734E-2</v>
      </c>
      <c r="AS183" s="43">
        <f t="shared" si="57"/>
        <v>1.2499999999993072E-4</v>
      </c>
      <c r="AT183" s="27">
        <f t="shared" si="58"/>
        <v>-1.1171681253601129E-3</v>
      </c>
      <c r="AU183" s="27">
        <f t="shared" si="59"/>
        <v>3.4801761231973316E-2</v>
      </c>
      <c r="AV183" s="29">
        <f t="shared" si="60"/>
        <v>9.3262977052477325E-5</v>
      </c>
      <c r="AW183" s="29">
        <f t="shared" si="61"/>
        <v>-9.2289195620109954E-4</v>
      </c>
      <c r="AX183" s="29">
        <f t="shared" si="62"/>
        <v>3.4408436817405352E-2</v>
      </c>
      <c r="AY183" s="29">
        <f t="shared" si="63"/>
        <v>-4.440508980227964E-4</v>
      </c>
      <c r="AZ183" s="29">
        <f t="shared" si="64"/>
        <v>-5.1967512312389719E-4</v>
      </c>
      <c r="BA183" s="29">
        <f t="shared" si="65"/>
        <v>3.1460719128073578E-2</v>
      </c>
      <c r="BB183" s="27">
        <f t="shared" si="66"/>
        <v>1.2499999999993072E-4</v>
      </c>
      <c r="BC183" s="27">
        <f t="shared" si="66"/>
        <v>-1.07738758017073E-3</v>
      </c>
      <c r="BD183" s="64">
        <f t="shared" si="66"/>
        <v>3.4817794112512734E-2</v>
      </c>
      <c r="BE183" s="82">
        <f>SUMPRODUCT('Control Panel'!$C$18:$N$18,$AS183:$BD183)</f>
        <v>-4.440508980227964E-4</v>
      </c>
      <c r="BF183" s="83">
        <f>SUMPRODUCT('Control Panel'!$C$19:$N$19,'Calc. rets adjusted'!$AS183:$BD183)</f>
        <v>-4.5161332053290649E-4</v>
      </c>
      <c r="BG183" s="83">
        <f>SUMPRODUCT('Control Panel'!$C$20:$N$20,'Calc. rets adjusted'!$AS183:$BD183)</f>
        <v>-3.3137456251584039E-4</v>
      </c>
      <c r="BH183" s="83">
        <f>SUMPRODUCT('Control Panel'!$C$21:$N$21,'Calc. rets adjusted'!$AS183:$BD183)</f>
        <v>-7.5624225101100892E-6</v>
      </c>
      <c r="BI183" s="83">
        <f>SUMPRODUCT('Control Panel'!$C$22:$N$22,'Calc. rets adjusted'!$AS183:$BD183)</f>
        <v>1.1267633550695599E-4</v>
      </c>
    </row>
    <row r="184" spans="1:61" x14ac:dyDescent="0.35">
      <c r="A184" s="2">
        <v>41851</v>
      </c>
      <c r="B184" s="27">
        <f>'Calc. rets in loc usd base'!Q184-'Calc. rets in loc usd base'!Q$5</f>
        <v>-1.5408055555555516E-3</v>
      </c>
      <c r="C184" s="27">
        <f>'Calc. rets in loc usd base'!R184-'Calc. rets in loc usd base'!R$5</f>
        <v>-1.128138888888884E-3</v>
      </c>
      <c r="D184" s="27">
        <f>'Calc. rets in loc usd base'!S184-'Calc. rets in loc usd base'!S$5</f>
        <v>-1.61561111111111E-3</v>
      </c>
      <c r="E184" s="29">
        <f>'Calc. rets in loc usd base'!T184-'Calc. rets in loc usd base'!T$5</f>
        <v>-1.5907234166333355E-3</v>
      </c>
      <c r="F184" s="29">
        <f>'Calc. rets in loc usd base'!U184-'Calc. rets in loc usd base'!U$5</f>
        <v>-1.2302403692649963E-3</v>
      </c>
      <c r="G184" s="29">
        <f>'Calc. rets in loc usd base'!V184-'Calc. rets in loc usd base'!V$5</f>
        <v>-7.2310867469325556E-5</v>
      </c>
      <c r="H184" s="29">
        <f>'Calc. rets in loc usd base'!W184-'Calc. rets in loc usd base'!W$5</f>
        <v>-2.8659630932213317E-3</v>
      </c>
      <c r="I184" s="29">
        <f>'Calc. rets in loc usd base'!X184-'Calc. rets in loc usd base'!X$5</f>
        <v>-1.4396751660105081E-3</v>
      </c>
      <c r="J184" s="29">
        <f>'Calc. rets in loc usd base'!Y184-'Calc. rets in loc usd base'!Y$5</f>
        <v>-1.2688345668868065E-3</v>
      </c>
      <c r="K184" s="27">
        <f>'Calc. rets in loc usd base'!Z184-'Calc. rets in loc usd base'!Z$5</f>
        <v>-1.5408055555555516E-3</v>
      </c>
      <c r="L184" s="27">
        <f>'Calc. rets in loc usd base'!AA184-'Calc. rets in loc usd base'!AA$5</f>
        <v>-1.0473627777777778E-3</v>
      </c>
      <c r="M184" s="27">
        <f>'Calc. rets in loc usd base'!AB184-'Calc. rets in loc usd base'!AB$5</f>
        <v>-1.5686355555555548E-3</v>
      </c>
      <c r="N184" s="47">
        <f>'Calc. rets in loc usd base'!AC184-'Calc. rets in loc usd base'!AC$5</f>
        <v>0</v>
      </c>
      <c r="O184" s="63">
        <f>'Calc. rets in loc usd base'!AD184-'Calc. rets in loc usd base'!AD$5</f>
        <v>-2.7991892036741444E-2</v>
      </c>
      <c r="P184" s="86">
        <f>'Calc. rets in loc usd base'!AE184-'Calc. rets in loc usd base'!AE$5</f>
        <v>-1.7052521515195734E-2</v>
      </c>
      <c r="Q184" s="27">
        <f>B184+'Control Panel'!C$5</f>
        <v>1.3333333333323603E-4</v>
      </c>
      <c r="R184" s="27">
        <f>C184+'Control Panel'!D$5</f>
        <v>8.3333333333403302E-5</v>
      </c>
      <c r="S184" s="27">
        <f>D184+'Control Panel'!E$5</f>
        <v>4.0833333333342649E-4</v>
      </c>
      <c r="T184" s="29">
        <f>E184+'Control Panel'!F$5</f>
        <v>9.3254279880514244E-5</v>
      </c>
      <c r="U184" s="29">
        <f>F184+'Control Panel'!G$5</f>
        <v>-9.720467137896505E-5</v>
      </c>
      <c r="V184" s="29">
        <f>G184+'Control Panel'!H$5</f>
        <v>5.4289832824745601E-4</v>
      </c>
      <c r="W184" s="29">
        <f>H184+'Control Panel'!I$5</f>
        <v>-7.8093230899738044E-4</v>
      </c>
      <c r="X184" s="29">
        <f>I184+'Control Panel'!J$5</f>
        <v>-1.0690233420707074E-16</v>
      </c>
      <c r="Y184" s="29">
        <f>J184+'Control Panel'!K$5</f>
        <v>9.8092389704169079E-4</v>
      </c>
      <c r="Z184" s="27">
        <f>K184+'Control Panel'!L$5</f>
        <v>1.3333333333323603E-4</v>
      </c>
      <c r="AA184" s="27">
        <f>L184+'Control Panel'!M$5</f>
        <v>8.0750000000023294E-5</v>
      </c>
      <c r="AB184" s="27">
        <f>M184+'Control Panel'!N$5</f>
        <v>4.2524999999990877E-4</v>
      </c>
      <c r="AC184" s="47">
        <f>N184+'Control Panel'!C$27</f>
        <v>0</v>
      </c>
      <c r="AD184" s="63">
        <f>O184+'Control Panel'!D$27</f>
        <v>-2.7991892036741444E-2</v>
      </c>
      <c r="AE184" s="63">
        <f>P184+'Control Panel'!E$27</f>
        <v>-1.7052521515195734E-2</v>
      </c>
      <c r="AF184" s="38">
        <f>SUMPRODUCT('Control Panel'!$C$31:$E$31,AC184:AE184)</f>
        <v>0</v>
      </c>
      <c r="AG184" s="43">
        <f t="shared" si="45"/>
        <v>1.3333333333331865E-4</v>
      </c>
      <c r="AH184" s="64">
        <f t="shared" si="46"/>
        <v>-2.7910891361077717E-2</v>
      </c>
      <c r="AI184" s="64">
        <f t="shared" si="47"/>
        <v>-1.6651151294814426E-2</v>
      </c>
      <c r="AJ184" s="29">
        <f t="shared" si="48"/>
        <v>9.325427988060575E-5</v>
      </c>
      <c r="AK184" s="29">
        <f t="shared" si="49"/>
        <v>-2.8086375765453697E-2</v>
      </c>
      <c r="AL184" s="29">
        <f t="shared" si="50"/>
        <v>-1.6518880972371419E-2</v>
      </c>
      <c r="AM184" s="29">
        <f t="shared" si="51"/>
        <v>-7.8093230899733967E-4</v>
      </c>
      <c r="AN184" s="29">
        <f t="shared" si="52"/>
        <v>-2.7991892036741572E-2</v>
      </c>
      <c r="AO184" s="29">
        <f t="shared" si="53"/>
        <v>-1.6088324844013124E-2</v>
      </c>
      <c r="AP184" s="27">
        <f t="shared" si="54"/>
        <v>1.3333333333331865E-4</v>
      </c>
      <c r="AQ184" s="27">
        <f t="shared" si="55"/>
        <v>-2.7913402382023444E-2</v>
      </c>
      <c r="AR184" s="27">
        <f t="shared" si="56"/>
        <v>-1.6634523099970155E-2</v>
      </c>
      <c r="AS184" s="43">
        <f t="shared" si="57"/>
        <v>1.3333333333331865E-4</v>
      </c>
      <c r="AT184" s="27">
        <f t="shared" si="58"/>
        <v>-2.7910891361077717E-2</v>
      </c>
      <c r="AU184" s="27">
        <f t="shared" si="59"/>
        <v>-1.6651151294814426E-2</v>
      </c>
      <c r="AV184" s="29">
        <f t="shared" si="60"/>
        <v>9.325427988060575E-5</v>
      </c>
      <c r="AW184" s="29">
        <f t="shared" si="61"/>
        <v>-2.8086375765453697E-2</v>
      </c>
      <c r="AX184" s="29">
        <f t="shared" si="62"/>
        <v>-1.6518880972371419E-2</v>
      </c>
      <c r="AY184" s="29">
        <f t="shared" si="63"/>
        <v>-7.8093230899733967E-4</v>
      </c>
      <c r="AZ184" s="29">
        <f t="shared" si="64"/>
        <v>-2.7991892036741572E-2</v>
      </c>
      <c r="BA184" s="29">
        <f t="shared" si="65"/>
        <v>-1.6088324844013124E-2</v>
      </c>
      <c r="BB184" s="27">
        <f t="shared" si="66"/>
        <v>1.3333333333331865E-4</v>
      </c>
      <c r="BC184" s="27">
        <f t="shared" si="66"/>
        <v>-2.7913402382023444E-2</v>
      </c>
      <c r="BD184" s="64">
        <f t="shared" si="66"/>
        <v>-1.6634523099970155E-2</v>
      </c>
      <c r="BE184" s="82">
        <f>SUMPRODUCT('Control Panel'!$C$18:$N$18,$AS184:$BD184)</f>
        <v>-7.8093230899733967E-4</v>
      </c>
      <c r="BF184" s="83">
        <f>SUMPRODUCT('Control Panel'!$C$19:$N$19,'Calc. rets adjusted'!$AS184:$BD184)</f>
        <v>-3.5020282817717634E-3</v>
      </c>
      <c r="BG184" s="83">
        <f>SUMPRODUCT('Control Panel'!$C$20:$N$20,'Calc. rets adjusted'!$AS184:$BD184)</f>
        <v>-6.9735471023608681E-4</v>
      </c>
      <c r="BH184" s="83">
        <f>SUMPRODUCT('Control Panel'!$C$21:$N$21,'Calc. rets adjusted'!$AS184:$BD184)</f>
        <v>-2.7210959727744237E-3</v>
      </c>
      <c r="BI184" s="83">
        <f>SUMPRODUCT('Control Panel'!$C$22:$N$22,'Calc. rets adjusted'!$AS184:$BD184)</f>
        <v>8.3577598761252862E-5</v>
      </c>
    </row>
    <row r="185" spans="1:61" x14ac:dyDescent="0.35">
      <c r="A185" s="2">
        <v>41882</v>
      </c>
      <c r="B185" s="27">
        <f>'Calc. rets in loc usd base'!Q185-'Calc. rets in loc usd base'!Q$5</f>
        <v>-1.5408055555555516E-3</v>
      </c>
      <c r="C185" s="27">
        <f>'Calc. rets in loc usd base'!R185-'Calc. rets in loc usd base'!R$5</f>
        <v>-1.128138888888884E-3</v>
      </c>
      <c r="D185" s="27">
        <f>'Calc. rets in loc usd base'!S185-'Calc. rets in loc usd base'!S$5</f>
        <v>-1.6072777777777765E-3</v>
      </c>
      <c r="E185" s="29">
        <f>'Calc. rets in loc usd base'!T185-'Calc. rets in loc usd base'!T$5</f>
        <v>-1.5514708135176774E-3</v>
      </c>
      <c r="F185" s="29">
        <f>'Calc. rets in loc usd base'!U185-'Calc. rets in loc usd base'!U$5</f>
        <v>-8.9000039527242303E-4</v>
      </c>
      <c r="G185" s="29">
        <f>'Calc. rets in loc usd base'!V185-'Calc. rets in loc usd base'!V$5</f>
        <v>1.799859545284628E-4</v>
      </c>
      <c r="H185" s="29">
        <f>'Calc. rets in loc usd base'!W185-'Calc. rets in loc usd base'!W$5</f>
        <v>-4.1779816282665107E-4</v>
      </c>
      <c r="I185" s="29">
        <f>'Calc. rets in loc usd base'!X185-'Calc. rets in loc usd base'!X$5</f>
        <v>-4.7524435777368122E-4</v>
      </c>
      <c r="J185" s="29">
        <f>'Calc. rets in loc usd base'!Y185-'Calc. rets in loc usd base'!Y$5</f>
        <v>1.3682078272147565E-3</v>
      </c>
      <c r="K185" s="27">
        <f>'Calc. rets in loc usd base'!Z185-'Calc. rets in loc usd base'!Z$5</f>
        <v>-1.5408055555555516E-3</v>
      </c>
      <c r="L185" s="27">
        <f>'Calc. rets in loc usd base'!AA185-'Calc. rets in loc usd base'!AA$5</f>
        <v>-1.0213627777777778E-3</v>
      </c>
      <c r="M185" s="27">
        <f>'Calc. rets in loc usd base'!AB185-'Calc. rets in loc usd base'!AB$5</f>
        <v>-1.5486355555555547E-3</v>
      </c>
      <c r="N185" s="47">
        <f>'Calc. rets in loc usd base'!AC185-'Calc. rets in loc usd base'!AC$5</f>
        <v>0</v>
      </c>
      <c r="O185" s="63">
        <f>'Calc. rets in loc usd base'!AD185-'Calc. rets in loc usd base'!AD$5</f>
        <v>-1.4483120106916865E-2</v>
      </c>
      <c r="P185" s="86">
        <f>'Calc. rets in loc usd base'!AE185-'Calc. rets in loc usd base'!AE$5</f>
        <v>-1.6770035639489506E-2</v>
      </c>
      <c r="Q185" s="27">
        <f>B185+'Control Panel'!C$5</f>
        <v>1.3333333333323603E-4</v>
      </c>
      <c r="R185" s="27">
        <f>C185+'Control Panel'!D$5</f>
        <v>8.3333333333403302E-5</v>
      </c>
      <c r="S185" s="27">
        <f>D185+'Control Panel'!E$5</f>
        <v>4.1666666666675999E-4</v>
      </c>
      <c r="T185" s="29">
        <f>E185+'Control Panel'!F$5</f>
        <v>1.3250688299617239E-4</v>
      </c>
      <c r="U185" s="29">
        <f>F185+'Control Panel'!G$5</f>
        <v>2.4303530261360817E-4</v>
      </c>
      <c r="V185" s="29">
        <f>G185+'Control Panel'!H$5</f>
        <v>7.9519515024524437E-4</v>
      </c>
      <c r="W185" s="29">
        <f>H185+'Control Panel'!I$5</f>
        <v>1.6672326213973002E-3</v>
      </c>
      <c r="X185" s="29">
        <f>I185+'Control Panel'!J$5</f>
        <v>9.6443080823672002E-4</v>
      </c>
      <c r="Y185" s="29">
        <f>J185+'Control Panel'!K$5</f>
        <v>3.6179662911432538E-3</v>
      </c>
      <c r="Z185" s="27">
        <f>K185+'Control Panel'!L$5</f>
        <v>1.3333333333323603E-4</v>
      </c>
      <c r="AA185" s="27">
        <f>L185+'Control Panel'!M$5</f>
        <v>1.0675000000002328E-4</v>
      </c>
      <c r="AB185" s="27">
        <f>M185+'Control Panel'!N$5</f>
        <v>4.4524999999990883E-4</v>
      </c>
      <c r="AC185" s="47">
        <f>N185+'Control Panel'!C$27</f>
        <v>0</v>
      </c>
      <c r="AD185" s="63">
        <f>O185+'Control Panel'!D$27</f>
        <v>-1.4483120106916865E-2</v>
      </c>
      <c r="AE185" s="63">
        <f>P185+'Control Panel'!E$27</f>
        <v>-1.6770035639489506E-2</v>
      </c>
      <c r="AF185" s="38">
        <f>SUMPRODUCT('Control Panel'!$C$31:$E$31,AC185:AE185)</f>
        <v>0</v>
      </c>
      <c r="AG185" s="43">
        <f t="shared" si="45"/>
        <v>1.3333333333331865E-4</v>
      </c>
      <c r="AH185" s="64">
        <f t="shared" si="46"/>
        <v>-1.4400993700259046E-2</v>
      </c>
      <c r="AI185" s="64">
        <f t="shared" si="47"/>
        <v>-1.6360356487672645E-2</v>
      </c>
      <c r="AJ185" s="29">
        <f t="shared" si="48"/>
        <v>1.325068829962639E-4</v>
      </c>
      <c r="AK185" s="29">
        <f t="shared" si="49"/>
        <v>-1.4243604713781166E-2</v>
      </c>
      <c r="AL185" s="29">
        <f t="shared" si="50"/>
        <v>-1.5988175940254368E-2</v>
      </c>
      <c r="AM185" s="29">
        <f t="shared" si="51"/>
        <v>1.667232621397341E-3</v>
      </c>
      <c r="AN185" s="29">
        <f t="shared" si="52"/>
        <v>-1.3532657265910575E-2</v>
      </c>
      <c r="AO185" s="29">
        <f t="shared" si="53"/>
        <v>-1.3212742771991137E-2</v>
      </c>
      <c r="AP185" s="27">
        <f t="shared" si="54"/>
        <v>1.3333333333331865E-4</v>
      </c>
      <c r="AQ185" s="27">
        <f t="shared" si="55"/>
        <v>-1.4377916179988293E-2</v>
      </c>
      <c r="AR185" s="27">
        <f t="shared" si="56"/>
        <v>-1.6332252497858191E-2</v>
      </c>
      <c r="AS185" s="43">
        <f t="shared" si="57"/>
        <v>1.3333333333331865E-4</v>
      </c>
      <c r="AT185" s="27">
        <f t="shared" si="58"/>
        <v>-1.4400993700259046E-2</v>
      </c>
      <c r="AU185" s="27">
        <f t="shared" si="59"/>
        <v>-1.6360356487672645E-2</v>
      </c>
      <c r="AV185" s="29">
        <f t="shared" si="60"/>
        <v>1.325068829962639E-4</v>
      </c>
      <c r="AW185" s="29">
        <f t="shared" si="61"/>
        <v>-1.4243604713781166E-2</v>
      </c>
      <c r="AX185" s="29">
        <f t="shared" si="62"/>
        <v>-1.5988175940254368E-2</v>
      </c>
      <c r="AY185" s="29">
        <f t="shared" si="63"/>
        <v>1.667232621397341E-3</v>
      </c>
      <c r="AZ185" s="29">
        <f t="shared" si="64"/>
        <v>-1.3532657265910575E-2</v>
      </c>
      <c r="BA185" s="29">
        <f t="shared" si="65"/>
        <v>-1.3212742771991137E-2</v>
      </c>
      <c r="BB185" s="27">
        <f t="shared" si="66"/>
        <v>1.3333333333331865E-4</v>
      </c>
      <c r="BC185" s="27">
        <f t="shared" si="66"/>
        <v>-1.4377916179988293E-2</v>
      </c>
      <c r="BD185" s="64">
        <f t="shared" si="66"/>
        <v>-1.6332252497858191E-2</v>
      </c>
      <c r="BE185" s="82">
        <f>SUMPRODUCT('Control Panel'!$C$18:$N$18,$AS185:$BD185)</f>
        <v>1.667232621397341E-3</v>
      </c>
      <c r="BF185" s="83">
        <f>SUMPRODUCT('Control Panel'!$C$19:$N$19,'Calc. rets adjusted'!$AS185:$BD185)</f>
        <v>1.4724363266654938E-4</v>
      </c>
      <c r="BG185" s="83">
        <f>SUMPRODUCT('Control Panel'!$C$20:$N$20,'Calc. rets adjusted'!$AS185:$BD185)</f>
        <v>1.5983685839987105E-3</v>
      </c>
      <c r="BH185" s="83">
        <f>SUMPRODUCT('Control Panel'!$C$21:$N$21,'Calc. rets adjusted'!$AS185:$BD185)</f>
        <v>-1.5199889887307916E-3</v>
      </c>
      <c r="BI185" s="83">
        <f>SUMPRODUCT('Control Panel'!$C$22:$N$22,'Calc. rets adjusted'!$AS185:$BD185)</f>
        <v>-6.8864037398630494E-5</v>
      </c>
    </row>
    <row r="186" spans="1:61" x14ac:dyDescent="0.35">
      <c r="A186" s="2">
        <v>41912</v>
      </c>
      <c r="B186" s="27">
        <f>'Calc. rets in loc usd base'!Q186-'Calc. rets in loc usd base'!Q$5</f>
        <v>-1.5408055555555516E-3</v>
      </c>
      <c r="C186" s="27">
        <f>'Calc. rets in loc usd base'!R186-'Calc. rets in loc usd base'!R$5</f>
        <v>-1.1531388888888839E-3</v>
      </c>
      <c r="D186" s="27">
        <f>'Calc. rets in loc usd base'!S186-'Calc. rets in loc usd base'!S$5</f>
        <v>-1.6072777777777765E-3</v>
      </c>
      <c r="E186" s="29">
        <f>'Calc. rets in loc usd base'!T186-'Calc. rets in loc usd base'!T$5</f>
        <v>-1.556395381385614E-3</v>
      </c>
      <c r="F186" s="29">
        <f>'Calc. rets in loc usd base'!U186-'Calc. rets in loc usd base'!U$5</f>
        <v>-9.0394380426805443E-4</v>
      </c>
      <c r="G186" s="29">
        <f>'Calc. rets in loc usd base'!V186-'Calc. rets in loc usd base'!V$5</f>
        <v>-6.7129601811781556E-4</v>
      </c>
      <c r="H186" s="29">
        <f>'Calc. rets in loc usd base'!W186-'Calc. rets in loc usd base'!W$5</f>
        <v>-2.6442186337711079E-3</v>
      </c>
      <c r="I186" s="29">
        <f>'Calc. rets in loc usd base'!X186-'Calc. rets in loc usd base'!X$5</f>
        <v>-5.1165664931162734E-4</v>
      </c>
      <c r="J186" s="29">
        <f>'Calc. rets in loc usd base'!Y186-'Calc. rets in loc usd base'!Y$5</f>
        <v>-1.6651345359961992E-3</v>
      </c>
      <c r="K186" s="27">
        <f>'Calc. rets in loc usd base'!Z186-'Calc. rets in loc usd base'!Z$5</f>
        <v>-1.5408055555555516E-3</v>
      </c>
      <c r="L186" s="27">
        <f>'Calc. rets in loc usd base'!AA186-'Calc. rets in loc usd base'!AA$5</f>
        <v>-1.1005294444444446E-3</v>
      </c>
      <c r="M186" s="27">
        <f>'Calc. rets in loc usd base'!AB186-'Calc. rets in loc usd base'!AB$5</f>
        <v>-1.5615522222222212E-3</v>
      </c>
      <c r="N186" s="47">
        <f>'Calc. rets in loc usd base'!AC186-'Calc. rets in loc usd base'!AC$5</f>
        <v>0</v>
      </c>
      <c r="O186" s="63">
        <f>'Calc. rets in loc usd base'!AD186-'Calc. rets in loc usd base'!AD$5</f>
        <v>-3.9299908914378498E-2</v>
      </c>
      <c r="P186" s="86">
        <f>'Calc. rets in loc usd base'!AE186-'Calc. rets in loc usd base'!AE$5</f>
        <v>-3.2361433488951902E-2</v>
      </c>
      <c r="Q186" s="27">
        <f>B186+'Control Panel'!C$5</f>
        <v>1.3333333333323603E-4</v>
      </c>
      <c r="R186" s="27">
        <f>C186+'Control Panel'!D$5</f>
        <v>5.8333333333403454E-5</v>
      </c>
      <c r="S186" s="27">
        <f>D186+'Control Panel'!E$5</f>
        <v>4.1666666666675999E-4</v>
      </c>
      <c r="T186" s="29">
        <f>E186+'Control Panel'!F$5</f>
        <v>1.2758231512823579E-4</v>
      </c>
      <c r="U186" s="29">
        <f>F186+'Control Panel'!G$5</f>
        <v>2.2909189361797677E-4</v>
      </c>
      <c r="V186" s="29">
        <f>G186+'Control Panel'!H$5</f>
        <v>-5.6086822401033997E-5</v>
      </c>
      <c r="W186" s="29">
        <f>H186+'Control Panel'!I$5</f>
        <v>-5.5918784954715663E-4</v>
      </c>
      <c r="X186" s="29">
        <f>I186+'Control Panel'!J$5</f>
        <v>9.280185166987739E-4</v>
      </c>
      <c r="Y186" s="29">
        <f>J186+'Control Panel'!K$5</f>
        <v>5.846239279322981E-4</v>
      </c>
      <c r="Z186" s="27">
        <f>K186+'Control Panel'!L$5</f>
        <v>1.3333333333323603E-4</v>
      </c>
      <c r="AA186" s="27">
        <f>L186+'Control Panel'!M$5</f>
        <v>2.7583333333356438E-5</v>
      </c>
      <c r="AB186" s="27">
        <f>M186+'Control Panel'!N$5</f>
        <v>4.3233333333324232E-4</v>
      </c>
      <c r="AC186" s="47">
        <f>N186+'Control Panel'!C$27</f>
        <v>0</v>
      </c>
      <c r="AD186" s="63">
        <f>O186+'Control Panel'!D$27</f>
        <v>-3.9299908914378498E-2</v>
      </c>
      <c r="AE186" s="63">
        <f>P186+'Control Panel'!E$27</f>
        <v>-3.2361433488951902E-2</v>
      </c>
      <c r="AF186" s="38">
        <f>SUMPRODUCT('Control Panel'!$C$31:$E$31,AC186:AE186)</f>
        <v>0</v>
      </c>
      <c r="AG186" s="43">
        <f t="shared" si="45"/>
        <v>1.3333333333331865E-4</v>
      </c>
      <c r="AH186" s="64">
        <f t="shared" si="46"/>
        <v>-3.9243868075731658E-2</v>
      </c>
      <c r="AI186" s="64">
        <f t="shared" si="47"/>
        <v>-3.1958250752905593E-2</v>
      </c>
      <c r="AJ186" s="29">
        <f t="shared" si="48"/>
        <v>1.2758231512832729E-4</v>
      </c>
      <c r="AK186" s="29">
        <f t="shared" si="49"/>
        <v>-3.907982031131263E-2</v>
      </c>
      <c r="AL186" s="29">
        <f t="shared" si="50"/>
        <v>-3.2415705261380157E-2</v>
      </c>
      <c r="AM186" s="29">
        <f t="shared" si="51"/>
        <v>-5.5918784954711587E-4</v>
      </c>
      <c r="AN186" s="29">
        <f t="shared" si="52"/>
        <v>-3.8408361440856797E-2</v>
      </c>
      <c r="AO186" s="29">
        <f t="shared" si="53"/>
        <v>-3.1795728829379422E-2</v>
      </c>
      <c r="AP186" s="27">
        <f t="shared" si="54"/>
        <v>1.3333333333331865E-4</v>
      </c>
      <c r="AQ186" s="27">
        <f t="shared" si="55"/>
        <v>-3.927340960353265E-2</v>
      </c>
      <c r="AR186" s="27">
        <f t="shared" si="56"/>
        <v>-3.1943091082030528E-2</v>
      </c>
      <c r="AS186" s="43">
        <f t="shared" si="57"/>
        <v>1.3333333333331865E-4</v>
      </c>
      <c r="AT186" s="27">
        <f t="shared" si="58"/>
        <v>-3.9243868075731658E-2</v>
      </c>
      <c r="AU186" s="27">
        <f t="shared" si="59"/>
        <v>-3.1958250752905593E-2</v>
      </c>
      <c r="AV186" s="29">
        <f t="shared" si="60"/>
        <v>1.2758231512832729E-4</v>
      </c>
      <c r="AW186" s="29">
        <f t="shared" si="61"/>
        <v>-3.907982031131263E-2</v>
      </c>
      <c r="AX186" s="29">
        <f t="shared" si="62"/>
        <v>-3.2415705261380157E-2</v>
      </c>
      <c r="AY186" s="29">
        <f t="shared" si="63"/>
        <v>-5.5918784954711587E-4</v>
      </c>
      <c r="AZ186" s="29">
        <f t="shared" si="64"/>
        <v>-3.8408361440856797E-2</v>
      </c>
      <c r="BA186" s="29">
        <f t="shared" si="65"/>
        <v>-3.1795728829379422E-2</v>
      </c>
      <c r="BB186" s="27">
        <f t="shared" si="66"/>
        <v>1.3333333333331865E-4</v>
      </c>
      <c r="BC186" s="27">
        <f t="shared" si="66"/>
        <v>-3.927340960353265E-2</v>
      </c>
      <c r="BD186" s="64">
        <f t="shared" si="66"/>
        <v>-3.1943091082030528E-2</v>
      </c>
      <c r="BE186" s="82">
        <f>SUMPRODUCT('Control Panel'!$C$18:$N$18,$AS186:$BD186)</f>
        <v>-5.5918784954711587E-4</v>
      </c>
      <c r="BF186" s="83">
        <f>SUMPRODUCT('Control Panel'!$C$19:$N$19,'Calc. rets adjusted'!$AS186:$BD186)</f>
        <v>-4.3441052086780844E-3</v>
      </c>
      <c r="BG186" s="83">
        <f>SUMPRODUCT('Control Panel'!$C$20:$N$20,'Calc. rets adjusted'!$AS186:$BD186)</f>
        <v>-4.0343091499148685E-4</v>
      </c>
      <c r="BH186" s="83">
        <f>SUMPRODUCT('Control Panel'!$C$21:$N$21,'Calc. rets adjusted'!$AS186:$BD186)</f>
        <v>-3.7849173591309681E-3</v>
      </c>
      <c r="BI186" s="83">
        <f>SUMPRODUCT('Control Panel'!$C$22:$N$22,'Calc. rets adjusted'!$AS186:$BD186)</f>
        <v>1.5575693455562901E-4</v>
      </c>
    </row>
    <row r="187" spans="1:61" x14ac:dyDescent="0.35">
      <c r="A187" s="2">
        <v>41943</v>
      </c>
      <c r="B187" s="27">
        <f>'Calc. rets in loc usd base'!Q187-'Calc. rets in loc usd base'!Q$5</f>
        <v>-1.5408055555555516E-3</v>
      </c>
      <c r="C187" s="27">
        <f>'Calc. rets in loc usd base'!R187-'Calc. rets in loc usd base'!R$5</f>
        <v>-1.203138888888884E-3</v>
      </c>
      <c r="D187" s="27">
        <f>'Calc. rets in loc usd base'!S187-'Calc. rets in loc usd base'!S$5</f>
        <v>-1.5989444444444432E-3</v>
      </c>
      <c r="E187" s="29">
        <f>'Calc. rets in loc usd base'!T187-'Calc. rets in loc usd base'!T$5</f>
        <v>-1.7526671026449696E-3</v>
      </c>
      <c r="F187" s="29">
        <f>'Calc. rets in loc usd base'!U187-'Calc. rets in loc usd base'!U$5</f>
        <v>-1.2926692348101906E-3</v>
      </c>
      <c r="G187" s="29">
        <f>'Calc. rets in loc usd base'!V187-'Calc. rets in loc usd base'!V$5</f>
        <v>2.728819691784752E-4</v>
      </c>
      <c r="H187" s="29">
        <f>'Calc. rets in loc usd base'!W187-'Calc. rets in loc usd base'!W$5</f>
        <v>6.6001960143809244E-4</v>
      </c>
      <c r="I187" s="29">
        <f>'Calc. rets in loc usd base'!X187-'Calc. rets in loc usd base'!X$5</f>
        <v>-1.8541693739992885E-3</v>
      </c>
      <c r="J187" s="29">
        <f>'Calc. rets in loc usd base'!Y187-'Calc. rets in loc usd base'!Y$5</f>
        <v>2.5015823792570776E-3</v>
      </c>
      <c r="K187" s="27">
        <f>'Calc. rets in loc usd base'!Z187-'Calc. rets in loc usd base'!Z$5</f>
        <v>-1.5408055555555516E-3</v>
      </c>
      <c r="L187" s="27">
        <f>'Calc. rets in loc usd base'!AA187-'Calc. rets in loc usd base'!AA$5</f>
        <v>-1.1232794444444446E-3</v>
      </c>
      <c r="M187" s="27">
        <f>'Calc. rets in loc usd base'!AB187-'Calc. rets in loc usd base'!AB$5</f>
        <v>-1.535968888888888E-3</v>
      </c>
      <c r="N187" s="47">
        <f>'Calc. rets in loc usd base'!AC187-'Calc. rets in loc usd base'!AC$5</f>
        <v>0</v>
      </c>
      <c r="O187" s="63">
        <f>'Calc. rets in loc usd base'!AD187-'Calc. rets in loc usd base'!AD$5</f>
        <v>-1.3825225370074674E-2</v>
      </c>
      <c r="P187" s="86">
        <f>'Calc. rets in loc usd base'!AE187-'Calc. rets in loc usd base'!AE$5</f>
        <v>-1.5976384845838715E-2</v>
      </c>
      <c r="Q187" s="27">
        <f>B187+'Control Panel'!C$5</f>
        <v>1.3333333333323603E-4</v>
      </c>
      <c r="R187" s="27">
        <f>C187+'Control Panel'!D$5</f>
        <v>8.3333333334033224E-6</v>
      </c>
      <c r="S187" s="27">
        <f>D187+'Control Panel'!E$5</f>
        <v>4.2500000000009327E-4</v>
      </c>
      <c r="T187" s="29">
        <f>E187+'Control Panel'!F$5</f>
        <v>-6.868940613111987E-5</v>
      </c>
      <c r="U187" s="29">
        <f>F187+'Control Panel'!G$5</f>
        <v>-1.5963353692415938E-4</v>
      </c>
      <c r="V187" s="29">
        <f>G187+'Control Panel'!H$5</f>
        <v>8.8809116489525677E-4</v>
      </c>
      <c r="W187" s="29">
        <f>H187+'Control Panel'!I$5</f>
        <v>2.7450503856620437E-3</v>
      </c>
      <c r="X187" s="29">
        <f>I187+'Control Panel'!J$5</f>
        <v>-4.1449420798888724E-4</v>
      </c>
      <c r="Y187" s="29">
        <f>J187+'Control Panel'!K$5</f>
        <v>4.7513408431855749E-3</v>
      </c>
      <c r="Z187" s="27">
        <f>K187+'Control Panel'!L$5</f>
        <v>1.3333333333323603E-4</v>
      </c>
      <c r="AA187" s="27">
        <f>L187+'Control Panel'!M$5</f>
        <v>4.833333333356454E-6</v>
      </c>
      <c r="AB187" s="27">
        <f>M187+'Control Panel'!N$5</f>
        <v>4.5791666666657551E-4</v>
      </c>
      <c r="AC187" s="47">
        <f>N187+'Control Panel'!C$27</f>
        <v>0</v>
      </c>
      <c r="AD187" s="63">
        <f>O187+'Control Panel'!D$27</f>
        <v>-1.3825225370074674E-2</v>
      </c>
      <c r="AE187" s="63">
        <f>P187+'Control Panel'!E$27</f>
        <v>-1.5976384845838715E-2</v>
      </c>
      <c r="AF187" s="38">
        <f>SUMPRODUCT('Control Panel'!$C$31:$E$31,AC187:AE187)</f>
        <v>0</v>
      </c>
      <c r="AG187" s="43">
        <f t="shared" si="45"/>
        <v>1.3333333333331865E-4</v>
      </c>
      <c r="AH187" s="64">
        <f t="shared" si="46"/>
        <v>-1.3817007246952673E-2</v>
      </c>
      <c r="AI187" s="64">
        <f t="shared" si="47"/>
        <v>-1.555817480939814E-2</v>
      </c>
      <c r="AJ187" s="29">
        <f t="shared" si="48"/>
        <v>-6.8689406131139386E-5</v>
      </c>
      <c r="AK187" s="29">
        <f t="shared" si="49"/>
        <v>-1.3982651937374246E-2</v>
      </c>
      <c r="AL187" s="29">
        <f t="shared" si="50"/>
        <v>-1.5102482167172138E-2</v>
      </c>
      <c r="AM187" s="29">
        <f t="shared" si="51"/>
        <v>2.7450503856620845E-3</v>
      </c>
      <c r="AN187" s="29">
        <f t="shared" si="52"/>
        <v>-1.423398910222351E-2</v>
      </c>
      <c r="AO187" s="29">
        <f t="shared" si="53"/>
        <v>-1.1300953252497581E-2</v>
      </c>
      <c r="AP187" s="27">
        <f t="shared" si="54"/>
        <v>1.3333333333331865E-4</v>
      </c>
      <c r="AQ187" s="27">
        <f t="shared" si="55"/>
        <v>-1.3820458858664009E-2</v>
      </c>
      <c r="AR187" s="27">
        <f t="shared" si="56"/>
        <v>-1.5525784032066281E-2</v>
      </c>
      <c r="AS187" s="43">
        <f t="shared" si="57"/>
        <v>1.3333333333331865E-4</v>
      </c>
      <c r="AT187" s="27">
        <f t="shared" si="58"/>
        <v>-1.3817007246952673E-2</v>
      </c>
      <c r="AU187" s="27">
        <f t="shared" si="59"/>
        <v>-1.555817480939814E-2</v>
      </c>
      <c r="AV187" s="29">
        <f t="shared" si="60"/>
        <v>-6.8689406131139386E-5</v>
      </c>
      <c r="AW187" s="29">
        <f t="shared" si="61"/>
        <v>-1.3982651937374246E-2</v>
      </c>
      <c r="AX187" s="29">
        <f t="shared" si="62"/>
        <v>-1.5102482167172138E-2</v>
      </c>
      <c r="AY187" s="29">
        <f t="shared" si="63"/>
        <v>2.7450503856620845E-3</v>
      </c>
      <c r="AZ187" s="29">
        <f t="shared" si="64"/>
        <v>-1.423398910222351E-2</v>
      </c>
      <c r="BA187" s="29">
        <f t="shared" si="65"/>
        <v>-1.1300953252497581E-2</v>
      </c>
      <c r="BB187" s="27">
        <f t="shared" si="66"/>
        <v>1.3333333333331865E-4</v>
      </c>
      <c r="BC187" s="27">
        <f t="shared" si="66"/>
        <v>-1.3820458858664009E-2</v>
      </c>
      <c r="BD187" s="64">
        <f t="shared" si="66"/>
        <v>-1.5525784032066281E-2</v>
      </c>
      <c r="BE187" s="82">
        <f>SUMPRODUCT('Control Panel'!$C$18:$N$18,$AS187:$BD187)</f>
        <v>2.7450503856620845E-3</v>
      </c>
      <c r="BF187" s="83">
        <f>SUMPRODUCT('Control Panel'!$C$19:$N$19,'Calc. rets adjusted'!$AS187:$BD187)</f>
        <v>1.0471464368735251E-3</v>
      </c>
      <c r="BG187" s="83">
        <f>SUMPRODUCT('Control Panel'!$C$20:$N$20,'Calc. rets adjusted'!$AS187:$BD187)</f>
        <v>2.4425256560732579E-3</v>
      </c>
      <c r="BH187" s="83">
        <f>SUMPRODUCT('Control Panel'!$C$21:$N$21,'Calc. rets adjusted'!$AS187:$BD187)</f>
        <v>-1.6979039487885594E-3</v>
      </c>
      <c r="BI187" s="83">
        <f>SUMPRODUCT('Control Panel'!$C$22:$N$22,'Calc. rets adjusted'!$AS187:$BD187)</f>
        <v>-3.0252472958882662E-4</v>
      </c>
    </row>
    <row r="188" spans="1:61" x14ac:dyDescent="0.35">
      <c r="A188" s="2">
        <v>41973</v>
      </c>
      <c r="B188" s="27">
        <f>'Calc. rets in loc usd base'!Q188-'Calc. rets in loc usd base'!Q$5</f>
        <v>-1.5408055555555516E-3</v>
      </c>
      <c r="C188" s="27">
        <f>'Calc. rets in loc usd base'!R188-'Calc. rets in loc usd base'!R$5</f>
        <v>-1.203138888888884E-3</v>
      </c>
      <c r="D188" s="27">
        <f>'Calc. rets in loc usd base'!S188-'Calc. rets in loc usd base'!S$5</f>
        <v>-1.5989444444444432E-3</v>
      </c>
      <c r="E188" s="29">
        <f>'Calc. rets in loc usd base'!T188-'Calc. rets in loc usd base'!T$5</f>
        <v>-1.6005634022478814E-3</v>
      </c>
      <c r="F188" s="29">
        <f>'Calc. rets in loc usd base'!U188-'Calc. rets in loc usd base'!U$5</f>
        <v>-1.1538607879545367E-3</v>
      </c>
      <c r="G188" s="29">
        <f>'Calc. rets in loc usd base'!V188-'Calc. rets in loc usd base'!V$5</f>
        <v>-7.3487267186743009E-5</v>
      </c>
      <c r="H188" s="29">
        <f>'Calc. rets in loc usd base'!W188-'Calc. rets in loc usd base'!W$5</f>
        <v>-6.4128583536975006E-4</v>
      </c>
      <c r="I188" s="29">
        <f>'Calc. rets in loc usd base'!X188-'Calc. rets in loc usd base'!X$5</f>
        <v>-1.7233940660541472E-3</v>
      </c>
      <c r="J188" s="29">
        <f>'Calc. rets in loc usd base'!Y188-'Calc. rets in loc usd base'!Y$5</f>
        <v>1.6628387180809886E-3</v>
      </c>
      <c r="K188" s="27">
        <f>'Calc. rets in loc usd base'!Z188-'Calc. rets in loc usd base'!Z$5</f>
        <v>-1.5408055555555516E-3</v>
      </c>
      <c r="L188" s="27">
        <f>'Calc. rets in loc usd base'!AA188-'Calc. rets in loc usd base'!AA$5</f>
        <v>-1.1254461111111112E-3</v>
      </c>
      <c r="M188" s="27">
        <f>'Calc. rets in loc usd base'!AB188-'Calc. rets in loc usd base'!AB$5</f>
        <v>-1.546968888888888E-3</v>
      </c>
      <c r="N188" s="47">
        <f>'Calc. rets in loc usd base'!AC188-'Calc. rets in loc usd base'!AC$5</f>
        <v>0</v>
      </c>
      <c r="O188" s="63">
        <f>'Calc. rets in loc usd base'!AD188-'Calc. rets in loc usd base'!AD$5</f>
        <v>-1.3252253700747178E-3</v>
      </c>
      <c r="P188" s="86">
        <f>'Calc. rets in loc usd base'!AE188-'Calc. rets in loc usd base'!AE$5</f>
        <v>-1.5728368972822787E-2</v>
      </c>
      <c r="Q188" s="27">
        <f>B188+'Control Panel'!C$5</f>
        <v>1.3333333333323603E-4</v>
      </c>
      <c r="R188" s="27">
        <f>C188+'Control Panel'!D$5</f>
        <v>8.3333333334033224E-6</v>
      </c>
      <c r="S188" s="27">
        <f>D188+'Control Panel'!E$5</f>
        <v>4.2500000000009327E-4</v>
      </c>
      <c r="T188" s="29">
        <f>E188+'Control Panel'!F$5</f>
        <v>8.3414294265968334E-5</v>
      </c>
      <c r="U188" s="29">
        <f>F188+'Control Panel'!G$5</f>
        <v>-2.0825090068505529E-5</v>
      </c>
      <c r="V188" s="29">
        <f>G188+'Control Panel'!H$5</f>
        <v>5.4172192853003856E-4</v>
      </c>
      <c r="W188" s="29">
        <f>H188+'Control Panel'!I$5</f>
        <v>1.4437449488542012E-3</v>
      </c>
      <c r="X188" s="29">
        <f>I188+'Control Panel'!J$5</f>
        <v>-2.8371890004374599E-4</v>
      </c>
      <c r="Y188" s="29">
        <f>J188+'Control Panel'!K$5</f>
        <v>3.9125971820094859E-3</v>
      </c>
      <c r="Z188" s="27">
        <f>K188+'Control Panel'!L$5</f>
        <v>1.3333333333323603E-4</v>
      </c>
      <c r="AA188" s="27">
        <f>L188+'Control Panel'!M$5</f>
        <v>2.6666666666898611E-6</v>
      </c>
      <c r="AB188" s="27">
        <f>M188+'Control Panel'!N$5</f>
        <v>4.4691666666657557E-4</v>
      </c>
      <c r="AC188" s="47">
        <f>N188+'Control Panel'!C$27</f>
        <v>0</v>
      </c>
      <c r="AD188" s="63">
        <f>O188+'Control Panel'!D$27</f>
        <v>-1.3252253700747178E-3</v>
      </c>
      <c r="AE188" s="63">
        <f>P188+'Control Panel'!E$27</f>
        <v>-1.5728368972822787E-2</v>
      </c>
      <c r="AF188" s="38">
        <f>SUMPRODUCT('Control Panel'!$C$31:$E$31,AC188:AE188)</f>
        <v>0</v>
      </c>
      <c r="AG188" s="43">
        <f t="shared" si="45"/>
        <v>1.3333333333331865E-4</v>
      </c>
      <c r="AH188" s="64">
        <f t="shared" si="46"/>
        <v>-1.3169030802860915E-3</v>
      </c>
      <c r="AI188" s="64">
        <f t="shared" si="47"/>
        <v>-1.5310053529636103E-2</v>
      </c>
      <c r="AJ188" s="29">
        <f t="shared" si="48"/>
        <v>8.3414294266059841E-5</v>
      </c>
      <c r="AK188" s="29">
        <f t="shared" si="49"/>
        <v>-1.3460228622055315E-3</v>
      </c>
      <c r="AL188" s="29">
        <f t="shared" si="50"/>
        <v>-1.5195167446665381E-2</v>
      </c>
      <c r="AM188" s="29">
        <f t="shared" si="51"/>
        <v>1.443744948854242E-3</v>
      </c>
      <c r="AN188" s="29">
        <f t="shared" si="52"/>
        <v>-1.6085682786342037E-3</v>
      </c>
      <c r="AO188" s="29">
        <f t="shared" si="53"/>
        <v>-1.1877310562933951E-2</v>
      </c>
      <c r="AP188" s="27">
        <f t="shared" si="54"/>
        <v>1.3333333333331865E-4</v>
      </c>
      <c r="AQ188" s="27">
        <f t="shared" si="55"/>
        <v>-1.3225622373425061E-3</v>
      </c>
      <c r="AR188" s="27">
        <f t="shared" si="56"/>
        <v>-1.5288481576389734E-2</v>
      </c>
      <c r="AS188" s="43">
        <f t="shared" si="57"/>
        <v>1.3333333333331865E-4</v>
      </c>
      <c r="AT188" s="27">
        <f t="shared" si="58"/>
        <v>-1.3169030802860915E-3</v>
      </c>
      <c r="AU188" s="27">
        <f t="shared" si="59"/>
        <v>-1.5310053529636103E-2</v>
      </c>
      <c r="AV188" s="29">
        <f t="shared" si="60"/>
        <v>8.3414294266059841E-5</v>
      </c>
      <c r="AW188" s="29">
        <f t="shared" si="61"/>
        <v>-1.3460228622055315E-3</v>
      </c>
      <c r="AX188" s="29">
        <f t="shared" si="62"/>
        <v>-1.5195167446665381E-2</v>
      </c>
      <c r="AY188" s="29">
        <f t="shared" si="63"/>
        <v>1.443744948854242E-3</v>
      </c>
      <c r="AZ188" s="29">
        <f t="shared" si="64"/>
        <v>-1.6085682786342037E-3</v>
      </c>
      <c r="BA188" s="29">
        <f t="shared" si="65"/>
        <v>-1.1877310562933951E-2</v>
      </c>
      <c r="BB188" s="27">
        <f t="shared" si="66"/>
        <v>1.3333333333331865E-4</v>
      </c>
      <c r="BC188" s="27">
        <f t="shared" si="66"/>
        <v>-1.3225622373425061E-3</v>
      </c>
      <c r="BD188" s="64">
        <f t="shared" si="66"/>
        <v>-1.5288481576389734E-2</v>
      </c>
      <c r="BE188" s="82">
        <f>SUMPRODUCT('Control Panel'!$C$18:$N$18,$AS188:$BD188)</f>
        <v>1.443744948854242E-3</v>
      </c>
      <c r="BF188" s="83">
        <f>SUMPRODUCT('Control Panel'!$C$19:$N$19,'Calc. rets adjusted'!$AS188:$BD188)</f>
        <v>1.1385136261053974E-3</v>
      </c>
      <c r="BG188" s="83">
        <f>SUMPRODUCT('Control Panel'!$C$20:$N$20,'Calc. rets adjusted'!$AS188:$BD188)</f>
        <v>1.2841031831729798E-3</v>
      </c>
      <c r="BH188" s="83">
        <f>SUMPRODUCT('Control Panel'!$C$21:$N$21,'Calc. rets adjusted'!$AS188:$BD188)</f>
        <v>-3.0523132274884457E-4</v>
      </c>
      <c r="BI188" s="83">
        <f>SUMPRODUCT('Control Panel'!$C$22:$N$22,'Calc. rets adjusted'!$AS188:$BD188)</f>
        <v>-1.5964176568126207E-4</v>
      </c>
    </row>
    <row r="189" spans="1:61" x14ac:dyDescent="0.35">
      <c r="A189" s="2">
        <v>42004</v>
      </c>
      <c r="B189" s="27">
        <f>'Calc. rets in loc usd base'!Q189-'Calc. rets in loc usd base'!Q$5</f>
        <v>-1.5491388888888851E-3</v>
      </c>
      <c r="C189" s="27">
        <f>'Calc. rets in loc usd base'!R189-'Calc. rets in loc usd base'!R$5</f>
        <v>-1.1948055555555507E-3</v>
      </c>
      <c r="D189" s="27">
        <f>'Calc. rets in loc usd base'!S189-'Calc. rets in loc usd base'!S$5</f>
        <v>-1.6072777777777765E-3</v>
      </c>
      <c r="E189" s="29">
        <f>'Calc. rets in loc usd base'!T189-'Calc. rets in loc usd base'!T$5</f>
        <v>-1.8311671145760738E-3</v>
      </c>
      <c r="F189" s="29">
        <f>'Calc. rets in loc usd base'!U189-'Calc. rets in loc usd base'!U$5</f>
        <v>-1.0289080790765134E-3</v>
      </c>
      <c r="G189" s="29">
        <f>'Calc. rets in loc usd base'!V189-'Calc. rets in loc usd base'!V$5</f>
        <v>6.6244073392131698E-5</v>
      </c>
      <c r="H189" s="29">
        <f>'Calc. rets in loc usd base'!W189-'Calc. rets in loc usd base'!W$5</f>
        <v>-4.5208850264670105E-3</v>
      </c>
      <c r="I189" s="29">
        <f>'Calc. rets in loc usd base'!X189-'Calc. rets in loc usd base'!X$5</f>
        <v>-1.046722123899109E-3</v>
      </c>
      <c r="J189" s="29">
        <f>'Calc. rets in loc usd base'!Y189-'Calc. rets in loc usd base'!Y$5</f>
        <v>9.17525210914448E-6</v>
      </c>
      <c r="K189" s="27">
        <f>'Calc. rets in loc usd base'!Z189-'Calc. rets in loc usd base'!Z$5</f>
        <v>-1.5491388888888851E-3</v>
      </c>
      <c r="L189" s="27">
        <f>'Calc. rets in loc usd base'!AA189-'Calc. rets in loc usd base'!AA$5</f>
        <v>-1.0861127777777779E-3</v>
      </c>
      <c r="M189" s="27">
        <f>'Calc. rets in loc usd base'!AB189-'Calc. rets in loc usd base'!AB$5</f>
        <v>-1.6106355555555547E-3</v>
      </c>
      <c r="N189" s="47">
        <f>'Calc. rets in loc usd base'!AC189-'Calc. rets in loc usd base'!AC$5</f>
        <v>0</v>
      </c>
      <c r="O189" s="63">
        <f>'Calc. rets in loc usd base'!AD189-'Calc. rets in loc usd base'!AD$5</f>
        <v>-3.7469803683327627E-2</v>
      </c>
      <c r="P189" s="86">
        <f>'Calc. rets in loc usd base'!AE189-'Calc. rets in loc usd base'!AE$5</f>
        <v>-1.0336897282278564E-4</v>
      </c>
      <c r="Q189" s="27">
        <f>B189+'Control Panel'!C$5</f>
        <v>1.2499999999990253E-4</v>
      </c>
      <c r="R189" s="27">
        <f>C189+'Control Panel'!D$5</f>
        <v>1.6666666666736605E-5</v>
      </c>
      <c r="S189" s="27">
        <f>D189+'Control Panel'!E$5</f>
        <v>4.1666666666675999E-4</v>
      </c>
      <c r="T189" s="29">
        <f>E189+'Control Panel'!F$5</f>
        <v>-1.4718941806222399E-4</v>
      </c>
      <c r="U189" s="29">
        <f>F189+'Control Panel'!G$5</f>
        <v>1.0412761880951782E-4</v>
      </c>
      <c r="V189" s="29">
        <f>G189+'Control Panel'!H$5</f>
        <v>6.8145326910891326E-4</v>
      </c>
      <c r="W189" s="29">
        <f>H189+'Control Panel'!I$5</f>
        <v>-2.4358542422430593E-3</v>
      </c>
      <c r="X189" s="29">
        <f>I189+'Control Panel'!J$5</f>
        <v>3.9295304211129224E-4</v>
      </c>
      <c r="Y189" s="29">
        <f>J189+'Control Panel'!K$5</f>
        <v>2.2589337160376418E-3</v>
      </c>
      <c r="Z189" s="27">
        <f>K189+'Control Panel'!L$5</f>
        <v>1.2499999999990253E-4</v>
      </c>
      <c r="AA189" s="27">
        <f>L189+'Control Panel'!M$5</f>
        <v>4.2000000000023139E-5</v>
      </c>
      <c r="AB189" s="27">
        <f>M189+'Control Panel'!N$5</f>
        <v>3.8324999999990884E-4</v>
      </c>
      <c r="AC189" s="47">
        <f>N189+'Control Panel'!C$27</f>
        <v>0</v>
      </c>
      <c r="AD189" s="63">
        <f>O189+'Control Panel'!D$27</f>
        <v>-3.7469803683327627E-2</v>
      </c>
      <c r="AE189" s="63">
        <f>P189+'Control Panel'!E$27</f>
        <v>-1.0336897282278564E-4</v>
      </c>
      <c r="AF189" s="38">
        <f>SUMPRODUCT('Control Panel'!$C$31:$E$31,AC189:AE189)</f>
        <v>0</v>
      </c>
      <c r="AG189" s="43">
        <f t="shared" si="45"/>
        <v>1.2499999999993072E-4</v>
      </c>
      <c r="AH189" s="64">
        <f t="shared" si="46"/>
        <v>-3.7453761513388972E-2</v>
      </c>
      <c r="AI189" s="64">
        <f t="shared" si="47"/>
        <v>3.1325462343856358E-4</v>
      </c>
      <c r="AJ189" s="29">
        <f t="shared" si="48"/>
        <v>-1.471894180622435E-4</v>
      </c>
      <c r="AK189" s="29">
        <f t="shared" si="49"/>
        <v>-3.7369577705952839E-2</v>
      </c>
      <c r="AL189" s="29">
        <f t="shared" si="50"/>
        <v>5.7801385516165205E-4</v>
      </c>
      <c r="AM189" s="29">
        <f t="shared" si="51"/>
        <v>-2.4358542422430185E-3</v>
      </c>
      <c r="AN189" s="29">
        <f t="shared" si="52"/>
        <v>-3.709157451456091E-2</v>
      </c>
      <c r="AO189" s="29">
        <f t="shared" si="53"/>
        <v>2.1553312395570234E-3</v>
      </c>
      <c r="AP189" s="27">
        <f t="shared" si="54"/>
        <v>1.2499999999993072E-4</v>
      </c>
      <c r="AQ189" s="27">
        <f t="shared" si="55"/>
        <v>-3.7429377415082232E-2</v>
      </c>
      <c r="AR189" s="27">
        <f t="shared" si="56"/>
        <v>2.7984141101811133E-4</v>
      </c>
      <c r="AS189" s="43">
        <f t="shared" si="57"/>
        <v>1.2499999999993072E-4</v>
      </c>
      <c r="AT189" s="27">
        <f t="shared" si="58"/>
        <v>-3.7453761513388972E-2</v>
      </c>
      <c r="AU189" s="27">
        <f t="shared" si="59"/>
        <v>3.1325462343856358E-4</v>
      </c>
      <c r="AV189" s="29">
        <f t="shared" si="60"/>
        <v>-1.471894180622435E-4</v>
      </c>
      <c r="AW189" s="29">
        <f t="shared" si="61"/>
        <v>-3.7369577705952839E-2</v>
      </c>
      <c r="AX189" s="29">
        <f t="shared" si="62"/>
        <v>5.7801385516165205E-4</v>
      </c>
      <c r="AY189" s="29">
        <f t="shared" si="63"/>
        <v>-2.4358542422430185E-3</v>
      </c>
      <c r="AZ189" s="29">
        <f t="shared" si="64"/>
        <v>-3.709157451456091E-2</v>
      </c>
      <c r="BA189" s="29">
        <f t="shared" si="65"/>
        <v>2.1553312395570234E-3</v>
      </c>
      <c r="BB189" s="27">
        <f t="shared" si="66"/>
        <v>1.2499999999993072E-4</v>
      </c>
      <c r="BC189" s="27">
        <f t="shared" si="66"/>
        <v>-3.7429377415082232E-2</v>
      </c>
      <c r="BD189" s="64">
        <f t="shared" si="66"/>
        <v>2.7984141101811133E-4</v>
      </c>
      <c r="BE189" s="82">
        <f>SUMPRODUCT('Control Panel'!$C$18:$N$18,$AS189:$BD189)</f>
        <v>-2.4358542422430185E-3</v>
      </c>
      <c r="BF189" s="83">
        <f>SUMPRODUCT('Control Panel'!$C$19:$N$19,'Calc. rets adjusted'!$AS189:$BD189)</f>
        <v>-5.9014262694748083E-3</v>
      </c>
      <c r="BG189" s="83">
        <f>SUMPRODUCT('Control Panel'!$C$20:$N$20,'Calc. rets adjusted'!$AS189:$BD189)</f>
        <v>-2.1459885279665916E-3</v>
      </c>
      <c r="BH189" s="83">
        <f>SUMPRODUCT('Control Panel'!$C$21:$N$21,'Calc. rets adjusted'!$AS189:$BD189)</f>
        <v>-3.4655720272317894E-3</v>
      </c>
      <c r="BI189" s="83">
        <f>SUMPRODUCT('Control Panel'!$C$22:$N$22,'Calc. rets adjusted'!$AS189:$BD189)</f>
        <v>2.898657142764269E-4</v>
      </c>
    </row>
    <row r="190" spans="1:61" x14ac:dyDescent="0.35">
      <c r="A190" s="2">
        <v>42035</v>
      </c>
      <c r="B190" s="27">
        <f>'Calc. rets in loc usd base'!Q190-'Calc. rets in loc usd base'!Q$5</f>
        <v>-1.5324722222222183E-3</v>
      </c>
      <c r="C190" s="27">
        <f>'Calc. rets in loc usd base'!R190-'Calc. rets in loc usd base'!R$5</f>
        <v>-1.1948055555555507E-3</v>
      </c>
      <c r="D190" s="27">
        <f>'Calc. rets in loc usd base'!S190-'Calc. rets in loc usd base'!S$5</f>
        <v>-1.6072777777777765E-3</v>
      </c>
      <c r="E190" s="29">
        <f>'Calc. rets in loc usd base'!T190-'Calc. rets in loc usd base'!T$5</f>
        <v>-1.2570655471829477E-3</v>
      </c>
      <c r="F190" s="29">
        <f>'Calc. rets in loc usd base'!U190-'Calc. rets in loc usd base'!U$5</f>
        <v>-1.0150366835247567E-3</v>
      </c>
      <c r="G190" s="29">
        <f>'Calc. rets in loc usd base'!V190-'Calc. rets in loc usd base'!V$5</f>
        <v>-3.7266509466908724E-4</v>
      </c>
      <c r="H190" s="29">
        <f>'Calc. rets in loc usd base'!W190-'Calc. rets in loc usd base'!W$5</f>
        <v>2.9626402095581242E-3</v>
      </c>
      <c r="I190" s="29">
        <f>'Calc. rets in loc usd base'!X190-'Calc. rets in loc usd base'!X$5</f>
        <v>1.8880273906319157E-4</v>
      </c>
      <c r="J190" s="29">
        <f>'Calc. rets in loc usd base'!Y190-'Calc. rets in loc usd base'!Y$5</f>
        <v>1.3217785816039239E-4</v>
      </c>
      <c r="K190" s="27">
        <f>'Calc. rets in loc usd base'!Z190-'Calc. rets in loc usd base'!Z$5</f>
        <v>-1.5324722222222183E-3</v>
      </c>
      <c r="L190" s="27">
        <f>'Calc. rets in loc usd base'!AA190-'Calc. rets in loc usd base'!AA$5</f>
        <v>-1.2331127777777779E-3</v>
      </c>
      <c r="M190" s="27">
        <f>'Calc. rets in loc usd base'!AB190-'Calc. rets in loc usd base'!AB$5</f>
        <v>-1.5408022222222213E-3</v>
      </c>
      <c r="N190" s="47">
        <f>'Calc. rets in loc usd base'!AC190-'Calc. rets in loc usd base'!AC$5</f>
        <v>0</v>
      </c>
      <c r="O190" s="63">
        <f>'Calc. rets in loc usd base'!AD190-'Calc. rets in loc usd base'!AD$5</f>
        <v>-6.8740955707153426E-2</v>
      </c>
      <c r="P190" s="86">
        <f>'Calc. rets in loc usd base'!AE190-'Calc. rets in loc usd base'!AE$5</f>
        <v>-4.487948837580788E-2</v>
      </c>
      <c r="Q190" s="27">
        <f>B190+'Control Panel'!C$5</f>
        <v>1.4166666666656932E-4</v>
      </c>
      <c r="R190" s="27">
        <f>C190+'Control Panel'!D$5</f>
        <v>1.6666666666736605E-5</v>
      </c>
      <c r="S190" s="27">
        <f>D190+'Control Panel'!E$5</f>
        <v>4.1666666666675999E-4</v>
      </c>
      <c r="T190" s="29">
        <f>E190+'Control Panel'!F$5</f>
        <v>4.2691214933090202E-4</v>
      </c>
      <c r="U190" s="29">
        <f>F190+'Control Panel'!G$5</f>
        <v>1.1799901436127446E-4</v>
      </c>
      <c r="V190" s="29">
        <f>G190+'Control Panel'!H$5</f>
        <v>2.4254410104769433E-4</v>
      </c>
      <c r="W190" s="29">
        <f>H190+'Control Panel'!I$5</f>
        <v>5.0476709937820755E-3</v>
      </c>
      <c r="X190" s="29">
        <f>I190+'Control Panel'!J$5</f>
        <v>1.6284779050735928E-3</v>
      </c>
      <c r="Y190" s="29">
        <f>J190+'Control Panel'!K$5</f>
        <v>2.3819363220888897E-3</v>
      </c>
      <c r="Z190" s="27">
        <f>K190+'Control Panel'!L$5</f>
        <v>1.4166666666656932E-4</v>
      </c>
      <c r="AA190" s="27">
        <f>L190+'Control Panel'!M$5</f>
        <v>-1.0499999999997686E-4</v>
      </c>
      <c r="AB190" s="27">
        <f>M190+'Control Panel'!N$5</f>
        <v>4.5308333333324226E-4</v>
      </c>
      <c r="AC190" s="47">
        <f>N190+'Control Panel'!C$27</f>
        <v>0</v>
      </c>
      <c r="AD190" s="63">
        <f>O190+'Control Panel'!D$27</f>
        <v>-6.8740955707153426E-2</v>
      </c>
      <c r="AE190" s="63">
        <f>P190+'Control Panel'!E$27</f>
        <v>-4.487948837580788E-2</v>
      </c>
      <c r="AF190" s="38">
        <f>SUMPRODUCT('Control Panel'!$C$31:$E$31,AC190:AE190)</f>
        <v>0</v>
      </c>
      <c r="AG190" s="43">
        <f t="shared" si="45"/>
        <v>1.4166666666648453E-4</v>
      </c>
      <c r="AH190" s="64">
        <f t="shared" si="46"/>
        <v>-6.8725434723081791E-2</v>
      </c>
      <c r="AI190" s="64">
        <f t="shared" si="47"/>
        <v>-4.4481521495964405E-2</v>
      </c>
      <c r="AJ190" s="29">
        <f t="shared" si="48"/>
        <v>4.2691214933099353E-4</v>
      </c>
      <c r="AK190" s="29">
        <f t="shared" si="49"/>
        <v>-6.8631068057811717E-2</v>
      </c>
      <c r="AL190" s="29">
        <f t="shared" si="50"/>
        <v>-4.4647829529923855E-2</v>
      </c>
      <c r="AM190" s="29">
        <f t="shared" si="51"/>
        <v>5.0476709937821163E-3</v>
      </c>
      <c r="AN190" s="29">
        <f t="shared" si="52"/>
        <v>-6.7224420929622442E-2</v>
      </c>
      <c r="AO190" s="29">
        <f t="shared" si="53"/>
        <v>-4.2604452137198101E-2</v>
      </c>
      <c r="AP190" s="27">
        <f t="shared" si="54"/>
        <v>1.4166666666648453E-4</v>
      </c>
      <c r="AQ190" s="27">
        <f t="shared" si="55"/>
        <v>-6.883873790680417E-2</v>
      </c>
      <c r="AR190" s="27">
        <f t="shared" si="56"/>
        <v>-4.4446739190666329E-2</v>
      </c>
      <c r="AS190" s="43">
        <f t="shared" si="57"/>
        <v>1.4166666666648453E-4</v>
      </c>
      <c r="AT190" s="27">
        <f t="shared" si="58"/>
        <v>-6.8725434723081791E-2</v>
      </c>
      <c r="AU190" s="27">
        <f t="shared" si="59"/>
        <v>-4.4481521495964405E-2</v>
      </c>
      <c r="AV190" s="29">
        <f t="shared" si="60"/>
        <v>4.2691214933099353E-4</v>
      </c>
      <c r="AW190" s="29">
        <f t="shared" si="61"/>
        <v>-6.8631068057811717E-2</v>
      </c>
      <c r="AX190" s="29">
        <f t="shared" si="62"/>
        <v>-4.4647829529923855E-2</v>
      </c>
      <c r="AY190" s="29">
        <f t="shared" si="63"/>
        <v>5.0476709937821163E-3</v>
      </c>
      <c r="AZ190" s="29">
        <f t="shared" si="64"/>
        <v>-6.7224420929622442E-2</v>
      </c>
      <c r="BA190" s="29">
        <f t="shared" si="65"/>
        <v>-4.2604452137198101E-2</v>
      </c>
      <c r="BB190" s="27">
        <f t="shared" si="66"/>
        <v>1.4166666666648453E-4</v>
      </c>
      <c r="BC190" s="27">
        <f t="shared" si="66"/>
        <v>-6.883873790680417E-2</v>
      </c>
      <c r="BD190" s="64">
        <f t="shared" si="66"/>
        <v>-4.4446739190666329E-2</v>
      </c>
      <c r="BE190" s="82">
        <f>SUMPRODUCT('Control Panel'!$C$18:$N$18,$AS190:$BD190)</f>
        <v>5.0476709937821163E-3</v>
      </c>
      <c r="BF190" s="83">
        <f>SUMPRODUCT('Control Panel'!$C$19:$N$19,'Calc. rets adjusted'!$AS190:$BD190)</f>
        <v>-2.179538198558339E-3</v>
      </c>
      <c r="BG190" s="83">
        <f>SUMPRODUCT('Control Panel'!$C$20:$N$20,'Calc. rets adjusted'!$AS190:$BD190)</f>
        <v>4.7185022587887268E-3</v>
      </c>
      <c r="BH190" s="83">
        <f>SUMPRODUCT('Control Panel'!$C$21:$N$21,'Calc. rets adjusted'!$AS190:$BD190)</f>
        <v>-7.2272091923404561E-3</v>
      </c>
      <c r="BI190" s="83">
        <f>SUMPRODUCT('Control Panel'!$C$22:$N$22,'Calc. rets adjusted'!$AS190:$BD190)</f>
        <v>-3.2916873499339028E-4</v>
      </c>
    </row>
    <row r="191" spans="1:61" x14ac:dyDescent="0.35">
      <c r="A191" s="2">
        <v>42063</v>
      </c>
      <c r="B191" s="27">
        <f>'Calc. rets in loc usd base'!Q191-'Calc. rets in loc usd base'!Q$5</f>
        <v>-1.5324722222222183E-3</v>
      </c>
      <c r="C191" s="27">
        <f>'Calc. rets in loc usd base'!R191-'Calc. rets in loc usd base'!R$5</f>
        <v>-1.2114722222222173E-3</v>
      </c>
      <c r="D191" s="27">
        <f>'Calc. rets in loc usd base'!S191-'Calc. rets in loc usd base'!S$5</f>
        <v>-1.6072777777777765E-3</v>
      </c>
      <c r="E191" s="29">
        <f>'Calc. rets in loc usd base'!T191-'Calc. rets in loc usd base'!T$5</f>
        <v>-1.6251183898766479E-3</v>
      </c>
      <c r="F191" s="29">
        <f>'Calc. rets in loc usd base'!U191-'Calc. rets in loc usd base'!U$5</f>
        <v>-9.6646850884629177E-4</v>
      </c>
      <c r="G191" s="29">
        <f>'Calc. rets in loc usd base'!V191-'Calc. rets in loc usd base'!V$5</f>
        <v>-6.9914641067996095E-4</v>
      </c>
      <c r="H191" s="29">
        <f>'Calc. rets in loc usd base'!W191-'Calc. rets in loc usd base'!W$5</f>
        <v>-4.2427875507669429E-3</v>
      </c>
      <c r="I191" s="29">
        <f>'Calc. rets in loc usd base'!X191-'Calc. rets in loc usd base'!X$5</f>
        <v>-4.7289166832397843E-4</v>
      </c>
      <c r="J191" s="29">
        <f>'Calc. rets in loc usd base'!Y191-'Calc. rets in loc usd base'!Y$5</f>
        <v>-5.0033179339672943E-3</v>
      </c>
      <c r="K191" s="27">
        <f>'Calc. rets in loc usd base'!Z191-'Calc. rets in loc usd base'!Z$5</f>
        <v>-1.5324722222222183E-3</v>
      </c>
      <c r="L191" s="27">
        <f>'Calc. rets in loc usd base'!AA191-'Calc. rets in loc usd base'!AA$5</f>
        <v>-1.1806127777777779E-3</v>
      </c>
      <c r="M191" s="27">
        <f>'Calc. rets in loc usd base'!AB191-'Calc. rets in loc usd base'!AB$5</f>
        <v>-1.5801355555555546E-3</v>
      </c>
      <c r="N191" s="47">
        <f>'Calc. rets in loc usd base'!AC191-'Calc. rets in loc usd base'!AC$5</f>
        <v>0</v>
      </c>
      <c r="O191" s="63">
        <f>'Calc. rets in loc usd base'!AD191-'Calc. rets in loc usd base'!AD$5</f>
        <v>-1.3252253700747178E-3</v>
      </c>
      <c r="P191" s="86">
        <f>'Calc. rets in loc usd base'!AE191-'Calc. rets in loc usd base'!AE$5</f>
        <v>3.0665861796408095E-2</v>
      </c>
      <c r="Q191" s="27">
        <f>B191+'Control Panel'!C$5</f>
        <v>1.4166666666656932E-4</v>
      </c>
      <c r="R191" s="27">
        <f>C191+'Control Panel'!D$5</f>
        <v>7.0039460342563586E-17</v>
      </c>
      <c r="S191" s="27">
        <f>D191+'Control Panel'!E$5</f>
        <v>4.1666666666675999E-4</v>
      </c>
      <c r="T191" s="29">
        <f>E191+'Control Panel'!F$5</f>
        <v>5.8859306637201823E-5</v>
      </c>
      <c r="U191" s="29">
        <f>F191+'Control Panel'!G$5</f>
        <v>1.6656718903973943E-4</v>
      </c>
      <c r="V191" s="29">
        <f>G191+'Control Panel'!H$5</f>
        <v>-8.3937214963179384E-5</v>
      </c>
      <c r="W191" s="29">
        <f>H191+'Control Panel'!I$5</f>
        <v>-2.1577567665429917E-3</v>
      </c>
      <c r="X191" s="29">
        <f>I191+'Control Panel'!J$5</f>
        <v>9.6678349768642281E-4</v>
      </c>
      <c r="Y191" s="29">
        <f>J191+'Control Panel'!K$5</f>
        <v>-2.753559470038797E-3</v>
      </c>
      <c r="Z191" s="27">
        <f>K191+'Control Panel'!L$5</f>
        <v>1.4166666666656932E-4</v>
      </c>
      <c r="AA191" s="27">
        <f>L191+'Control Panel'!M$5</f>
        <v>-5.2499999999976827E-5</v>
      </c>
      <c r="AB191" s="27">
        <f>M191+'Control Panel'!N$5</f>
        <v>4.1374999999990898E-4</v>
      </c>
      <c r="AC191" s="47">
        <f>N191+'Control Panel'!C$27</f>
        <v>0</v>
      </c>
      <c r="AD191" s="63">
        <f>O191+'Control Panel'!D$27</f>
        <v>-1.3252253700747178E-3</v>
      </c>
      <c r="AE191" s="63">
        <f>P191+'Control Panel'!E$27</f>
        <v>3.0665861796408095E-2</v>
      </c>
      <c r="AF191" s="38">
        <f>SUMPRODUCT('Control Panel'!$C$31:$E$31,AC191:AE191)</f>
        <v>0</v>
      </c>
      <c r="AG191" s="43">
        <f t="shared" si="45"/>
        <v>1.4166666666648453E-4</v>
      </c>
      <c r="AH191" s="64">
        <f t="shared" si="46"/>
        <v>-1.3252253700747341E-3</v>
      </c>
      <c r="AI191" s="64">
        <f t="shared" si="47"/>
        <v>3.1095305905490145E-2</v>
      </c>
      <c r="AJ191" s="29">
        <f t="shared" si="48"/>
        <v>5.8859306637293329E-5</v>
      </c>
      <c r="AK191" s="29">
        <f t="shared" si="49"/>
        <v>-1.1588789200995819E-3</v>
      </c>
      <c r="AL191" s="29">
        <f t="shared" si="50"/>
        <v>3.0579350574411412E-2</v>
      </c>
      <c r="AM191" s="29">
        <f t="shared" si="51"/>
        <v>-2.1577567665429509E-3</v>
      </c>
      <c r="AN191" s="29">
        <f t="shared" si="52"/>
        <v>-3.5972307840670403E-4</v>
      </c>
      <c r="AO191" s="29">
        <f t="shared" si="53"/>
        <v>2.7827862052212993E-2</v>
      </c>
      <c r="AP191" s="27">
        <f t="shared" si="54"/>
        <v>1.4166666666648453E-4</v>
      </c>
      <c r="AQ191" s="27">
        <f t="shared" si="55"/>
        <v>-1.3776557957427826E-3</v>
      </c>
      <c r="AR191" s="27">
        <f t="shared" si="56"/>
        <v>3.109229979672623E-2</v>
      </c>
      <c r="AS191" s="43">
        <f t="shared" si="57"/>
        <v>1.4166666666648453E-4</v>
      </c>
      <c r="AT191" s="27">
        <f t="shared" si="58"/>
        <v>-1.3252253700747341E-3</v>
      </c>
      <c r="AU191" s="27">
        <f t="shared" si="59"/>
        <v>3.1095305905490145E-2</v>
      </c>
      <c r="AV191" s="29">
        <f t="shared" si="60"/>
        <v>5.8859306637293329E-5</v>
      </c>
      <c r="AW191" s="29">
        <f t="shared" si="61"/>
        <v>-1.1588789200995819E-3</v>
      </c>
      <c r="AX191" s="29">
        <f t="shared" si="62"/>
        <v>3.0579350574411412E-2</v>
      </c>
      <c r="AY191" s="29">
        <f t="shared" si="63"/>
        <v>-2.1577567665429509E-3</v>
      </c>
      <c r="AZ191" s="29">
        <f t="shared" si="64"/>
        <v>-3.5972307840670403E-4</v>
      </c>
      <c r="BA191" s="29">
        <f t="shared" si="65"/>
        <v>2.7827862052212993E-2</v>
      </c>
      <c r="BB191" s="27">
        <f t="shared" si="66"/>
        <v>1.4166666666648453E-4</v>
      </c>
      <c r="BC191" s="27">
        <f t="shared" si="66"/>
        <v>-1.3776557957427826E-3</v>
      </c>
      <c r="BD191" s="64">
        <f t="shared" si="66"/>
        <v>3.109229979672623E-2</v>
      </c>
      <c r="BE191" s="82">
        <f>SUMPRODUCT('Control Panel'!$C$18:$N$18,$AS191:$BD191)</f>
        <v>-2.1577567665429509E-3</v>
      </c>
      <c r="BF191" s="83">
        <f>SUMPRODUCT('Control Panel'!$C$19:$N$19,'Calc. rets adjusted'!$AS191:$BD191)</f>
        <v>-1.9779533977293262E-3</v>
      </c>
      <c r="BG191" s="83">
        <f>SUMPRODUCT('Control Panel'!$C$20:$N$20,'Calc. rets adjusted'!$AS191:$BD191)</f>
        <v>-1.8260211514883995E-3</v>
      </c>
      <c r="BH191" s="83">
        <f>SUMPRODUCT('Control Panel'!$C$21:$N$21,'Calc. rets adjusted'!$AS191:$BD191)</f>
        <v>1.7980336881362463E-4</v>
      </c>
      <c r="BI191" s="83">
        <f>SUMPRODUCT('Control Panel'!$C$22:$N$22,'Calc. rets adjusted'!$AS191:$BD191)</f>
        <v>3.3173561505455134E-4</v>
      </c>
    </row>
    <row r="192" spans="1:61" x14ac:dyDescent="0.35">
      <c r="A192" s="2">
        <v>42094</v>
      </c>
      <c r="B192" s="27">
        <f>'Calc. rets in loc usd base'!Q192-'Calc. rets in loc usd base'!Q$5</f>
        <v>-1.5324722222222183E-3</v>
      </c>
      <c r="C192" s="27">
        <f>'Calc. rets in loc usd base'!R192-'Calc. rets in loc usd base'!R$5</f>
        <v>-1.2114722222222173E-3</v>
      </c>
      <c r="D192" s="27">
        <f>'Calc. rets in loc usd base'!S192-'Calc. rets in loc usd base'!S$5</f>
        <v>-1.5989444444444432E-3</v>
      </c>
      <c r="E192" s="29">
        <f>'Calc. rets in loc usd base'!T192-'Calc. rets in loc usd base'!T$5</f>
        <v>-1.6202172005553655E-3</v>
      </c>
      <c r="F192" s="29">
        <f>'Calc. rets in loc usd base'!U192-'Calc. rets in loc usd base'!U$5</f>
        <v>-1.0497659733702488E-3</v>
      </c>
      <c r="G192" s="29">
        <f>'Calc. rets in loc usd base'!V192-'Calc. rets in loc usd base'!V$5</f>
        <v>-1.6750647032630448E-4</v>
      </c>
      <c r="H192" s="29">
        <f>'Calc. rets in loc usd base'!W192-'Calc. rets in loc usd base'!W$5</f>
        <v>2.4011753970261483E-4</v>
      </c>
      <c r="I192" s="29">
        <f>'Calc. rets in loc usd base'!X192-'Calc. rets in loc usd base'!X$5</f>
        <v>-1.1023079363398039E-3</v>
      </c>
      <c r="J192" s="29">
        <f>'Calc. rets in loc usd base'!Y192-'Calc. rets in loc usd base'!Y$5</f>
        <v>1.2772071100195011E-3</v>
      </c>
      <c r="K192" s="27">
        <f>'Calc. rets in loc usd base'!Z192-'Calc. rets in loc usd base'!Z$5</f>
        <v>-1.5324722222222183E-3</v>
      </c>
      <c r="L192" s="27">
        <f>'Calc. rets in loc usd base'!AA192-'Calc. rets in loc usd base'!AA$5</f>
        <v>-1.2460294444444444E-3</v>
      </c>
      <c r="M192" s="27">
        <f>'Calc. rets in loc usd base'!AB192-'Calc. rets in loc usd base'!AB$5</f>
        <v>-1.5624688888888879E-3</v>
      </c>
      <c r="N192" s="47">
        <f>'Calc. rets in loc usd base'!AC192-'Calc. rets in loc usd base'!AC$5</f>
        <v>0</v>
      </c>
      <c r="O192" s="63">
        <f>'Calc. rets in loc usd base'!AD192-'Calc. rets in loc usd base'!AD$5</f>
        <v>-4.4335978058246836E-2</v>
      </c>
      <c r="P192" s="86">
        <f>'Calc. rets in loc usd base'!AE192-'Calc. rets in loc usd base'!AE$5</f>
        <v>-2.9954115241479479E-2</v>
      </c>
      <c r="Q192" s="27">
        <f>B192+'Control Panel'!C$5</f>
        <v>1.4166666666656932E-4</v>
      </c>
      <c r="R192" s="27">
        <f>C192+'Control Panel'!D$5</f>
        <v>7.0039460342563586E-17</v>
      </c>
      <c r="S192" s="27">
        <f>D192+'Control Panel'!E$5</f>
        <v>4.2500000000009327E-4</v>
      </c>
      <c r="T192" s="29">
        <f>E192+'Control Panel'!F$5</f>
        <v>6.3760495958484296E-5</v>
      </c>
      <c r="U192" s="29">
        <f>F192+'Control Panel'!G$5</f>
        <v>8.3269724515782403E-5</v>
      </c>
      <c r="V192" s="29">
        <f>G192+'Control Panel'!H$5</f>
        <v>4.4770272539047709E-4</v>
      </c>
      <c r="W192" s="29">
        <f>H192+'Control Panel'!I$5</f>
        <v>2.3251483239265661E-3</v>
      </c>
      <c r="X192" s="29">
        <f>I192+'Control Panel'!J$5</f>
        <v>3.373672296705973E-4</v>
      </c>
      <c r="Y192" s="29">
        <f>J192+'Control Panel'!K$5</f>
        <v>3.5269655739479985E-3</v>
      </c>
      <c r="Z192" s="27">
        <f>K192+'Control Panel'!L$5</f>
        <v>1.4166666666656932E-4</v>
      </c>
      <c r="AA192" s="27">
        <f>L192+'Control Panel'!M$5</f>
        <v>-1.1791666666664336E-4</v>
      </c>
      <c r="AB192" s="27">
        <f>M192+'Control Panel'!N$5</f>
        <v>4.3141666666657568E-4</v>
      </c>
      <c r="AC192" s="47">
        <f>N192+'Control Panel'!C$27</f>
        <v>0</v>
      </c>
      <c r="AD192" s="63">
        <f>O192+'Control Panel'!D$27</f>
        <v>-4.4335978058246836E-2</v>
      </c>
      <c r="AE192" s="63">
        <f>P192+'Control Panel'!E$27</f>
        <v>-2.9954115241479479E-2</v>
      </c>
      <c r="AF192" s="38">
        <f>SUMPRODUCT('Control Panel'!$C$31:$E$31,AC192:AE192)</f>
        <v>0</v>
      </c>
      <c r="AG192" s="43">
        <f t="shared" si="45"/>
        <v>1.4166666666648453E-4</v>
      </c>
      <c r="AH192" s="64">
        <f t="shared" si="46"/>
        <v>-4.433597805824685E-2</v>
      </c>
      <c r="AI192" s="64">
        <f t="shared" si="47"/>
        <v>-2.954184574045704E-2</v>
      </c>
      <c r="AJ192" s="29">
        <f t="shared" si="48"/>
        <v>6.3760495958575802E-5</v>
      </c>
      <c r="AK192" s="29">
        <f t="shared" si="49"/>
        <v>-4.4256400178410038E-2</v>
      </c>
      <c r="AL192" s="29">
        <f t="shared" si="50"/>
        <v>-2.9519823055119354E-2</v>
      </c>
      <c r="AM192" s="29">
        <f t="shared" si="51"/>
        <v>2.3251483239266069E-3</v>
      </c>
      <c r="AN192" s="29">
        <f t="shared" si="52"/>
        <v>-4.4013568334668407E-2</v>
      </c>
      <c r="AO192" s="29">
        <f t="shared" si="53"/>
        <v>-2.653279680078624E-2</v>
      </c>
      <c r="AP192" s="27">
        <f t="shared" si="54"/>
        <v>1.4166666666648453E-4</v>
      </c>
      <c r="AQ192" s="27">
        <f t="shared" si="55"/>
        <v>-4.4448666774167478E-2</v>
      </c>
      <c r="AR192" s="27">
        <f t="shared" si="56"/>
        <v>-2.9535621279363378E-2</v>
      </c>
      <c r="AS192" s="43">
        <f t="shared" si="57"/>
        <v>1.4166666666648453E-4</v>
      </c>
      <c r="AT192" s="27">
        <f t="shared" si="58"/>
        <v>-4.433597805824685E-2</v>
      </c>
      <c r="AU192" s="27">
        <f t="shared" si="59"/>
        <v>-2.954184574045704E-2</v>
      </c>
      <c r="AV192" s="29">
        <f t="shared" si="60"/>
        <v>6.3760495958575802E-5</v>
      </c>
      <c r="AW192" s="29">
        <f t="shared" si="61"/>
        <v>-4.4256400178410038E-2</v>
      </c>
      <c r="AX192" s="29">
        <f t="shared" si="62"/>
        <v>-2.9519823055119354E-2</v>
      </c>
      <c r="AY192" s="29">
        <f t="shared" si="63"/>
        <v>2.3251483239266069E-3</v>
      </c>
      <c r="AZ192" s="29">
        <f t="shared" si="64"/>
        <v>-4.4013568334668407E-2</v>
      </c>
      <c r="BA192" s="29">
        <f t="shared" si="65"/>
        <v>-2.653279680078624E-2</v>
      </c>
      <c r="BB192" s="27">
        <f t="shared" si="66"/>
        <v>1.4166666666648453E-4</v>
      </c>
      <c r="BC192" s="27">
        <f t="shared" si="66"/>
        <v>-4.4448666774167478E-2</v>
      </c>
      <c r="BD192" s="64">
        <f t="shared" si="66"/>
        <v>-2.9535621279363378E-2</v>
      </c>
      <c r="BE192" s="82">
        <f>SUMPRODUCT('Control Panel'!$C$18:$N$18,$AS192:$BD192)</f>
        <v>2.3251483239266069E-3</v>
      </c>
      <c r="BF192" s="83">
        <f>SUMPRODUCT('Control Panel'!$C$19:$N$19,'Calc. rets adjusted'!$AS192:$BD192)</f>
        <v>-2.3087233419328947E-3</v>
      </c>
      <c r="BG192" s="83">
        <f>SUMPRODUCT('Control Panel'!$C$20:$N$20,'Calc. rets adjusted'!$AS192:$BD192)</f>
        <v>2.1503100021505019E-3</v>
      </c>
      <c r="BH192" s="83">
        <f>SUMPRODUCT('Control Panel'!$C$21:$N$21,'Calc. rets adjusted'!$AS192:$BD192)</f>
        <v>-4.6338716658595016E-3</v>
      </c>
      <c r="BI192" s="83">
        <f>SUMPRODUCT('Control Panel'!$C$22:$N$22,'Calc. rets adjusted'!$AS192:$BD192)</f>
        <v>-1.7483832177610497E-4</v>
      </c>
    </row>
    <row r="193" spans="1:61" x14ac:dyDescent="0.35">
      <c r="A193" s="2">
        <v>42124</v>
      </c>
      <c r="B193" s="27">
        <f>'Calc. rets in loc usd base'!Q193-'Calc. rets in loc usd base'!Q$5</f>
        <v>-1.524138888888885E-3</v>
      </c>
      <c r="C193" s="27">
        <f>'Calc. rets in loc usd base'!R193-'Calc. rets in loc usd base'!R$5</f>
        <v>-1.2198055555555506E-3</v>
      </c>
      <c r="D193" s="27">
        <f>'Calc. rets in loc usd base'!S193-'Calc. rets in loc usd base'!S$5</f>
        <v>-1.6072777777777765E-3</v>
      </c>
      <c r="E193" s="29">
        <f>'Calc. rets in loc usd base'!T193-'Calc. rets in loc usd base'!T$5</f>
        <v>-1.3161521341086085E-3</v>
      </c>
      <c r="F193" s="29">
        <f>'Calc. rets in loc usd base'!U193-'Calc. rets in loc usd base'!U$5</f>
        <v>-1.4869025606830629E-3</v>
      </c>
      <c r="G193" s="29">
        <f>'Calc. rets in loc usd base'!V193-'Calc. rets in loc usd base'!V$5</f>
        <v>-6.2453216191164882E-4</v>
      </c>
      <c r="H193" s="29">
        <f>'Calc. rets in loc usd base'!W193-'Calc. rets in loc usd base'!W$5</f>
        <v>-1.6283725156707582E-3</v>
      </c>
      <c r="I193" s="29">
        <f>'Calc. rets in loc usd base'!X193-'Calc. rets in loc usd base'!X$5</f>
        <v>-2.3508034419925617E-3</v>
      </c>
      <c r="J193" s="29">
        <f>'Calc. rets in loc usd base'!Y193-'Calc. rets in loc usd base'!Y$5</f>
        <v>-4.5086904421053845E-3</v>
      </c>
      <c r="K193" s="27">
        <f>'Calc. rets in loc usd base'!Z193-'Calc. rets in loc usd base'!Z$5</f>
        <v>-1.524138888888885E-3</v>
      </c>
      <c r="L193" s="27">
        <f>'Calc. rets in loc usd base'!AA193-'Calc. rets in loc usd base'!AA$5</f>
        <v>-1.2868627777777779E-3</v>
      </c>
      <c r="M193" s="27">
        <f>'Calc. rets in loc usd base'!AB193-'Calc. rets in loc usd base'!AB$5</f>
        <v>-1.5671355555555546E-3</v>
      </c>
      <c r="N193" s="47">
        <f>'Calc. rets in loc usd base'!AC193-'Calc. rets in loc usd base'!AC$5</f>
        <v>0</v>
      </c>
      <c r="O193" s="63">
        <f>'Calc. rets in loc usd base'!AD193-'Calc. rets in loc usd base'!AD$5</f>
        <v>4.3618594854644491E-2</v>
      </c>
      <c r="P193" s="86">
        <f>'Calc. rets in loc usd base'!AE193-'Calc. rets in loc usd base'!AE$5</f>
        <v>3.0665861796408095E-2</v>
      </c>
      <c r="Q193" s="27">
        <f>B193+'Control Panel'!C$5</f>
        <v>1.499999999999026E-4</v>
      </c>
      <c r="R193" s="27">
        <f>C193+'Control Panel'!D$5</f>
        <v>-8.3333333332632435E-6</v>
      </c>
      <c r="S193" s="27">
        <f>D193+'Control Panel'!E$5</f>
        <v>4.1666666666675999E-4</v>
      </c>
      <c r="T193" s="29">
        <f>E193+'Control Panel'!F$5</f>
        <v>3.6782556240524131E-4</v>
      </c>
      <c r="U193" s="29">
        <f>F193+'Control Panel'!G$5</f>
        <v>-3.5386686279703173E-4</v>
      </c>
      <c r="V193" s="29">
        <f>G193+'Control Panel'!H$5</f>
        <v>-9.3229661948672536E-6</v>
      </c>
      <c r="W193" s="29">
        <f>H193+'Control Panel'!I$5</f>
        <v>4.5665826855319312E-4</v>
      </c>
      <c r="X193" s="29">
        <f>I193+'Control Panel'!J$5</f>
        <v>-9.111282759821605E-4</v>
      </c>
      <c r="Y193" s="29">
        <f>J193+'Control Panel'!K$5</f>
        <v>-2.2589319781768872E-3</v>
      </c>
      <c r="Z193" s="27">
        <f>K193+'Control Panel'!L$5</f>
        <v>1.499999999999026E-4</v>
      </c>
      <c r="AA193" s="27">
        <f>L193+'Control Panel'!M$5</f>
        <v>-1.5874999999997683E-4</v>
      </c>
      <c r="AB193" s="27">
        <f>M193+'Control Panel'!N$5</f>
        <v>4.2674999999990897E-4</v>
      </c>
      <c r="AC193" s="47">
        <f>N193+'Control Panel'!C$27</f>
        <v>0</v>
      </c>
      <c r="AD193" s="63">
        <f>O193+'Control Panel'!D$27</f>
        <v>4.3618594854644491E-2</v>
      </c>
      <c r="AE193" s="63">
        <f>P193+'Control Panel'!E$27</f>
        <v>3.0665861796408095E-2</v>
      </c>
      <c r="AF193" s="38">
        <f>SUMPRODUCT('Control Panel'!$C$31:$E$31,AC193:AE193)</f>
        <v>0</v>
      </c>
      <c r="AG193" s="43">
        <f t="shared" si="45"/>
        <v>1.4999999999987246E-4</v>
      </c>
      <c r="AH193" s="64">
        <f t="shared" si="46"/>
        <v>4.3609898033020844E-2</v>
      </c>
      <c r="AI193" s="64">
        <f t="shared" si="47"/>
        <v>3.1095305905490145E-2</v>
      </c>
      <c r="AJ193" s="29">
        <f t="shared" si="48"/>
        <v>3.6782556240533282E-4</v>
      </c>
      <c r="AK193" s="29">
        <f t="shared" si="49"/>
        <v>4.3249292816526674E-2</v>
      </c>
      <c r="AL193" s="29">
        <f t="shared" si="50"/>
        <v>3.0656252933420447E-2</v>
      </c>
      <c r="AM193" s="29">
        <f t="shared" si="51"/>
        <v>4.5665826855323388E-4</v>
      </c>
      <c r="AN193" s="29">
        <f t="shared" si="52"/>
        <v>4.266772444353184E-2</v>
      </c>
      <c r="AO193" s="29">
        <f t="shared" si="53"/>
        <v>2.833765772238106E-2</v>
      </c>
      <c r="AP193" s="27">
        <f t="shared" si="54"/>
        <v>1.4999999999987246E-4</v>
      </c>
      <c r="AQ193" s="27">
        <f t="shared" si="55"/>
        <v>4.3452920402711426E-2</v>
      </c>
      <c r="AR193" s="27">
        <f t="shared" si="56"/>
        <v>3.1105698452929653E-2</v>
      </c>
      <c r="AS193" s="43">
        <f t="shared" si="57"/>
        <v>1.4999999999987246E-4</v>
      </c>
      <c r="AT193" s="27">
        <f t="shared" si="58"/>
        <v>4.3609898033020844E-2</v>
      </c>
      <c r="AU193" s="27">
        <f t="shared" si="59"/>
        <v>3.1095305905490145E-2</v>
      </c>
      <c r="AV193" s="29">
        <f t="shared" si="60"/>
        <v>3.6782556240533282E-4</v>
      </c>
      <c r="AW193" s="29">
        <f t="shared" si="61"/>
        <v>4.3249292816526674E-2</v>
      </c>
      <c r="AX193" s="29">
        <f t="shared" si="62"/>
        <v>3.0656252933420447E-2</v>
      </c>
      <c r="AY193" s="29">
        <f t="shared" si="63"/>
        <v>4.5665826855323388E-4</v>
      </c>
      <c r="AZ193" s="29">
        <f t="shared" si="64"/>
        <v>4.266772444353184E-2</v>
      </c>
      <c r="BA193" s="29">
        <f t="shared" si="65"/>
        <v>2.833765772238106E-2</v>
      </c>
      <c r="BB193" s="27">
        <f t="shared" si="66"/>
        <v>1.4999999999987246E-4</v>
      </c>
      <c r="BC193" s="27">
        <f t="shared" si="66"/>
        <v>4.3452920402711426E-2</v>
      </c>
      <c r="BD193" s="64">
        <f t="shared" si="66"/>
        <v>3.1105698452929653E-2</v>
      </c>
      <c r="BE193" s="82">
        <f>SUMPRODUCT('Control Panel'!$C$18:$N$18,$AS193:$BD193)</f>
        <v>4.5665826855323388E-4</v>
      </c>
      <c r="BF193" s="83">
        <f>SUMPRODUCT('Control Panel'!$C$19:$N$19,'Calc. rets adjusted'!$AS193:$BD193)</f>
        <v>4.6777648860510945E-3</v>
      </c>
      <c r="BG193" s="83">
        <f>SUMPRODUCT('Control Panel'!$C$20:$N$20,'Calc. rets adjusted'!$AS193:$BD193)</f>
        <v>3.4747284577993885E-4</v>
      </c>
      <c r="BH193" s="83">
        <f>SUMPRODUCT('Control Panel'!$C$21:$N$21,'Calc. rets adjusted'!$AS193:$BD193)</f>
        <v>4.2211066174978606E-3</v>
      </c>
      <c r="BI193" s="83">
        <f>SUMPRODUCT('Control Panel'!$C$22:$N$22,'Calc. rets adjusted'!$AS193:$BD193)</f>
        <v>-1.0918542277329503E-4</v>
      </c>
    </row>
    <row r="194" spans="1:61" x14ac:dyDescent="0.35">
      <c r="A194" s="2">
        <v>42155</v>
      </c>
      <c r="B194" s="27">
        <f>'Calc. rets in loc usd base'!Q194-'Calc. rets in loc usd base'!Q$5</f>
        <v>-1.524138888888885E-3</v>
      </c>
      <c r="C194" s="27">
        <f>'Calc. rets in loc usd base'!R194-'Calc. rets in loc usd base'!R$5</f>
        <v>-1.2448055555555507E-3</v>
      </c>
      <c r="D194" s="27">
        <f>'Calc. rets in loc usd base'!S194-'Calc. rets in loc usd base'!S$5</f>
        <v>-1.5989444444444432E-3</v>
      </c>
      <c r="E194" s="29">
        <f>'Calc. rets in loc usd base'!T194-'Calc. rets in loc usd base'!T$5</f>
        <v>-1.5369015699108006E-3</v>
      </c>
      <c r="F194" s="29">
        <f>'Calc. rets in loc usd base'!U194-'Calc. rets in loc usd base'!U$5</f>
        <v>-1.3065612512591592E-3</v>
      </c>
      <c r="G194" s="29">
        <f>'Calc. rets in loc usd base'!V194-'Calc. rets in loc usd base'!V$5</f>
        <v>-5.0333255835559407E-4</v>
      </c>
      <c r="H194" s="29">
        <f>'Calc. rets in loc usd base'!W194-'Calc. rets in loc usd base'!W$5</f>
        <v>-1.3422150962343745E-3</v>
      </c>
      <c r="I194" s="29">
        <f>'Calc. rets in loc usd base'!X194-'Calc. rets in loc usd base'!X$5</f>
        <v>-1.246394263524904E-3</v>
      </c>
      <c r="J194" s="29">
        <f>'Calc. rets in loc usd base'!Y194-'Calc. rets in loc usd base'!Y$5</f>
        <v>-9.0443350624607767E-4</v>
      </c>
      <c r="K194" s="27">
        <f>'Calc. rets in loc usd base'!Z194-'Calc. rets in loc usd base'!Z$5</f>
        <v>-1.524138888888885E-3</v>
      </c>
      <c r="L194" s="27">
        <f>'Calc. rets in loc usd base'!AA194-'Calc. rets in loc usd base'!AA$5</f>
        <v>-1.2666127777777778E-3</v>
      </c>
      <c r="M194" s="27">
        <f>'Calc. rets in loc usd base'!AB194-'Calc. rets in loc usd base'!AB$5</f>
        <v>-1.5403855555555547E-3</v>
      </c>
      <c r="N194" s="47">
        <f>'Calc. rets in loc usd base'!AC194-'Calc. rets in loc usd base'!AC$5</f>
        <v>0</v>
      </c>
      <c r="O194" s="63">
        <f>'Calc. rets in loc usd base'!AD194-'Calc. rets in loc usd base'!AD$5</f>
        <v>-2.3303247348096728E-2</v>
      </c>
      <c r="P194" s="86">
        <f>'Calc. rets in loc usd base'!AE194-'Calc. rets in loc usd base'!AE$5</f>
        <v>-1.5254884124337923E-2</v>
      </c>
      <c r="Q194" s="27">
        <f>B194+'Control Panel'!C$5</f>
        <v>1.499999999999026E-4</v>
      </c>
      <c r="R194" s="27">
        <f>C194+'Control Panel'!D$5</f>
        <v>-3.3333333333263309E-5</v>
      </c>
      <c r="S194" s="27">
        <f>D194+'Control Panel'!E$5</f>
        <v>4.2500000000009327E-4</v>
      </c>
      <c r="T194" s="29">
        <f>E194+'Control Panel'!F$5</f>
        <v>1.4707612660304912E-4</v>
      </c>
      <c r="U194" s="29">
        <f>F194+'Control Panel'!G$5</f>
        <v>-1.7352555337312803E-4</v>
      </c>
      <c r="V194" s="29">
        <f>G194+'Control Panel'!H$5</f>
        <v>1.1187663736118749E-4</v>
      </c>
      <c r="W194" s="29">
        <f>H194+'Control Panel'!I$5</f>
        <v>7.4281568798957674E-4</v>
      </c>
      <c r="X194" s="29">
        <f>I194+'Control Panel'!J$5</f>
        <v>1.9328090248549724E-4</v>
      </c>
      <c r="Y194" s="29">
        <f>J194+'Control Panel'!K$5</f>
        <v>1.3453249576824197E-3</v>
      </c>
      <c r="Z194" s="27">
        <f>K194+'Control Panel'!L$5</f>
        <v>1.499999999999026E-4</v>
      </c>
      <c r="AA194" s="27">
        <f>L194+'Control Panel'!M$5</f>
        <v>-1.3849999999997675E-4</v>
      </c>
      <c r="AB194" s="27">
        <f>M194+'Control Panel'!N$5</f>
        <v>4.5349999999990884E-4</v>
      </c>
      <c r="AC194" s="47">
        <f>N194+'Control Panel'!C$27</f>
        <v>0</v>
      </c>
      <c r="AD194" s="63">
        <f>O194+'Control Panel'!D$27</f>
        <v>-2.3303247348096728E-2</v>
      </c>
      <c r="AE194" s="63">
        <f>P194+'Control Panel'!E$27</f>
        <v>-1.5254884124337923E-2</v>
      </c>
      <c r="AF194" s="38">
        <f>SUMPRODUCT('Control Panel'!$C$31:$E$31,AC194:AE194)</f>
        <v>0</v>
      </c>
      <c r="AG194" s="43">
        <f t="shared" si="45"/>
        <v>1.4999999999987246E-4</v>
      </c>
      <c r="AH194" s="64">
        <f t="shared" si="46"/>
        <v>-2.3335803906518349E-2</v>
      </c>
      <c r="AI194" s="64">
        <f t="shared" si="47"/>
        <v>-1.4836367450090648E-2</v>
      </c>
      <c r="AJ194" s="29">
        <f t="shared" si="48"/>
        <v>1.4707612660314062E-4</v>
      </c>
      <c r="AK194" s="29">
        <f t="shared" si="49"/>
        <v>-2.3472729192578368E-2</v>
      </c>
      <c r="AL194" s="29">
        <f t="shared" si="50"/>
        <v>-1.5144714152116046E-2</v>
      </c>
      <c r="AM194" s="29">
        <f t="shared" si="51"/>
        <v>7.428156879896175E-4</v>
      </c>
      <c r="AN194" s="29">
        <f t="shared" si="52"/>
        <v>-2.3114470518289409E-2</v>
      </c>
      <c r="AO194" s="29">
        <f t="shared" si="53"/>
        <v>-1.3930081942994499E-2</v>
      </c>
      <c r="AP194" s="27">
        <f t="shared" si="54"/>
        <v>1.4999999999987246E-4</v>
      </c>
      <c r="AQ194" s="27">
        <f t="shared" si="55"/>
        <v>-2.3438519848339001E-2</v>
      </c>
      <c r="AR194" s="27">
        <f t="shared" si="56"/>
        <v>-1.4808302214288416E-2</v>
      </c>
      <c r="AS194" s="43">
        <f t="shared" si="57"/>
        <v>1.4999999999987246E-4</v>
      </c>
      <c r="AT194" s="27">
        <f t="shared" si="58"/>
        <v>-2.3335803906518349E-2</v>
      </c>
      <c r="AU194" s="27">
        <f t="shared" si="59"/>
        <v>-1.4836367450090648E-2</v>
      </c>
      <c r="AV194" s="29">
        <f t="shared" si="60"/>
        <v>1.4707612660314062E-4</v>
      </c>
      <c r="AW194" s="29">
        <f t="shared" si="61"/>
        <v>-2.3472729192578368E-2</v>
      </c>
      <c r="AX194" s="29">
        <f t="shared" si="62"/>
        <v>-1.5144714152116046E-2</v>
      </c>
      <c r="AY194" s="29">
        <f t="shared" si="63"/>
        <v>7.428156879896175E-4</v>
      </c>
      <c r="AZ194" s="29">
        <f t="shared" si="64"/>
        <v>-2.3114470518289409E-2</v>
      </c>
      <c r="BA194" s="29">
        <f t="shared" si="65"/>
        <v>-1.3930081942994499E-2</v>
      </c>
      <c r="BB194" s="27">
        <f t="shared" si="66"/>
        <v>1.4999999999987246E-4</v>
      </c>
      <c r="BC194" s="27">
        <f t="shared" si="66"/>
        <v>-2.3438519848339001E-2</v>
      </c>
      <c r="BD194" s="64">
        <f t="shared" si="66"/>
        <v>-1.4808302214288416E-2</v>
      </c>
      <c r="BE194" s="82">
        <f>SUMPRODUCT('Control Panel'!$C$18:$N$18,$AS194:$BD194)</f>
        <v>7.428156879896175E-4</v>
      </c>
      <c r="BF194" s="83">
        <f>SUMPRODUCT('Control Panel'!$C$19:$N$19,'Calc. rets adjusted'!$AS194:$BD194)</f>
        <v>-1.6429129326382855E-3</v>
      </c>
      <c r="BG194" s="83">
        <f>SUMPRODUCT('Control Panel'!$C$20:$N$20,'Calc. rets adjusted'!$AS194:$BD194)</f>
        <v>7.1593905219560208E-4</v>
      </c>
      <c r="BH194" s="83">
        <f>SUMPRODUCT('Control Panel'!$C$21:$N$21,'Calc. rets adjusted'!$AS194:$BD194)</f>
        <v>-2.385728620627903E-3</v>
      </c>
      <c r="BI194" s="83">
        <f>SUMPRODUCT('Control Panel'!$C$22:$N$22,'Calc. rets adjusted'!$AS194:$BD194)</f>
        <v>-2.6876635794015422E-5</v>
      </c>
    </row>
    <row r="195" spans="1:61" x14ac:dyDescent="0.35">
      <c r="A195" s="2">
        <v>42185</v>
      </c>
      <c r="B195" s="27">
        <f>'Calc. rets in loc usd base'!Q195-'Calc. rets in loc usd base'!Q$5</f>
        <v>-1.524138888888885E-3</v>
      </c>
      <c r="C195" s="27">
        <f>'Calc. rets in loc usd base'!R195-'Calc. rets in loc usd base'!R$5</f>
        <v>-1.2614722222222172E-3</v>
      </c>
      <c r="D195" s="27">
        <f>'Calc. rets in loc usd base'!S195-'Calc. rets in loc usd base'!S$5</f>
        <v>-1.5989444444444432E-3</v>
      </c>
      <c r="E195" s="29">
        <f>'Calc. rets in loc usd base'!T195-'Calc. rets in loc usd base'!T$5</f>
        <v>-1.5075122984374661E-3</v>
      </c>
      <c r="F195" s="29">
        <f>'Calc. rets in loc usd base'!U195-'Calc. rets in loc usd base'!U$5</f>
        <v>-1.1191512443088311E-3</v>
      </c>
      <c r="G195" s="29">
        <f>'Calc. rets in loc usd base'!V195-'Calc. rets in loc usd base'!V$5</f>
        <v>-2.6097280818208988E-4</v>
      </c>
      <c r="H195" s="29">
        <f>'Calc. rets in loc usd base'!W195-'Calc. rets in loc usd base'!W$5</f>
        <v>-1.8318284686367611E-3</v>
      </c>
      <c r="I195" s="29">
        <f>'Calc. rets in loc usd base'!X195-'Calc. rets in loc usd base'!X$5</f>
        <v>-1.3988490634334564E-3</v>
      </c>
      <c r="J195" s="29">
        <f>'Calc. rets in loc usd base'!Y195-'Calc. rets in loc usd base'!Y$5</f>
        <v>-3.3574376629913975E-3</v>
      </c>
      <c r="K195" s="27">
        <f>'Calc. rets in loc usd base'!Z195-'Calc. rets in loc usd base'!Z$5</f>
        <v>-1.524138888888885E-3</v>
      </c>
      <c r="L195" s="27">
        <f>'Calc. rets in loc usd base'!AA195-'Calc. rets in loc usd base'!AA$5</f>
        <v>-1.277612777777778E-3</v>
      </c>
      <c r="M195" s="27">
        <f>'Calc. rets in loc usd base'!AB195-'Calc. rets in loc usd base'!AB$5</f>
        <v>-1.5363855555555546E-3</v>
      </c>
      <c r="N195" s="47">
        <f>'Calc. rets in loc usd base'!AC195-'Calc. rets in loc usd base'!AC$5</f>
        <v>0</v>
      </c>
      <c r="O195" s="63">
        <f>'Calc. rets in loc usd base'!AD195-'Calc. rets in loc usd base'!AD$5</f>
        <v>9.7858857410363532E-3</v>
      </c>
      <c r="P195" s="86">
        <f>'Calc. rets in loc usd base'!AE195-'Calc. rets in loc usd base'!AE$5</f>
        <v>3.1146631027177213E-2</v>
      </c>
      <c r="Q195" s="27">
        <f>B195+'Control Panel'!C$5</f>
        <v>1.499999999999026E-4</v>
      </c>
      <c r="R195" s="27">
        <f>C195+'Control Panel'!D$5</f>
        <v>-4.9999999999929875E-5</v>
      </c>
      <c r="S195" s="27">
        <f>D195+'Control Panel'!E$5</f>
        <v>4.2500000000009327E-4</v>
      </c>
      <c r="T195" s="29">
        <f>E195+'Control Panel'!F$5</f>
        <v>1.764653980763837E-4</v>
      </c>
      <c r="U195" s="29">
        <f>F195+'Control Panel'!G$5</f>
        <v>1.3884453577200136E-5</v>
      </c>
      <c r="V195" s="29">
        <f>G195+'Control Panel'!H$5</f>
        <v>3.5423638753469169E-4</v>
      </c>
      <c r="W195" s="29">
        <f>H195+'Control Panel'!I$5</f>
        <v>2.5320231558719018E-4</v>
      </c>
      <c r="X195" s="29">
        <f>I195+'Control Panel'!J$5</f>
        <v>4.0826102576944868E-5</v>
      </c>
      <c r="Y195" s="29">
        <f>J195+'Control Panel'!K$5</f>
        <v>-1.1076791990629001E-3</v>
      </c>
      <c r="Z195" s="27">
        <f>K195+'Control Panel'!L$5</f>
        <v>1.499999999999026E-4</v>
      </c>
      <c r="AA195" s="27">
        <f>L195+'Control Panel'!M$5</f>
        <v>-1.4949999999997691E-4</v>
      </c>
      <c r="AB195" s="27">
        <f>M195+'Control Panel'!N$5</f>
        <v>4.5749999999990893E-4</v>
      </c>
      <c r="AC195" s="47">
        <f>N195+'Control Panel'!C$27</f>
        <v>0</v>
      </c>
      <c r="AD195" s="63">
        <f>O195+'Control Panel'!D$27</f>
        <v>9.7858857410363532E-3</v>
      </c>
      <c r="AE195" s="63">
        <f>P195+'Control Panel'!E$27</f>
        <v>3.1146631027177213E-2</v>
      </c>
      <c r="AF195" s="38">
        <f>SUMPRODUCT('Control Panel'!$C$31:$E$31,AC195:AE195)</f>
        <v>0</v>
      </c>
      <c r="AG195" s="43">
        <f t="shared" si="45"/>
        <v>1.4999999999987246E-4</v>
      </c>
      <c r="AH195" s="64">
        <f t="shared" si="46"/>
        <v>9.735396446749478E-3</v>
      </c>
      <c r="AI195" s="64">
        <f t="shared" si="47"/>
        <v>3.1584868345363892E-2</v>
      </c>
      <c r="AJ195" s="29">
        <f t="shared" si="48"/>
        <v>1.7646539807647521E-4</v>
      </c>
      <c r="AK195" s="29">
        <f t="shared" si="49"/>
        <v>9.7999060662901094E-3</v>
      </c>
      <c r="AL195" s="29">
        <f t="shared" si="50"/>
        <v>3.1511900684770833E-2</v>
      </c>
      <c r="AM195" s="29">
        <f t="shared" si="51"/>
        <v>2.5320231558723094E-4</v>
      </c>
      <c r="AN195" s="29">
        <f t="shared" si="52"/>
        <v>9.8271113631884788E-3</v>
      </c>
      <c r="AO195" s="29">
        <f t="shared" si="53"/>
        <v>3.0004451352804828E-2</v>
      </c>
      <c r="AP195" s="27">
        <f t="shared" si="54"/>
        <v>1.4999999999987246E-4</v>
      </c>
      <c r="AQ195" s="27">
        <f t="shared" si="55"/>
        <v>9.6349227511181024E-3</v>
      </c>
      <c r="AR195" s="27">
        <f t="shared" si="56"/>
        <v>3.1618380610872299E-2</v>
      </c>
      <c r="AS195" s="43">
        <f t="shared" si="57"/>
        <v>1.4999999999987246E-4</v>
      </c>
      <c r="AT195" s="27">
        <f t="shared" si="58"/>
        <v>9.735396446749478E-3</v>
      </c>
      <c r="AU195" s="27">
        <f t="shared" si="59"/>
        <v>3.1584868345363892E-2</v>
      </c>
      <c r="AV195" s="29">
        <f t="shared" si="60"/>
        <v>1.7646539807647521E-4</v>
      </c>
      <c r="AW195" s="29">
        <f t="shared" si="61"/>
        <v>9.7999060662901094E-3</v>
      </c>
      <c r="AX195" s="29">
        <f t="shared" si="62"/>
        <v>3.1511900684770833E-2</v>
      </c>
      <c r="AY195" s="29">
        <f t="shared" si="63"/>
        <v>2.5320231558723094E-4</v>
      </c>
      <c r="AZ195" s="29">
        <f t="shared" si="64"/>
        <v>9.8271113631884788E-3</v>
      </c>
      <c r="BA195" s="29">
        <f t="shared" si="65"/>
        <v>3.0004451352804828E-2</v>
      </c>
      <c r="BB195" s="27">
        <f t="shared" si="66"/>
        <v>1.4999999999987246E-4</v>
      </c>
      <c r="BC195" s="27">
        <f t="shared" si="66"/>
        <v>9.6349227511181024E-3</v>
      </c>
      <c r="BD195" s="64">
        <f t="shared" si="66"/>
        <v>3.1618380610872299E-2</v>
      </c>
      <c r="BE195" s="82">
        <f>SUMPRODUCT('Control Panel'!$C$18:$N$18,$AS195:$BD195)</f>
        <v>2.5320231558723094E-4</v>
      </c>
      <c r="BF195" s="83">
        <f>SUMPRODUCT('Control Panel'!$C$19:$N$19,'Calc. rets adjusted'!$AS195:$BD195)</f>
        <v>1.2105932203473559E-3</v>
      </c>
      <c r="BG195" s="83">
        <f>SUMPRODUCT('Control Panel'!$C$20:$N$20,'Calc. rets adjusted'!$AS195:$BD195)</f>
        <v>2.6210094523553278E-4</v>
      </c>
      <c r="BH195" s="83">
        <f>SUMPRODUCT('Control Panel'!$C$21:$N$21,'Calc. rets adjusted'!$AS195:$BD195)</f>
        <v>9.5739090476012491E-4</v>
      </c>
      <c r="BI195" s="83">
        <f>SUMPRODUCT('Control Panel'!$C$22:$N$22,'Calc. rets adjusted'!$AS195:$BD195)</f>
        <v>8.8986296483018357E-6</v>
      </c>
    </row>
    <row r="196" spans="1:61" x14ac:dyDescent="0.35">
      <c r="A196" s="2">
        <v>42216</v>
      </c>
      <c r="B196" s="27">
        <f>'Calc. rets in loc usd base'!Q196-'Calc. rets in loc usd base'!Q$5</f>
        <v>-1.5158055555555517E-3</v>
      </c>
      <c r="C196" s="27">
        <f>'Calc. rets in loc usd base'!R196-'Calc. rets in loc usd base'!R$5</f>
        <v>-1.2614722222222172E-3</v>
      </c>
      <c r="D196" s="27">
        <f>'Calc. rets in loc usd base'!S196-'Calc. rets in loc usd base'!S$5</f>
        <v>-1.5989444444444432E-3</v>
      </c>
      <c r="E196" s="29">
        <f>'Calc. rets in loc usd base'!T196-'Calc. rets in loc usd base'!T$5</f>
        <v>-1.6937796000436683E-3</v>
      </c>
      <c r="F196" s="29">
        <f>'Calc. rets in loc usd base'!U196-'Calc. rets in loc usd base'!U$5</f>
        <v>-1.5565056523457695E-3</v>
      </c>
      <c r="G196" s="29">
        <f>'Calc. rets in loc usd base'!V196-'Calc. rets in loc usd base'!V$5</f>
        <v>-4.7542855813069538E-4</v>
      </c>
      <c r="H196" s="29">
        <f>'Calc. rets in loc usd base'!W196-'Calc. rets in loc usd base'!W$5</f>
        <v>-1.5648837559974335E-3</v>
      </c>
      <c r="I196" s="29">
        <f>'Calc. rets in loc usd base'!X196-'Calc. rets in loc usd base'!X$5</f>
        <v>-1.3580262942619562E-3</v>
      </c>
      <c r="J196" s="29">
        <f>'Calc. rets in loc usd base'!Y196-'Calc. rets in loc usd base'!Y$5</f>
        <v>-1.7973607560768882E-3</v>
      </c>
      <c r="K196" s="27">
        <f>'Calc. rets in loc usd base'!Z196-'Calc. rets in loc usd base'!Z$5</f>
        <v>-1.5158055555555517E-3</v>
      </c>
      <c r="L196" s="27">
        <f>'Calc. rets in loc usd base'!AA196-'Calc. rets in loc usd base'!AA$5</f>
        <v>-1.2714461111111111E-3</v>
      </c>
      <c r="M196" s="27">
        <f>'Calc. rets in loc usd base'!AB196-'Calc. rets in loc usd base'!AB$5</f>
        <v>-1.5516355555555547E-3</v>
      </c>
      <c r="N196" s="47">
        <f>'Calc. rets in loc usd base'!AC196-'Calc. rets in loc usd base'!AC$5</f>
        <v>0</v>
      </c>
      <c r="O196" s="63">
        <f>'Calc. rets in loc usd base'!AD196-'Calc. rets in loc usd base'!AD$5</f>
        <v>-1.2314236359085668E-2</v>
      </c>
      <c r="P196" s="86">
        <f>'Calc. rets in loc usd base'!AE196-'Calc. rets in loc usd base'!AE$5</f>
        <v>-1.0336897282278564E-4</v>
      </c>
      <c r="Q196" s="27">
        <f>B196+'Control Panel'!C$5</f>
        <v>1.5833333333323588E-4</v>
      </c>
      <c r="R196" s="27">
        <f>C196+'Control Panel'!D$5</f>
        <v>-4.9999999999929875E-5</v>
      </c>
      <c r="S196" s="27">
        <f>D196+'Control Panel'!E$5</f>
        <v>4.2500000000009327E-4</v>
      </c>
      <c r="T196" s="29">
        <f>E196+'Control Panel'!F$5</f>
        <v>-9.8019035298184919E-6</v>
      </c>
      <c r="U196" s="29">
        <f>F196+'Control Panel'!G$5</f>
        <v>-4.2346995445973834E-4</v>
      </c>
      <c r="V196" s="29">
        <f>G196+'Control Panel'!H$5</f>
        <v>1.3978063758608619E-4</v>
      </c>
      <c r="W196" s="29">
        <f>H196+'Control Panel'!I$5</f>
        <v>5.2014702822651779E-4</v>
      </c>
      <c r="X196" s="29">
        <f>I196+'Control Panel'!J$5</f>
        <v>8.1648871748445052E-5</v>
      </c>
      <c r="Y196" s="29">
        <f>J196+'Control Panel'!K$5</f>
        <v>4.5239770785160914E-4</v>
      </c>
      <c r="Z196" s="27">
        <f>K196+'Control Panel'!L$5</f>
        <v>1.5833333333323588E-4</v>
      </c>
      <c r="AA196" s="27">
        <f>L196+'Control Panel'!M$5</f>
        <v>-1.4333333333331E-4</v>
      </c>
      <c r="AB196" s="27">
        <f>M196+'Control Panel'!N$5</f>
        <v>4.4224999999990886E-4</v>
      </c>
      <c r="AC196" s="47">
        <f>N196+'Control Panel'!C$27</f>
        <v>0</v>
      </c>
      <c r="AD196" s="63">
        <f>O196+'Control Panel'!D$27</f>
        <v>-1.2314236359085668E-2</v>
      </c>
      <c r="AE196" s="63">
        <f>P196+'Control Panel'!E$27</f>
        <v>-1.0336897282278564E-4</v>
      </c>
      <c r="AF196" s="38">
        <f>SUMPRODUCT('Control Panel'!$C$31:$E$31,AC196:AE196)</f>
        <v>0</v>
      </c>
      <c r="AG196" s="43">
        <f t="shared" si="45"/>
        <v>1.5833333333326038E-4</v>
      </c>
      <c r="AH196" s="64">
        <f t="shared" si="46"/>
        <v>-1.2363620647267592E-2</v>
      </c>
      <c r="AI196" s="64">
        <f t="shared" si="47"/>
        <v>3.2158709536389551E-4</v>
      </c>
      <c r="AJ196" s="29">
        <f t="shared" si="48"/>
        <v>-9.8019035298380075E-6</v>
      </c>
      <c r="AK196" s="29">
        <f t="shared" si="49"/>
        <v>-1.2732491604435237E-2</v>
      </c>
      <c r="AL196" s="29">
        <f t="shared" si="50"/>
        <v>3.6397215782191239E-5</v>
      </c>
      <c r="AM196" s="29">
        <f t="shared" si="51"/>
        <v>5.2014702822655856E-4</v>
      </c>
      <c r="AN196" s="29">
        <f t="shared" si="52"/>
        <v>-1.2233592930842252E-2</v>
      </c>
      <c r="AO196" s="29">
        <f t="shared" si="53"/>
        <v>3.4898197114241469E-4</v>
      </c>
      <c r="AP196" s="27">
        <f t="shared" si="54"/>
        <v>1.5833333333326038E-4</v>
      </c>
      <c r="AQ196" s="27">
        <f t="shared" si="55"/>
        <v>-1.2455804651874125E-2</v>
      </c>
      <c r="AR196" s="27">
        <f t="shared" si="56"/>
        <v>3.388353122488752E-4</v>
      </c>
      <c r="AS196" s="43">
        <f t="shared" si="57"/>
        <v>1.5833333333326038E-4</v>
      </c>
      <c r="AT196" s="27">
        <f t="shared" si="58"/>
        <v>-1.2363620647267592E-2</v>
      </c>
      <c r="AU196" s="27">
        <f t="shared" si="59"/>
        <v>3.2158709536389551E-4</v>
      </c>
      <c r="AV196" s="29">
        <f t="shared" si="60"/>
        <v>-9.8019035298380075E-6</v>
      </c>
      <c r="AW196" s="29">
        <f t="shared" si="61"/>
        <v>-1.2732491604435237E-2</v>
      </c>
      <c r="AX196" s="29">
        <f t="shared" si="62"/>
        <v>3.6397215782191239E-5</v>
      </c>
      <c r="AY196" s="29">
        <f t="shared" si="63"/>
        <v>5.2014702822655856E-4</v>
      </c>
      <c r="AZ196" s="29">
        <f t="shared" si="64"/>
        <v>-1.2233592930842252E-2</v>
      </c>
      <c r="BA196" s="29">
        <f t="shared" si="65"/>
        <v>3.4898197114241469E-4</v>
      </c>
      <c r="BB196" s="27">
        <f t="shared" si="66"/>
        <v>1.5833333333326038E-4</v>
      </c>
      <c r="BC196" s="27">
        <f t="shared" si="66"/>
        <v>-1.2455804651874125E-2</v>
      </c>
      <c r="BD196" s="64">
        <f t="shared" si="66"/>
        <v>3.388353122488752E-4</v>
      </c>
      <c r="BE196" s="82">
        <f>SUMPRODUCT('Control Panel'!$C$18:$N$18,$AS196:$BD196)</f>
        <v>5.2014702822655856E-4</v>
      </c>
      <c r="BF196" s="83">
        <f>SUMPRODUCT('Control Panel'!$C$19:$N$19,'Calc. rets adjusted'!$AS196:$BD196)</f>
        <v>-7.552269676803226E-4</v>
      </c>
      <c r="BG196" s="83">
        <f>SUMPRODUCT('Control Panel'!$C$20:$N$20,'Calc. rets adjusted'!$AS196:$BD196)</f>
        <v>5.0618683084041594E-4</v>
      </c>
      <c r="BH196" s="83">
        <f>SUMPRODUCT('Control Panel'!$C$21:$N$21,'Calc. rets adjusted'!$AS196:$BD196)</f>
        <v>-1.2753739959068813E-3</v>
      </c>
      <c r="BI196" s="83">
        <f>SUMPRODUCT('Control Panel'!$C$22:$N$22,'Calc. rets adjusted'!$AS196:$BD196)</f>
        <v>-1.3960197386142731E-5</v>
      </c>
    </row>
    <row r="197" spans="1:61" x14ac:dyDescent="0.35">
      <c r="A197" s="2">
        <v>42247</v>
      </c>
      <c r="B197" s="27">
        <f>'Calc. rets in loc usd base'!Q197-'Calc. rets in loc usd base'!Q$5</f>
        <v>-1.5158055555555517E-3</v>
      </c>
      <c r="C197" s="27">
        <f>'Calc. rets in loc usd base'!R197-'Calc. rets in loc usd base'!R$5</f>
        <v>-1.278138888888884E-3</v>
      </c>
      <c r="D197" s="27">
        <f>'Calc. rets in loc usd base'!S197-'Calc. rets in loc usd base'!S$5</f>
        <v>-1.5989444444444432E-3</v>
      </c>
      <c r="E197" s="29">
        <f>'Calc. rets in loc usd base'!T197-'Calc. rets in loc usd base'!T$5</f>
        <v>-1.6251656988664847E-3</v>
      </c>
      <c r="F197" s="29">
        <f>'Calc. rets in loc usd base'!U197-'Calc. rets in loc usd base'!U$5</f>
        <v>-1.2441568407670586E-3</v>
      </c>
      <c r="G197" s="29">
        <f>'Calc. rets in loc usd base'!V197-'Calc. rets in loc usd base'!V$5</f>
        <v>-3.0773477199834518E-4</v>
      </c>
      <c r="H197" s="29">
        <f>'Calc. rets in loc usd base'!W197-'Calc. rets in loc usd base'!W$5</f>
        <v>-2.5095966872495231E-3</v>
      </c>
      <c r="I197" s="29">
        <f>'Calc. rets in loc usd base'!X197-'Calc. rets in loc usd base'!X$5</f>
        <v>-2.5935516740099819E-3</v>
      </c>
      <c r="J197" s="29">
        <f>'Calc. rets in loc usd base'!Y197-'Calc. rets in loc usd base'!Y$5</f>
        <v>-3.6638166219776259E-4</v>
      </c>
      <c r="K197" s="27">
        <f>'Calc. rets in loc usd base'!Z197-'Calc. rets in loc usd base'!Z$5</f>
        <v>-1.5158055555555517E-3</v>
      </c>
      <c r="L197" s="27">
        <f>'Calc. rets in loc usd base'!AA197-'Calc. rets in loc usd base'!AA$5</f>
        <v>-1.2441127777777779E-3</v>
      </c>
      <c r="M197" s="27">
        <f>'Calc. rets in loc usd base'!AB197-'Calc. rets in loc usd base'!AB$5</f>
        <v>-1.5161355555555545E-3</v>
      </c>
      <c r="N197" s="47">
        <f>'Calc. rets in loc usd base'!AC197-'Calc. rets in loc usd base'!AC$5</f>
        <v>0</v>
      </c>
      <c r="O197" s="63">
        <f>'Calc. rets in loc usd base'!AD197-'Calc. rets in loc usd base'!AD$5</f>
        <v>2.1146684742284889E-2</v>
      </c>
      <c r="P197" s="86">
        <f>'Calc. rets in loc usd base'!AE197-'Calc. rets in loc usd base'!AE$5</f>
        <v>-1.5487984357438226E-2</v>
      </c>
      <c r="Q197" s="27">
        <f>B197+'Control Panel'!C$5</f>
        <v>1.5833333333323588E-4</v>
      </c>
      <c r="R197" s="27">
        <f>C197+'Control Panel'!D$5</f>
        <v>-6.6666666666596658E-5</v>
      </c>
      <c r="S197" s="27">
        <f>D197+'Control Panel'!E$5</f>
        <v>4.2500000000009327E-4</v>
      </c>
      <c r="T197" s="29">
        <f>E197+'Control Panel'!F$5</f>
        <v>5.8811997647365086E-5</v>
      </c>
      <c r="U197" s="29">
        <f>F197+'Control Panel'!G$5</f>
        <v>-1.1112114288102737E-4</v>
      </c>
      <c r="V197" s="29">
        <f>G197+'Control Panel'!H$5</f>
        <v>3.0747442371843639E-4</v>
      </c>
      <c r="W197" s="29">
        <f>H197+'Control Panel'!I$5</f>
        <v>-4.2456590302557187E-4</v>
      </c>
      <c r="X197" s="29">
        <f>I197+'Control Panel'!J$5</f>
        <v>-1.1538765079995806E-3</v>
      </c>
      <c r="Y197" s="29">
        <f>J197+'Control Panel'!K$5</f>
        <v>1.8833768017307347E-3</v>
      </c>
      <c r="Z197" s="27">
        <f>K197+'Control Panel'!L$5</f>
        <v>1.5833333333323588E-4</v>
      </c>
      <c r="AA197" s="27">
        <f>L197+'Control Panel'!M$5</f>
        <v>-1.159999999999768E-4</v>
      </c>
      <c r="AB197" s="27">
        <f>M197+'Control Panel'!N$5</f>
        <v>4.7774999999990902E-4</v>
      </c>
      <c r="AC197" s="47">
        <f>N197+'Control Panel'!C$27</f>
        <v>0</v>
      </c>
      <c r="AD197" s="63">
        <f>O197+'Control Panel'!D$27</f>
        <v>2.1146684742284889E-2</v>
      </c>
      <c r="AE197" s="63">
        <f>P197+'Control Panel'!E$27</f>
        <v>-1.5487984357438226E-2</v>
      </c>
      <c r="AF197" s="38">
        <f>SUMPRODUCT('Control Panel'!$C$31:$E$31,AC197:AE197)</f>
        <v>0</v>
      </c>
      <c r="AG197" s="43">
        <f t="shared" si="45"/>
        <v>1.5833333333326038E-4</v>
      </c>
      <c r="AH197" s="64">
        <f t="shared" si="46"/>
        <v>2.1078608296635659E-2</v>
      </c>
      <c r="AI197" s="64">
        <f t="shared" si="47"/>
        <v>-1.5069566750790075E-2</v>
      </c>
      <c r="AJ197" s="29">
        <f t="shared" si="48"/>
        <v>5.8811997647456593E-5</v>
      </c>
      <c r="AK197" s="29">
        <f t="shared" si="49"/>
        <v>2.1033213755627278E-2</v>
      </c>
      <c r="AL197" s="29">
        <f t="shared" si="50"/>
        <v>-1.5185272092784752E-2</v>
      </c>
      <c r="AM197" s="29">
        <f t="shared" si="51"/>
        <v>-4.245659030255311E-4</v>
      </c>
      <c r="AN197" s="29">
        <f t="shared" si="52"/>
        <v>1.9968407571539171E-2</v>
      </c>
      <c r="AO197" s="29">
        <f t="shared" si="53"/>
        <v>-1.3633777266151892E-2</v>
      </c>
      <c r="AP197" s="27">
        <f t="shared" si="54"/>
        <v>1.5833333333326038E-4</v>
      </c>
      <c r="AQ197" s="27">
        <f t="shared" si="55"/>
        <v>2.1028231726854862E-2</v>
      </c>
      <c r="AR197" s="27">
        <f t="shared" si="56"/>
        <v>-1.5017633741965075E-2</v>
      </c>
      <c r="AS197" s="43">
        <f t="shared" si="57"/>
        <v>1.5833333333326038E-4</v>
      </c>
      <c r="AT197" s="27">
        <f t="shared" si="58"/>
        <v>2.1078608296635659E-2</v>
      </c>
      <c r="AU197" s="27">
        <f t="shared" si="59"/>
        <v>-1.5069566750790075E-2</v>
      </c>
      <c r="AV197" s="29">
        <f t="shared" si="60"/>
        <v>5.8811997647456593E-5</v>
      </c>
      <c r="AW197" s="29">
        <f t="shared" si="61"/>
        <v>2.1033213755627278E-2</v>
      </c>
      <c r="AX197" s="29">
        <f t="shared" si="62"/>
        <v>-1.5185272092784752E-2</v>
      </c>
      <c r="AY197" s="29">
        <f t="shared" si="63"/>
        <v>-4.245659030255311E-4</v>
      </c>
      <c r="AZ197" s="29">
        <f t="shared" si="64"/>
        <v>1.9968407571539171E-2</v>
      </c>
      <c r="BA197" s="29">
        <f t="shared" si="65"/>
        <v>-1.3633777266151892E-2</v>
      </c>
      <c r="BB197" s="27">
        <f t="shared" si="66"/>
        <v>1.5833333333326038E-4</v>
      </c>
      <c r="BC197" s="27">
        <f t="shared" si="66"/>
        <v>2.1028231726854862E-2</v>
      </c>
      <c r="BD197" s="64">
        <f t="shared" si="66"/>
        <v>-1.5017633741965075E-2</v>
      </c>
      <c r="BE197" s="82">
        <f>SUMPRODUCT('Control Panel'!$C$18:$N$18,$AS197:$BD197)</f>
        <v>-4.245659030255311E-4</v>
      </c>
      <c r="BF197" s="83">
        <f>SUMPRODUCT('Control Panel'!$C$19:$N$19,'Calc. rets adjusted'!$AS197:$BD197)</f>
        <v>1.614731444430939E-3</v>
      </c>
      <c r="BG197" s="83">
        <f>SUMPRODUCT('Control Panel'!$C$20:$N$20,'Calc. rets adjusted'!$AS197:$BD197)</f>
        <v>-4.722583949212213E-4</v>
      </c>
      <c r="BH197" s="83">
        <f>SUMPRODUCT('Control Panel'!$C$21:$N$21,'Calc. rets adjusted'!$AS197:$BD197)</f>
        <v>2.0392973474564701E-3</v>
      </c>
      <c r="BI197" s="83">
        <f>SUMPRODUCT('Control Panel'!$C$22:$N$22,'Calc. rets adjusted'!$AS197:$BD197)</f>
        <v>-4.7692491895690199E-5</v>
      </c>
    </row>
    <row r="198" spans="1:61" x14ac:dyDescent="0.35">
      <c r="A198" s="2">
        <v>42277</v>
      </c>
      <c r="B198" s="27">
        <f>'Calc. rets in loc usd base'!Q198-'Calc. rets in loc usd base'!Q$5</f>
        <v>-1.5074722222222182E-3</v>
      </c>
      <c r="C198" s="27">
        <f>'Calc. rets in loc usd base'!R198-'Calc. rets in loc usd base'!R$5</f>
        <v>-1.2948055555555506E-3</v>
      </c>
      <c r="D198" s="27">
        <f>'Calc. rets in loc usd base'!S198-'Calc. rets in loc usd base'!S$5</f>
        <v>-1.5989444444444432E-3</v>
      </c>
      <c r="E198" s="29">
        <f>'Calc. rets in loc usd base'!T198-'Calc. rets in loc usd base'!T$5</f>
        <v>-9.9297736326540422E-4</v>
      </c>
      <c r="F198" s="29">
        <f>'Calc. rets in loc usd base'!U198-'Calc. rets in loc usd base'!U$5</f>
        <v>-1.2302775035276611E-3</v>
      </c>
      <c r="G198" s="29">
        <f>'Calc. rets in loc usd base'!V198-'Calc. rets in loc usd base'!V$5</f>
        <v>-2.1468385550298217E-4</v>
      </c>
      <c r="H198" s="29">
        <f>'Calc. rets in loc usd base'!W198-'Calc. rets in loc usd base'!W$5</f>
        <v>9.4020260949818999E-4</v>
      </c>
      <c r="I198" s="29">
        <f>'Calc. rets in loc usd base'!X198-'Calc. rets in loc usd base'!X$5</f>
        <v>-6.768009830352376E-4</v>
      </c>
      <c r="J198" s="29">
        <f>'Calc. rets in loc usd base'!Y198-'Calc. rets in loc usd base'!Y$5</f>
        <v>3.8991474543998393E-4</v>
      </c>
      <c r="K198" s="27">
        <f>'Calc. rets in loc usd base'!Z198-'Calc. rets in loc usd base'!Z$5</f>
        <v>-1.5074722222222182E-3</v>
      </c>
      <c r="L198" s="27">
        <f>'Calc. rets in loc usd base'!AA198-'Calc. rets in loc usd base'!AA$5</f>
        <v>-1.2901961111111112E-3</v>
      </c>
      <c r="M198" s="27">
        <f>'Calc. rets in loc usd base'!AB198-'Calc. rets in loc usd base'!AB$5</f>
        <v>-1.556968888888888E-3</v>
      </c>
      <c r="N198" s="47">
        <f>'Calc. rets in loc usd base'!AC198-'Calc. rets in loc usd base'!AC$5</f>
        <v>0</v>
      </c>
      <c r="O198" s="63">
        <f>'Calc. rets in loc usd base'!AD198-'Calc. rets in loc usd base'!AD$5</f>
        <v>-1.243633648118579E-2</v>
      </c>
      <c r="P198" s="86">
        <f>'Calc. rets in loc usd base'!AE198-'Calc. rets in loc usd base'!AE$5</f>
        <v>-1.5254884124337923E-2</v>
      </c>
      <c r="Q198" s="27">
        <f>B198+'Control Panel'!C$5</f>
        <v>1.6666666666656938E-4</v>
      </c>
      <c r="R198" s="27">
        <f>C198+'Control Panel'!D$5</f>
        <v>-8.3333333333263223E-5</v>
      </c>
      <c r="S198" s="27">
        <f>D198+'Control Panel'!E$5</f>
        <v>4.2500000000009327E-4</v>
      </c>
      <c r="T198" s="29">
        <f>E198+'Control Panel'!F$5</f>
        <v>6.9100033324844554E-4</v>
      </c>
      <c r="U198" s="29">
        <f>F198+'Control Panel'!G$5</f>
        <v>-9.7241805641629878E-5</v>
      </c>
      <c r="V198" s="29">
        <f>G198+'Control Panel'!H$5</f>
        <v>4.005253402137994E-4</v>
      </c>
      <c r="W198" s="29">
        <f>H198+'Control Panel'!I$5</f>
        <v>3.0252333937221413E-3</v>
      </c>
      <c r="X198" s="29">
        <f>I198+'Control Panel'!J$5</f>
        <v>7.6287418297516364E-4</v>
      </c>
      <c r="Y198" s="29">
        <f>J198+'Control Panel'!K$5</f>
        <v>2.6396732093684813E-3</v>
      </c>
      <c r="Z198" s="27">
        <f>K198+'Control Panel'!L$5</f>
        <v>1.6666666666656938E-4</v>
      </c>
      <c r="AA198" s="27">
        <f>L198+'Control Panel'!M$5</f>
        <v>-1.620833333333101E-4</v>
      </c>
      <c r="AB198" s="27">
        <f>M198+'Control Panel'!N$5</f>
        <v>4.3691666666657554E-4</v>
      </c>
      <c r="AC198" s="47">
        <f>N198+'Control Panel'!C$27</f>
        <v>0</v>
      </c>
      <c r="AD198" s="63">
        <f>O198+'Control Panel'!D$27</f>
        <v>-1.243633648118579E-2</v>
      </c>
      <c r="AE198" s="63">
        <f>P198+'Control Panel'!E$27</f>
        <v>-1.5254884124337923E-2</v>
      </c>
      <c r="AF198" s="38">
        <f>SUMPRODUCT('Control Panel'!$C$31:$E$31,AC198:AE198)</f>
        <v>0</v>
      </c>
      <c r="AG198" s="43">
        <f t="shared" si="45"/>
        <v>1.6666666666664831E-4</v>
      </c>
      <c r="AH198" s="64">
        <f t="shared" si="46"/>
        <v>-1.2518633453145633E-2</v>
      </c>
      <c r="AI198" s="64">
        <f t="shared" si="47"/>
        <v>-1.4836367450090648E-2</v>
      </c>
      <c r="AJ198" s="29">
        <f t="shared" si="48"/>
        <v>6.9100033324853705E-4</v>
      </c>
      <c r="AK198" s="29">
        <f t="shared" si="49"/>
        <v>-1.2532368955012418E-2</v>
      </c>
      <c r="AL198" s="29">
        <f t="shared" si="50"/>
        <v>-1.4860468751778044E-2</v>
      </c>
      <c r="AM198" s="29">
        <f t="shared" si="51"/>
        <v>3.025233393722182E-3</v>
      </c>
      <c r="AN198" s="29">
        <f t="shared" si="52"/>
        <v>-1.1682949658242792E-2</v>
      </c>
      <c r="AO198" s="29">
        <f t="shared" si="53"/>
        <v>-1.2655478823904498E-2</v>
      </c>
      <c r="AP198" s="27">
        <f t="shared" si="54"/>
        <v>1.6666666666664831E-4</v>
      </c>
      <c r="AQ198" s="27">
        <f t="shared" si="55"/>
        <v>-1.2596404091647861E-2</v>
      </c>
      <c r="AR198" s="27">
        <f t="shared" si="56"/>
        <v>-1.482463257079325E-2</v>
      </c>
      <c r="AS198" s="43">
        <f t="shared" si="57"/>
        <v>1.6666666666664831E-4</v>
      </c>
      <c r="AT198" s="27">
        <f t="shared" si="58"/>
        <v>-1.2518633453145633E-2</v>
      </c>
      <c r="AU198" s="27">
        <f t="shared" si="59"/>
        <v>-1.4836367450090648E-2</v>
      </c>
      <c r="AV198" s="29">
        <f t="shared" si="60"/>
        <v>6.9100033324853705E-4</v>
      </c>
      <c r="AW198" s="29">
        <f t="shared" si="61"/>
        <v>-1.2532368955012418E-2</v>
      </c>
      <c r="AX198" s="29">
        <f t="shared" si="62"/>
        <v>-1.4860468751778044E-2</v>
      </c>
      <c r="AY198" s="29">
        <f t="shared" si="63"/>
        <v>3.025233393722182E-3</v>
      </c>
      <c r="AZ198" s="29">
        <f t="shared" si="64"/>
        <v>-1.1682949658242792E-2</v>
      </c>
      <c r="BA198" s="29">
        <f t="shared" si="65"/>
        <v>-1.2655478823904498E-2</v>
      </c>
      <c r="BB198" s="27">
        <f t="shared" si="66"/>
        <v>1.6666666666664831E-4</v>
      </c>
      <c r="BC198" s="27">
        <f t="shared" si="66"/>
        <v>-1.2596404091647861E-2</v>
      </c>
      <c r="BD198" s="64">
        <f t="shared" si="66"/>
        <v>-1.482463257079325E-2</v>
      </c>
      <c r="BE198" s="82">
        <f>SUMPRODUCT('Control Panel'!$C$18:$N$18,$AS198:$BD198)</f>
        <v>3.025233393722182E-3</v>
      </c>
      <c r="BF198" s="83">
        <f>SUMPRODUCT('Control Panel'!$C$19:$N$19,'Calc. rets adjusted'!$AS198:$BD198)</f>
        <v>1.5544150885256848E-3</v>
      </c>
      <c r="BG198" s="83">
        <f>SUMPRODUCT('Control Panel'!$C$20:$N$20,'Calc. rets adjusted'!$AS198:$BD198)</f>
        <v>2.8307221643571359E-3</v>
      </c>
      <c r="BH198" s="83">
        <f>SUMPRODUCT('Control Panel'!$C$21:$N$21,'Calc. rets adjusted'!$AS198:$BD198)</f>
        <v>-1.4708183051964972E-3</v>
      </c>
      <c r="BI198" s="83">
        <f>SUMPRODUCT('Control Panel'!$C$22:$N$22,'Calc. rets adjusted'!$AS198:$BD198)</f>
        <v>-1.9451122936504613E-4</v>
      </c>
    </row>
    <row r="199" spans="1:61" x14ac:dyDescent="0.35">
      <c r="A199" s="2">
        <v>42308</v>
      </c>
      <c r="B199" s="27">
        <f>'Calc. rets in loc usd base'!Q199-'Calc. rets in loc usd base'!Q$5</f>
        <v>-1.5158055555555517E-3</v>
      </c>
      <c r="C199" s="27">
        <f>'Calc. rets in loc usd base'!R199-'Calc. rets in loc usd base'!R$5</f>
        <v>-1.3031388888888841E-3</v>
      </c>
      <c r="D199" s="27">
        <f>'Calc. rets in loc usd base'!S199-'Calc. rets in loc usd base'!S$5</f>
        <v>-1.5989444444444432E-3</v>
      </c>
      <c r="E199" s="29">
        <f>'Calc. rets in loc usd base'!T199-'Calc. rets in loc usd base'!T$5</f>
        <v>-1.8064108847232001E-3</v>
      </c>
      <c r="F199" s="29">
        <f>'Calc. rets in loc usd base'!U199-'Calc. rets in loc usd base'!U$5</f>
        <v>-1.181661329151091E-3</v>
      </c>
      <c r="G199" s="29">
        <f>'Calc. rets in loc usd base'!V199-'Calc. rets in loc usd base'!V$5</f>
        <v>-3.8243885624449179E-4</v>
      </c>
      <c r="H199" s="29">
        <f>'Calc. rets in loc usd base'!W199-'Calc. rets in loc usd base'!W$5</f>
        <v>-3.0624574988256511E-3</v>
      </c>
      <c r="I199" s="29">
        <f>'Calc. rets in loc usd base'!X199-'Calc. rets in loc usd base'!X$5</f>
        <v>-5.6031614522977368E-4</v>
      </c>
      <c r="J199" s="29">
        <f>'Calc. rets in loc usd base'!Y199-'Calc. rets in loc usd base'!Y$5</f>
        <v>-2.72567972775733E-3</v>
      </c>
      <c r="K199" s="27">
        <f>'Calc. rets in loc usd base'!Z199-'Calc. rets in loc usd base'!Z$5</f>
        <v>-1.5158055555555517E-3</v>
      </c>
      <c r="L199" s="27">
        <f>'Calc. rets in loc usd base'!AA199-'Calc. rets in loc usd base'!AA$5</f>
        <v>-1.3041127777777778E-3</v>
      </c>
      <c r="M199" s="27">
        <f>'Calc. rets in loc usd base'!AB199-'Calc. rets in loc usd base'!AB$5</f>
        <v>-1.579968888888888E-3</v>
      </c>
      <c r="N199" s="47">
        <f>'Calc. rets in loc usd base'!AC199-'Calc. rets in loc usd base'!AC$5</f>
        <v>0</v>
      </c>
      <c r="O199" s="63">
        <f>'Calc. rets in loc usd base'!AD199-'Calc. rets in loc usd base'!AD$5</f>
        <v>-1.2314236359085668E-2</v>
      </c>
      <c r="P199" s="86">
        <f>'Calc. rets in loc usd base'!AE199-'Calc. rets in loc usd base'!AE$5</f>
        <v>1.5281246411792545E-2</v>
      </c>
      <c r="Q199" s="27">
        <f>B199+'Control Panel'!C$5</f>
        <v>1.5833333333323588E-4</v>
      </c>
      <c r="R199" s="27">
        <f>C199+'Control Panel'!D$5</f>
        <v>-9.1666666666596723E-5</v>
      </c>
      <c r="S199" s="27">
        <f>D199+'Control Panel'!E$5</f>
        <v>4.2500000000009327E-4</v>
      </c>
      <c r="T199" s="29">
        <f>E199+'Control Panel'!F$5</f>
        <v>-1.2243318820935037E-4</v>
      </c>
      <c r="U199" s="29">
        <f>F199+'Control Panel'!G$5</f>
        <v>-4.8625631265059813E-5</v>
      </c>
      <c r="V199" s="29">
        <f>G199+'Control Panel'!H$5</f>
        <v>2.3277033947228978E-4</v>
      </c>
      <c r="W199" s="29">
        <f>H199+'Control Panel'!I$5</f>
        <v>-9.7742671460169985E-4</v>
      </c>
      <c r="X199" s="29">
        <f>I199+'Control Panel'!J$5</f>
        <v>8.7935902078062757E-4</v>
      </c>
      <c r="Y199" s="29">
        <f>J199+'Control Panel'!K$5</f>
        <v>-4.7592126382883272E-4</v>
      </c>
      <c r="Z199" s="27">
        <f>K199+'Control Panel'!L$5</f>
        <v>1.5833333333323588E-4</v>
      </c>
      <c r="AA199" s="27">
        <f>L199+'Control Panel'!M$5</f>
        <v>-1.7599999999997674E-4</v>
      </c>
      <c r="AB199" s="27">
        <f>M199+'Control Panel'!N$5</f>
        <v>4.1391666666657553E-4</v>
      </c>
      <c r="AC199" s="47">
        <f>N199+'Control Panel'!C$27</f>
        <v>0</v>
      </c>
      <c r="AD199" s="63">
        <f>O199+'Control Panel'!D$27</f>
        <v>-1.2314236359085668E-2</v>
      </c>
      <c r="AE199" s="63">
        <f>P199+'Control Panel'!E$27</f>
        <v>1.5281246411792545E-2</v>
      </c>
      <c r="AF199" s="38">
        <f>SUMPRODUCT('Control Panel'!$C$31:$E$31,AC199:AE199)</f>
        <v>0</v>
      </c>
      <c r="AG199" s="43">
        <f t="shared" si="45"/>
        <v>1.5833333333326038E-4</v>
      </c>
      <c r="AH199" s="64">
        <f t="shared" si="46"/>
        <v>-1.2404774220752701E-2</v>
      </c>
      <c r="AI199" s="64">
        <f t="shared" si="47"/>
        <v>1.5712740941517866E-2</v>
      </c>
      <c r="AJ199" s="29">
        <f t="shared" si="48"/>
        <v>-1.2243318820936988E-4</v>
      </c>
      <c r="AK199" s="29">
        <f t="shared" si="49"/>
        <v>-1.2362263202834289E-2</v>
      </c>
      <c r="AL199" s="29">
        <f t="shared" si="50"/>
        <v>1.5517573772179771E-2</v>
      </c>
      <c r="AM199" s="29">
        <f t="shared" si="51"/>
        <v>-9.7742671460165909E-4</v>
      </c>
      <c r="AN199" s="29">
        <f t="shared" si="52"/>
        <v>-1.1445705973131326E-2</v>
      </c>
      <c r="AO199" s="29">
        <f t="shared" si="53"/>
        <v>1.4798052477858592E-2</v>
      </c>
      <c r="AP199" s="27">
        <f t="shared" si="54"/>
        <v>1.5833333333326038E-4</v>
      </c>
      <c r="AQ199" s="27">
        <f t="shared" si="55"/>
        <v>-1.2488069053486428E-2</v>
      </c>
      <c r="AR199" s="27">
        <f t="shared" si="56"/>
        <v>1.5701488241036454E-2</v>
      </c>
      <c r="AS199" s="43">
        <f t="shared" si="57"/>
        <v>1.5833333333326038E-4</v>
      </c>
      <c r="AT199" s="27">
        <f t="shared" si="58"/>
        <v>-1.2404774220752701E-2</v>
      </c>
      <c r="AU199" s="27">
        <f t="shared" si="59"/>
        <v>1.5712740941517866E-2</v>
      </c>
      <c r="AV199" s="29">
        <f t="shared" si="60"/>
        <v>-1.2243318820936988E-4</v>
      </c>
      <c r="AW199" s="29">
        <f t="shared" si="61"/>
        <v>-1.2362263202834289E-2</v>
      </c>
      <c r="AX199" s="29">
        <f t="shared" si="62"/>
        <v>1.5517573772179771E-2</v>
      </c>
      <c r="AY199" s="29">
        <f t="shared" si="63"/>
        <v>-9.7742671460165909E-4</v>
      </c>
      <c r="AZ199" s="29">
        <f t="shared" si="64"/>
        <v>-1.1445705973131326E-2</v>
      </c>
      <c r="BA199" s="29">
        <f t="shared" si="65"/>
        <v>1.4798052477858592E-2</v>
      </c>
      <c r="BB199" s="27">
        <f t="shared" si="66"/>
        <v>1.5833333333326038E-4</v>
      </c>
      <c r="BC199" s="27">
        <f t="shared" si="66"/>
        <v>-1.2488069053486428E-2</v>
      </c>
      <c r="BD199" s="64">
        <f t="shared" si="66"/>
        <v>1.5701488241036454E-2</v>
      </c>
      <c r="BE199" s="82">
        <f>SUMPRODUCT('Control Panel'!$C$18:$N$18,$AS199:$BD199)</f>
        <v>-9.7742671460165909E-4</v>
      </c>
      <c r="BF199" s="83">
        <f>SUMPRODUCT('Control Panel'!$C$19:$N$19,'Calc. rets adjusted'!$AS199:$BD199)</f>
        <v>-2.024254640454626E-3</v>
      </c>
      <c r="BG199" s="83">
        <f>SUMPRODUCT('Control Panel'!$C$20:$N$20,'Calc. rets adjusted'!$AS199:$BD199)</f>
        <v>-7.5961440177265706E-4</v>
      </c>
      <c r="BH199" s="83">
        <f>SUMPRODUCT('Control Panel'!$C$21:$N$21,'Calc. rets adjusted'!$AS199:$BD199)</f>
        <v>-1.0468279258529667E-3</v>
      </c>
      <c r="BI199" s="83">
        <f>SUMPRODUCT('Control Panel'!$C$22:$N$22,'Calc. rets adjusted'!$AS199:$BD199)</f>
        <v>2.1781231282900224E-4</v>
      </c>
    </row>
    <row r="200" spans="1:61" x14ac:dyDescent="0.35">
      <c r="A200" s="2">
        <v>42338</v>
      </c>
      <c r="B200" s="27">
        <f>'Calc. rets in loc usd base'!Q200-'Calc. rets in loc usd base'!Q$5</f>
        <v>-1.5158055555555517E-3</v>
      </c>
      <c r="C200" s="27">
        <f>'Calc. rets in loc usd base'!R200-'Calc. rets in loc usd base'!R$5</f>
        <v>-1.3114722222222173E-3</v>
      </c>
      <c r="D200" s="27">
        <f>'Calc. rets in loc usd base'!S200-'Calc. rets in loc usd base'!S$5</f>
        <v>-1.5989444444444432E-3</v>
      </c>
      <c r="E200" s="29">
        <f>'Calc. rets in loc usd base'!T200-'Calc. rets in loc usd base'!T$5</f>
        <v>-2.0758118722907586E-3</v>
      </c>
      <c r="F200" s="29">
        <f>'Calc. rets in loc usd base'!U200-'Calc. rets in loc usd base'!U$5</f>
        <v>-1.0218859931273535E-3</v>
      </c>
      <c r="G200" s="29">
        <f>'Calc. rets in loc usd base'!V200-'Calc. rets in loc usd base'!V$5</f>
        <v>7.3630667632397918E-5</v>
      </c>
      <c r="H200" s="29">
        <f>'Calc. rets in loc usd base'!W200-'Calc. rets in loc usd base'!W$5</f>
        <v>-4.5400714463756228E-3</v>
      </c>
      <c r="I200" s="29">
        <f>'Calc. rets in loc usd base'!X200-'Calc. rets in loc usd base'!X$5</f>
        <v>1.2981204416473847E-4</v>
      </c>
      <c r="J200" s="29">
        <f>'Calc. rets in loc usd base'!Y200-'Calc. rets in loc usd base'!Y$5</f>
        <v>-1.3945119664205367E-3</v>
      </c>
      <c r="K200" s="27">
        <f>'Calc. rets in loc usd base'!Z200-'Calc. rets in loc usd base'!Z$5</f>
        <v>-1.5158055555555517E-3</v>
      </c>
      <c r="L200" s="27">
        <f>'Calc. rets in loc usd base'!AA200-'Calc. rets in loc usd base'!AA$5</f>
        <v>-1.2213627777777779E-3</v>
      </c>
      <c r="M200" s="27">
        <f>'Calc. rets in loc usd base'!AB200-'Calc. rets in loc usd base'!AB$5</f>
        <v>-1.5304688888888879E-3</v>
      </c>
      <c r="N200" s="47">
        <f>'Calc. rets in loc usd base'!AC200-'Calc. rets in loc usd base'!AC$5</f>
        <v>0</v>
      </c>
      <c r="O200" s="63">
        <f>'Calc. rets in loc usd base'!AD200-'Calc. rets in loc usd base'!AD$5</f>
        <v>-4.3430488527969366E-2</v>
      </c>
      <c r="P200" s="86">
        <f>'Calc. rets in loc usd base'!AE200-'Calc. rets in loc usd base'!AE$5</f>
        <v>-1.5254884124337923E-2</v>
      </c>
      <c r="Q200" s="27">
        <f>B200+'Control Panel'!C$5</f>
        <v>1.5833333333323588E-4</v>
      </c>
      <c r="R200" s="27">
        <f>C200+'Control Panel'!D$5</f>
        <v>-9.9999999999930006E-5</v>
      </c>
      <c r="S200" s="27">
        <f>D200+'Control Panel'!E$5</f>
        <v>4.2500000000009327E-4</v>
      </c>
      <c r="T200" s="29">
        <f>E200+'Control Panel'!F$5</f>
        <v>-3.9183417577690885E-4</v>
      </c>
      <c r="U200" s="29">
        <f>F200+'Control Panel'!G$5</f>
        <v>1.1114970475867769E-4</v>
      </c>
      <c r="V200" s="29">
        <f>G200+'Control Panel'!H$5</f>
        <v>6.8883986334917948E-4</v>
      </c>
      <c r="W200" s="29">
        <f>H200+'Control Panel'!I$5</f>
        <v>-2.4550406621516715E-3</v>
      </c>
      <c r="X200" s="29">
        <f>I200+'Control Panel'!J$5</f>
        <v>1.5694872101751397E-3</v>
      </c>
      <c r="Y200" s="29">
        <f>J200+'Control Panel'!K$5</f>
        <v>8.5524649750796065E-4</v>
      </c>
      <c r="Z200" s="27">
        <f>K200+'Control Panel'!L$5</f>
        <v>1.5833333333323588E-4</v>
      </c>
      <c r="AA200" s="27">
        <f>L200+'Control Panel'!M$5</f>
        <v>-9.3249999999976815E-5</v>
      </c>
      <c r="AB200" s="27">
        <f>M200+'Control Panel'!N$5</f>
        <v>4.6341666666657559E-4</v>
      </c>
      <c r="AC200" s="47">
        <f>N200+'Control Panel'!C$27</f>
        <v>0</v>
      </c>
      <c r="AD200" s="63">
        <f>O200+'Control Panel'!D$27</f>
        <v>-4.3430488527969366E-2</v>
      </c>
      <c r="AE200" s="63">
        <f>P200+'Control Panel'!E$27</f>
        <v>-1.5254884124337923E-2</v>
      </c>
      <c r="AF200" s="38">
        <f>SUMPRODUCT('Control Panel'!$C$31:$E$31,AC200:AE200)</f>
        <v>0</v>
      </c>
      <c r="AG200" s="43">
        <f t="shared" si="45"/>
        <v>1.5833333333326038E-4</v>
      </c>
      <c r="AH200" s="64">
        <f t="shared" si="46"/>
        <v>-4.3526145479116485E-2</v>
      </c>
      <c r="AI200" s="64">
        <f t="shared" si="47"/>
        <v>-1.4836367450090648E-2</v>
      </c>
      <c r="AJ200" s="29">
        <f t="shared" si="48"/>
        <v>-3.9183417577692836E-4</v>
      </c>
      <c r="AK200" s="29">
        <f t="shared" si="49"/>
        <v>-4.3324166109187989E-2</v>
      </c>
      <c r="AL200" s="29">
        <f t="shared" si="50"/>
        <v>-1.4576552433284484E-2</v>
      </c>
      <c r="AM200" s="29">
        <f t="shared" si="51"/>
        <v>-2.4550406621516307E-3</v>
      </c>
      <c r="AN200" s="29">
        <f t="shared" si="52"/>
        <v>-4.1929164914070394E-2</v>
      </c>
      <c r="AO200" s="29">
        <f t="shared" si="53"/>
        <v>-1.4412684313047208E-2</v>
      </c>
      <c r="AP200" s="27">
        <f t="shared" si="54"/>
        <v>1.5833333333326038E-4</v>
      </c>
      <c r="AQ200" s="27">
        <f t="shared" si="55"/>
        <v>-4.3519688634914067E-2</v>
      </c>
      <c r="AR200" s="27">
        <f t="shared" si="56"/>
        <v>-1.4798536825222586E-2</v>
      </c>
      <c r="AS200" s="43">
        <f t="shared" si="57"/>
        <v>1.5833333333326038E-4</v>
      </c>
      <c r="AT200" s="27">
        <f t="shared" si="58"/>
        <v>-4.3526145479116485E-2</v>
      </c>
      <c r="AU200" s="27">
        <f t="shared" si="59"/>
        <v>-1.4836367450090648E-2</v>
      </c>
      <c r="AV200" s="29">
        <f t="shared" si="60"/>
        <v>-3.9183417577692836E-4</v>
      </c>
      <c r="AW200" s="29">
        <f t="shared" si="61"/>
        <v>-4.3324166109187989E-2</v>
      </c>
      <c r="AX200" s="29">
        <f t="shared" si="62"/>
        <v>-1.4576552433284484E-2</v>
      </c>
      <c r="AY200" s="29">
        <f t="shared" si="63"/>
        <v>-2.4550406621516307E-3</v>
      </c>
      <c r="AZ200" s="29">
        <f t="shared" si="64"/>
        <v>-4.1929164914070394E-2</v>
      </c>
      <c r="BA200" s="29">
        <f t="shared" si="65"/>
        <v>-1.4412684313047208E-2</v>
      </c>
      <c r="BB200" s="27">
        <f t="shared" si="66"/>
        <v>1.5833333333326038E-4</v>
      </c>
      <c r="BC200" s="27">
        <f t="shared" si="66"/>
        <v>-4.3519688634914067E-2</v>
      </c>
      <c r="BD200" s="64">
        <f t="shared" si="66"/>
        <v>-1.4798536825222586E-2</v>
      </c>
      <c r="BE200" s="82">
        <f>SUMPRODUCT('Control Panel'!$C$18:$N$18,$AS200:$BD200)</f>
        <v>-2.4550406621516307E-3</v>
      </c>
      <c r="BF200" s="83">
        <f>SUMPRODUCT('Control Panel'!$C$19:$N$19,'Calc. rets adjusted'!$AS200:$BD200)</f>
        <v>-6.4024530873435081E-3</v>
      </c>
      <c r="BG200" s="83">
        <f>SUMPRODUCT('Control Panel'!$C$20:$N$20,'Calc. rets adjusted'!$AS200:$BD200)</f>
        <v>-2.0346508905187749E-3</v>
      </c>
      <c r="BH200" s="83">
        <f>SUMPRODUCT('Control Panel'!$C$21:$N$21,'Calc. rets adjusted'!$AS200:$BD200)</f>
        <v>-3.9474124251918765E-3</v>
      </c>
      <c r="BI200" s="83">
        <f>SUMPRODUCT('Control Panel'!$C$22:$N$22,'Calc. rets adjusted'!$AS200:$BD200)</f>
        <v>4.2038977163285675E-4</v>
      </c>
    </row>
    <row r="201" spans="1:61" x14ac:dyDescent="0.35">
      <c r="A201" s="2">
        <v>42369</v>
      </c>
      <c r="B201" s="27">
        <f>'Calc. rets in loc usd base'!Q201-'Calc. rets in loc usd base'!Q$5</f>
        <v>-1.4741388888888851E-3</v>
      </c>
      <c r="C201" s="27">
        <f>'Calc. rets in loc usd base'!R201-'Calc. rets in loc usd base'!R$5</f>
        <v>-1.3448055555555507E-3</v>
      </c>
      <c r="D201" s="27">
        <f>'Calc. rets in loc usd base'!S201-'Calc. rets in loc usd base'!S$5</f>
        <v>-1.6072777777777765E-3</v>
      </c>
      <c r="E201" s="29">
        <f>'Calc. rets in loc usd base'!T201-'Calc. rets in loc usd base'!T$5</f>
        <v>-1.5957804482681164E-3</v>
      </c>
      <c r="F201" s="29">
        <f>'Calc. rets in loc usd base'!U201-'Calc. rets in loc usd base'!U$5</f>
        <v>-1.6192616123382694E-3</v>
      </c>
      <c r="G201" s="29">
        <f>'Calc. rets in loc usd base'!V201-'Calc. rets in loc usd base'!V$5</f>
        <v>3.6152590442169077E-4</v>
      </c>
      <c r="H201" s="29">
        <f>'Calc. rets in loc usd base'!W201-'Calc. rets in loc usd base'!W$5</f>
        <v>-3.0215950329652149E-3</v>
      </c>
      <c r="I201" s="29">
        <f>'Calc. rets in loc usd base'!X201-'Calc. rets in loc usd base'!X$5</f>
        <v>-3.0963249855443476E-3</v>
      </c>
      <c r="J201" s="29">
        <f>'Calc. rets in loc usd base'!Y201-'Calc. rets in loc usd base'!Y$5</f>
        <v>-2.8876150234727286E-3</v>
      </c>
      <c r="K201" s="27">
        <f>'Calc. rets in loc usd base'!Z201-'Calc. rets in loc usd base'!Z$5</f>
        <v>-1.4741388888888851E-3</v>
      </c>
      <c r="L201" s="27">
        <f>'Calc. rets in loc usd base'!AA201-'Calc. rets in loc usd base'!AA$5</f>
        <v>-1.7836127777777779E-3</v>
      </c>
      <c r="M201" s="27">
        <f>'Calc. rets in loc usd base'!AB201-'Calc. rets in loc usd base'!AB$5</f>
        <v>-1.7356355555555546E-3</v>
      </c>
      <c r="N201" s="47">
        <f>'Calc. rets in loc usd base'!AC201-'Calc. rets in loc usd base'!AC$5</f>
        <v>0</v>
      </c>
      <c r="O201" s="63">
        <f>'Calc. rets in loc usd base'!AD201-'Calc. rets in loc usd base'!AD$5</f>
        <v>3.1283470282099116E-2</v>
      </c>
      <c r="P201" s="86">
        <f>'Calc. rets in loc usd base'!AE201-'Calc. rets in loc usd base'!AE$5</f>
        <v>-2.9515133678705147E-2</v>
      </c>
      <c r="Q201" s="27">
        <f>B201+'Control Panel'!C$5</f>
        <v>1.9999999999990251E-4</v>
      </c>
      <c r="R201" s="27">
        <f>C201+'Control Panel'!D$5</f>
        <v>-1.3333333333326335E-4</v>
      </c>
      <c r="S201" s="27">
        <f>D201+'Control Panel'!E$5</f>
        <v>4.1666666666675999E-4</v>
      </c>
      <c r="T201" s="29">
        <f>E201+'Control Panel'!F$5</f>
        <v>8.819724824573336E-5</v>
      </c>
      <c r="U201" s="29">
        <f>F201+'Control Panel'!G$5</f>
        <v>-4.8622591445223818E-4</v>
      </c>
      <c r="V201" s="29">
        <f>G201+'Control Panel'!H$5</f>
        <v>9.7673510013847244E-4</v>
      </c>
      <c r="W201" s="29">
        <f>H201+'Control Panel'!I$5</f>
        <v>-9.3656424874126367E-4</v>
      </c>
      <c r="X201" s="29">
        <f>I201+'Control Panel'!J$5</f>
        <v>-1.6566498195339464E-3</v>
      </c>
      <c r="Y201" s="29">
        <f>J201+'Control Panel'!K$5</f>
        <v>-6.3785655954423127E-4</v>
      </c>
      <c r="Z201" s="27">
        <f>K201+'Control Panel'!L$5</f>
        <v>1.9999999999990251E-4</v>
      </c>
      <c r="AA201" s="27">
        <f>L201+'Control Panel'!M$5</f>
        <v>-6.5549999999997685E-4</v>
      </c>
      <c r="AB201" s="27">
        <f>M201+'Control Panel'!N$5</f>
        <v>2.5824999999990894E-4</v>
      </c>
      <c r="AC201" s="47">
        <f>N201+'Control Panel'!C$27</f>
        <v>0</v>
      </c>
      <c r="AD201" s="63">
        <f>O201+'Control Panel'!D$27</f>
        <v>3.1283470282099116E-2</v>
      </c>
      <c r="AE201" s="63">
        <f>P201+'Control Panel'!E$27</f>
        <v>-2.9515133678705147E-2</v>
      </c>
      <c r="AF201" s="38">
        <f>SUMPRODUCT('Control Panel'!$C$31:$E$31,AC201:AE201)</f>
        <v>0</v>
      </c>
      <c r="AG201" s="43">
        <f t="shared" si="45"/>
        <v>1.9999999999997797E-4</v>
      </c>
      <c r="AH201" s="64">
        <f t="shared" si="46"/>
        <v>3.1145965819394883E-2</v>
      </c>
      <c r="AI201" s="64">
        <f t="shared" si="47"/>
        <v>-2.9110764984404569E-2</v>
      </c>
      <c r="AJ201" s="29">
        <f t="shared" si="48"/>
        <v>8.8197248245824866E-5</v>
      </c>
      <c r="AK201" s="29">
        <f t="shared" si="49"/>
        <v>3.0782033533701902E-2</v>
      </c>
      <c r="AL201" s="29">
        <f t="shared" si="50"/>
        <v>-2.8567227045615984E-2</v>
      </c>
      <c r="AM201" s="29">
        <f t="shared" si="51"/>
        <v>-9.365642487412229E-4</v>
      </c>
      <c r="AN201" s="29">
        <f t="shared" si="52"/>
        <v>2.9574994707167956E-2</v>
      </c>
      <c r="AO201" s="29">
        <f t="shared" si="53"/>
        <v>-3.0134163816626591E-2</v>
      </c>
      <c r="AP201" s="27">
        <f t="shared" si="54"/>
        <v>1.9999999999997797E-4</v>
      </c>
      <c r="AQ201" s="27">
        <f t="shared" si="55"/>
        <v>3.0607463967329274E-2</v>
      </c>
      <c r="AR201" s="27">
        <f t="shared" si="56"/>
        <v>-2.9264505961977827E-2</v>
      </c>
      <c r="AS201" s="43">
        <f t="shared" si="57"/>
        <v>1.9999999999997797E-4</v>
      </c>
      <c r="AT201" s="27">
        <f t="shared" si="58"/>
        <v>3.1145965819394883E-2</v>
      </c>
      <c r="AU201" s="27">
        <f t="shared" si="59"/>
        <v>-2.9110764984404569E-2</v>
      </c>
      <c r="AV201" s="29">
        <f t="shared" si="60"/>
        <v>8.8197248245824866E-5</v>
      </c>
      <c r="AW201" s="29">
        <f t="shared" si="61"/>
        <v>3.0782033533701902E-2</v>
      </c>
      <c r="AX201" s="29">
        <f t="shared" si="62"/>
        <v>-2.8567227045615984E-2</v>
      </c>
      <c r="AY201" s="29">
        <f t="shared" si="63"/>
        <v>-9.365642487412229E-4</v>
      </c>
      <c r="AZ201" s="29">
        <f t="shared" si="64"/>
        <v>2.9574994707167956E-2</v>
      </c>
      <c r="BA201" s="29">
        <f t="shared" si="65"/>
        <v>-3.0134163816626591E-2</v>
      </c>
      <c r="BB201" s="27">
        <f t="shared" si="66"/>
        <v>1.9999999999997797E-4</v>
      </c>
      <c r="BC201" s="27">
        <f t="shared" si="66"/>
        <v>3.0607463967329274E-2</v>
      </c>
      <c r="BD201" s="64">
        <f t="shared" si="66"/>
        <v>-2.9264505961977827E-2</v>
      </c>
      <c r="BE201" s="82">
        <f>SUMPRODUCT('Control Panel'!$C$18:$N$18,$AS201:$BD201)</f>
        <v>-9.365642487412229E-4</v>
      </c>
      <c r="BF201" s="83">
        <f>SUMPRODUCT('Control Panel'!$C$19:$N$19,'Calc. rets adjusted'!$AS201:$BD201)</f>
        <v>2.1145916468496952E-3</v>
      </c>
      <c r="BG201" s="83">
        <f>SUMPRODUCT('Control Panel'!$C$20:$N$20,'Calc. rets adjusted'!$AS201:$BD201)</f>
        <v>-9.2615474988323428E-4</v>
      </c>
      <c r="BH201" s="83">
        <f>SUMPRODUCT('Control Panel'!$C$21:$N$21,'Calc. rets adjusted'!$AS201:$BD201)</f>
        <v>3.0511558955909181E-3</v>
      </c>
      <c r="BI201" s="83">
        <f>SUMPRODUCT('Control Panel'!$C$22:$N$22,'Calc. rets adjusted'!$AS201:$BD201)</f>
        <v>1.0409498857988624E-5</v>
      </c>
    </row>
    <row r="202" spans="1:61" x14ac:dyDescent="0.35">
      <c r="A202" s="2">
        <v>42400</v>
      </c>
      <c r="B202" s="27">
        <f>'Calc. rets in loc usd base'!Q202-'Calc. rets in loc usd base'!Q$5</f>
        <v>-1.3158055555555516E-3</v>
      </c>
      <c r="C202" s="27">
        <f>'Calc. rets in loc usd base'!R202-'Calc. rets in loc usd base'!R$5</f>
        <v>-1.378138888888884E-3</v>
      </c>
      <c r="D202" s="27">
        <f>'Calc. rets in loc usd base'!S202-'Calc. rets in loc usd base'!S$5</f>
        <v>-1.6072777777777765E-3</v>
      </c>
      <c r="E202" s="29">
        <f>'Calc. rets in loc usd base'!T202-'Calc. rets in loc usd base'!T$5</f>
        <v>-7.4818942963293103E-4</v>
      </c>
      <c r="F202" s="29">
        <f>'Calc. rets in loc usd base'!U202-'Calc. rets in loc usd base'!U$5</f>
        <v>-1.1330356978861375E-3</v>
      </c>
      <c r="G202" s="29">
        <f>'Calc. rets in loc usd base'!V202-'Calc. rets in loc usd base'!V$5</f>
        <v>-6.0591603362529598E-4</v>
      </c>
      <c r="H202" s="29">
        <f>'Calc. rets in loc usd base'!W202-'Calc. rets in loc usd base'!W$5</f>
        <v>4.007475667201236E-3</v>
      </c>
      <c r="I202" s="29">
        <f>'Calc. rets in loc usd base'!X202-'Calc. rets in loc usd base'!X$5</f>
        <v>7.1754335505714163E-4</v>
      </c>
      <c r="J202" s="29">
        <f>'Calc. rets in loc usd base'!Y202-'Calc. rets in loc usd base'!Y$5</f>
        <v>4.2117137571988147E-3</v>
      </c>
      <c r="K202" s="27">
        <f>'Calc. rets in loc usd base'!Z202-'Calc. rets in loc usd base'!Z$5</f>
        <v>-1.3158055555555516E-3</v>
      </c>
      <c r="L202" s="27">
        <f>'Calc. rets in loc usd base'!AA202-'Calc. rets in loc usd base'!AA$5</f>
        <v>-1.3504461111111111E-3</v>
      </c>
      <c r="M202" s="27">
        <f>'Calc. rets in loc usd base'!AB202-'Calc. rets in loc usd base'!AB$5</f>
        <v>-1.5525522222222213E-3</v>
      </c>
      <c r="N202" s="47">
        <f>'Calc. rets in loc usd base'!AC202-'Calc. rets in loc usd base'!AC$5</f>
        <v>0</v>
      </c>
      <c r="O202" s="63">
        <f>'Calc. rets in loc usd base'!AD202-'Calc. rets in loc usd base'!AD$5</f>
        <v>-1.3252253700747178E-3</v>
      </c>
      <c r="P202" s="86">
        <f>'Calc. rets in loc usd base'!AE202-'Calc. rets in loc usd base'!AE$5</f>
        <v>-2.8674797544251257E-2</v>
      </c>
      <c r="Q202" s="27">
        <f>B202+'Control Panel'!C$5</f>
        <v>3.5833333333323597E-4</v>
      </c>
      <c r="R202" s="27">
        <f>C202+'Control Panel'!D$5</f>
        <v>-1.666666666665967E-4</v>
      </c>
      <c r="S202" s="27">
        <f>D202+'Control Panel'!E$5</f>
        <v>4.1666666666675999E-4</v>
      </c>
      <c r="T202" s="29">
        <f>E202+'Control Panel'!F$5</f>
        <v>9.3578826688091874E-4</v>
      </c>
      <c r="U202" s="29">
        <f>F202+'Control Panel'!G$5</f>
        <v>-1.0625181290357943E-16</v>
      </c>
      <c r="V202" s="29">
        <f>G202+'Control Panel'!H$5</f>
        <v>9.2931620914855862E-6</v>
      </c>
      <c r="W202" s="29">
        <f>H202+'Control Panel'!I$5</f>
        <v>6.0925064514251873E-3</v>
      </c>
      <c r="X202" s="29">
        <f>I202+'Control Panel'!J$5</f>
        <v>2.1572185210675431E-3</v>
      </c>
      <c r="Y202" s="29">
        <f>J202+'Control Panel'!K$5</f>
        <v>6.461472221127312E-3</v>
      </c>
      <c r="Z202" s="27">
        <f>K202+'Control Panel'!L$5</f>
        <v>3.5833333333323597E-4</v>
      </c>
      <c r="AA202" s="27">
        <f>L202+'Control Panel'!M$5</f>
        <v>-2.2233333333331008E-4</v>
      </c>
      <c r="AB202" s="27">
        <f>M202+'Control Panel'!N$5</f>
        <v>4.4133333333324222E-4</v>
      </c>
      <c r="AC202" s="47">
        <f>N202+'Control Panel'!C$27</f>
        <v>0</v>
      </c>
      <c r="AD202" s="63">
        <f>O202+'Control Panel'!D$27</f>
        <v>-1.3252253700747178E-3</v>
      </c>
      <c r="AE202" s="63">
        <f>P202+'Control Panel'!E$27</f>
        <v>-2.8674797544251257E-2</v>
      </c>
      <c r="AF202" s="38">
        <f>SUMPRODUCT('Control Panel'!$C$31:$E$31,AC202:AE202)</f>
        <v>0</v>
      </c>
      <c r="AG202" s="43">
        <f t="shared" si="45"/>
        <v>3.5833333333323836E-4</v>
      </c>
      <c r="AH202" s="64">
        <f t="shared" si="46"/>
        <v>-1.4916711658463644E-3</v>
      </c>
      <c r="AI202" s="64">
        <f t="shared" si="47"/>
        <v>-2.8270078709894619E-2</v>
      </c>
      <c r="AJ202" s="29">
        <f t="shared" si="48"/>
        <v>9.3578826688101024E-4</v>
      </c>
      <c r="AK202" s="29">
        <f t="shared" si="49"/>
        <v>-1.3252253700748451E-3</v>
      </c>
      <c r="AL202" s="29">
        <f t="shared" si="50"/>
        <v>-2.8665770861701412E-2</v>
      </c>
      <c r="AM202" s="29">
        <f t="shared" si="51"/>
        <v>6.0925064514252281E-3</v>
      </c>
      <c r="AN202" s="29">
        <f t="shared" si="52"/>
        <v>8.2913435027998084E-4</v>
      </c>
      <c r="AO202" s="29">
        <f t="shared" si="53"/>
        <v>-2.2398606730902548E-2</v>
      </c>
      <c r="AP202" s="27">
        <f t="shared" si="54"/>
        <v>3.5833333333323836E-4</v>
      </c>
      <c r="AQ202" s="27">
        <f t="shared" si="55"/>
        <v>-1.5472640616340794E-3</v>
      </c>
      <c r="AR202" s="27">
        <f t="shared" si="56"/>
        <v>-2.8246119354900845E-2</v>
      </c>
      <c r="AS202" s="43">
        <f t="shared" si="57"/>
        <v>3.5833333333323836E-4</v>
      </c>
      <c r="AT202" s="27">
        <f t="shared" si="58"/>
        <v>-1.4916711658463644E-3</v>
      </c>
      <c r="AU202" s="27">
        <f t="shared" si="59"/>
        <v>-2.8270078709894619E-2</v>
      </c>
      <c r="AV202" s="29">
        <f t="shared" si="60"/>
        <v>9.3578826688101024E-4</v>
      </c>
      <c r="AW202" s="29">
        <f t="shared" si="61"/>
        <v>-1.3252253700748451E-3</v>
      </c>
      <c r="AX202" s="29">
        <f t="shared" si="62"/>
        <v>-2.8665770861701412E-2</v>
      </c>
      <c r="AY202" s="29">
        <f t="shared" si="63"/>
        <v>6.0925064514252281E-3</v>
      </c>
      <c r="AZ202" s="29">
        <f t="shared" si="64"/>
        <v>8.2913435027998084E-4</v>
      </c>
      <c r="BA202" s="29">
        <f t="shared" si="65"/>
        <v>-2.2398606730902548E-2</v>
      </c>
      <c r="BB202" s="27">
        <f t="shared" si="66"/>
        <v>3.5833333333323836E-4</v>
      </c>
      <c r="BC202" s="27">
        <f t="shared" si="66"/>
        <v>-1.5472640616340794E-3</v>
      </c>
      <c r="BD202" s="64">
        <f t="shared" si="66"/>
        <v>-2.8246119354900845E-2</v>
      </c>
      <c r="BE202" s="82">
        <f>SUMPRODUCT('Control Panel'!$C$18:$N$18,$AS202:$BD202)</f>
        <v>6.0925064514252281E-3</v>
      </c>
      <c r="BF202" s="83">
        <f>SUMPRODUCT('Control Panel'!$C$19:$N$19,'Calc. rets adjusted'!$AS202:$BD202)</f>
        <v>5.5661692413107042E-3</v>
      </c>
      <c r="BG202" s="83">
        <f>SUMPRODUCT('Control Panel'!$C$20:$N$20,'Calc. rets adjusted'!$AS202:$BD202)</f>
        <v>5.7567289808074353E-3</v>
      </c>
      <c r="BH202" s="83">
        <f>SUMPRODUCT('Control Panel'!$C$21:$N$21,'Calc. rets adjusted'!$AS202:$BD202)</f>
        <v>-5.2633721011452461E-4</v>
      </c>
      <c r="BI202" s="83">
        <f>SUMPRODUCT('Control Panel'!$C$22:$N$22,'Calc. rets adjusted'!$AS202:$BD202)</f>
        <v>-3.3577747061779289E-4</v>
      </c>
    </row>
    <row r="203" spans="1:61" x14ac:dyDescent="0.35">
      <c r="A203" s="2">
        <v>42429</v>
      </c>
      <c r="B203" s="27">
        <f>'Calc. rets in loc usd base'!Q203-'Calc. rets in loc usd base'!Q$5</f>
        <v>-1.3158055555555516E-3</v>
      </c>
      <c r="C203" s="27">
        <f>'Calc. rets in loc usd base'!R203-'Calc. rets in loc usd base'!R$5</f>
        <v>-1.4031388888888839E-3</v>
      </c>
      <c r="D203" s="27">
        <f>'Calc. rets in loc usd base'!S203-'Calc. rets in loc usd base'!S$5</f>
        <v>-1.5989444444444432E-3</v>
      </c>
      <c r="E203" s="29">
        <f>'Calc. rets in loc usd base'!T203-'Calc. rets in loc usd base'!T$5</f>
        <v>-1.2385477587272069E-3</v>
      </c>
      <c r="F203" s="29">
        <f>'Calc. rets in loc usd base'!U203-'Calc. rets in loc usd base'!U$5</f>
        <v>-1.0982883803788376E-3</v>
      </c>
      <c r="G203" s="29">
        <f>'Calc. rets in loc usd base'!V203-'Calc. rets in loc usd base'!V$5</f>
        <v>-4.2934768113116293E-4</v>
      </c>
      <c r="H203" s="29">
        <f>'Calc. rets in loc usd base'!W203-'Calc. rets in loc usd base'!W$5</f>
        <v>-9.3240242922125374E-4</v>
      </c>
      <c r="I203" s="29">
        <f>'Calc. rets in loc usd base'!X203-'Calc. rets in loc usd base'!X$5</f>
        <v>-2.8059634865107018E-4</v>
      </c>
      <c r="J203" s="29">
        <f>'Calc. rets in loc usd base'!Y203-'Calc. rets in loc usd base'!Y$5</f>
        <v>-2.6290573505632388E-4</v>
      </c>
      <c r="K203" s="27">
        <f>'Calc. rets in loc usd base'!Z203-'Calc. rets in loc usd base'!Z$5</f>
        <v>-1.3158055555555516E-3</v>
      </c>
      <c r="L203" s="27">
        <f>'Calc. rets in loc usd base'!AA203-'Calc. rets in loc usd base'!AA$5</f>
        <v>-1.3226127777777779E-3</v>
      </c>
      <c r="M203" s="27">
        <f>'Calc. rets in loc usd base'!AB203-'Calc. rets in loc usd base'!AB$5</f>
        <v>-1.5089688888888879E-3</v>
      </c>
      <c r="N203" s="47">
        <f>'Calc. rets in loc usd base'!AC203-'Calc. rets in loc usd base'!AC$5</f>
        <v>0</v>
      </c>
      <c r="O203" s="63">
        <f>'Calc. rets in loc usd base'!AD203-'Calc. rets in loc usd base'!AD$5</f>
        <v>-1.3252253700747178E-3</v>
      </c>
      <c r="P203" s="86">
        <f>'Calc. rets in loc usd base'!AE203-'Calc. rets in loc usd base'!AE$5</f>
        <v>-2.7881146750600577E-2</v>
      </c>
      <c r="Q203" s="27">
        <f>B203+'Control Panel'!C$5</f>
        <v>3.5833333333323597E-4</v>
      </c>
      <c r="R203" s="27">
        <f>C203+'Control Panel'!D$5</f>
        <v>-1.9166666666659655E-4</v>
      </c>
      <c r="S203" s="27">
        <f>D203+'Control Panel'!E$5</f>
        <v>4.2500000000009327E-4</v>
      </c>
      <c r="T203" s="29">
        <f>E203+'Control Panel'!F$5</f>
        <v>4.4542993778664284E-4</v>
      </c>
      <c r="U203" s="29">
        <f>F203+'Control Panel'!G$5</f>
        <v>3.4747317507193617E-5</v>
      </c>
      <c r="V203" s="29">
        <f>G203+'Control Panel'!H$5</f>
        <v>1.8586151458561864E-4</v>
      </c>
      <c r="W203" s="29">
        <f>H203+'Control Panel'!I$5</f>
        <v>1.1526283550026975E-3</v>
      </c>
      <c r="X203" s="29">
        <f>I203+'Control Panel'!J$5</f>
        <v>1.1590788173593311E-3</v>
      </c>
      <c r="Y203" s="29">
        <f>J203+'Control Panel'!K$5</f>
        <v>1.9868527288721734E-3</v>
      </c>
      <c r="Z203" s="27">
        <f>K203+'Control Panel'!L$5</f>
        <v>3.5833333333323597E-4</v>
      </c>
      <c r="AA203" s="27">
        <f>L203+'Control Panel'!M$5</f>
        <v>-1.9449999999997681E-4</v>
      </c>
      <c r="AB203" s="27">
        <f>M203+'Control Panel'!N$5</f>
        <v>4.8491666666657563E-4</v>
      </c>
      <c r="AC203" s="47">
        <f>N203+'Control Panel'!C$27</f>
        <v>0</v>
      </c>
      <c r="AD203" s="63">
        <f>O203+'Control Panel'!D$27</f>
        <v>-1.3252253700747178E-3</v>
      </c>
      <c r="AE203" s="63">
        <f>P203+'Control Panel'!E$27</f>
        <v>-2.7881146750600577E-2</v>
      </c>
      <c r="AF203" s="38">
        <f>SUMPRODUCT('Control Panel'!$C$31:$E$31,AC203:AE203)</f>
        <v>0</v>
      </c>
      <c r="AG203" s="43">
        <f t="shared" si="45"/>
        <v>3.5833333333323836E-4</v>
      </c>
      <c r="AH203" s="64">
        <f t="shared" si="46"/>
        <v>-1.5166380352120701E-3</v>
      </c>
      <c r="AI203" s="64">
        <f t="shared" si="47"/>
        <v>-2.7467996237969472E-2</v>
      </c>
      <c r="AJ203" s="29">
        <f t="shared" si="48"/>
        <v>4.4542993778673434E-4</v>
      </c>
      <c r="AK203" s="29">
        <f t="shared" si="49"/>
        <v>-1.2905241005941592E-3</v>
      </c>
      <c r="AL203" s="29">
        <f t="shared" si="50"/>
        <v>-2.7700467268178541E-2</v>
      </c>
      <c r="AM203" s="29">
        <f t="shared" si="51"/>
        <v>1.1526283550027383E-3</v>
      </c>
      <c r="AN203" s="29">
        <f t="shared" si="52"/>
        <v>-1.676825933699666E-4</v>
      </c>
      <c r="AO203" s="29">
        <f t="shared" si="53"/>
        <v>-2.5949689754233951E-2</v>
      </c>
      <c r="AP203" s="27">
        <f t="shared" si="54"/>
        <v>3.5833333333323836E-4</v>
      </c>
      <c r="AQ203" s="27">
        <f t="shared" si="55"/>
        <v>-1.5194676137402219E-3</v>
      </c>
      <c r="AR203" s="27">
        <f t="shared" si="56"/>
        <v>-2.7409750116679232E-2</v>
      </c>
      <c r="AS203" s="43">
        <f t="shared" si="57"/>
        <v>3.5833333333323836E-4</v>
      </c>
      <c r="AT203" s="27">
        <f t="shared" si="58"/>
        <v>-1.5166380352120701E-3</v>
      </c>
      <c r="AU203" s="27">
        <f t="shared" si="59"/>
        <v>-2.7467996237969472E-2</v>
      </c>
      <c r="AV203" s="29">
        <f t="shared" si="60"/>
        <v>4.4542993778673434E-4</v>
      </c>
      <c r="AW203" s="29">
        <f t="shared" si="61"/>
        <v>-1.2905241005941592E-3</v>
      </c>
      <c r="AX203" s="29">
        <f t="shared" si="62"/>
        <v>-2.7700467268178541E-2</v>
      </c>
      <c r="AY203" s="29">
        <f t="shared" si="63"/>
        <v>1.1526283550027383E-3</v>
      </c>
      <c r="AZ203" s="29">
        <f t="shared" si="64"/>
        <v>-1.676825933699666E-4</v>
      </c>
      <c r="BA203" s="29">
        <f t="shared" si="65"/>
        <v>-2.5949689754233951E-2</v>
      </c>
      <c r="BB203" s="27">
        <f t="shared" si="66"/>
        <v>3.5833333333323836E-4</v>
      </c>
      <c r="BC203" s="27">
        <f t="shared" si="66"/>
        <v>-1.5194676137402219E-3</v>
      </c>
      <c r="BD203" s="64">
        <f t="shared" si="66"/>
        <v>-2.7409750116679232E-2</v>
      </c>
      <c r="BE203" s="82">
        <f>SUMPRODUCT('Control Panel'!$C$18:$N$18,$AS203:$BD203)</f>
        <v>1.1526283550027383E-3</v>
      </c>
      <c r="BF203" s="83">
        <f>SUMPRODUCT('Control Panel'!$C$19:$N$19,'Calc. rets adjusted'!$AS203:$BD203)</f>
        <v>1.0205972601654678E-3</v>
      </c>
      <c r="BG203" s="83">
        <f>SUMPRODUCT('Control Panel'!$C$20:$N$20,'Calc. rets adjusted'!$AS203:$BD203)</f>
        <v>1.2083773548728139E-3</v>
      </c>
      <c r="BH203" s="83">
        <f>SUMPRODUCT('Control Panel'!$C$21:$N$21,'Calc. rets adjusted'!$AS203:$BD203)</f>
        <v>-1.3203109483727048E-4</v>
      </c>
      <c r="BI203" s="83">
        <f>SUMPRODUCT('Control Panel'!$C$22:$N$22,'Calc. rets adjusted'!$AS203:$BD203)</f>
        <v>5.5748999870075565E-5</v>
      </c>
    </row>
    <row r="204" spans="1:61" x14ac:dyDescent="0.35">
      <c r="A204" s="2">
        <v>42460</v>
      </c>
      <c r="B204" s="27">
        <f>'Calc. rets in loc usd base'!Q204-'Calc. rets in loc usd base'!Q$5</f>
        <v>-1.3074722222222183E-3</v>
      </c>
      <c r="C204" s="27">
        <f>'Calc. rets in loc usd base'!R204-'Calc. rets in loc usd base'!R$5</f>
        <v>-1.428138888888884E-3</v>
      </c>
      <c r="D204" s="27">
        <f>'Calc. rets in loc usd base'!S204-'Calc. rets in loc usd base'!S$5</f>
        <v>-1.5989444444444432E-3</v>
      </c>
      <c r="E204" s="29">
        <f>'Calc. rets in loc usd base'!T204-'Calc. rets in loc usd base'!T$5</f>
        <v>-7.8862180477865798E-4</v>
      </c>
      <c r="F204" s="29">
        <f>'Calc. rets in loc usd base'!U204-'Calc. rets in loc usd base'!U$5</f>
        <v>-2.0920283386600632E-3</v>
      </c>
      <c r="G204" s="29">
        <f>'Calc. rets in loc usd base'!V204-'Calc. rets in loc usd base'!V$5</f>
        <v>-7.4528807926814531E-4</v>
      </c>
      <c r="H204" s="29">
        <f>'Calc. rets in loc usd base'!W204-'Calc. rets in loc usd base'!W$5</f>
        <v>-3.3998198318023389E-4</v>
      </c>
      <c r="I204" s="29">
        <f>'Calc. rets in loc usd base'!X204-'Calc. rets in loc usd base'!X$5</f>
        <v>-3.3186252314890653E-3</v>
      </c>
      <c r="J204" s="29">
        <f>'Calc. rets in loc usd base'!Y204-'Calc. rets in loc usd base'!Y$5</f>
        <v>-3.3622342788546759E-3</v>
      </c>
      <c r="K204" s="27">
        <f>'Calc. rets in loc usd base'!Z204-'Calc. rets in loc usd base'!Z$5</f>
        <v>-1.3074722222222183E-3</v>
      </c>
      <c r="L204" s="27">
        <f>'Calc. rets in loc usd base'!AA204-'Calc. rets in loc usd base'!AA$5</f>
        <v>-1.4805294444444445E-3</v>
      </c>
      <c r="M204" s="27">
        <f>'Calc. rets in loc usd base'!AB204-'Calc. rets in loc usd base'!AB$5</f>
        <v>-1.5580522222222212E-3</v>
      </c>
      <c r="N204" s="47">
        <f>'Calc. rets in loc usd base'!AC204-'Calc. rets in loc usd base'!AC$5</f>
        <v>0</v>
      </c>
      <c r="O204" s="63">
        <f>'Calc. rets in loc usd base'!AD204-'Calc. rets in loc usd base'!AD$5</f>
        <v>4.4129320084470694E-2</v>
      </c>
      <c r="P204" s="86">
        <f>'Calc. rets in loc usd base'!AE204-'Calc. rets in loc usd base'!AE$5</f>
        <v>2.8468059598605905E-2</v>
      </c>
      <c r="Q204" s="27">
        <f>B204+'Control Panel'!C$5</f>
        <v>3.6666666666656926E-4</v>
      </c>
      <c r="R204" s="27">
        <f>C204+'Control Panel'!D$5</f>
        <v>-2.1666666666659662E-4</v>
      </c>
      <c r="S204" s="27">
        <f>D204+'Control Panel'!E$5</f>
        <v>4.2500000000009327E-4</v>
      </c>
      <c r="T204" s="29">
        <f>E204+'Control Panel'!F$5</f>
        <v>8.9535589173519179E-4</v>
      </c>
      <c r="U204" s="29">
        <f>F204+'Control Panel'!G$5</f>
        <v>-9.5899264077403202E-4</v>
      </c>
      <c r="V204" s="29">
        <f>G204+'Control Panel'!H$5</f>
        <v>-1.3007888355136374E-4</v>
      </c>
      <c r="W204" s="29">
        <f>H204+'Control Panel'!I$5</f>
        <v>1.7450488010437174E-3</v>
      </c>
      <c r="X204" s="29">
        <f>I204+'Control Panel'!J$5</f>
        <v>-1.878950065478664E-3</v>
      </c>
      <c r="Y204" s="29">
        <f>J204+'Control Panel'!K$5</f>
        <v>-1.1124758149261785E-3</v>
      </c>
      <c r="Z204" s="27">
        <f>K204+'Control Panel'!L$5</f>
        <v>3.6666666666656926E-4</v>
      </c>
      <c r="AA204" s="27">
        <f>L204+'Control Panel'!M$5</f>
        <v>-3.5241666666664347E-4</v>
      </c>
      <c r="AB204" s="27">
        <f>M204+'Control Panel'!N$5</f>
        <v>4.3583333333324236E-4</v>
      </c>
      <c r="AC204" s="47">
        <f>N204+'Control Panel'!C$27</f>
        <v>0</v>
      </c>
      <c r="AD204" s="63">
        <f>O204+'Control Panel'!D$27</f>
        <v>4.4129320084470694E-2</v>
      </c>
      <c r="AE204" s="63">
        <f>P204+'Control Panel'!E$27</f>
        <v>2.8468059598605905E-2</v>
      </c>
      <c r="AF204" s="38">
        <f>SUMPRODUCT('Control Panel'!$C$31:$E$31,AC204:AE204)</f>
        <v>0</v>
      </c>
      <c r="AG204" s="43">
        <f t="shared" si="45"/>
        <v>3.6666666666662628E-4</v>
      </c>
      <c r="AH204" s="64">
        <f t="shared" si="46"/>
        <v>4.3903092065119109E-2</v>
      </c>
      <c r="AI204" s="64">
        <f t="shared" si="47"/>
        <v>2.8905158523935492E-2</v>
      </c>
      <c r="AJ204" s="29">
        <f t="shared" si="48"/>
        <v>8.9535589173528329E-4</v>
      </c>
      <c r="AK204" s="29">
        <f t="shared" si="49"/>
        <v>4.3128007750493413E-2</v>
      </c>
      <c r="AL204" s="29">
        <f t="shared" si="50"/>
        <v>2.833427762164531E-2</v>
      </c>
      <c r="AM204" s="29">
        <f t="shared" si="51"/>
        <v>1.7450488010437581E-3</v>
      </c>
      <c r="AN204" s="29">
        <f t="shared" si="52"/>
        <v>4.2167453230129937E-2</v>
      </c>
      <c r="AO204" s="29">
        <f t="shared" si="53"/>
        <v>2.7323913755878504E-2</v>
      </c>
      <c r="AP204" s="27">
        <f t="shared" si="54"/>
        <v>3.6666666666662628E-4</v>
      </c>
      <c r="AQ204" s="27">
        <f t="shared" si="55"/>
        <v>4.3761351509917779E-2</v>
      </c>
      <c r="AR204" s="27">
        <f t="shared" si="56"/>
        <v>2.8916300261247585E-2</v>
      </c>
      <c r="AS204" s="43">
        <f t="shared" si="57"/>
        <v>3.6666666666662628E-4</v>
      </c>
      <c r="AT204" s="27">
        <f t="shared" si="58"/>
        <v>4.3903092065119109E-2</v>
      </c>
      <c r="AU204" s="27">
        <f t="shared" si="59"/>
        <v>2.8905158523935492E-2</v>
      </c>
      <c r="AV204" s="29">
        <f t="shared" si="60"/>
        <v>8.9535589173528329E-4</v>
      </c>
      <c r="AW204" s="29">
        <f t="shared" si="61"/>
        <v>4.3128007750493413E-2</v>
      </c>
      <c r="AX204" s="29">
        <f t="shared" si="62"/>
        <v>2.833427762164531E-2</v>
      </c>
      <c r="AY204" s="29">
        <f t="shared" si="63"/>
        <v>1.7450488010437581E-3</v>
      </c>
      <c r="AZ204" s="29">
        <f t="shared" si="64"/>
        <v>4.2167453230129937E-2</v>
      </c>
      <c r="BA204" s="29">
        <f t="shared" si="65"/>
        <v>2.7323913755878504E-2</v>
      </c>
      <c r="BB204" s="27">
        <f t="shared" si="66"/>
        <v>3.6666666666662628E-4</v>
      </c>
      <c r="BC204" s="27">
        <f t="shared" si="66"/>
        <v>4.3761351509917779E-2</v>
      </c>
      <c r="BD204" s="64">
        <f t="shared" si="66"/>
        <v>2.8916300261247585E-2</v>
      </c>
      <c r="BE204" s="82">
        <f>SUMPRODUCT('Control Panel'!$C$18:$N$18,$AS204:$BD204)</f>
        <v>1.7450488010437581E-3</v>
      </c>
      <c r="BF204" s="83">
        <f>SUMPRODUCT('Control Panel'!$C$19:$N$19,'Calc. rets adjusted'!$AS204:$BD204)</f>
        <v>5.7872892439523767E-3</v>
      </c>
      <c r="BG204" s="83">
        <f>SUMPRODUCT('Control Panel'!$C$20:$N$20,'Calc. rets adjusted'!$AS204:$BD204)</f>
        <v>1.4478207596272611E-3</v>
      </c>
      <c r="BH204" s="83">
        <f>SUMPRODUCT('Control Panel'!$C$21:$N$21,'Calc. rets adjusted'!$AS204:$BD204)</f>
        <v>4.0422404429086185E-3</v>
      </c>
      <c r="BI204" s="83">
        <f>SUMPRODUCT('Control Panel'!$C$22:$N$22,'Calc. rets adjusted'!$AS204:$BD204)</f>
        <v>-2.9722804141649704E-4</v>
      </c>
    </row>
    <row r="205" spans="1:61" x14ac:dyDescent="0.35">
      <c r="A205" s="2">
        <v>42490</v>
      </c>
      <c r="B205" s="27">
        <f>'Calc. rets in loc usd base'!Q205-'Calc. rets in loc usd base'!Q$5</f>
        <v>-1.3074722222222183E-3</v>
      </c>
      <c r="C205" s="27">
        <f>'Calc. rets in loc usd base'!R205-'Calc. rets in loc usd base'!R$5</f>
        <v>-1.4864722222222174E-3</v>
      </c>
      <c r="D205" s="27">
        <f>'Calc. rets in loc usd base'!S205-'Calc. rets in loc usd base'!S$5</f>
        <v>-1.5989444444444432E-3</v>
      </c>
      <c r="E205" s="29">
        <f>'Calc. rets in loc usd base'!T205-'Calc. rets in loc usd base'!T$5</f>
        <v>-1.1218256808323917E-3</v>
      </c>
      <c r="F205" s="29">
        <f>'Calc. rets in loc usd base'!U205-'Calc. rets in loc usd base'!U$5</f>
        <v>-1.2025946247311522E-3</v>
      </c>
      <c r="G205" s="29">
        <f>'Calc. rets in loc usd base'!V205-'Calc. rets in loc usd base'!V$5</f>
        <v>-5.5016129258238331E-4</v>
      </c>
      <c r="H205" s="29">
        <f>'Calc. rets in loc usd base'!W205-'Calc. rets in loc usd base'!W$5</f>
        <v>-1.7228649811061167E-3</v>
      </c>
      <c r="I205" s="29">
        <f>'Calc. rets in loc usd base'!X205-'Calc. rets in loc usd base'!X$5</f>
        <v>-1.8661549421764526E-3</v>
      </c>
      <c r="J205" s="29">
        <f>'Calc. rets in loc usd base'!Y205-'Calc. rets in loc usd base'!Y$5</f>
        <v>-4.2153145763415504E-3</v>
      </c>
      <c r="K205" s="27">
        <f>'Calc. rets in loc usd base'!Z205-'Calc. rets in loc usd base'!Z$5</f>
        <v>-1.3074722222222183E-3</v>
      </c>
      <c r="L205" s="27">
        <f>'Calc. rets in loc usd base'!AA205-'Calc. rets in loc usd base'!AA$5</f>
        <v>-1.4951961111111113E-3</v>
      </c>
      <c r="M205" s="27">
        <f>'Calc. rets in loc usd base'!AB205-'Calc. rets in loc usd base'!AB$5</f>
        <v>-1.5499688888888879E-3</v>
      </c>
      <c r="N205" s="47">
        <f>'Calc. rets in loc usd base'!AC205-'Calc. rets in loc usd base'!AC$5</f>
        <v>0</v>
      </c>
      <c r="O205" s="63">
        <f>'Calc. rets in loc usd base'!AD205-'Calc. rets in loc usd base'!AD$5</f>
        <v>1.0169027503488597E-2</v>
      </c>
      <c r="P205" s="86">
        <f>'Calc. rets in loc usd base'!AE205-'Calc. rets in loc usd base'!AE$5</f>
        <v>2.9308395733059461E-2</v>
      </c>
      <c r="Q205" s="27">
        <f>B205+'Control Panel'!C$5</f>
        <v>3.6666666666656926E-4</v>
      </c>
      <c r="R205" s="27">
        <f>C205+'Control Panel'!D$5</f>
        <v>-2.7499999999993003E-4</v>
      </c>
      <c r="S205" s="27">
        <f>D205+'Control Panel'!E$5</f>
        <v>4.2500000000009327E-4</v>
      </c>
      <c r="T205" s="29">
        <f>E205+'Control Panel'!F$5</f>
        <v>5.6215201568145809E-4</v>
      </c>
      <c r="U205" s="29">
        <f>F205+'Control Panel'!G$5</f>
        <v>-6.9558926845120998E-5</v>
      </c>
      <c r="V205" s="29">
        <f>G205+'Control Panel'!H$5</f>
        <v>6.5047903134398256E-5</v>
      </c>
      <c r="W205" s="29">
        <f>H205+'Control Panel'!I$5</f>
        <v>3.6216580311783462E-4</v>
      </c>
      <c r="X205" s="29">
        <f>I205+'Control Panel'!J$5</f>
        <v>-4.2647977616605136E-4</v>
      </c>
      <c r="Y205" s="29">
        <f>J205+'Control Panel'!K$5</f>
        <v>-1.9655561124130531E-3</v>
      </c>
      <c r="Z205" s="27">
        <f>K205+'Control Panel'!L$5</f>
        <v>3.6666666666656926E-4</v>
      </c>
      <c r="AA205" s="27">
        <f>L205+'Control Panel'!M$5</f>
        <v>-3.6708333333331021E-4</v>
      </c>
      <c r="AB205" s="27">
        <f>M205+'Control Panel'!N$5</f>
        <v>4.4391666666657561E-4</v>
      </c>
      <c r="AC205" s="47">
        <f>N205+'Control Panel'!C$27</f>
        <v>0</v>
      </c>
      <c r="AD205" s="63">
        <f>O205+'Control Panel'!D$27</f>
        <v>1.0169027503488597E-2</v>
      </c>
      <c r="AE205" s="63">
        <f>P205+'Control Panel'!E$27</f>
        <v>2.9308395733059461E-2</v>
      </c>
      <c r="AF205" s="38">
        <f>SUMPRODUCT('Control Panel'!$C$31:$E$31,AC205:AE205)</f>
        <v>0</v>
      </c>
      <c r="AG205" s="43">
        <f t="shared" si="45"/>
        <v>3.6666666666662628E-4</v>
      </c>
      <c r="AH205" s="64">
        <f t="shared" si="46"/>
        <v>9.8912310209253729E-3</v>
      </c>
      <c r="AI205" s="64">
        <f t="shared" si="47"/>
        <v>2.9745851801246115E-2</v>
      </c>
      <c r="AJ205" s="29">
        <f t="shared" si="48"/>
        <v>5.621520156815496E-4</v>
      </c>
      <c r="AK205" s="29">
        <f t="shared" si="49"/>
        <v>1.0098761230003417E-2</v>
      </c>
      <c r="AL205" s="29">
        <f t="shared" si="50"/>
        <v>2.9375350085880436E-2</v>
      </c>
      <c r="AM205" s="29">
        <f t="shared" si="51"/>
        <v>3.6216580311787538E-4</v>
      </c>
      <c r="AN205" s="29">
        <f t="shared" si="52"/>
        <v>9.7382108427490621E-3</v>
      </c>
      <c r="AO205" s="29">
        <f t="shared" si="53"/>
        <v>2.7285232324268494E-2</v>
      </c>
      <c r="AP205" s="27">
        <f t="shared" si="54"/>
        <v>3.6666666666662628E-4</v>
      </c>
      <c r="AQ205" s="27">
        <f t="shared" si="55"/>
        <v>9.7982112896426443E-3</v>
      </c>
      <c r="AR205" s="27">
        <f t="shared" si="56"/>
        <v>2.9765322885065171E-2</v>
      </c>
      <c r="AS205" s="43">
        <f t="shared" si="57"/>
        <v>3.6666666666662628E-4</v>
      </c>
      <c r="AT205" s="27">
        <f t="shared" si="58"/>
        <v>9.8912310209253729E-3</v>
      </c>
      <c r="AU205" s="27">
        <f t="shared" si="59"/>
        <v>2.9745851801246115E-2</v>
      </c>
      <c r="AV205" s="29">
        <f t="shared" si="60"/>
        <v>5.621520156815496E-4</v>
      </c>
      <c r="AW205" s="29">
        <f t="shared" si="61"/>
        <v>1.0098761230003417E-2</v>
      </c>
      <c r="AX205" s="29">
        <f t="shared" si="62"/>
        <v>2.9375350085880436E-2</v>
      </c>
      <c r="AY205" s="29">
        <f t="shared" si="63"/>
        <v>3.6216580311787538E-4</v>
      </c>
      <c r="AZ205" s="29">
        <f t="shared" si="64"/>
        <v>9.7382108427490621E-3</v>
      </c>
      <c r="BA205" s="29">
        <f t="shared" si="65"/>
        <v>2.7285232324268494E-2</v>
      </c>
      <c r="BB205" s="27">
        <f t="shared" si="66"/>
        <v>3.6666666666662628E-4</v>
      </c>
      <c r="BC205" s="27">
        <f t="shared" si="66"/>
        <v>9.7982112896426443E-3</v>
      </c>
      <c r="BD205" s="64">
        <f t="shared" si="66"/>
        <v>2.9765322885065171E-2</v>
      </c>
      <c r="BE205" s="82">
        <f>SUMPRODUCT('Control Panel'!$C$18:$N$18,$AS205:$BD205)</f>
        <v>3.6216580311787538E-4</v>
      </c>
      <c r="BF205" s="83">
        <f>SUMPRODUCT('Control Panel'!$C$19:$N$19,'Calc. rets adjusted'!$AS205:$BD205)</f>
        <v>1.2997703070809941E-3</v>
      </c>
      <c r="BG205" s="83">
        <f>SUMPRODUCT('Control Panel'!$C$20:$N$20,'Calc. rets adjusted'!$AS205:$BD205)</f>
        <v>3.5661584478339234E-4</v>
      </c>
      <c r="BH205" s="83">
        <f>SUMPRODUCT('Control Panel'!$C$21:$N$21,'Calc. rets adjusted'!$AS205:$BD205)</f>
        <v>9.3760450396311872E-4</v>
      </c>
      <c r="BI205" s="83">
        <f>SUMPRODUCT('Control Panel'!$C$22:$N$22,'Calc. rets adjusted'!$AS205:$BD205)</f>
        <v>-5.549958334483151E-6</v>
      </c>
    </row>
    <row r="206" spans="1:61" x14ac:dyDescent="0.35">
      <c r="A206" s="2">
        <v>42521</v>
      </c>
      <c r="B206" s="27">
        <f>'Calc. rets in loc usd base'!Q206-'Calc. rets in loc usd base'!Q$5</f>
        <v>-1.3074722222222183E-3</v>
      </c>
      <c r="C206" s="27">
        <f>'Calc. rets in loc usd base'!R206-'Calc. rets in loc usd base'!R$5</f>
        <v>-1.4948055555555507E-3</v>
      </c>
      <c r="D206" s="27">
        <f>'Calc. rets in loc usd base'!S206-'Calc. rets in loc usd base'!S$5</f>
        <v>-1.5989444444444432E-3</v>
      </c>
      <c r="E206" s="29">
        <f>'Calc. rets in loc usd base'!T206-'Calc. rets in loc usd base'!T$5</f>
        <v>-1.6888632284995735E-3</v>
      </c>
      <c r="F206" s="29">
        <f>'Calc. rets in loc usd base'!U206-'Calc. rets in loc usd base'!U$5</f>
        <v>-1.4043343838264729E-3</v>
      </c>
      <c r="G206" s="29">
        <f>'Calc. rets in loc usd base'!V206-'Calc. rets in loc usd base'!V$5</f>
        <v>8.1687291924994044E-5</v>
      </c>
      <c r="H206" s="29">
        <f>'Calc. rets in loc usd base'!W206-'Calc. rets in loc usd base'!W$5</f>
        <v>-3.1479164672571355E-3</v>
      </c>
      <c r="I206" s="29">
        <f>'Calc. rets in loc usd base'!X206-'Calc. rets in loc usd base'!X$5</f>
        <v>-9.8855511100659076E-4</v>
      </c>
      <c r="J206" s="29">
        <f>'Calc. rets in loc usd base'!Y206-'Calc. rets in loc usd base'!Y$5</f>
        <v>-2.8636326806391089E-4</v>
      </c>
      <c r="K206" s="27">
        <f>'Calc. rets in loc usd base'!Z206-'Calc. rets in loc usd base'!Z$5</f>
        <v>-1.3074722222222183E-3</v>
      </c>
      <c r="L206" s="27">
        <f>'Calc. rets in loc usd base'!AA206-'Calc. rets in loc usd base'!AA$5</f>
        <v>-1.4558627777777778E-3</v>
      </c>
      <c r="M206" s="27">
        <f>'Calc. rets in loc usd base'!AB206-'Calc. rets in loc usd base'!AB$5</f>
        <v>-1.5258022222222212E-3</v>
      </c>
      <c r="N206" s="47">
        <f>'Calc. rets in loc usd base'!AC206-'Calc. rets in loc usd base'!AC$5</f>
        <v>0</v>
      </c>
      <c r="O206" s="63">
        <f>'Calc. rets in loc usd base'!AD206-'Calc. rets in loc usd base'!AD$5</f>
        <v>-3.4658558703408046E-2</v>
      </c>
      <c r="P206" s="86">
        <f>'Calc. rets in loc usd base'!AE206-'Calc. rets in loc usd base'!AE$5</f>
        <v>-1.4596122596011033E-2</v>
      </c>
      <c r="Q206" s="27">
        <f>B206+'Control Panel'!C$5</f>
        <v>3.6666666666656926E-4</v>
      </c>
      <c r="R206" s="27">
        <f>C206+'Control Panel'!D$5</f>
        <v>-2.8333333333326331E-4</v>
      </c>
      <c r="S206" s="27">
        <f>D206+'Control Panel'!E$5</f>
        <v>4.2500000000009327E-4</v>
      </c>
      <c r="T206" s="29">
        <f>E206+'Control Panel'!F$5</f>
        <v>-4.8855319857237477E-6</v>
      </c>
      <c r="U206" s="29">
        <f>F206+'Control Panel'!G$5</f>
        <v>-2.7129868594044171E-4</v>
      </c>
      <c r="V206" s="29">
        <f>G206+'Control Panel'!H$5</f>
        <v>6.9689648764177561E-4</v>
      </c>
      <c r="W206" s="29">
        <f>H206+'Control Panel'!I$5</f>
        <v>-1.0628856830331842E-3</v>
      </c>
      <c r="X206" s="29">
        <f>I206+'Control Panel'!J$5</f>
        <v>4.5112005500381048E-4</v>
      </c>
      <c r="Y206" s="29">
        <f>J206+'Control Panel'!K$5</f>
        <v>1.9633951958645864E-3</v>
      </c>
      <c r="Z206" s="27">
        <f>K206+'Control Panel'!L$5</f>
        <v>3.6666666666656926E-4</v>
      </c>
      <c r="AA206" s="27">
        <f>L206+'Control Panel'!M$5</f>
        <v>-3.2774999999997671E-4</v>
      </c>
      <c r="AB206" s="27">
        <f>M206+'Control Panel'!N$5</f>
        <v>4.680833333332423E-4</v>
      </c>
      <c r="AC206" s="47">
        <f>N206+'Control Panel'!C$27</f>
        <v>0</v>
      </c>
      <c r="AD206" s="63">
        <f>O206+'Control Panel'!D$27</f>
        <v>-3.4658558703408046E-2</v>
      </c>
      <c r="AE206" s="63">
        <f>P206+'Control Panel'!E$27</f>
        <v>-1.4596122596011033E-2</v>
      </c>
      <c r="AF206" s="38">
        <f>SUMPRODUCT('Control Panel'!$C$31:$E$31,AC206:AE206)</f>
        <v>0</v>
      </c>
      <c r="AG206" s="43">
        <f t="shared" si="45"/>
        <v>3.6666666666662628E-4</v>
      </c>
      <c r="AH206" s="64">
        <f t="shared" si="46"/>
        <v>-3.4932072111775403E-2</v>
      </c>
      <c r="AI206" s="64">
        <f t="shared" si="47"/>
        <v>-1.4177325948114272E-2</v>
      </c>
      <c r="AJ206" s="29">
        <f t="shared" si="48"/>
        <v>-4.8855319857432633E-6</v>
      </c>
      <c r="AK206" s="29">
        <f t="shared" si="49"/>
        <v>-3.4920454567915704E-2</v>
      </c>
      <c r="AL206" s="29">
        <f t="shared" si="50"/>
        <v>-1.390939809493974E-2</v>
      </c>
      <c r="AM206" s="29">
        <f t="shared" si="51"/>
        <v>-1.0628856830331435E-3</v>
      </c>
      <c r="AN206" s="29">
        <f t="shared" si="52"/>
        <v>-3.4223073819312777E-2</v>
      </c>
      <c r="AO206" s="29">
        <f t="shared" si="53"/>
        <v>-1.2661385357129684E-2</v>
      </c>
      <c r="AP206" s="27">
        <f t="shared" si="54"/>
        <v>3.6666666666662628E-4</v>
      </c>
      <c r="AQ206" s="27">
        <f t="shared" si="55"/>
        <v>-3.4974949360792928E-2</v>
      </c>
      <c r="AR206" s="27">
        <f t="shared" si="56"/>
        <v>-1.4134871464396292E-2</v>
      </c>
      <c r="AS206" s="43">
        <f t="shared" si="57"/>
        <v>3.6666666666662628E-4</v>
      </c>
      <c r="AT206" s="27">
        <f t="shared" si="58"/>
        <v>-3.4932072111775403E-2</v>
      </c>
      <c r="AU206" s="27">
        <f t="shared" si="59"/>
        <v>-1.4177325948114272E-2</v>
      </c>
      <c r="AV206" s="29">
        <f t="shared" si="60"/>
        <v>-4.8855319857432633E-6</v>
      </c>
      <c r="AW206" s="29">
        <f t="shared" si="61"/>
        <v>-3.4920454567915704E-2</v>
      </c>
      <c r="AX206" s="29">
        <f t="shared" si="62"/>
        <v>-1.390939809493974E-2</v>
      </c>
      <c r="AY206" s="29">
        <f t="shared" si="63"/>
        <v>-1.0628856830331435E-3</v>
      </c>
      <c r="AZ206" s="29">
        <f t="shared" si="64"/>
        <v>-3.4223073819312777E-2</v>
      </c>
      <c r="BA206" s="29">
        <f t="shared" si="65"/>
        <v>-1.2661385357129684E-2</v>
      </c>
      <c r="BB206" s="27">
        <f t="shared" si="66"/>
        <v>3.6666666666662628E-4</v>
      </c>
      <c r="BC206" s="27">
        <f t="shared" si="66"/>
        <v>-3.4974949360792928E-2</v>
      </c>
      <c r="BD206" s="64">
        <f t="shared" si="66"/>
        <v>-1.4134871464396292E-2</v>
      </c>
      <c r="BE206" s="82">
        <f>SUMPRODUCT('Control Panel'!$C$18:$N$18,$AS206:$BD206)</f>
        <v>-1.0628856830331435E-3</v>
      </c>
      <c r="BF206" s="83">
        <f>SUMPRODUCT('Control Panel'!$C$19:$N$19,'Calc. rets adjusted'!$AS206:$BD206)</f>
        <v>-4.3789044966611066E-3</v>
      </c>
      <c r="BG206" s="83">
        <f>SUMPRODUCT('Control Panel'!$C$20:$N$20,'Calc. rets adjusted'!$AS206:$BD206)</f>
        <v>-8.4474289391515143E-4</v>
      </c>
      <c r="BH206" s="83">
        <f>SUMPRODUCT('Control Panel'!$C$21:$N$21,'Calc. rets adjusted'!$AS206:$BD206)</f>
        <v>-3.3160188136279632E-3</v>
      </c>
      <c r="BI206" s="83">
        <f>SUMPRODUCT('Control Panel'!$C$22:$N$22,'Calc. rets adjusted'!$AS206:$BD206)</f>
        <v>2.1814278911799247E-4</v>
      </c>
    </row>
    <row r="207" spans="1:61" x14ac:dyDescent="0.35">
      <c r="A207" s="2">
        <v>42551</v>
      </c>
      <c r="B207" s="27">
        <f>'Calc. rets in loc usd base'!Q207-'Calc. rets in loc usd base'!Q$5</f>
        <v>-1.2824722222222183E-3</v>
      </c>
      <c r="C207" s="27">
        <f>'Calc. rets in loc usd base'!R207-'Calc. rets in loc usd base'!R$5</f>
        <v>-1.5031388888888839E-3</v>
      </c>
      <c r="D207" s="27">
        <f>'Calc. rets in loc usd base'!S207-'Calc. rets in loc usd base'!S$5</f>
        <v>-1.5906111111111099E-3</v>
      </c>
      <c r="E207" s="29">
        <f>'Calc. rets in loc usd base'!T207-'Calc. rets in loc usd base'!T$5</f>
        <v>-3.8930539517299237E-4</v>
      </c>
      <c r="F207" s="29">
        <f>'Calc. rets in loc usd base'!U207-'Calc. rets in loc usd base'!U$5</f>
        <v>-1.1330356978861375E-3</v>
      </c>
      <c r="G207" s="29">
        <f>'Calc. rets in loc usd base'!V207-'Calc. rets in loc usd base'!V$5</f>
        <v>1.8334226906831133E-4</v>
      </c>
      <c r="H207" s="29">
        <f>'Calc. rets in loc usd base'!W207-'Calc. rets in loc usd base'!W$5</f>
        <v>3.9056582095744067E-3</v>
      </c>
      <c r="I207" s="29">
        <f>'Calc. rets in loc usd base'!X207-'Calc. rets in loc usd base'!X$5</f>
        <v>5.4870422329622993E-4</v>
      </c>
      <c r="J207" s="29">
        <f>'Calc. rets in loc usd base'!Y207-'Calc. rets in loc usd base'!Y$5</f>
        <v>3.7026314469587648E-3</v>
      </c>
      <c r="K207" s="27">
        <f>'Calc. rets in loc usd base'!Z207-'Calc. rets in loc usd base'!Z$5</f>
        <v>-1.2824722222222183E-3</v>
      </c>
      <c r="L207" s="27">
        <f>'Calc. rets in loc usd base'!AA207-'Calc. rets in loc usd base'!AA$5</f>
        <v>-1.5965294444444445E-3</v>
      </c>
      <c r="M207" s="27">
        <f>'Calc. rets in loc usd base'!AB207-'Calc. rets in loc usd base'!AB$5</f>
        <v>-1.6046355555555546E-3</v>
      </c>
      <c r="N207" s="47">
        <f>'Calc. rets in loc usd base'!AC207-'Calc. rets in loc usd base'!AC$5</f>
        <v>0</v>
      </c>
      <c r="O207" s="63">
        <f>'Calc. rets in loc usd base'!AD207-'Calc. rets in loc usd base'!AD$5</f>
        <v>-1.3252253700747178E-3</v>
      </c>
      <c r="P207" s="86">
        <f>'Calc. rets in loc usd base'!AE207-'Calc. rets in loc usd base'!AE$5</f>
        <v>-8.0103368972822858E-2</v>
      </c>
      <c r="Q207" s="27">
        <f>B207+'Control Panel'!C$5</f>
        <v>3.9166666666656932E-4</v>
      </c>
      <c r="R207" s="27">
        <f>C207+'Control Panel'!D$5</f>
        <v>-2.916666666665966E-4</v>
      </c>
      <c r="S207" s="27">
        <f>D207+'Control Panel'!E$5</f>
        <v>4.3333333333342655E-4</v>
      </c>
      <c r="T207" s="29">
        <f>E207+'Control Panel'!F$5</f>
        <v>1.2946723013408574E-3</v>
      </c>
      <c r="U207" s="29">
        <f>F207+'Control Panel'!G$5</f>
        <v>-1.0625181290357943E-16</v>
      </c>
      <c r="V207" s="29">
        <f>G207+'Control Panel'!H$5</f>
        <v>7.9855146478509289E-4</v>
      </c>
      <c r="W207" s="29">
        <f>H207+'Control Panel'!I$5</f>
        <v>5.9906889937983579E-3</v>
      </c>
      <c r="X207" s="29">
        <f>I207+'Control Panel'!J$5</f>
        <v>1.9883793893066314E-3</v>
      </c>
      <c r="Y207" s="29">
        <f>J207+'Control Panel'!K$5</f>
        <v>5.9523899108872621E-3</v>
      </c>
      <c r="Z207" s="27">
        <f>K207+'Control Panel'!L$5</f>
        <v>3.9166666666656932E-4</v>
      </c>
      <c r="AA207" s="27">
        <f>L207+'Control Panel'!M$5</f>
        <v>-4.6841666666664348E-4</v>
      </c>
      <c r="AB207" s="27">
        <f>M207+'Control Panel'!N$5</f>
        <v>3.8924999999990898E-4</v>
      </c>
      <c r="AC207" s="47">
        <f>N207+'Control Panel'!C$27</f>
        <v>0</v>
      </c>
      <c r="AD207" s="63">
        <f>O207+'Control Panel'!D$27</f>
        <v>-1.3252253700747178E-3</v>
      </c>
      <c r="AE207" s="63">
        <f>P207+'Control Panel'!E$27</f>
        <v>-8.0103368972822858E-2</v>
      </c>
      <c r="AF207" s="38">
        <f>SUMPRODUCT('Control Panel'!$C$31:$E$31,AC207:AE207)</f>
        <v>0</v>
      </c>
      <c r="AG207" s="43">
        <f t="shared" si="45"/>
        <v>3.9166666666656802E-4</v>
      </c>
      <c r="AH207" s="64">
        <f t="shared" si="46"/>
        <v>-1.6165055126750039E-3</v>
      </c>
      <c r="AI207" s="64">
        <f t="shared" si="47"/>
        <v>-7.9704747099377582E-2</v>
      </c>
      <c r="AJ207" s="29">
        <f t="shared" si="48"/>
        <v>1.2946723013409489E-3</v>
      </c>
      <c r="AK207" s="29">
        <f t="shared" si="49"/>
        <v>-1.3252253700748451E-3</v>
      </c>
      <c r="AL207" s="29">
        <f t="shared" si="50"/>
        <v>-7.9368784170665285E-2</v>
      </c>
      <c r="AM207" s="29">
        <f t="shared" si="51"/>
        <v>5.9906889937983987E-3</v>
      </c>
      <c r="AN207" s="29">
        <f t="shared" si="52"/>
        <v>6.6051896841989866E-4</v>
      </c>
      <c r="AO207" s="29">
        <f t="shared" si="53"/>
        <v>-7.462778554723748E-2</v>
      </c>
      <c r="AP207" s="27">
        <f t="shared" si="54"/>
        <v>3.9166666666656802E-4</v>
      </c>
      <c r="AQ207" s="27">
        <f t="shared" si="55"/>
        <v>-1.7930212790909783E-3</v>
      </c>
      <c r="AR207" s="27">
        <f t="shared" si="56"/>
        <v>-7.9745299209195597E-2</v>
      </c>
      <c r="AS207" s="43">
        <f t="shared" si="57"/>
        <v>3.9166666666656802E-4</v>
      </c>
      <c r="AT207" s="27">
        <f t="shared" si="58"/>
        <v>-1.6165055126750039E-3</v>
      </c>
      <c r="AU207" s="27">
        <f t="shared" si="59"/>
        <v>-7.9704747099377582E-2</v>
      </c>
      <c r="AV207" s="29">
        <f t="shared" si="60"/>
        <v>1.2946723013409489E-3</v>
      </c>
      <c r="AW207" s="29">
        <f t="shared" si="61"/>
        <v>-1.3252253700748451E-3</v>
      </c>
      <c r="AX207" s="29">
        <f t="shared" si="62"/>
        <v>-7.9368784170665285E-2</v>
      </c>
      <c r="AY207" s="29">
        <f t="shared" si="63"/>
        <v>5.9906889937983987E-3</v>
      </c>
      <c r="AZ207" s="29">
        <f t="shared" si="64"/>
        <v>6.6051896841989866E-4</v>
      </c>
      <c r="BA207" s="29">
        <f t="shared" si="65"/>
        <v>-7.462778554723748E-2</v>
      </c>
      <c r="BB207" s="27">
        <f t="shared" si="66"/>
        <v>3.9166666666656802E-4</v>
      </c>
      <c r="BC207" s="27">
        <f t="shared" si="66"/>
        <v>-1.7930212790909783E-3</v>
      </c>
      <c r="BD207" s="64">
        <f t="shared" si="66"/>
        <v>-7.9745299209195597E-2</v>
      </c>
      <c r="BE207" s="82">
        <f>SUMPRODUCT('Control Panel'!$C$18:$N$18,$AS207:$BD207)</f>
        <v>5.9906889937983987E-3</v>
      </c>
      <c r="BF207" s="83">
        <f>SUMPRODUCT('Control Panel'!$C$19:$N$19,'Calc. rets adjusted'!$AS207:$BD207)</f>
        <v>5.4576719912605483E-3</v>
      </c>
      <c r="BG207" s="83">
        <f>SUMPRODUCT('Control Panel'!$C$20:$N$20,'Calc. rets adjusted'!$AS207:$BD207)</f>
        <v>5.6761407858363028E-3</v>
      </c>
      <c r="BH207" s="83">
        <f>SUMPRODUCT('Control Panel'!$C$21:$N$21,'Calc. rets adjusted'!$AS207:$BD207)</f>
        <v>-5.3301700253784981E-4</v>
      </c>
      <c r="BI207" s="83">
        <f>SUMPRODUCT('Control Panel'!$C$22:$N$22,'Calc. rets adjusted'!$AS207:$BD207)</f>
        <v>-3.1454820796209524E-4</v>
      </c>
    </row>
    <row r="208" spans="1:61" x14ac:dyDescent="0.35">
      <c r="A208" s="2">
        <v>42582</v>
      </c>
      <c r="B208" s="27">
        <f>'Calc. rets in loc usd base'!Q208-'Calc. rets in loc usd base'!Q$5</f>
        <v>-1.2824722222222183E-3</v>
      </c>
      <c r="C208" s="27">
        <f>'Calc. rets in loc usd base'!R208-'Calc. rets in loc usd base'!R$5</f>
        <v>-1.5114722222222172E-3</v>
      </c>
      <c r="D208" s="27">
        <f>'Calc. rets in loc usd base'!S208-'Calc. rets in loc usd base'!S$5</f>
        <v>-1.5989444444444432E-3</v>
      </c>
      <c r="E208" s="29">
        <f>'Calc. rets in loc usd base'!T208-'Calc. rets in loc usd base'!T$5</f>
        <v>-1.4448949934156934E-3</v>
      </c>
      <c r="F208" s="29">
        <f>'Calc. rets in loc usd base'!U208-'Calc. rets in loc usd base'!U$5</f>
        <v>-1.7523212233047044E-3</v>
      </c>
      <c r="G208" s="29">
        <f>'Calc. rets in loc usd base'!V208-'Calc. rets in loc usd base'!V$5</f>
        <v>-9.5637100449395417E-5</v>
      </c>
      <c r="H208" s="29">
        <f>'Calc. rets in loc usd base'!W208-'Calc. rets in loc usd base'!W$5</f>
        <v>-2.6558016672072879E-3</v>
      </c>
      <c r="I208" s="29">
        <f>'Calc. rets in loc usd base'!X208-'Calc. rets in loc usd base'!X$5</f>
        <v>-2.0415115803666907E-3</v>
      </c>
      <c r="J208" s="29">
        <f>'Calc. rets in loc usd base'!Y208-'Calc. rets in loc usd base'!Y$5</f>
        <v>-1.5151618038747264E-3</v>
      </c>
      <c r="K208" s="27">
        <f>'Calc. rets in loc usd base'!Z208-'Calc. rets in loc usd base'!Z$5</f>
        <v>-1.2824722222222183E-3</v>
      </c>
      <c r="L208" s="27">
        <f>'Calc. rets in loc usd base'!AA208-'Calc. rets in loc usd base'!AA$5</f>
        <v>-1.6798627777777778E-3</v>
      </c>
      <c r="M208" s="27">
        <f>'Calc. rets in loc usd base'!AB208-'Calc. rets in loc usd base'!AB$5</f>
        <v>-1.692468888888888E-3</v>
      </c>
      <c r="N208" s="47">
        <f>'Calc. rets in loc usd base'!AC208-'Calc. rets in loc usd base'!AC$5</f>
        <v>0</v>
      </c>
      <c r="O208" s="63">
        <f>'Calc. rets in loc usd base'!AD208-'Calc. rets in loc usd base'!AD$5</f>
        <v>9.9107296861050843E-3</v>
      </c>
      <c r="P208" s="86">
        <f>'Calc. rets in loc usd base'!AE208-'Calc. rets in loc usd base'!AE$5</f>
        <v>-1.0336897282278564E-4</v>
      </c>
      <c r="Q208" s="27">
        <f>B208+'Control Panel'!C$5</f>
        <v>3.9166666666656932E-4</v>
      </c>
      <c r="R208" s="27">
        <f>C208+'Control Panel'!D$5</f>
        <v>-2.9999999999992988E-4</v>
      </c>
      <c r="S208" s="27">
        <f>D208+'Control Panel'!E$5</f>
        <v>4.2500000000009327E-4</v>
      </c>
      <c r="T208" s="29">
        <f>E208+'Control Panel'!F$5</f>
        <v>2.3908270309815636E-4</v>
      </c>
      <c r="U208" s="29">
        <f>F208+'Control Panel'!G$5</f>
        <v>-6.1928552541867321E-4</v>
      </c>
      <c r="V208" s="29">
        <f>G208+'Control Panel'!H$5</f>
        <v>5.1957209526738615E-4</v>
      </c>
      <c r="W208" s="29">
        <f>H208+'Control Panel'!I$5</f>
        <v>-5.7077088298333658E-4</v>
      </c>
      <c r="X208" s="29">
        <f>I208+'Control Panel'!J$5</f>
        <v>-6.0183641435628942E-4</v>
      </c>
      <c r="Y208" s="29">
        <f>J208+'Control Panel'!K$5</f>
        <v>7.3459666005377088E-4</v>
      </c>
      <c r="Z208" s="27">
        <f>K208+'Control Panel'!L$5</f>
        <v>3.9166666666656932E-4</v>
      </c>
      <c r="AA208" s="27">
        <f>L208+'Control Panel'!M$5</f>
        <v>-5.5174999999997674E-4</v>
      </c>
      <c r="AB208" s="27">
        <f>M208+'Control Panel'!N$5</f>
        <v>3.0141666666657556E-4</v>
      </c>
      <c r="AC208" s="47">
        <f>N208+'Control Panel'!C$27</f>
        <v>0</v>
      </c>
      <c r="AD208" s="63">
        <f>O208+'Control Panel'!D$27</f>
        <v>9.9107296861050843E-3</v>
      </c>
      <c r="AE208" s="63">
        <f>P208+'Control Panel'!E$27</f>
        <v>-1.0336897282278564E-4</v>
      </c>
      <c r="AF208" s="38">
        <f>SUMPRODUCT('Control Panel'!$C$31:$E$31,AC208:AE208)</f>
        <v>0</v>
      </c>
      <c r="AG208" s="43">
        <f t="shared" si="45"/>
        <v>3.9166666666656802E-4</v>
      </c>
      <c r="AH208" s="64">
        <f t="shared" si="46"/>
        <v>9.6077564671994686E-3</v>
      </c>
      <c r="AI208" s="64">
        <f t="shared" si="47"/>
        <v>3.2158709536389551E-4</v>
      </c>
      <c r="AJ208" s="29">
        <f t="shared" si="48"/>
        <v>2.3908270309824786E-4</v>
      </c>
      <c r="AK208" s="29">
        <f t="shared" si="49"/>
        <v>9.2853065892455344E-3</v>
      </c>
      <c r="AL208" s="29">
        <f t="shared" si="50"/>
        <v>4.161494148107181E-4</v>
      </c>
      <c r="AM208" s="29">
        <f t="shared" si="51"/>
        <v>-5.7077088298329581E-4</v>
      </c>
      <c r="AN208" s="29">
        <f t="shared" si="52"/>
        <v>9.3029286337309447E-3</v>
      </c>
      <c r="AO208" s="29">
        <f t="shared" si="53"/>
        <v>6.3115175272887569E-4</v>
      </c>
      <c r="AP208" s="27">
        <f t="shared" si="54"/>
        <v>3.9166666666656802E-4</v>
      </c>
      <c r="AQ208" s="27">
        <f t="shared" si="55"/>
        <v>9.353511441000828E-3</v>
      </c>
      <c r="AR208" s="27">
        <f t="shared" si="56"/>
        <v>1.9801653671258634E-4</v>
      </c>
      <c r="AS208" s="43">
        <f t="shared" si="57"/>
        <v>3.9166666666656802E-4</v>
      </c>
      <c r="AT208" s="27">
        <f t="shared" si="58"/>
        <v>9.6077564671994686E-3</v>
      </c>
      <c r="AU208" s="27">
        <f t="shared" si="59"/>
        <v>3.2158709536389551E-4</v>
      </c>
      <c r="AV208" s="29">
        <f t="shared" si="60"/>
        <v>2.3908270309824786E-4</v>
      </c>
      <c r="AW208" s="29">
        <f t="shared" si="61"/>
        <v>9.2853065892455344E-3</v>
      </c>
      <c r="AX208" s="29">
        <f t="shared" si="62"/>
        <v>4.161494148107181E-4</v>
      </c>
      <c r="AY208" s="29">
        <f t="shared" si="63"/>
        <v>-5.7077088298329581E-4</v>
      </c>
      <c r="AZ208" s="29">
        <f t="shared" si="64"/>
        <v>9.3029286337309447E-3</v>
      </c>
      <c r="BA208" s="29">
        <f t="shared" si="65"/>
        <v>6.3115175272887569E-4</v>
      </c>
      <c r="BB208" s="27">
        <f t="shared" si="66"/>
        <v>3.9166666666656802E-4</v>
      </c>
      <c r="BC208" s="27">
        <f t="shared" si="66"/>
        <v>9.353511441000828E-3</v>
      </c>
      <c r="BD208" s="64">
        <f t="shared" si="66"/>
        <v>1.9801653671258634E-4</v>
      </c>
      <c r="BE208" s="82">
        <f>SUMPRODUCT('Control Panel'!$C$18:$N$18,$AS208:$BD208)</f>
        <v>-5.7077088298329581E-4</v>
      </c>
      <c r="BF208" s="83">
        <f>SUMPRODUCT('Control Panel'!$C$19:$N$19,'Calc. rets adjusted'!$AS208:$BD208)</f>
        <v>4.1659906868812824E-4</v>
      </c>
      <c r="BG208" s="83">
        <f>SUMPRODUCT('Control Panel'!$C$20:$N$20,'Calc. rets adjusted'!$AS208:$BD208)</f>
        <v>-4.7958540874529779E-4</v>
      </c>
      <c r="BH208" s="83">
        <f>SUMPRODUCT('Control Panel'!$C$21:$N$21,'Calc. rets adjusted'!$AS208:$BD208)</f>
        <v>9.8736995167142405E-4</v>
      </c>
      <c r="BI208" s="83">
        <f>SUMPRODUCT('Control Panel'!$C$22:$N$22,'Calc. rets adjusted'!$AS208:$BD208)</f>
        <v>9.1185474237997968E-5</v>
      </c>
    </row>
    <row r="209" spans="1:61" x14ac:dyDescent="0.35">
      <c r="A209" s="2">
        <v>42613</v>
      </c>
      <c r="B209" s="27">
        <f>'Calc. rets in loc usd base'!Q209-'Calc. rets in loc usd base'!Q$5</f>
        <v>-1.2574722222222182E-3</v>
      </c>
      <c r="C209" s="27">
        <f>'Calc. rets in loc usd base'!R209-'Calc. rets in loc usd base'!R$5</f>
        <v>-1.5198055555555507E-3</v>
      </c>
      <c r="D209" s="27">
        <f>'Calc. rets in loc usd base'!S209-'Calc. rets in loc usd base'!S$5</f>
        <v>-1.6656111111111099E-3</v>
      </c>
      <c r="E209" s="29">
        <f>'Calc. rets in loc usd base'!T209-'Calc. rets in loc usd base'!T$5</f>
        <v>-1.4400740677157158E-3</v>
      </c>
      <c r="F209" s="29">
        <f>'Calc. rets in loc usd base'!U209-'Calc. rets in loc usd base'!U$5</f>
        <v>-1.7039669424465617E-3</v>
      </c>
      <c r="G209" s="29">
        <f>'Calc. rets in loc usd base'!V209-'Calc. rets in loc usd base'!V$5</f>
        <v>-5.0393013565390541E-4</v>
      </c>
      <c r="H209" s="29">
        <f>'Calc. rets in loc usd base'!W209-'Calc. rets in loc usd base'!W$5</f>
        <v>-3.7452358653591719E-3</v>
      </c>
      <c r="I209" s="29">
        <f>'Calc. rets in loc usd base'!X209-'Calc. rets in loc usd base'!X$5</f>
        <v>-2.3863751434958181E-3</v>
      </c>
      <c r="J209" s="29">
        <f>'Calc. rets in loc usd base'!Y209-'Calc. rets in loc usd base'!Y$5</f>
        <v>-2.8746790407093107E-3</v>
      </c>
      <c r="K209" s="27">
        <f>'Calc. rets in loc usd base'!Z209-'Calc. rets in loc usd base'!Z$5</f>
        <v>-1.2574722222222182E-3</v>
      </c>
      <c r="L209" s="27">
        <f>'Calc. rets in loc usd base'!AA209-'Calc. rets in loc usd base'!AA$5</f>
        <v>-1.6436961111111112E-3</v>
      </c>
      <c r="M209" s="27">
        <f>'Calc. rets in loc usd base'!AB209-'Calc. rets in loc usd base'!AB$5</f>
        <v>-1.8063022222222212E-3</v>
      </c>
      <c r="N209" s="47">
        <f>'Calc. rets in loc usd base'!AC209-'Calc. rets in loc usd base'!AC$5</f>
        <v>0</v>
      </c>
      <c r="O209" s="63">
        <f>'Calc. rets in loc usd base'!AD209-'Calc. rets in loc usd base'!AD$5</f>
        <v>-1.243633648118579E-2</v>
      </c>
      <c r="P209" s="86">
        <f>'Calc. rets in loc usd base'!AE209-'Calc. rets in loc usd base'!AE$5</f>
        <v>-1.3261263709664932E-2</v>
      </c>
      <c r="Q209" s="27">
        <f>B209+'Control Panel'!C$5</f>
        <v>4.1666666666656939E-4</v>
      </c>
      <c r="R209" s="27">
        <f>C209+'Control Panel'!D$5</f>
        <v>-3.0833333333326338E-4</v>
      </c>
      <c r="S209" s="27">
        <f>D209+'Control Panel'!E$5</f>
        <v>3.5833333333342657E-4</v>
      </c>
      <c r="T209" s="29">
        <f>E209+'Control Panel'!F$5</f>
        <v>2.4390362879813396E-4</v>
      </c>
      <c r="U209" s="29">
        <f>F209+'Control Panel'!G$5</f>
        <v>-5.7093124456053046E-4</v>
      </c>
      <c r="V209" s="29">
        <f>G209+'Control Panel'!H$5</f>
        <v>1.1127906006287616E-4</v>
      </c>
      <c r="W209" s="29">
        <f>H209+'Control Panel'!I$5</f>
        <v>-1.6602050811352206E-3</v>
      </c>
      <c r="X209" s="29">
        <f>I209+'Control Panel'!J$5</f>
        <v>-9.4669997748541689E-4</v>
      </c>
      <c r="Y209" s="29">
        <f>J209+'Control Panel'!K$5</f>
        <v>-6.2492057678081338E-4</v>
      </c>
      <c r="Z209" s="27">
        <f>K209+'Control Panel'!L$5</f>
        <v>4.1666666666656939E-4</v>
      </c>
      <c r="AA209" s="27">
        <f>L209+'Control Panel'!M$5</f>
        <v>-5.1558333333331019E-4</v>
      </c>
      <c r="AB209" s="27">
        <f>M209+'Control Panel'!N$5</f>
        <v>1.8758333333324237E-4</v>
      </c>
      <c r="AC209" s="47">
        <f>N209+'Control Panel'!C$27</f>
        <v>0</v>
      </c>
      <c r="AD209" s="63">
        <f>O209+'Control Panel'!D$27</f>
        <v>-1.243633648118579E-2</v>
      </c>
      <c r="AE209" s="63">
        <f>P209+'Control Panel'!E$27</f>
        <v>-1.3261263709664932E-2</v>
      </c>
      <c r="AF209" s="38">
        <f>SUMPRODUCT('Control Panel'!$C$31:$E$31,AC209:AE209)</f>
        <v>0</v>
      </c>
      <c r="AG209" s="43">
        <f t="shared" si="45"/>
        <v>4.1666666666650976E-4</v>
      </c>
      <c r="AH209" s="64">
        <f t="shared" si="46"/>
        <v>-1.2740835277437301E-2</v>
      </c>
      <c r="AI209" s="64">
        <f t="shared" si="47"/>
        <v>-1.2907682329160841E-2</v>
      </c>
      <c r="AJ209" s="29">
        <f t="shared" si="48"/>
        <v>2.4390362879822547E-4</v>
      </c>
      <c r="AK209" s="29">
        <f t="shared" si="49"/>
        <v>-1.3000167432681398E-2</v>
      </c>
      <c r="AL209" s="29">
        <f t="shared" si="50"/>
        <v>-1.3151460350563027E-2</v>
      </c>
      <c r="AM209" s="29">
        <f t="shared" si="51"/>
        <v>-1.6602050811351798E-3</v>
      </c>
      <c r="AN209" s="29">
        <f t="shared" si="52"/>
        <v>-1.3371262979204435E-2</v>
      </c>
      <c r="AO209" s="29">
        <f t="shared" si="53"/>
        <v>-1.3877897049879406E-2</v>
      </c>
      <c r="AP209" s="27">
        <f t="shared" si="54"/>
        <v>4.1666666666650976E-4</v>
      </c>
      <c r="AQ209" s="27">
        <f t="shared" si="55"/>
        <v>-1.2945507846701676E-2</v>
      </c>
      <c r="AR209" s="27">
        <f t="shared" si="56"/>
        <v>-1.3076167968382513E-2</v>
      </c>
      <c r="AS209" s="43">
        <f t="shared" si="57"/>
        <v>4.1666666666650976E-4</v>
      </c>
      <c r="AT209" s="27">
        <f t="shared" si="58"/>
        <v>-1.2740835277437301E-2</v>
      </c>
      <c r="AU209" s="27">
        <f t="shared" si="59"/>
        <v>-1.2907682329160841E-2</v>
      </c>
      <c r="AV209" s="29">
        <f t="shared" si="60"/>
        <v>2.4390362879822547E-4</v>
      </c>
      <c r="AW209" s="29">
        <f t="shared" si="61"/>
        <v>-1.3000167432681398E-2</v>
      </c>
      <c r="AX209" s="29">
        <f t="shared" si="62"/>
        <v>-1.3151460350563027E-2</v>
      </c>
      <c r="AY209" s="29">
        <f t="shared" si="63"/>
        <v>-1.6602050811351798E-3</v>
      </c>
      <c r="AZ209" s="29">
        <f t="shared" si="64"/>
        <v>-1.3371262979204435E-2</v>
      </c>
      <c r="BA209" s="29">
        <f t="shared" si="65"/>
        <v>-1.3877897049879406E-2</v>
      </c>
      <c r="BB209" s="27">
        <f t="shared" si="66"/>
        <v>4.1666666666650976E-4</v>
      </c>
      <c r="BC209" s="27">
        <f t="shared" si="66"/>
        <v>-1.2945507846701676E-2</v>
      </c>
      <c r="BD209" s="64">
        <f t="shared" si="66"/>
        <v>-1.3076167968382513E-2</v>
      </c>
      <c r="BE209" s="82">
        <f>SUMPRODUCT('Control Panel'!$C$18:$N$18,$AS209:$BD209)</f>
        <v>-1.6602050811351798E-3</v>
      </c>
      <c r="BF209" s="83">
        <f>SUMPRODUCT('Control Panel'!$C$19:$N$19,'Calc. rets adjusted'!$AS209:$BD209)</f>
        <v>-2.8313108709421058E-3</v>
      </c>
      <c r="BG209" s="83">
        <f>SUMPRODUCT('Control Panel'!$C$20:$N$20,'Calc. rets adjusted'!$AS209:$BD209)</f>
        <v>-1.4950934196052874E-3</v>
      </c>
      <c r="BH209" s="83">
        <f>SUMPRODUCT('Control Panel'!$C$21:$N$21,'Calc. rets adjusted'!$AS209:$BD209)</f>
        <v>-1.1711057898069258E-3</v>
      </c>
      <c r="BI209" s="83">
        <f>SUMPRODUCT('Control Panel'!$C$22:$N$22,'Calc. rets adjusted'!$AS209:$BD209)</f>
        <v>1.6511166152989283E-4</v>
      </c>
    </row>
    <row r="210" spans="1:61" x14ac:dyDescent="0.35">
      <c r="A210" s="2">
        <v>42643</v>
      </c>
      <c r="B210" s="27">
        <f>'Calc. rets in loc usd base'!Q210-'Calc. rets in loc usd base'!Q$5</f>
        <v>-1.2408055555555516E-3</v>
      </c>
      <c r="C210" s="27">
        <f>'Calc. rets in loc usd base'!R210-'Calc. rets in loc usd base'!R$5</f>
        <v>-1.5198055555555507E-3</v>
      </c>
      <c r="D210" s="27">
        <f>'Calc. rets in loc usd base'!S210-'Calc. rets in loc usd base'!S$5</f>
        <v>-1.7989444444444433E-3</v>
      </c>
      <c r="E210" s="29">
        <f>'Calc. rets in loc usd base'!T210-'Calc. rets in loc usd base'!T$5</f>
        <v>-1.1280130246550195E-3</v>
      </c>
      <c r="F210" s="29">
        <f>'Calc. rets in loc usd base'!U210-'Calc. rets in loc usd base'!U$5</f>
        <v>-1.4465306088188253E-3</v>
      </c>
      <c r="G210" s="29">
        <f>'Calc. rets in loc usd base'!V210-'Calc. rets in loc usd base'!V$5</f>
        <v>-7.6356476693211037E-4</v>
      </c>
      <c r="H210" s="29">
        <f>'Calc. rets in loc usd base'!W210-'Calc. rets in loc usd base'!W$5</f>
        <v>-9.229271966258298E-4</v>
      </c>
      <c r="I210" s="29">
        <f>'Calc. rets in loc usd base'!X210-'Calc. rets in loc usd base'!X$5</f>
        <v>-8.8577888580420737E-4</v>
      </c>
      <c r="J210" s="29">
        <f>'Calc. rets in loc usd base'!Y210-'Calc. rets in loc usd base'!Y$5</f>
        <v>-2.0911866870121868E-3</v>
      </c>
      <c r="K210" s="27">
        <f>'Calc. rets in loc usd base'!Z210-'Calc. rets in loc usd base'!Z$5</f>
        <v>-1.2408055555555516E-3</v>
      </c>
      <c r="L210" s="27">
        <f>'Calc. rets in loc usd base'!AA210-'Calc. rets in loc usd base'!AA$5</f>
        <v>-1.736696111111111E-3</v>
      </c>
      <c r="M210" s="27">
        <f>'Calc. rets in loc usd base'!AB210-'Calc. rets in loc usd base'!AB$5</f>
        <v>-1.9789688888888881E-3</v>
      </c>
      <c r="N210" s="47">
        <f>'Calc. rets in loc usd base'!AC210-'Calc. rets in loc usd base'!AC$5</f>
        <v>0</v>
      </c>
      <c r="O210" s="63">
        <f>'Calc. rets in loc usd base'!AD210-'Calc. rets in loc usd base'!AD$5</f>
        <v>9.9107296861050843E-3</v>
      </c>
      <c r="P210" s="86">
        <f>'Calc. rets in loc usd base'!AE210-'Calc. rets in loc usd base'!AE$5</f>
        <v>-1.3090381959835777E-2</v>
      </c>
      <c r="Q210" s="27">
        <f>B210+'Control Panel'!C$5</f>
        <v>4.3333333333323595E-4</v>
      </c>
      <c r="R210" s="27">
        <f>C210+'Control Panel'!D$5</f>
        <v>-3.0833333333326338E-4</v>
      </c>
      <c r="S210" s="27">
        <f>D210+'Control Panel'!E$5</f>
        <v>2.2500000000009318E-4</v>
      </c>
      <c r="T210" s="29">
        <f>E210+'Control Panel'!F$5</f>
        <v>5.5596467185883023E-4</v>
      </c>
      <c r="U210" s="29">
        <f>F210+'Control Panel'!G$5</f>
        <v>-3.1349491093279414E-4</v>
      </c>
      <c r="V210" s="29">
        <f>G210+'Control Panel'!H$5</f>
        <v>-1.4835557121532881E-4</v>
      </c>
      <c r="W210" s="29">
        <f>H210+'Control Panel'!I$5</f>
        <v>1.1621035875981215E-3</v>
      </c>
      <c r="X210" s="29">
        <f>I210+'Control Panel'!J$5</f>
        <v>5.5389628020619387E-4</v>
      </c>
      <c r="Y210" s="29">
        <f>J210+'Control Panel'!K$5</f>
        <v>1.5857177691631051E-4</v>
      </c>
      <c r="Z210" s="27">
        <f>K210+'Control Panel'!L$5</f>
        <v>4.3333333333323595E-4</v>
      </c>
      <c r="AA210" s="27">
        <f>L210+'Control Panel'!M$5</f>
        <v>-6.0858333333330995E-4</v>
      </c>
      <c r="AB210" s="27">
        <f>M210+'Control Panel'!N$5</f>
        <v>1.4916666666575477E-5</v>
      </c>
      <c r="AC210" s="47">
        <f>N210+'Control Panel'!C$27</f>
        <v>0</v>
      </c>
      <c r="AD210" s="63">
        <f>O210+'Control Panel'!D$27</f>
        <v>9.9107296861050843E-3</v>
      </c>
      <c r="AE210" s="63">
        <f>P210+'Control Panel'!E$27</f>
        <v>-1.3090381959835777E-2</v>
      </c>
      <c r="AF210" s="38">
        <f>SUMPRODUCT('Control Panel'!$C$31:$E$31,AC210:AE210)</f>
        <v>0</v>
      </c>
      <c r="AG210" s="43">
        <f t="shared" ref="AG210:AG273" si="67">((1+Q210)*(1+$AC210))-1</f>
        <v>4.3333333333328561E-4</v>
      </c>
      <c r="AH210" s="64">
        <f t="shared" ref="AH210:AH273" si="68">((1+R210)*(1+$AD210))-1</f>
        <v>9.5993405444521063E-3</v>
      </c>
      <c r="AI210" s="64">
        <f t="shared" ref="AI210:AI273" si="69">((1+S210)*(1+$AE210))-1</f>
        <v>-1.2868327295776583E-2</v>
      </c>
      <c r="AJ210" s="29">
        <f t="shared" ref="AJ210:AJ273" si="70">((1+T210)*(1+$AC210))-1</f>
        <v>5.5596467185892173E-4</v>
      </c>
      <c r="AK210" s="29">
        <f t="shared" ref="AK210:AK273" si="71">((1+U210)*(1+$AD210))-1</f>
        <v>9.5941278118520934E-3</v>
      </c>
      <c r="AL210" s="29">
        <f t="shared" ref="AL210:AL273" si="72">((1+V210)*(1+$AE210))-1</f>
        <v>-1.3236795499958043E-2</v>
      </c>
      <c r="AM210" s="29">
        <f t="shared" ref="AM210:AM273" si="73">((1+W210)*(1+$AC210))-1</f>
        <v>1.1621035875981622E-3</v>
      </c>
      <c r="AN210" s="29">
        <f t="shared" ref="AN210:AN273" si="74">((1+X210)*(1+$AD210))-1</f>
        <v>1.047011548261878E-2</v>
      </c>
      <c r="AO210" s="29">
        <f t="shared" ref="AO210:AO273" si="75">((1+Y210)*(1+$AE210))-1</f>
        <v>-1.2933885948047341E-2</v>
      </c>
      <c r="AP210" s="27">
        <f t="shared" ref="AP210:AP273" si="76">((1+Z210)*(1+$AC210))-1</f>
        <v>4.3333333333328561E-4</v>
      </c>
      <c r="AQ210" s="27">
        <f t="shared" ref="AQ210:AQ273" si="77">((1+AA210)*(1+$AD210))-1</f>
        <v>9.2961148478636346E-3</v>
      </c>
      <c r="AR210" s="27">
        <f t="shared" ref="AR210:AR273" si="78">((1+AB210)*(1+$AE210))-1</f>
        <v>-1.3075660558033553E-2</v>
      </c>
      <c r="AS210" s="43">
        <f t="shared" ref="AS210:AS273" si="79">(1+AG210)/(1+$AF210)-1</f>
        <v>4.3333333333328561E-4</v>
      </c>
      <c r="AT210" s="27">
        <f t="shared" ref="AT210:AT273" si="80">(1+AH210)/(1+$AF210)-1</f>
        <v>9.5993405444521063E-3</v>
      </c>
      <c r="AU210" s="27">
        <f t="shared" ref="AU210:AU273" si="81">(1+AI210)/(1+$AF210)-1</f>
        <v>-1.2868327295776583E-2</v>
      </c>
      <c r="AV210" s="29">
        <f t="shared" ref="AV210:AV273" si="82">(1+AJ210)/(1+$AF210)-1</f>
        <v>5.5596467185892173E-4</v>
      </c>
      <c r="AW210" s="29">
        <f t="shared" ref="AW210:AW273" si="83">(1+AK210)/(1+$AF210)-1</f>
        <v>9.5941278118520934E-3</v>
      </c>
      <c r="AX210" s="29">
        <f t="shared" ref="AX210:AX273" si="84">(1+AL210)/(1+$AF210)-1</f>
        <v>-1.3236795499958043E-2</v>
      </c>
      <c r="AY210" s="29">
        <f t="shared" ref="AY210:AY273" si="85">(1+AM210)/(1+$AF210)-1</f>
        <v>1.1621035875981622E-3</v>
      </c>
      <c r="AZ210" s="29">
        <f t="shared" ref="AZ210:AZ273" si="86">(1+AN210)/(1+$AF210)-1</f>
        <v>1.047011548261878E-2</v>
      </c>
      <c r="BA210" s="29">
        <f t="shared" ref="BA210:BA273" si="87">(1+AO210)/(1+$AF210)-1</f>
        <v>-1.2933885948047341E-2</v>
      </c>
      <c r="BB210" s="27">
        <f t="shared" si="66"/>
        <v>4.3333333333328561E-4</v>
      </c>
      <c r="BC210" s="27">
        <f t="shared" si="66"/>
        <v>9.2961148478636346E-3</v>
      </c>
      <c r="BD210" s="64">
        <f t="shared" si="66"/>
        <v>-1.3075660558033553E-2</v>
      </c>
      <c r="BE210" s="82">
        <f>SUMPRODUCT('Control Panel'!$C$18:$N$18,$AS210:$BD210)</f>
        <v>1.1621035875981622E-3</v>
      </c>
      <c r="BF210" s="83">
        <f>SUMPRODUCT('Control Panel'!$C$19:$N$19,'Calc. rets adjusted'!$AS210:$BD210)</f>
        <v>2.092904777100224E-3</v>
      </c>
      <c r="BG210" s="83">
        <f>SUMPRODUCT('Control Panel'!$C$20:$N$20,'Calc. rets adjusted'!$AS210:$BD210)</f>
        <v>1.2066266256471889E-3</v>
      </c>
      <c r="BH210" s="83">
        <f>SUMPRODUCT('Control Panel'!$C$21:$N$21,'Calc. rets adjusted'!$AS210:$BD210)</f>
        <v>9.3080118950206181E-4</v>
      </c>
      <c r="BI210" s="83">
        <f>SUMPRODUCT('Control Panel'!$C$22:$N$22,'Calc. rets adjusted'!$AS210:$BD210)</f>
        <v>4.4523038049026908E-5</v>
      </c>
    </row>
    <row r="211" spans="1:61" x14ac:dyDescent="0.35">
      <c r="A211" s="2">
        <v>42674</v>
      </c>
      <c r="B211" s="27">
        <f>'Calc. rets in loc usd base'!Q211-'Calc. rets in loc usd base'!Q$5</f>
        <v>-1.2324722222222181E-3</v>
      </c>
      <c r="C211" s="27">
        <f>'Calc. rets in loc usd base'!R211-'Calc. rets in loc usd base'!R$5</f>
        <v>-1.5198055555555507E-3</v>
      </c>
      <c r="D211" s="27">
        <f>'Calc. rets in loc usd base'!S211-'Calc. rets in loc usd base'!S$5</f>
        <v>-1.7989444444444433E-3</v>
      </c>
      <c r="E211" s="29">
        <f>'Calc. rets in loc usd base'!T211-'Calc. rets in loc usd base'!T$5</f>
        <v>-1.2209312407690325E-3</v>
      </c>
      <c r="F211" s="29">
        <f>'Calc. rets in loc usd base'!U211-'Calc. rets in loc usd base'!U$5</f>
        <v>-1.5511599923013716E-3</v>
      </c>
      <c r="G211" s="29">
        <f>'Calc. rets in loc usd base'!V211-'Calc. rets in loc usd base'!V$5</f>
        <v>-5.8738839874365831E-4</v>
      </c>
      <c r="H211" s="29">
        <f>'Calc. rets in loc usd base'!W211-'Calc. rets in loc usd base'!W$5</f>
        <v>-2.7540709300592344E-3</v>
      </c>
      <c r="I211" s="29">
        <f>'Calc. rets in loc usd base'!X211-'Calc. rets in loc usd base'!X$5</f>
        <v>-3.0407432683920944E-3</v>
      </c>
      <c r="J211" s="29">
        <f>'Calc. rets in loc usd base'!Y211-'Calc. rets in loc usd base'!Y$5</f>
        <v>-5.6375710139417393E-3</v>
      </c>
      <c r="K211" s="27">
        <f>'Calc. rets in loc usd base'!Z211-'Calc. rets in loc usd base'!Z$5</f>
        <v>-1.2324722222222181E-3</v>
      </c>
      <c r="L211" s="27">
        <f>'Calc. rets in loc usd base'!AA211-'Calc. rets in loc usd base'!AA$5</f>
        <v>-1.7961127777777778E-3</v>
      </c>
      <c r="M211" s="27">
        <f>'Calc. rets in loc usd base'!AB211-'Calc. rets in loc usd base'!AB$5</f>
        <v>-1.888468888888888E-3</v>
      </c>
      <c r="N211" s="47">
        <f>'Calc. rets in loc usd base'!AC211-'Calc. rets in loc usd base'!AC$5</f>
        <v>0</v>
      </c>
      <c r="O211" s="63">
        <f>'Calc. rets in loc usd base'!AD211-'Calc. rets in loc usd base'!AD$5</f>
        <v>-2.3303247348096728E-2</v>
      </c>
      <c r="P211" s="86">
        <f>'Calc. rets in loc usd base'!AE211-'Calc. rets in loc usd base'!AE$5</f>
        <v>-6.1078978728920291E-2</v>
      </c>
      <c r="Q211" s="27">
        <f>B211+'Control Panel'!C$5</f>
        <v>4.4166666666656945E-4</v>
      </c>
      <c r="R211" s="27">
        <f>C211+'Control Panel'!D$5</f>
        <v>-3.0833333333326338E-4</v>
      </c>
      <c r="S211" s="27">
        <f>D211+'Control Panel'!E$5</f>
        <v>2.2500000000009318E-4</v>
      </c>
      <c r="T211" s="29">
        <f>E211+'Control Panel'!F$5</f>
        <v>4.6304645574481726E-4</v>
      </c>
      <c r="U211" s="29">
        <f>F211+'Control Panel'!G$5</f>
        <v>-4.1812429441534038E-4</v>
      </c>
      <c r="V211" s="29">
        <f>G211+'Control Panel'!H$5</f>
        <v>2.7820796973123253E-5</v>
      </c>
      <c r="W211" s="29">
        <f>H211+'Control Panel'!I$5</f>
        <v>-6.6904014583528317E-4</v>
      </c>
      <c r="X211" s="29">
        <f>I211+'Control Panel'!J$5</f>
        <v>-1.6010681023816932E-3</v>
      </c>
      <c r="Y211" s="29">
        <f>J211+'Control Panel'!K$5</f>
        <v>-3.387812550013242E-3</v>
      </c>
      <c r="Z211" s="27">
        <f>K211+'Control Panel'!L$5</f>
        <v>4.4166666666656945E-4</v>
      </c>
      <c r="AA211" s="27">
        <f>L211+'Control Panel'!M$5</f>
        <v>-6.6799999999997677E-4</v>
      </c>
      <c r="AB211" s="27">
        <f>M211+'Control Panel'!N$5</f>
        <v>1.0541666666657556E-4</v>
      </c>
      <c r="AC211" s="47">
        <f>N211+'Control Panel'!C$27</f>
        <v>0</v>
      </c>
      <c r="AD211" s="63">
        <f>O211+'Control Panel'!D$27</f>
        <v>-2.3303247348096728E-2</v>
      </c>
      <c r="AE211" s="63">
        <f>P211+'Control Panel'!E$27</f>
        <v>-6.1078978728920291E-2</v>
      </c>
      <c r="AF211" s="38">
        <f>SUMPRODUCT('Control Panel'!$C$31:$E$31,AC211:AE211)</f>
        <v>0</v>
      </c>
      <c r="AG211" s="43">
        <f t="shared" si="67"/>
        <v>4.4166666666667354E-4</v>
      </c>
      <c r="AH211" s="64">
        <f t="shared" si="68"/>
        <v>-2.3604395513497689E-2</v>
      </c>
      <c r="AI211" s="64">
        <f t="shared" si="69"/>
        <v>-6.086772149913422E-2</v>
      </c>
      <c r="AJ211" s="29">
        <f t="shared" si="70"/>
        <v>4.6304645574490877E-4</v>
      </c>
      <c r="AK211" s="29">
        <f t="shared" si="71"/>
        <v>-2.3711627988657114E-2</v>
      </c>
      <c r="AL211" s="29">
        <f t="shared" si="72"/>
        <v>-6.1052857197813837E-2</v>
      </c>
      <c r="AM211" s="29">
        <f t="shared" si="73"/>
        <v>-6.6904014583524241E-4</v>
      </c>
      <c r="AN211" s="29">
        <f t="shared" si="74"/>
        <v>-2.4867005364467509E-2</v>
      </c>
      <c r="AO211" s="29">
        <f t="shared" si="75"/>
        <v>-6.4259867148253713E-2</v>
      </c>
      <c r="AP211" s="27">
        <f t="shared" si="76"/>
        <v>4.4166666666667354E-4</v>
      </c>
      <c r="AQ211" s="27">
        <f t="shared" si="77"/>
        <v>-2.3955680778868227E-2</v>
      </c>
      <c r="AR211" s="27">
        <f t="shared" si="78"/>
        <v>-6.0980000804594758E-2</v>
      </c>
      <c r="AS211" s="43">
        <f t="shared" si="79"/>
        <v>4.4166666666667354E-4</v>
      </c>
      <c r="AT211" s="27">
        <f t="shared" si="80"/>
        <v>-2.3604395513497689E-2</v>
      </c>
      <c r="AU211" s="27">
        <f t="shared" si="81"/>
        <v>-6.086772149913422E-2</v>
      </c>
      <c r="AV211" s="29">
        <f t="shared" si="82"/>
        <v>4.6304645574490877E-4</v>
      </c>
      <c r="AW211" s="29">
        <f t="shared" si="83"/>
        <v>-2.3711627988657114E-2</v>
      </c>
      <c r="AX211" s="29">
        <f t="shared" si="84"/>
        <v>-6.1052857197813837E-2</v>
      </c>
      <c r="AY211" s="29">
        <f t="shared" si="85"/>
        <v>-6.6904014583524241E-4</v>
      </c>
      <c r="AZ211" s="29">
        <f t="shared" si="86"/>
        <v>-2.4867005364467509E-2</v>
      </c>
      <c r="BA211" s="29">
        <f t="shared" si="87"/>
        <v>-6.4259867148253713E-2</v>
      </c>
      <c r="BB211" s="27">
        <f t="shared" ref="BB211:BD274" si="88">(1+AP211)/(1+$AF211)-1</f>
        <v>4.4166666666667354E-4</v>
      </c>
      <c r="BC211" s="27">
        <f t="shared" si="88"/>
        <v>-2.3955680778868227E-2</v>
      </c>
      <c r="BD211" s="64">
        <f t="shared" si="88"/>
        <v>-6.0980000804594758E-2</v>
      </c>
      <c r="BE211" s="82">
        <f>SUMPRODUCT('Control Panel'!$C$18:$N$18,$AS211:$BD211)</f>
        <v>-6.6904014583524241E-4</v>
      </c>
      <c r="BF211" s="83">
        <f>SUMPRODUCT('Control Panel'!$C$19:$N$19,'Calc. rets adjusted'!$AS211:$BD211)</f>
        <v>-3.0888366676984696E-3</v>
      </c>
      <c r="BG211" s="83">
        <f>SUMPRODUCT('Control Panel'!$C$20:$N$20,'Calc. rets adjusted'!$AS211:$BD211)</f>
        <v>-6.4910192314497975E-4</v>
      </c>
      <c r="BH211" s="83">
        <f>SUMPRODUCT('Control Panel'!$C$21:$N$21,'Calc. rets adjusted'!$AS211:$BD211)</f>
        <v>-2.4197965218632272E-3</v>
      </c>
      <c r="BI211" s="83">
        <f>SUMPRODUCT('Control Panel'!$C$22:$N$22,'Calc. rets adjusted'!$AS211:$BD211)</f>
        <v>1.9938222690262658E-5</v>
      </c>
    </row>
    <row r="212" spans="1:61" x14ac:dyDescent="0.35">
      <c r="A212" s="2">
        <v>42704</v>
      </c>
      <c r="B212" s="27">
        <f>'Calc. rets in loc usd base'!Q212-'Calc. rets in loc usd base'!Q$5</f>
        <v>-1.2324722222222181E-3</v>
      </c>
      <c r="C212" s="27">
        <f>'Calc. rets in loc usd base'!R212-'Calc. rets in loc usd base'!R$5</f>
        <v>-1.5198055555555507E-3</v>
      </c>
      <c r="D212" s="27">
        <f>'Calc. rets in loc usd base'!S212-'Calc. rets in loc usd base'!S$5</f>
        <v>-1.8072777777777766E-3</v>
      </c>
      <c r="E212" s="29">
        <f>'Calc. rets in loc usd base'!T212-'Calc. rets in loc usd base'!T$5</f>
        <v>-1.72782495216304E-3</v>
      </c>
      <c r="F212" s="29">
        <f>'Calc. rets in loc usd base'!U212-'Calc. rets in loc usd base'!U$5</f>
        <v>-1.2027522304646162E-3</v>
      </c>
      <c r="G212" s="29">
        <f>'Calc. rets in loc usd base'!V212-'Calc. rets in loc usd base'!V$5</f>
        <v>3.3924674234088871E-5</v>
      </c>
      <c r="H212" s="29">
        <f>'Calc. rets in loc usd base'!W212-'Calc. rets in loc usd base'!W$5</f>
        <v>-6.0530976610237283E-3</v>
      </c>
      <c r="I212" s="29">
        <f>'Calc. rets in loc usd base'!X212-'Calc. rets in loc usd base'!X$5</f>
        <v>4.6294338071495712E-4</v>
      </c>
      <c r="J212" s="29">
        <f>'Calc. rets in loc usd base'!Y212-'Calc. rets in loc usd base'!Y$5</f>
        <v>1.5303423854535168E-4</v>
      </c>
      <c r="K212" s="27">
        <f>'Calc. rets in loc usd base'!Z212-'Calc. rets in loc usd base'!Z$5</f>
        <v>-1.2324722222222181E-3</v>
      </c>
      <c r="L212" s="27">
        <f>'Calc. rets in loc usd base'!AA212-'Calc. rets in loc usd base'!AA$5</f>
        <v>-1.5932794444444445E-3</v>
      </c>
      <c r="M212" s="27">
        <f>'Calc. rets in loc usd base'!AB212-'Calc. rets in loc usd base'!AB$5</f>
        <v>-1.8268022222222213E-3</v>
      </c>
      <c r="N212" s="47">
        <f>'Calc. rets in loc usd base'!AC212-'Calc. rets in loc usd base'!AC$5</f>
        <v>0</v>
      </c>
      <c r="O212" s="63">
        <f>'Calc. rets in loc usd base'!AD212-'Calc. rets in loc usd base'!AD$5</f>
        <v>-3.3240118987095876E-2</v>
      </c>
      <c r="P212" s="86">
        <f>'Calc. rets in loc usd base'!AE212-'Calc. rets in loc usd base'!AE$5</f>
        <v>2.4896631027177124E-2</v>
      </c>
      <c r="Q212" s="27">
        <f>B212+'Control Panel'!C$5</f>
        <v>4.4166666666656945E-4</v>
      </c>
      <c r="R212" s="27">
        <f>C212+'Control Panel'!D$5</f>
        <v>-3.0833333333326338E-4</v>
      </c>
      <c r="S212" s="27">
        <f>D212+'Control Panel'!E$5</f>
        <v>2.166666666667599E-4</v>
      </c>
      <c r="T212" s="29">
        <f>E212+'Control Panel'!F$5</f>
        <v>-4.3847255649190255E-5</v>
      </c>
      <c r="U212" s="29">
        <f>F212+'Control Panel'!G$5</f>
        <v>-6.9716532578585014E-5</v>
      </c>
      <c r="V212" s="29">
        <f>G212+'Control Panel'!H$5</f>
        <v>6.4913386995087044E-4</v>
      </c>
      <c r="W212" s="29">
        <f>H212+'Control Panel'!I$5</f>
        <v>-3.968066876799777E-3</v>
      </c>
      <c r="X212" s="29">
        <f>I212+'Control Panel'!J$5</f>
        <v>1.9026185467253584E-3</v>
      </c>
      <c r="Y212" s="29">
        <f>J212+'Control Panel'!K$5</f>
        <v>2.402792702473849E-3</v>
      </c>
      <c r="Z212" s="27">
        <f>K212+'Control Panel'!L$5</f>
        <v>4.4166666666656945E-4</v>
      </c>
      <c r="AA212" s="27">
        <f>L212+'Control Panel'!M$5</f>
        <v>-4.6516666666664348E-4</v>
      </c>
      <c r="AB212" s="27">
        <f>M212+'Control Panel'!N$5</f>
        <v>1.6708333333324225E-4</v>
      </c>
      <c r="AC212" s="47">
        <f>N212+'Control Panel'!C$27</f>
        <v>0</v>
      </c>
      <c r="AD212" s="63">
        <f>O212+'Control Panel'!D$27</f>
        <v>-3.3240118987095876E-2</v>
      </c>
      <c r="AE212" s="63">
        <f>P212+'Control Panel'!E$27</f>
        <v>2.4896631027177124E-2</v>
      </c>
      <c r="AF212" s="38">
        <f>SUMPRODUCT('Control Panel'!$C$31:$E$31,AC212:AE212)</f>
        <v>0</v>
      </c>
      <c r="AG212" s="43">
        <f t="shared" si="67"/>
        <v>4.4166666666667354E-4</v>
      </c>
      <c r="AH212" s="64">
        <f t="shared" si="68"/>
        <v>-3.3538203283741463E-2</v>
      </c>
      <c r="AI212" s="64">
        <f t="shared" si="69"/>
        <v>2.5118691963899931E-2</v>
      </c>
      <c r="AJ212" s="29">
        <f t="shared" si="70"/>
        <v>-4.3847255649209771E-5</v>
      </c>
      <c r="AK212" s="29">
        <f t="shared" si="71"/>
        <v>-3.3307518133836145E-2</v>
      </c>
      <c r="AL212" s="29">
        <f t="shared" si="72"/>
        <v>2.5561926143575331E-2</v>
      </c>
      <c r="AM212" s="29">
        <f t="shared" si="73"/>
        <v>-3.9680668767997362E-3</v>
      </c>
      <c r="AN212" s="29">
        <f t="shared" si="74"/>
        <v>-3.1400743707250656E-2</v>
      </c>
      <c r="AO212" s="29">
        <f t="shared" si="75"/>
        <v>2.7359245172999369E-2</v>
      </c>
      <c r="AP212" s="27">
        <f t="shared" si="76"/>
        <v>4.4166666666667354E-4</v>
      </c>
      <c r="AQ212" s="27">
        <f t="shared" si="77"/>
        <v>-3.3689823458413648E-2</v>
      </c>
      <c r="AR212" s="27">
        <f t="shared" si="78"/>
        <v>2.5067874172611138E-2</v>
      </c>
      <c r="AS212" s="43">
        <f t="shared" si="79"/>
        <v>4.4166666666667354E-4</v>
      </c>
      <c r="AT212" s="27">
        <f t="shared" si="80"/>
        <v>-3.3538203283741463E-2</v>
      </c>
      <c r="AU212" s="27">
        <f t="shared" si="81"/>
        <v>2.5118691963899931E-2</v>
      </c>
      <c r="AV212" s="29">
        <f t="shared" si="82"/>
        <v>-4.3847255649209771E-5</v>
      </c>
      <c r="AW212" s="29">
        <f t="shared" si="83"/>
        <v>-3.3307518133836145E-2</v>
      </c>
      <c r="AX212" s="29">
        <f t="shared" si="84"/>
        <v>2.5561926143575331E-2</v>
      </c>
      <c r="AY212" s="29">
        <f t="shared" si="85"/>
        <v>-3.9680668767997362E-3</v>
      </c>
      <c r="AZ212" s="29">
        <f t="shared" si="86"/>
        <v>-3.1400743707250656E-2</v>
      </c>
      <c r="BA212" s="29">
        <f t="shared" si="87"/>
        <v>2.7359245172999369E-2</v>
      </c>
      <c r="BB212" s="27">
        <f t="shared" si="88"/>
        <v>4.4166666666667354E-4</v>
      </c>
      <c r="BC212" s="27">
        <f t="shared" si="88"/>
        <v>-3.3689823458413648E-2</v>
      </c>
      <c r="BD212" s="64">
        <f t="shared" si="88"/>
        <v>2.5067874172611138E-2</v>
      </c>
      <c r="BE212" s="82">
        <f>SUMPRODUCT('Control Panel'!$C$18:$N$18,$AS212:$BD212)</f>
        <v>-3.9680668767997362E-3</v>
      </c>
      <c r="BF212" s="83">
        <f>SUMPRODUCT('Control Panel'!$C$19:$N$19,'Calc. rets adjusted'!$AS212:$BD212)</f>
        <v>-6.7113345598448278E-3</v>
      </c>
      <c r="BG212" s="83">
        <f>SUMPRODUCT('Control Panel'!$C$20:$N$20,'Calc. rets adjusted'!$AS212:$BD212)</f>
        <v>-3.2981855473367956E-3</v>
      </c>
      <c r="BH212" s="83">
        <f>SUMPRODUCT('Control Panel'!$C$21:$N$21,'Calc. rets adjusted'!$AS212:$BD212)</f>
        <v>-2.743267683045092E-3</v>
      </c>
      <c r="BI212" s="83">
        <f>SUMPRODUCT('Control Panel'!$C$22:$N$22,'Calc. rets adjusted'!$AS212:$BD212)</f>
        <v>6.6988132946294021E-4</v>
      </c>
    </row>
    <row r="213" spans="1:61" x14ac:dyDescent="0.35">
      <c r="A213" s="2">
        <v>42735</v>
      </c>
      <c r="B213" s="27">
        <f>'Calc. rets in loc usd base'!Q213-'Calc. rets in loc usd base'!Q$5</f>
        <v>-1.1574722222222182E-3</v>
      </c>
      <c r="C213" s="27">
        <f>'Calc. rets in loc usd base'!R213-'Calc. rets in loc usd base'!R$5</f>
        <v>-1.5198055555555507E-3</v>
      </c>
      <c r="D213" s="27">
        <f>'Calc. rets in loc usd base'!S213-'Calc. rets in loc usd base'!S$5</f>
        <v>-1.8072777777777766E-3</v>
      </c>
      <c r="E213" s="29">
        <f>'Calc. rets in loc usd base'!T213-'Calc. rets in loc usd base'!T$5</f>
        <v>-1.172403949504111E-3</v>
      </c>
      <c r="F213" s="29">
        <f>'Calc. rets in loc usd base'!U213-'Calc. rets in loc usd base'!U$5</f>
        <v>-1.7326396803720675E-3</v>
      </c>
      <c r="G213" s="29">
        <f>'Calc. rets in loc usd base'!V213-'Calc. rets in loc usd base'!V$5</f>
        <v>-2.5378351039810718E-4</v>
      </c>
      <c r="H213" s="29">
        <f>'Calc. rets in loc usd base'!W213-'Calc. rets in loc usd base'!W$5</f>
        <v>-1.7881120263599079E-3</v>
      </c>
      <c r="I213" s="29">
        <f>'Calc. rets in loc usd base'!X213-'Calc. rets in loc usd base'!X$5</f>
        <v>-1.616011387640666E-3</v>
      </c>
      <c r="J213" s="29">
        <f>'Calc. rets in loc usd base'!Y213-'Calc. rets in loc usd base'!Y$5</f>
        <v>-4.0070417659304226E-4</v>
      </c>
      <c r="K213" s="27">
        <f>'Calc. rets in loc usd base'!Z213-'Calc. rets in loc usd base'!Z$5</f>
        <v>-1.1574722222222182E-3</v>
      </c>
      <c r="L213" s="27">
        <f>'Calc. rets in loc usd base'!AA213-'Calc. rets in loc usd base'!AA$5</f>
        <v>-2.0251961111111111E-3</v>
      </c>
      <c r="M213" s="27">
        <f>'Calc. rets in loc usd base'!AB213-'Calc. rets in loc usd base'!AB$5</f>
        <v>-2.0786355555555548E-3</v>
      </c>
      <c r="N213" s="47">
        <f>'Calc. rets in loc usd base'!AC213-'Calc. rets in loc usd base'!AC$5</f>
        <v>0</v>
      </c>
      <c r="O213" s="63">
        <f>'Calc. rets in loc usd base'!AD213-'Calc. rets in loc usd base'!AD$5</f>
        <v>-1.1851541159548435E-2</v>
      </c>
      <c r="P213" s="86">
        <f>'Calc. rets in loc usd base'!AE213-'Calc. rets in loc usd base'!AE$5</f>
        <v>-1.2449047985168519E-2</v>
      </c>
      <c r="Q213" s="27">
        <f>B213+'Control Panel'!C$5</f>
        <v>5.1666666666656943E-4</v>
      </c>
      <c r="R213" s="27">
        <f>C213+'Control Panel'!D$5</f>
        <v>-3.0833333333326338E-4</v>
      </c>
      <c r="S213" s="27">
        <f>D213+'Control Panel'!E$5</f>
        <v>2.166666666667599E-4</v>
      </c>
      <c r="T213" s="29">
        <f>E213+'Control Panel'!F$5</f>
        <v>5.1157374700973876E-4</v>
      </c>
      <c r="U213" s="29">
        <f>F213+'Control Panel'!G$5</f>
        <v>-5.9960398248603631E-4</v>
      </c>
      <c r="V213" s="29">
        <f>G213+'Control Panel'!H$5</f>
        <v>3.6142568531867438E-4</v>
      </c>
      <c r="W213" s="29">
        <f>H213+'Control Panel'!I$5</f>
        <v>2.969187578640434E-4</v>
      </c>
      <c r="X213" s="29">
        <f>I213+'Control Panel'!J$5</f>
        <v>-1.7633622163026473E-4</v>
      </c>
      <c r="Y213" s="29">
        <f>J213+'Control Panel'!K$5</f>
        <v>1.8490542873354551E-3</v>
      </c>
      <c r="Z213" s="27">
        <f>K213+'Control Panel'!L$5</f>
        <v>5.1666666666656943E-4</v>
      </c>
      <c r="AA213" s="27">
        <f>L213+'Control Panel'!M$5</f>
        <v>-8.9708333333331008E-4</v>
      </c>
      <c r="AB213" s="27">
        <f>M213+'Control Panel'!N$5</f>
        <v>-8.4750000000091263E-5</v>
      </c>
      <c r="AC213" s="47">
        <f>N213+'Control Panel'!C$27</f>
        <v>0</v>
      </c>
      <c r="AD213" s="63">
        <f>O213+'Control Panel'!D$27</f>
        <v>-1.1851541159548435E-2</v>
      </c>
      <c r="AE213" s="63">
        <f>P213+'Control Panel'!E$27</f>
        <v>-1.2449047985168519E-2</v>
      </c>
      <c r="AF213" s="38">
        <f>SUMPRODUCT('Control Panel'!$C$31:$E$31,AC213:AE213)</f>
        <v>0</v>
      </c>
      <c r="AG213" s="43">
        <f t="shared" si="67"/>
        <v>5.1666666666649874E-4</v>
      </c>
      <c r="AH213" s="64">
        <f t="shared" si="68"/>
        <v>-1.2156220267690809E-2</v>
      </c>
      <c r="AI213" s="64">
        <f t="shared" si="69"/>
        <v>-1.2235078612231942E-2</v>
      </c>
      <c r="AJ213" s="29">
        <f t="shared" si="70"/>
        <v>5.1157374700983027E-4</v>
      </c>
      <c r="AK213" s="29">
        <f t="shared" si="71"/>
        <v>-1.2444038910756627E-2</v>
      </c>
      <c r="AL213" s="29">
        <f t="shared" si="72"/>
        <v>-1.2092121705549519E-2</v>
      </c>
      <c r="AM213" s="29">
        <f t="shared" si="73"/>
        <v>2.9691875786408417E-4</v>
      </c>
      <c r="AN213" s="29">
        <f t="shared" si="74"/>
        <v>-1.2025787525190124E-2</v>
      </c>
      <c r="AO213" s="29">
        <f t="shared" si="75"/>
        <v>-1.062301266338328E-2</v>
      </c>
      <c r="AP213" s="27">
        <f t="shared" si="76"/>
        <v>5.1666666666649874E-4</v>
      </c>
      <c r="AQ213" s="27">
        <f t="shared" si="77"/>
        <v>-1.2737992672833154E-2</v>
      </c>
      <c r="AR213" s="27">
        <f t="shared" si="78"/>
        <v>-1.2532742928351936E-2</v>
      </c>
      <c r="AS213" s="43">
        <f t="shared" si="79"/>
        <v>5.1666666666649874E-4</v>
      </c>
      <c r="AT213" s="27">
        <f t="shared" si="80"/>
        <v>-1.2156220267690809E-2</v>
      </c>
      <c r="AU213" s="27">
        <f t="shared" si="81"/>
        <v>-1.2235078612231942E-2</v>
      </c>
      <c r="AV213" s="29">
        <f t="shared" si="82"/>
        <v>5.1157374700983027E-4</v>
      </c>
      <c r="AW213" s="29">
        <f t="shared" si="83"/>
        <v>-1.2444038910756627E-2</v>
      </c>
      <c r="AX213" s="29">
        <f t="shared" si="84"/>
        <v>-1.2092121705549519E-2</v>
      </c>
      <c r="AY213" s="29">
        <f t="shared" si="85"/>
        <v>2.9691875786408417E-4</v>
      </c>
      <c r="AZ213" s="29">
        <f t="shared" si="86"/>
        <v>-1.2025787525190124E-2</v>
      </c>
      <c r="BA213" s="29">
        <f t="shared" si="87"/>
        <v>-1.062301266338328E-2</v>
      </c>
      <c r="BB213" s="27">
        <f t="shared" si="88"/>
        <v>5.1666666666649874E-4</v>
      </c>
      <c r="BC213" s="27">
        <f t="shared" si="88"/>
        <v>-1.2737992672833154E-2</v>
      </c>
      <c r="BD213" s="64">
        <f t="shared" si="88"/>
        <v>-1.2532742928351936E-2</v>
      </c>
      <c r="BE213" s="82">
        <f>SUMPRODUCT('Control Panel'!$C$18:$N$18,$AS213:$BD213)</f>
        <v>2.9691875786408417E-4</v>
      </c>
      <c r="BF213" s="83">
        <f>SUMPRODUCT('Control Panel'!$C$19:$N$19,'Calc. rets adjusted'!$AS213:$BD213)</f>
        <v>-9.3535187044133669E-4</v>
      </c>
      <c r="BG213" s="83">
        <f>SUMPRODUCT('Control Panel'!$C$20:$N$20,'Calc. rets adjusted'!$AS213:$BD213)</f>
        <v>3.9011406350862859E-4</v>
      </c>
      <c r="BH213" s="83">
        <f>SUMPRODUCT('Control Panel'!$C$21:$N$21,'Calc. rets adjusted'!$AS213:$BD213)</f>
        <v>-1.2322706283054209E-3</v>
      </c>
      <c r="BI213" s="83">
        <f>SUMPRODUCT('Control Panel'!$C$22:$N$22,'Calc. rets adjusted'!$AS213:$BD213)</f>
        <v>9.3195305644544523E-5</v>
      </c>
    </row>
    <row r="214" spans="1:61" x14ac:dyDescent="0.35">
      <c r="A214" s="2">
        <v>42766</v>
      </c>
      <c r="B214" s="27">
        <f>'Calc. rets in loc usd base'!Q214-'Calc. rets in loc usd base'!Q$5</f>
        <v>-1.0324722222222183E-3</v>
      </c>
      <c r="C214" s="27">
        <f>'Calc. rets in loc usd base'!R214-'Calc. rets in loc usd base'!R$5</f>
        <v>-1.5198055555555507E-3</v>
      </c>
      <c r="D214" s="27">
        <f>'Calc. rets in loc usd base'!S214-'Calc. rets in loc usd base'!S$5</f>
        <v>-1.8072777777777766E-3</v>
      </c>
      <c r="E214" s="29">
        <f>'Calc. rets in loc usd base'!T214-'Calc. rets in loc usd base'!T$5</f>
        <v>-7.684854246322397E-4</v>
      </c>
      <c r="F214" s="29">
        <f>'Calc. rets in loc usd base'!U214-'Calc. rets in loc usd base'!U$5</f>
        <v>-2.556205459714573E-3</v>
      </c>
      <c r="G214" s="29">
        <f>'Calc. rets in loc usd base'!V214-'Calc. rets in loc usd base'!V$5</f>
        <v>-8.0048873622344627E-4</v>
      </c>
      <c r="H214" s="29">
        <f>'Calc. rets in loc usd base'!W214-'Calc. rets in loc usd base'!W$5</f>
        <v>-8.2543648715764553E-4</v>
      </c>
      <c r="I214" s="29">
        <f>'Calc. rets in loc usd base'!X214-'Calc. rets in loc usd base'!X$5</f>
        <v>-3.311882118139038E-3</v>
      </c>
      <c r="J214" s="29">
        <f>'Calc. rets in loc usd base'!Y214-'Calc. rets in loc usd base'!Y$5</f>
        <v>-4.3763560273827832E-3</v>
      </c>
      <c r="K214" s="27">
        <f>'Calc. rets in loc usd base'!Z214-'Calc. rets in loc usd base'!Z$5</f>
        <v>-1.0324722222222183E-3</v>
      </c>
      <c r="L214" s="27">
        <f>'Calc. rets in loc usd base'!AA214-'Calc. rets in loc usd base'!AA$5</f>
        <v>-1.9089461111111111E-3</v>
      </c>
      <c r="M214" s="27">
        <f>'Calc. rets in loc usd base'!AB214-'Calc. rets in loc usd base'!AB$5</f>
        <v>-1.9659688888888881E-3</v>
      </c>
      <c r="N214" s="47">
        <f>'Calc. rets in loc usd base'!AC214-'Calc. rets in loc usd base'!AC$5</f>
        <v>0</v>
      </c>
      <c r="O214" s="63">
        <f>'Calc. rets in loc usd base'!AD214-'Calc. rets in loc usd base'!AD$5</f>
        <v>2.0180150974011286E-2</v>
      </c>
      <c r="P214" s="86">
        <f>'Calc. rets in loc usd base'!AE214-'Calc. rets in loc usd base'!AE$5</f>
        <v>2.5213086723379657E-2</v>
      </c>
      <c r="Q214" s="27">
        <f>B214+'Control Panel'!C$5</f>
        <v>6.4166666666656933E-4</v>
      </c>
      <c r="R214" s="27">
        <f>C214+'Control Panel'!D$5</f>
        <v>-3.0833333333326338E-4</v>
      </c>
      <c r="S214" s="27">
        <f>D214+'Control Panel'!E$5</f>
        <v>2.166666666667599E-4</v>
      </c>
      <c r="T214" s="29">
        <f>E214+'Control Panel'!F$5</f>
        <v>9.1549227188161006E-4</v>
      </c>
      <c r="U214" s="29">
        <f>F214+'Control Panel'!G$5</f>
        <v>-1.4231697618285418E-3</v>
      </c>
      <c r="V214" s="29">
        <f>G214+'Control Panel'!H$5</f>
        <v>-1.8527954050666471E-4</v>
      </c>
      <c r="W214" s="29">
        <f>H214+'Control Panel'!I$5</f>
        <v>1.2595942970663057E-3</v>
      </c>
      <c r="X214" s="29">
        <f>I214+'Control Panel'!J$5</f>
        <v>-1.8722069521286367E-3</v>
      </c>
      <c r="Y214" s="29">
        <f>J214+'Control Panel'!K$5</f>
        <v>-2.1265975634542859E-3</v>
      </c>
      <c r="Z214" s="27">
        <f>K214+'Control Panel'!L$5</f>
        <v>6.4166666666656933E-4</v>
      </c>
      <c r="AA214" s="27">
        <f>L214+'Control Panel'!M$5</f>
        <v>-7.8083333333331005E-4</v>
      </c>
      <c r="AB214" s="27">
        <f>M214+'Control Panel'!N$5</f>
        <v>2.7916666666575468E-5</v>
      </c>
      <c r="AC214" s="47">
        <f>N214+'Control Panel'!C$27</f>
        <v>0</v>
      </c>
      <c r="AD214" s="63">
        <f>O214+'Control Panel'!D$27</f>
        <v>2.0180150974011286E-2</v>
      </c>
      <c r="AE214" s="63">
        <f>P214+'Control Panel'!E$27</f>
        <v>2.5213086723379657E-2</v>
      </c>
      <c r="AF214" s="38">
        <f>SUMPRODUCT('Control Panel'!$C$31:$E$31,AC214:AE214)</f>
        <v>0</v>
      </c>
      <c r="AG214" s="43">
        <f t="shared" si="67"/>
        <v>6.4166666666665151E-4</v>
      </c>
      <c r="AH214" s="64">
        <f t="shared" si="68"/>
        <v>1.9865595427461136E-2</v>
      </c>
      <c r="AI214" s="64">
        <f t="shared" si="69"/>
        <v>2.5435216225503154E-2</v>
      </c>
      <c r="AJ214" s="29">
        <f t="shared" si="70"/>
        <v>9.1549227188170157E-4</v>
      </c>
      <c r="AK214" s="29">
        <f t="shared" si="71"/>
        <v>1.8728261431527393E-2</v>
      </c>
      <c r="AL214" s="29">
        <f t="shared" si="72"/>
        <v>2.5023135713750255E-2</v>
      </c>
      <c r="AM214" s="29">
        <f t="shared" si="73"/>
        <v>1.2595942970663465E-3</v>
      </c>
      <c r="AN214" s="29">
        <f t="shared" si="74"/>
        <v>1.8270162602934237E-2</v>
      </c>
      <c r="AO214" s="29">
        <f t="shared" si="75"/>
        <v>2.3032871071132499E-2</v>
      </c>
      <c r="AP214" s="27">
        <f t="shared" si="76"/>
        <v>6.4166666666665151E-4</v>
      </c>
      <c r="AQ214" s="27">
        <f t="shared" si="77"/>
        <v>1.9383560306125869E-2</v>
      </c>
      <c r="AR214" s="27">
        <f t="shared" si="78"/>
        <v>2.5241707255384105E-2</v>
      </c>
      <c r="AS214" s="43">
        <f t="shared" si="79"/>
        <v>6.4166666666665151E-4</v>
      </c>
      <c r="AT214" s="27">
        <f t="shared" si="80"/>
        <v>1.9865595427461136E-2</v>
      </c>
      <c r="AU214" s="27">
        <f t="shared" si="81"/>
        <v>2.5435216225503154E-2</v>
      </c>
      <c r="AV214" s="29">
        <f t="shared" si="82"/>
        <v>9.1549227188170157E-4</v>
      </c>
      <c r="AW214" s="29">
        <f t="shared" si="83"/>
        <v>1.8728261431527393E-2</v>
      </c>
      <c r="AX214" s="29">
        <f t="shared" si="84"/>
        <v>2.5023135713750255E-2</v>
      </c>
      <c r="AY214" s="29">
        <f t="shared" si="85"/>
        <v>1.2595942970663465E-3</v>
      </c>
      <c r="AZ214" s="29">
        <f t="shared" si="86"/>
        <v>1.8270162602934237E-2</v>
      </c>
      <c r="BA214" s="29">
        <f t="shared" si="87"/>
        <v>2.3032871071132499E-2</v>
      </c>
      <c r="BB214" s="27">
        <f t="shared" si="88"/>
        <v>6.4166666666665151E-4</v>
      </c>
      <c r="BC214" s="27">
        <f t="shared" si="88"/>
        <v>1.9383560306125869E-2</v>
      </c>
      <c r="BD214" s="64">
        <f t="shared" si="88"/>
        <v>2.5241707255384105E-2</v>
      </c>
      <c r="BE214" s="82">
        <f>SUMPRODUCT('Control Panel'!$C$18:$N$18,$AS214:$BD214)</f>
        <v>1.2595942970663465E-3</v>
      </c>
      <c r="BF214" s="83">
        <f>SUMPRODUCT('Control Panel'!$C$19:$N$19,'Calc. rets adjusted'!$AS214:$BD214)</f>
        <v>2.9606511276531358E-3</v>
      </c>
      <c r="BG214" s="83">
        <f>SUMPRODUCT('Control Panel'!$C$20:$N$20,'Calc. rets adjusted'!$AS214:$BD214)</f>
        <v>1.0864617637072139E-3</v>
      </c>
      <c r="BH214" s="83">
        <f>SUMPRODUCT('Control Panel'!$C$21:$N$21,'Calc. rets adjusted'!$AS214:$BD214)</f>
        <v>1.7010568305867893E-3</v>
      </c>
      <c r="BI214" s="83">
        <f>SUMPRODUCT('Control Panel'!$C$22:$N$22,'Calc. rets adjusted'!$AS214:$BD214)</f>
        <v>-1.7313253335913257E-4</v>
      </c>
    </row>
    <row r="215" spans="1:61" x14ac:dyDescent="0.35">
      <c r="A215" s="2">
        <v>42794</v>
      </c>
      <c r="B215" s="27">
        <f>'Calc. rets in loc usd base'!Q215-'Calc. rets in loc usd base'!Q$5</f>
        <v>-1.024138888888885E-3</v>
      </c>
      <c r="C215" s="27">
        <f>'Calc. rets in loc usd base'!R215-'Calc. rets in loc usd base'!R$5</f>
        <v>-1.5198055555555507E-3</v>
      </c>
      <c r="D215" s="27">
        <f>'Calc. rets in loc usd base'!S215-'Calc. rets in loc usd base'!S$5</f>
        <v>-1.8072777777777766E-3</v>
      </c>
      <c r="E215" s="29">
        <f>'Calc. rets in loc usd base'!T215-'Calc. rets in loc usd base'!T$5</f>
        <v>-1.1488072690587297E-3</v>
      </c>
      <c r="F215" s="29">
        <f>'Calc. rets in loc usd base'!U215-'Calc. rets in loc usd base'!U$5</f>
        <v>-6.9290100269691702E-4</v>
      </c>
      <c r="G215" s="29">
        <f>'Calc. rets in loc usd base'!V215-'Calc. rets in loc usd base'!V$5</f>
        <v>-4.2062962657156519E-4</v>
      </c>
      <c r="H215" s="29">
        <f>'Calc. rets in loc usd base'!W215-'Calc. rets in loc usd base'!W$5</f>
        <v>-1.0650461312549505E-3</v>
      </c>
      <c r="I215" s="29">
        <f>'Calc. rets in loc usd base'!X215-'Calc. rets in loc usd base'!X$5</f>
        <v>1.5043876406627451E-3</v>
      </c>
      <c r="J215" s="29">
        <f>'Calc. rets in loc usd base'!Y215-'Calc. rets in loc usd base'!Y$5</f>
        <v>1.3447087736823647E-4</v>
      </c>
      <c r="K215" s="27">
        <f>'Calc. rets in loc usd base'!Z215-'Calc. rets in loc usd base'!Z$5</f>
        <v>-1.024138888888885E-3</v>
      </c>
      <c r="L215" s="27">
        <f>'Calc. rets in loc usd base'!AA215-'Calc. rets in loc usd base'!AA$5</f>
        <v>-1.3639461111111112E-3</v>
      </c>
      <c r="M215" s="27">
        <f>'Calc. rets in loc usd base'!AB215-'Calc. rets in loc usd base'!AB$5</f>
        <v>-1.6438022222222213E-3</v>
      </c>
      <c r="N215" s="47">
        <f>'Calc. rets in loc usd base'!AC215-'Calc. rets in loc usd base'!AC$5</f>
        <v>0</v>
      </c>
      <c r="O215" s="63">
        <f>'Calc. rets in loc usd base'!AD215-'Calc. rets in loc usd base'!AD$5</f>
        <v>-1.1963523242414993E-2</v>
      </c>
      <c r="P215" s="86">
        <f>'Calc. rets in loc usd base'!AE215-'Calc. rets in loc usd base'!AE$5</f>
        <v>-1.2603368972822741E-2</v>
      </c>
      <c r="Q215" s="27">
        <f>B215+'Control Panel'!C$5</f>
        <v>6.4999999999990261E-4</v>
      </c>
      <c r="R215" s="27">
        <f>C215+'Control Panel'!D$5</f>
        <v>-3.0833333333326338E-4</v>
      </c>
      <c r="S215" s="27">
        <f>D215+'Control Panel'!E$5</f>
        <v>2.166666666667599E-4</v>
      </c>
      <c r="T215" s="29">
        <f>E215+'Control Panel'!F$5</f>
        <v>5.3517042745512009E-4</v>
      </c>
      <c r="U215" s="29">
        <f>F215+'Control Panel'!G$5</f>
        <v>4.4013469518911419E-4</v>
      </c>
      <c r="V215" s="29">
        <f>G215+'Control Panel'!H$5</f>
        <v>1.9457956914521637E-4</v>
      </c>
      <c r="W215" s="29">
        <f>H215+'Control Panel'!I$5</f>
        <v>1.0199846529690007E-3</v>
      </c>
      <c r="X215" s="29">
        <f>I215+'Control Panel'!J$5</f>
        <v>2.9440628066731466E-3</v>
      </c>
      <c r="Y215" s="29">
        <f>J215+'Control Panel'!K$5</f>
        <v>2.3842293412967338E-3</v>
      </c>
      <c r="Z215" s="27">
        <f>K215+'Control Panel'!L$5</f>
        <v>6.4999999999990261E-4</v>
      </c>
      <c r="AA215" s="27">
        <f>L215+'Control Panel'!M$5</f>
        <v>-2.3583333333331014E-4</v>
      </c>
      <c r="AB215" s="27">
        <f>M215+'Control Panel'!N$5</f>
        <v>3.5008333333324225E-4</v>
      </c>
      <c r="AC215" s="47">
        <f>N215+'Control Panel'!C$27</f>
        <v>0</v>
      </c>
      <c r="AD215" s="63">
        <f>O215+'Control Panel'!D$27</f>
        <v>-1.1963523242414993E-2</v>
      </c>
      <c r="AE215" s="63">
        <f>P215+'Control Panel'!E$27</f>
        <v>-1.2603368972822741E-2</v>
      </c>
      <c r="AF215" s="38">
        <f>SUMPRODUCT('Control Panel'!$C$31:$E$31,AC215:AE215)</f>
        <v>0</v>
      </c>
      <c r="AG215" s="43">
        <f t="shared" si="67"/>
        <v>6.4999999999981739E-4</v>
      </c>
      <c r="AH215" s="64">
        <f t="shared" si="68"/>
        <v>-1.2268167822748532E-2</v>
      </c>
      <c r="AI215" s="64">
        <f t="shared" si="69"/>
        <v>-1.2389433036100184E-2</v>
      </c>
      <c r="AJ215" s="29">
        <f t="shared" si="70"/>
        <v>5.3517042745521159E-4</v>
      </c>
      <c r="AK215" s="29">
        <f t="shared" si="71"/>
        <v>-1.1528654108881486E-2</v>
      </c>
      <c r="AL215" s="29">
        <f t="shared" si="72"/>
        <v>-1.2411241761782099E-2</v>
      </c>
      <c r="AM215" s="29">
        <f t="shared" si="73"/>
        <v>1.0199846529690415E-3</v>
      </c>
      <c r="AN215" s="29">
        <f t="shared" si="74"/>
        <v>-9.0546817995564854E-3</v>
      </c>
      <c r="AO215" s="29">
        <f t="shared" si="75"/>
        <v>-1.0249188953630139E-2</v>
      </c>
      <c r="AP215" s="27">
        <f t="shared" si="76"/>
        <v>6.4999999999981739E-4</v>
      </c>
      <c r="AQ215" s="27">
        <f t="shared" si="77"/>
        <v>-1.2196535178183643E-2</v>
      </c>
      <c r="AR215" s="27">
        <f t="shared" si="78"/>
        <v>-1.2257697868910844E-2</v>
      </c>
      <c r="AS215" s="43">
        <f t="shared" si="79"/>
        <v>6.4999999999981739E-4</v>
      </c>
      <c r="AT215" s="27">
        <f t="shared" si="80"/>
        <v>-1.2268167822748532E-2</v>
      </c>
      <c r="AU215" s="27">
        <f t="shared" si="81"/>
        <v>-1.2389433036100184E-2</v>
      </c>
      <c r="AV215" s="29">
        <f t="shared" si="82"/>
        <v>5.3517042745521159E-4</v>
      </c>
      <c r="AW215" s="29">
        <f t="shared" si="83"/>
        <v>-1.1528654108881486E-2</v>
      </c>
      <c r="AX215" s="29">
        <f t="shared" si="84"/>
        <v>-1.2411241761782099E-2</v>
      </c>
      <c r="AY215" s="29">
        <f t="shared" si="85"/>
        <v>1.0199846529690415E-3</v>
      </c>
      <c r="AZ215" s="29">
        <f t="shared" si="86"/>
        <v>-9.0546817995564854E-3</v>
      </c>
      <c r="BA215" s="29">
        <f t="shared" si="87"/>
        <v>-1.0249188953630139E-2</v>
      </c>
      <c r="BB215" s="27">
        <f t="shared" si="88"/>
        <v>6.4999999999981739E-4</v>
      </c>
      <c r="BC215" s="27">
        <f t="shared" si="88"/>
        <v>-1.2196535178183643E-2</v>
      </c>
      <c r="BD215" s="64">
        <f t="shared" si="88"/>
        <v>-1.2257697868910844E-2</v>
      </c>
      <c r="BE215" s="82">
        <f>SUMPRODUCT('Control Panel'!$C$18:$N$18,$AS215:$BD215)</f>
        <v>1.0199846529690415E-3</v>
      </c>
      <c r="BF215" s="83">
        <f>SUMPRODUCT('Control Panel'!$C$19:$N$19,'Calc. rets adjusted'!$AS215:$BD215)</f>
        <v>1.2518007716488789E-5</v>
      </c>
      <c r="BG215" s="83">
        <f>SUMPRODUCT('Control Panel'!$C$20:$N$20,'Calc. rets adjusted'!$AS215:$BD215)</f>
        <v>1.297171525534835E-3</v>
      </c>
      <c r="BH215" s="83">
        <f>SUMPRODUCT('Control Panel'!$C$21:$N$21,'Calc. rets adjusted'!$AS215:$BD215)</f>
        <v>-1.0074666452525526E-3</v>
      </c>
      <c r="BI215" s="83">
        <f>SUMPRODUCT('Control Panel'!$C$22:$N$22,'Calc. rets adjusted'!$AS215:$BD215)</f>
        <v>2.771868725657935E-4</v>
      </c>
    </row>
    <row r="216" spans="1:61" x14ac:dyDescent="0.35">
      <c r="A216" s="2">
        <v>42825</v>
      </c>
      <c r="B216" s="27">
        <f>'Calc. rets in loc usd base'!Q216-'Calc. rets in loc usd base'!Q$5</f>
        <v>-1.0158055555555515E-3</v>
      </c>
      <c r="C216" s="27">
        <f>'Calc. rets in loc usd base'!R216-'Calc. rets in loc usd base'!R$5</f>
        <v>-1.5198055555555507E-3</v>
      </c>
      <c r="D216" s="27">
        <f>'Calc. rets in loc usd base'!S216-'Calc. rets in loc usd base'!S$5</f>
        <v>-1.8072777777777766E-3</v>
      </c>
      <c r="E216" s="29">
        <f>'Calc. rets in loc usd base'!T216-'Calc. rets in loc usd base'!T$5</f>
        <v>-1.9125191159993032E-3</v>
      </c>
      <c r="F216" s="29">
        <f>'Calc. rets in loc usd base'!U216-'Calc. rets in loc usd base'!U$5</f>
        <v>-2.795035264928298E-3</v>
      </c>
      <c r="G216" s="29">
        <f>'Calc. rets in loc usd base'!V216-'Calc. rets in loc usd base'!V$5</f>
        <v>-8.8386204065764404E-4</v>
      </c>
      <c r="H216" s="29">
        <f>'Calc. rets in loc usd base'!W216-'Calc. rets in loc usd base'!W$5</f>
        <v>-1.7639814507875292E-3</v>
      </c>
      <c r="I216" s="29">
        <f>'Calc. rets in loc usd base'!X216-'Calc. rets in loc usd base'!X$5</f>
        <v>-5.0798137243747111E-3</v>
      </c>
      <c r="J216" s="29">
        <f>'Calc. rets in loc usd base'!Y216-'Calc. rets in loc usd base'!Y$5</f>
        <v>-3.1013779603374318E-3</v>
      </c>
      <c r="K216" s="27">
        <f>'Calc. rets in loc usd base'!Z216-'Calc. rets in loc usd base'!Z$5</f>
        <v>-1.0158055555555515E-3</v>
      </c>
      <c r="L216" s="27">
        <f>'Calc. rets in loc usd base'!AA216-'Calc. rets in loc usd base'!AA$5</f>
        <v>-1.6446961111111112E-3</v>
      </c>
      <c r="M216" s="27">
        <f>'Calc. rets in loc usd base'!AB216-'Calc. rets in loc usd base'!AB$5</f>
        <v>-1.8350522222222213E-3</v>
      </c>
      <c r="N216" s="47">
        <f>'Calc. rets in loc usd base'!AC216-'Calc. rets in loc usd base'!AC$5</f>
        <v>0</v>
      </c>
      <c r="O216" s="63">
        <f>'Calc. rets in loc usd base'!AD216-'Calc. rets in loc usd base'!AD$5</f>
        <v>9.4274628019682827E-3</v>
      </c>
      <c r="P216" s="86">
        <f>'Calc. rets in loc usd base'!AE216-'Calc. rets in loc usd base'!AE$5</f>
        <v>-1.0336897282278564E-4</v>
      </c>
      <c r="Q216" s="27">
        <f>B216+'Control Panel'!C$5</f>
        <v>6.5833333333323611E-4</v>
      </c>
      <c r="R216" s="27">
        <f>C216+'Control Panel'!D$5</f>
        <v>-3.0833333333326338E-4</v>
      </c>
      <c r="S216" s="27">
        <f>D216+'Control Panel'!E$5</f>
        <v>2.166666666667599E-4</v>
      </c>
      <c r="T216" s="29">
        <f>E216+'Control Panel'!F$5</f>
        <v>-2.2854141948545339E-4</v>
      </c>
      <c r="U216" s="29">
        <f>F216+'Control Panel'!G$5</f>
        <v>-1.6619995670422668E-3</v>
      </c>
      <c r="V216" s="29">
        <f>G216+'Control Panel'!H$5</f>
        <v>-2.6865284494086248E-4</v>
      </c>
      <c r="W216" s="29">
        <f>H216+'Control Panel'!I$5</f>
        <v>3.2104933343642204E-4</v>
      </c>
      <c r="X216" s="29">
        <f>I216+'Control Panel'!J$5</f>
        <v>-3.6401385583643099E-3</v>
      </c>
      <c r="Y216" s="29">
        <f>J216+'Control Panel'!K$5</f>
        <v>-8.5161949640893443E-4</v>
      </c>
      <c r="Z216" s="27">
        <f>K216+'Control Panel'!L$5</f>
        <v>6.5833333333323611E-4</v>
      </c>
      <c r="AA216" s="27">
        <f>L216+'Control Panel'!M$5</f>
        <v>-5.165833333333101E-4</v>
      </c>
      <c r="AB216" s="27">
        <f>M216+'Control Panel'!N$5</f>
        <v>1.5883333333324224E-4</v>
      </c>
      <c r="AC216" s="47">
        <f>N216+'Control Panel'!C$27</f>
        <v>0</v>
      </c>
      <c r="AD216" s="63">
        <f>O216+'Control Panel'!D$27</f>
        <v>9.4274628019682827E-3</v>
      </c>
      <c r="AE216" s="63">
        <f>P216+'Control Panel'!E$27</f>
        <v>-1.0336897282278564E-4</v>
      </c>
      <c r="AF216" s="38">
        <f>SUMPRODUCT('Control Panel'!$C$31:$E$31,AC216:AE216)</f>
        <v>0</v>
      </c>
      <c r="AG216" s="43">
        <f t="shared" si="67"/>
        <v>6.5833333333320532E-4</v>
      </c>
      <c r="AH216" s="64">
        <f t="shared" si="68"/>
        <v>9.1162226676044789E-3</v>
      </c>
      <c r="AI216" s="64">
        <f t="shared" si="69"/>
        <v>1.132752972332618E-4</v>
      </c>
      <c r="AJ216" s="29">
        <f t="shared" si="70"/>
        <v>-2.2854141948547291E-4</v>
      </c>
      <c r="AK216" s="29">
        <f t="shared" si="71"/>
        <v>7.7497947958309332E-3</v>
      </c>
      <c r="AL216" s="29">
        <f t="shared" si="72"/>
        <v>-3.7199404739496345E-4</v>
      </c>
      <c r="AM216" s="29">
        <f t="shared" si="73"/>
        <v>3.210493334364628E-4</v>
      </c>
      <c r="AN216" s="29">
        <f t="shared" si="74"/>
        <v>5.7530069727511624E-3</v>
      </c>
      <c r="AO216" s="29">
        <f t="shared" si="75"/>
        <v>-9.549004381991244E-4</v>
      </c>
      <c r="AP216" s="27">
        <f t="shared" si="76"/>
        <v>6.5833333333320532E-4</v>
      </c>
      <c r="AQ216" s="27">
        <f t="shared" si="77"/>
        <v>8.906009398476078E-3</v>
      </c>
      <c r="AR216" s="27">
        <f t="shared" si="78"/>
        <v>5.5447942072017753E-5</v>
      </c>
      <c r="AS216" s="43">
        <f t="shared" si="79"/>
        <v>6.5833333333320532E-4</v>
      </c>
      <c r="AT216" s="27">
        <f t="shared" si="80"/>
        <v>9.1162226676044789E-3</v>
      </c>
      <c r="AU216" s="27">
        <f t="shared" si="81"/>
        <v>1.132752972332618E-4</v>
      </c>
      <c r="AV216" s="29">
        <f t="shared" si="82"/>
        <v>-2.2854141948547291E-4</v>
      </c>
      <c r="AW216" s="29">
        <f t="shared" si="83"/>
        <v>7.7497947958309332E-3</v>
      </c>
      <c r="AX216" s="29">
        <f t="shared" si="84"/>
        <v>-3.7199404739496345E-4</v>
      </c>
      <c r="AY216" s="29">
        <f t="shared" si="85"/>
        <v>3.210493334364628E-4</v>
      </c>
      <c r="AZ216" s="29">
        <f t="shared" si="86"/>
        <v>5.7530069727511624E-3</v>
      </c>
      <c r="BA216" s="29">
        <f t="shared" si="87"/>
        <v>-9.549004381991244E-4</v>
      </c>
      <c r="BB216" s="27">
        <f t="shared" si="88"/>
        <v>6.5833333333320532E-4</v>
      </c>
      <c r="BC216" s="27">
        <f t="shared" si="88"/>
        <v>8.906009398476078E-3</v>
      </c>
      <c r="BD216" s="64">
        <f t="shared" si="88"/>
        <v>5.5447942072017753E-5</v>
      </c>
      <c r="BE216" s="82">
        <f>SUMPRODUCT('Control Panel'!$C$18:$N$18,$AS216:$BD216)</f>
        <v>3.210493334364628E-4</v>
      </c>
      <c r="BF216" s="83">
        <f>SUMPRODUCT('Control Panel'!$C$19:$N$19,'Calc. rets adjusted'!$AS216:$BD216)</f>
        <v>8.6424509736793276E-4</v>
      </c>
      <c r="BG216" s="83">
        <f>SUMPRODUCT('Control Panel'!$C$20:$N$20,'Calc. rets adjusted'!$AS216:$BD216)</f>
        <v>3.9477490853645492E-5</v>
      </c>
      <c r="BH216" s="83">
        <f>SUMPRODUCT('Control Panel'!$C$21:$N$21,'Calc. rets adjusted'!$AS216:$BD216)</f>
        <v>5.4319576393146995E-4</v>
      </c>
      <c r="BI216" s="83">
        <f>SUMPRODUCT('Control Panel'!$C$22:$N$22,'Calc. rets adjusted'!$AS216:$BD216)</f>
        <v>-2.8157184258281731E-4</v>
      </c>
    </row>
    <row r="217" spans="1:61" x14ac:dyDescent="0.35">
      <c r="A217" s="2">
        <v>42855</v>
      </c>
      <c r="B217" s="27">
        <f>'Calc. rets in loc usd base'!Q217-'Calc. rets in loc usd base'!Q$5</f>
        <v>-8.5747222222221835E-4</v>
      </c>
      <c r="C217" s="27">
        <f>'Calc. rets in loc usd base'!R217-'Calc. rets in loc usd base'!R$5</f>
        <v>-1.5198055555555507E-3</v>
      </c>
      <c r="D217" s="27">
        <f>'Calc. rets in loc usd base'!S217-'Calc. rets in loc usd base'!S$5</f>
        <v>-1.8072777777777766E-3</v>
      </c>
      <c r="E217" s="29">
        <f>'Calc. rets in loc usd base'!T217-'Calc. rets in loc usd base'!T$5</f>
        <v>-9.8846931879945912E-4</v>
      </c>
      <c r="F217" s="29">
        <f>'Calc. rets in loc usd base'!U217-'Calc. rets in loc usd base'!U$5</f>
        <v>-1.7136054956660104E-3</v>
      </c>
      <c r="G217" s="29">
        <f>'Calc. rets in loc usd base'!V217-'Calc. rets in loc usd base'!V$5</f>
        <v>-2.1675482800824584E-4</v>
      </c>
      <c r="H217" s="29">
        <f>'Calc. rets in loc usd base'!W217-'Calc. rets in loc usd base'!W$5</f>
        <v>-6.9912633353989753E-4</v>
      </c>
      <c r="I217" s="29">
        <f>'Calc. rets in loc usd base'!X217-'Calc. rets in loc usd base'!X$5</f>
        <v>-1.8368470843237409E-3</v>
      </c>
      <c r="J217" s="29">
        <f>'Calc. rets in loc usd base'!Y217-'Calc. rets in loc usd base'!Y$5</f>
        <v>-1.1297467404414677E-3</v>
      </c>
      <c r="K217" s="27">
        <f>'Calc. rets in loc usd base'!Z217-'Calc. rets in loc usd base'!Z$5</f>
        <v>-8.5747222222221835E-4</v>
      </c>
      <c r="L217" s="27">
        <f>'Calc. rets in loc usd base'!AA217-'Calc. rets in loc usd base'!AA$5</f>
        <v>-1.5181961111111113E-3</v>
      </c>
      <c r="M217" s="27">
        <f>'Calc. rets in loc usd base'!AB217-'Calc. rets in loc usd base'!AB$5</f>
        <v>-1.7327188888888879E-3</v>
      </c>
      <c r="N217" s="47">
        <f>'Calc. rets in loc usd base'!AC217-'Calc. rets in loc usd base'!AC$5</f>
        <v>0</v>
      </c>
      <c r="O217" s="63">
        <f>'Calc. rets in loc usd base'!AD217-'Calc. rets in loc usd base'!AD$5</f>
        <v>9.5443398473166342E-3</v>
      </c>
      <c r="P217" s="86">
        <f>'Calc. rets in loc usd base'!AE217-'Calc. rets in loc usd base'!AE$5</f>
        <v>3.8857669988216298E-2</v>
      </c>
      <c r="Q217" s="27">
        <f>B217+'Control Panel'!C$5</f>
        <v>8.1666666666656924E-4</v>
      </c>
      <c r="R217" s="27">
        <f>C217+'Control Panel'!D$5</f>
        <v>-3.0833333333326338E-4</v>
      </c>
      <c r="S217" s="27">
        <f>D217+'Control Panel'!E$5</f>
        <v>2.166666666667599E-4</v>
      </c>
      <c r="T217" s="29">
        <f>E217+'Control Panel'!F$5</f>
        <v>6.9550837771439064E-4</v>
      </c>
      <c r="U217" s="29">
        <f>F217+'Control Panel'!G$5</f>
        <v>-5.8056979777997919E-4</v>
      </c>
      <c r="V217" s="29">
        <f>G217+'Control Panel'!H$5</f>
        <v>3.9845436770853573E-4</v>
      </c>
      <c r="W217" s="29">
        <f>H217+'Control Panel'!I$5</f>
        <v>1.3859044506840537E-3</v>
      </c>
      <c r="X217" s="29">
        <f>I217+'Control Panel'!J$5</f>
        <v>-3.9717191831333963E-4</v>
      </c>
      <c r="Y217" s="29">
        <f>J217+'Control Panel'!K$5</f>
        <v>1.1200117234870296E-3</v>
      </c>
      <c r="Z217" s="27">
        <f>K217+'Control Panel'!L$5</f>
        <v>8.1666666666656924E-4</v>
      </c>
      <c r="AA217" s="27">
        <f>L217+'Control Panel'!M$5</f>
        <v>-3.9008333333331023E-4</v>
      </c>
      <c r="AB217" s="27">
        <f>M217+'Control Panel'!N$5</f>
        <v>2.6116666666657564E-4</v>
      </c>
      <c r="AC217" s="47">
        <f>N217+'Control Panel'!C$27</f>
        <v>0</v>
      </c>
      <c r="AD217" s="63">
        <f>O217+'Control Panel'!D$27</f>
        <v>9.5443398473166342E-3</v>
      </c>
      <c r="AE217" s="63">
        <f>P217+'Control Panel'!E$27</f>
        <v>3.8857669988216298E-2</v>
      </c>
      <c r="AF217" s="38">
        <f>SUMPRODUCT('Control Panel'!$C$31:$E$31,AC217:AE217)</f>
        <v>0</v>
      </c>
      <c r="AG217" s="43">
        <f t="shared" si="67"/>
        <v>8.166666666664657E-4</v>
      </c>
      <c r="AH217" s="64">
        <f t="shared" si="68"/>
        <v>9.2330636758639617E-3</v>
      </c>
      <c r="AI217" s="64">
        <f t="shared" si="69"/>
        <v>3.9082755816713943E-2</v>
      </c>
      <c r="AJ217" s="29">
        <f t="shared" si="70"/>
        <v>6.9550837771448215E-4</v>
      </c>
      <c r="AK217" s="29">
        <f t="shared" si="71"/>
        <v>8.9582288940817101E-3</v>
      </c>
      <c r="AL217" s="29">
        <f t="shared" si="72"/>
        <v>3.9271607364250727E-2</v>
      </c>
      <c r="AM217" s="29">
        <f t="shared" si="73"/>
        <v>1.3859044506840945E-3</v>
      </c>
      <c r="AN217" s="29">
        <f t="shared" si="74"/>
        <v>9.143377185237167E-3</v>
      </c>
      <c r="AO217" s="29">
        <f t="shared" si="75"/>
        <v>4.0021202757637653E-2</v>
      </c>
      <c r="AP217" s="27">
        <f t="shared" si="76"/>
        <v>8.166666666664657E-4</v>
      </c>
      <c r="AQ217" s="27">
        <f t="shared" si="77"/>
        <v>9.1505334260812976E-3</v>
      </c>
      <c r="AR217" s="27">
        <f t="shared" si="78"/>
        <v>3.9128984983028081E-2</v>
      </c>
      <c r="AS217" s="43">
        <f t="shared" si="79"/>
        <v>8.166666666664657E-4</v>
      </c>
      <c r="AT217" s="27">
        <f t="shared" si="80"/>
        <v>9.2330636758639617E-3</v>
      </c>
      <c r="AU217" s="27">
        <f t="shared" si="81"/>
        <v>3.9082755816713943E-2</v>
      </c>
      <c r="AV217" s="29">
        <f t="shared" si="82"/>
        <v>6.9550837771448215E-4</v>
      </c>
      <c r="AW217" s="29">
        <f t="shared" si="83"/>
        <v>8.9582288940817101E-3</v>
      </c>
      <c r="AX217" s="29">
        <f t="shared" si="84"/>
        <v>3.9271607364250727E-2</v>
      </c>
      <c r="AY217" s="29">
        <f t="shared" si="85"/>
        <v>1.3859044506840945E-3</v>
      </c>
      <c r="AZ217" s="29">
        <f t="shared" si="86"/>
        <v>9.143377185237167E-3</v>
      </c>
      <c r="BA217" s="29">
        <f t="shared" si="87"/>
        <v>4.0021202757637653E-2</v>
      </c>
      <c r="BB217" s="27">
        <f t="shared" si="88"/>
        <v>8.166666666664657E-4</v>
      </c>
      <c r="BC217" s="27">
        <f t="shared" si="88"/>
        <v>9.1505334260812976E-3</v>
      </c>
      <c r="BD217" s="64">
        <f t="shared" si="88"/>
        <v>3.9128984983028081E-2</v>
      </c>
      <c r="BE217" s="82">
        <f>SUMPRODUCT('Control Panel'!$C$18:$N$18,$AS217:$BD217)</f>
        <v>1.3859044506840945E-3</v>
      </c>
      <c r="BF217" s="83">
        <f>SUMPRODUCT('Control Panel'!$C$19:$N$19,'Calc. rets adjusted'!$AS217:$BD217)</f>
        <v>2.1616517241394018E-3</v>
      </c>
      <c r="BG217" s="83">
        <f>SUMPRODUCT('Control Panel'!$C$20:$N$20,'Calc. rets adjusted'!$AS217:$BD217)</f>
        <v>1.3282650481979187E-3</v>
      </c>
      <c r="BH217" s="83">
        <f>SUMPRODUCT('Control Panel'!$C$21:$N$21,'Calc. rets adjusted'!$AS217:$BD217)</f>
        <v>7.7574727345530736E-4</v>
      </c>
      <c r="BI217" s="83">
        <f>SUMPRODUCT('Control Panel'!$C$22:$N$22,'Calc. rets adjusted'!$AS217:$BD217)</f>
        <v>-5.7639402486175852E-5</v>
      </c>
    </row>
    <row r="218" spans="1:61" x14ac:dyDescent="0.35">
      <c r="A218" s="2">
        <v>42886</v>
      </c>
      <c r="B218" s="27">
        <f>'Calc. rets in loc usd base'!Q218-'Calc. rets in loc usd base'!Q$5</f>
        <v>-8.4080555555555157E-4</v>
      </c>
      <c r="C218" s="27">
        <f>'Calc. rets in loc usd base'!R218-'Calc. rets in loc usd base'!R$5</f>
        <v>-1.5198055555555507E-3</v>
      </c>
      <c r="D218" s="27">
        <f>'Calc. rets in loc usd base'!S218-'Calc. rets in loc usd base'!S$5</f>
        <v>-1.8072777777777766E-3</v>
      </c>
      <c r="E218" s="29">
        <f>'Calc. rets in loc usd base'!T218-'Calc. rets in loc usd base'!T$5</f>
        <v>-1.2611303298323078E-3</v>
      </c>
      <c r="F218" s="29">
        <f>'Calc. rets in loc usd base'!U218-'Calc. rets in loc usd base'!U$5</f>
        <v>-1.7769326743698418E-3</v>
      </c>
      <c r="G218" s="29">
        <f>'Calc. rets in loc usd base'!V218-'Calc. rets in loc usd base'!V$5</f>
        <v>-8.6530182261539232E-4</v>
      </c>
      <c r="H218" s="29">
        <f>'Calc. rets in loc usd base'!W218-'Calc. rets in loc usd base'!W$5</f>
        <v>-9.2813814643170813E-4</v>
      </c>
      <c r="I218" s="29">
        <f>'Calc. rets in loc usd base'!X218-'Calc. rets in loc usd base'!X$5</f>
        <v>-2.1118699773195982E-3</v>
      </c>
      <c r="J218" s="29">
        <f>'Calc. rets in loc usd base'!Y218-'Calc. rets in loc usd base'!Y$5</f>
        <v>-2.8293023569099744E-3</v>
      </c>
      <c r="K218" s="27">
        <f>'Calc. rets in loc usd base'!Z218-'Calc. rets in loc usd base'!Z$5</f>
        <v>-8.4080555555555157E-4</v>
      </c>
      <c r="L218" s="27">
        <f>'Calc. rets in loc usd base'!AA218-'Calc. rets in loc usd base'!AA$5</f>
        <v>-1.5858627777777779E-3</v>
      </c>
      <c r="M218" s="27">
        <f>'Calc. rets in loc usd base'!AB218-'Calc. rets in loc usd base'!AB$5</f>
        <v>-1.8248022222222212E-3</v>
      </c>
      <c r="N218" s="47">
        <f>'Calc. rets in loc usd base'!AC218-'Calc. rets in loc usd base'!AC$5</f>
        <v>0</v>
      </c>
      <c r="O218" s="63">
        <f>'Calc. rets in loc usd base'!AD218-'Calc. rets in loc usd base'!AD$5</f>
        <v>3.2382639798464688E-2</v>
      </c>
      <c r="P218" s="86">
        <f>'Calc. rets in loc usd base'!AE218-'Calc. rets in loc usd base'!AE$5</f>
        <v>-1.0336897282278564E-4</v>
      </c>
      <c r="Q218" s="27">
        <f>B218+'Control Panel'!C$5</f>
        <v>8.3333333333323603E-4</v>
      </c>
      <c r="R218" s="27">
        <f>C218+'Control Panel'!D$5</f>
        <v>-3.0833333333326338E-4</v>
      </c>
      <c r="S218" s="27">
        <f>D218+'Control Panel'!E$5</f>
        <v>2.166666666667599E-4</v>
      </c>
      <c r="T218" s="29">
        <f>E218+'Control Panel'!F$5</f>
        <v>4.2284736668154197E-4</v>
      </c>
      <c r="U218" s="29">
        <f>F218+'Control Panel'!G$5</f>
        <v>-6.4389697648381062E-4</v>
      </c>
      <c r="V218" s="29">
        <f>G218+'Control Panel'!H$5</f>
        <v>-2.5009262689861076E-4</v>
      </c>
      <c r="W218" s="29">
        <f>H218+'Control Panel'!I$5</f>
        <v>1.1568926377922431E-3</v>
      </c>
      <c r="X218" s="29">
        <f>I218+'Control Panel'!J$5</f>
        <v>-6.72194811309197E-4</v>
      </c>
      <c r="Y218" s="29">
        <f>J218+'Control Panel'!K$5</f>
        <v>-5.7954389298147703E-4</v>
      </c>
      <c r="Z218" s="27">
        <f>K218+'Control Panel'!L$5</f>
        <v>8.3333333333323603E-4</v>
      </c>
      <c r="AA218" s="27">
        <f>L218+'Control Panel'!M$5</f>
        <v>-4.5774999999997684E-4</v>
      </c>
      <c r="AB218" s="27">
        <f>M218+'Control Panel'!N$5</f>
        <v>1.690833333332423E-4</v>
      </c>
      <c r="AC218" s="47">
        <f>N218+'Control Panel'!C$27</f>
        <v>0</v>
      </c>
      <c r="AD218" s="63">
        <f>O218+'Control Panel'!D$27</f>
        <v>3.2382639798464688E-2</v>
      </c>
      <c r="AE218" s="63">
        <f>P218+'Control Panel'!E$27</f>
        <v>-1.0336897282278564E-4</v>
      </c>
      <c r="AF218" s="38">
        <f>SUMPRODUCT('Control Panel'!$C$31:$E$31,AC218:AE218)</f>
        <v>0</v>
      </c>
      <c r="AG218" s="43">
        <f t="shared" si="67"/>
        <v>8.3333333333324155E-4</v>
      </c>
      <c r="AH218" s="64">
        <f t="shared" si="68"/>
        <v>3.2064321817860453E-2</v>
      </c>
      <c r="AI218" s="64">
        <f t="shared" si="69"/>
        <v>1.132752972332618E-4</v>
      </c>
      <c r="AJ218" s="29">
        <f t="shared" si="70"/>
        <v>4.2284736668163347E-4</v>
      </c>
      <c r="AK218" s="29">
        <f t="shared" si="71"/>
        <v>3.1717891738124226E-2</v>
      </c>
      <c r="AL218" s="29">
        <f t="shared" si="72"/>
        <v>-3.5343574790347443E-4</v>
      </c>
      <c r="AM218" s="29">
        <f t="shared" si="73"/>
        <v>1.1568926377922839E-3</v>
      </c>
      <c r="AN218" s="29">
        <f t="shared" si="74"/>
        <v>3.1688677544706501E-2</v>
      </c>
      <c r="AO218" s="29">
        <f t="shared" si="75"/>
        <v>-6.8285295894732201E-4</v>
      </c>
      <c r="AP218" s="27">
        <f t="shared" si="76"/>
        <v>8.3333333333324155E-4</v>
      </c>
      <c r="AQ218" s="27">
        <f t="shared" si="77"/>
        <v>3.1910066645097102E-2</v>
      </c>
      <c r="AR218" s="27">
        <f t="shared" si="78"/>
        <v>6.5696882539878487E-5</v>
      </c>
      <c r="AS218" s="43">
        <f t="shared" si="79"/>
        <v>8.3333333333324155E-4</v>
      </c>
      <c r="AT218" s="27">
        <f t="shared" si="80"/>
        <v>3.2064321817860453E-2</v>
      </c>
      <c r="AU218" s="27">
        <f t="shared" si="81"/>
        <v>1.132752972332618E-4</v>
      </c>
      <c r="AV218" s="29">
        <f t="shared" si="82"/>
        <v>4.2284736668163347E-4</v>
      </c>
      <c r="AW218" s="29">
        <f t="shared" si="83"/>
        <v>3.1717891738124226E-2</v>
      </c>
      <c r="AX218" s="29">
        <f t="shared" si="84"/>
        <v>-3.5343574790347443E-4</v>
      </c>
      <c r="AY218" s="29">
        <f t="shared" si="85"/>
        <v>1.1568926377922839E-3</v>
      </c>
      <c r="AZ218" s="29">
        <f t="shared" si="86"/>
        <v>3.1688677544706501E-2</v>
      </c>
      <c r="BA218" s="29">
        <f t="shared" si="87"/>
        <v>-6.8285295894732201E-4</v>
      </c>
      <c r="BB218" s="27">
        <f t="shared" si="88"/>
        <v>8.3333333333324155E-4</v>
      </c>
      <c r="BC218" s="27">
        <f t="shared" si="88"/>
        <v>3.1910066645097102E-2</v>
      </c>
      <c r="BD218" s="64">
        <f t="shared" si="88"/>
        <v>6.5696882539878487E-5</v>
      </c>
      <c r="BE218" s="82">
        <f>SUMPRODUCT('Control Panel'!$C$18:$N$18,$AS218:$BD218)</f>
        <v>1.1568926377922839E-3</v>
      </c>
      <c r="BF218" s="83">
        <f>SUMPRODUCT('Control Panel'!$C$19:$N$19,'Calc. rets adjusted'!$AS218:$BD218)</f>
        <v>4.2100711284837056E-3</v>
      </c>
      <c r="BG218" s="83">
        <f>SUMPRODUCT('Control Panel'!$C$20:$N$20,'Calc. rets adjusted'!$AS218:$BD218)</f>
        <v>1.1023977973073193E-3</v>
      </c>
      <c r="BH218" s="83">
        <f>SUMPRODUCT('Control Panel'!$C$21:$N$21,'Calc. rets adjusted'!$AS218:$BD218)</f>
        <v>3.0531784906914217E-3</v>
      </c>
      <c r="BI218" s="83">
        <f>SUMPRODUCT('Control Panel'!$C$22:$N$22,'Calc. rets adjusted'!$AS218:$BD218)</f>
        <v>-5.4494840484964596E-5</v>
      </c>
    </row>
    <row r="219" spans="1:61" x14ac:dyDescent="0.35">
      <c r="A219" s="2">
        <v>42916</v>
      </c>
      <c r="B219" s="27">
        <f>'Calc. rets in loc usd base'!Q219-'Calc. rets in loc usd base'!Q$5</f>
        <v>-7.9080555555555154E-4</v>
      </c>
      <c r="C219" s="27">
        <f>'Calc. rets in loc usd base'!R219-'Calc. rets in loc usd base'!R$5</f>
        <v>-1.5198055555555507E-3</v>
      </c>
      <c r="D219" s="27">
        <f>'Calc. rets in loc usd base'!S219-'Calc. rets in loc usd base'!S$5</f>
        <v>-1.8156111111111099E-3</v>
      </c>
      <c r="E219" s="29">
        <f>'Calc. rets in loc usd base'!T219-'Calc. rets in loc usd base'!T$5</f>
        <v>-9.3094735667862685E-4</v>
      </c>
      <c r="F219" s="29">
        <f>'Calc. rets in loc usd base'!U219-'Calc. rets in loc usd base'!U$5</f>
        <v>-2.155530585411842E-3</v>
      </c>
      <c r="G219" s="29">
        <f>'Calc. rets in loc usd base'!V219-'Calc. rets in loc usd base'!V$5</f>
        <v>-1.3008197133527613E-3</v>
      </c>
      <c r="H219" s="29">
        <f>'Calc. rets in loc usd base'!W219-'Calc. rets in loc usd base'!W$5</f>
        <v>-2.8870720949151626E-3</v>
      </c>
      <c r="I219" s="29">
        <f>'Calc. rets in loc usd base'!X219-'Calc. rets in loc usd base'!X$5</f>
        <v>-4.7593376987577997E-3</v>
      </c>
      <c r="J219" s="29">
        <f>'Calc. rets in loc usd base'!Y219-'Calc. rets in loc usd base'!Y$5</f>
        <v>-6.5614947560445561E-3</v>
      </c>
      <c r="K219" s="27">
        <f>'Calc. rets in loc usd base'!Z219-'Calc. rets in loc usd base'!Z$5</f>
        <v>-7.9080555555555154E-4</v>
      </c>
      <c r="L219" s="27">
        <f>'Calc. rets in loc usd base'!AA219-'Calc. rets in loc usd base'!AA$5</f>
        <v>-1.7361961111111112E-3</v>
      </c>
      <c r="M219" s="27">
        <f>'Calc. rets in loc usd base'!AB219-'Calc. rets in loc usd base'!AB$5</f>
        <v>-1.9170522222222213E-3</v>
      </c>
      <c r="N219" s="47">
        <f>'Calc. rets in loc usd base'!AC219-'Calc. rets in loc usd base'!AC$5</f>
        <v>0</v>
      </c>
      <c r="O219" s="63">
        <f>'Calc. rets in loc usd base'!AD219-'Calc. rets in loc usd base'!AD$5</f>
        <v>1.0038410993561746E-2</v>
      </c>
      <c r="P219" s="86">
        <f>'Calc. rets in loc usd base'!AE219-'Calc. rets in loc usd base'!AE$5</f>
        <v>-1.0336897282278564E-4</v>
      </c>
      <c r="Q219" s="27">
        <f>B219+'Control Panel'!C$5</f>
        <v>8.8333333333323605E-4</v>
      </c>
      <c r="R219" s="27">
        <f>C219+'Control Panel'!D$5</f>
        <v>-3.0833333333326338E-4</v>
      </c>
      <c r="S219" s="27">
        <f>D219+'Control Panel'!E$5</f>
        <v>2.0833333333342662E-4</v>
      </c>
      <c r="T219" s="29">
        <f>E219+'Control Panel'!F$5</f>
        <v>7.5303033983522292E-4</v>
      </c>
      <c r="U219" s="29">
        <f>F219+'Control Panel'!G$5</f>
        <v>-1.0224948875258108E-3</v>
      </c>
      <c r="V219" s="29">
        <f>G219+'Control Panel'!H$5</f>
        <v>-6.8561051763597978E-4</v>
      </c>
      <c r="W219" s="29">
        <f>H219+'Control Panel'!I$5</f>
        <v>-8.0204131069121134E-4</v>
      </c>
      <c r="X219" s="29">
        <f>I219+'Control Panel'!J$5</f>
        <v>-3.3196625327473984E-3</v>
      </c>
      <c r="Y219" s="29">
        <f>J219+'Control Panel'!K$5</f>
        <v>-4.3117362921160588E-3</v>
      </c>
      <c r="Z219" s="27">
        <f>K219+'Control Panel'!L$5</f>
        <v>8.8333333333323605E-4</v>
      </c>
      <c r="AA219" s="27">
        <f>L219+'Control Panel'!M$5</f>
        <v>-6.080833333333101E-4</v>
      </c>
      <c r="AB219" s="27">
        <f>M219+'Control Panel'!N$5</f>
        <v>7.6833333333242194E-5</v>
      </c>
      <c r="AC219" s="47">
        <f>N219+'Control Panel'!C$27</f>
        <v>0</v>
      </c>
      <c r="AD219" s="63">
        <f>O219+'Control Panel'!D$27</f>
        <v>1.0038410993561746E-2</v>
      </c>
      <c r="AE219" s="63">
        <f>P219+'Control Panel'!E$27</f>
        <v>-1.0336897282278564E-4</v>
      </c>
      <c r="AF219" s="38">
        <f>SUMPRODUCT('Control Panel'!$C$31:$E$31,AC219:AE219)</f>
        <v>0</v>
      </c>
      <c r="AG219" s="43">
        <f t="shared" si="67"/>
        <v>8.8333333333334707E-4</v>
      </c>
      <c r="AH219" s="64">
        <f t="shared" si="68"/>
        <v>9.726982483505564E-3</v>
      </c>
      <c r="AI219" s="64">
        <f t="shared" si="69"/>
        <v>1.0494282530792987E-4</v>
      </c>
      <c r="AJ219" s="29">
        <f t="shared" si="70"/>
        <v>7.5303033983531442E-4</v>
      </c>
      <c r="AK219" s="29">
        <f t="shared" si="71"/>
        <v>9.0056518821162168E-3</v>
      </c>
      <c r="AL219" s="29">
        <f t="shared" si="72"/>
        <v>-7.8890861960378977E-4</v>
      </c>
      <c r="AM219" s="29">
        <f t="shared" si="73"/>
        <v>-8.0204131069117057E-4</v>
      </c>
      <c r="AN219" s="29">
        <f t="shared" si="74"/>
        <v>6.685424323950695E-3</v>
      </c>
      <c r="AO219" s="29">
        <f t="shared" si="75"/>
        <v>-4.4146595651872733E-3</v>
      </c>
      <c r="AP219" s="27">
        <f t="shared" si="76"/>
        <v>8.8333333333334707E-4</v>
      </c>
      <c r="AQ219" s="27">
        <f t="shared" si="77"/>
        <v>9.4242234698103111E-3</v>
      </c>
      <c r="AR219" s="27">
        <f t="shared" si="78"/>
        <v>-2.6543581672422434E-5</v>
      </c>
      <c r="AS219" s="43">
        <f t="shared" si="79"/>
        <v>8.8333333333334707E-4</v>
      </c>
      <c r="AT219" s="27">
        <f t="shared" si="80"/>
        <v>9.726982483505564E-3</v>
      </c>
      <c r="AU219" s="27">
        <f t="shared" si="81"/>
        <v>1.0494282530792987E-4</v>
      </c>
      <c r="AV219" s="29">
        <f t="shared" si="82"/>
        <v>7.5303033983531442E-4</v>
      </c>
      <c r="AW219" s="29">
        <f t="shared" si="83"/>
        <v>9.0056518821162168E-3</v>
      </c>
      <c r="AX219" s="29">
        <f t="shared" si="84"/>
        <v>-7.8890861960378977E-4</v>
      </c>
      <c r="AY219" s="29">
        <f t="shared" si="85"/>
        <v>-8.0204131069117057E-4</v>
      </c>
      <c r="AZ219" s="29">
        <f t="shared" si="86"/>
        <v>6.685424323950695E-3</v>
      </c>
      <c r="BA219" s="29">
        <f t="shared" si="87"/>
        <v>-4.4146595651872733E-3</v>
      </c>
      <c r="BB219" s="27">
        <f t="shared" si="88"/>
        <v>8.8333333333334707E-4</v>
      </c>
      <c r="BC219" s="27">
        <f t="shared" si="88"/>
        <v>9.4242234698103111E-3</v>
      </c>
      <c r="BD219" s="64">
        <f t="shared" si="88"/>
        <v>-2.6543581672422434E-5</v>
      </c>
      <c r="BE219" s="82">
        <f>SUMPRODUCT('Control Panel'!$C$18:$N$18,$AS219:$BD219)</f>
        <v>-8.0204131069117057E-4</v>
      </c>
      <c r="BF219" s="83">
        <f>SUMPRODUCT('Control Panel'!$C$19:$N$19,'Calc. rets adjusted'!$AS219:$BD219)</f>
        <v>-5.3294747226984018E-5</v>
      </c>
      <c r="BG219" s="83">
        <f>SUMPRODUCT('Control Panel'!$C$20:$N$20,'Calc. rets adjusted'!$AS219:$BD219)</f>
        <v>-9.0738376087468053E-4</v>
      </c>
      <c r="BH219" s="83">
        <f>SUMPRODUCT('Control Panel'!$C$21:$N$21,'Calc. rets adjusted'!$AS219:$BD219)</f>
        <v>7.4874656346418655E-4</v>
      </c>
      <c r="BI219" s="83">
        <f>SUMPRODUCT('Control Panel'!$C$22:$N$22,'Calc. rets adjusted'!$AS219:$BD219)</f>
        <v>-1.0534245018350996E-4</v>
      </c>
    </row>
    <row r="220" spans="1:61" x14ac:dyDescent="0.35">
      <c r="A220" s="2">
        <v>42947</v>
      </c>
      <c r="B220" s="27">
        <f>'Calc. rets in loc usd base'!Q220-'Calc. rets in loc usd base'!Q$5</f>
        <v>-6.5747222222221837E-4</v>
      </c>
      <c r="C220" s="27">
        <f>'Calc. rets in loc usd base'!R220-'Calc. rets in loc usd base'!R$5</f>
        <v>-1.5198055555555507E-3</v>
      </c>
      <c r="D220" s="27">
        <f>'Calc. rets in loc usd base'!S220-'Calc. rets in loc usd base'!S$5</f>
        <v>-1.8156111111111099E-3</v>
      </c>
      <c r="E220" s="29">
        <f>'Calc. rets in loc usd base'!T220-'Calc. rets in loc usd base'!T$5</f>
        <v>-5.1401798973214332E-4</v>
      </c>
      <c r="F220" s="29">
        <f>'Calc. rets in loc usd base'!U220-'Calc. rets in loc usd base'!U$5</f>
        <v>-1.6307853088001153E-3</v>
      </c>
      <c r="G220" s="29">
        <f>'Calc. rets in loc usd base'!V220-'Calc. rets in loc usd base'!V$5</f>
        <v>-7.7470110429287841E-5</v>
      </c>
      <c r="H220" s="29">
        <f>'Calc. rets in loc usd base'!W220-'Calc. rets in loc usd base'!W$5</f>
        <v>4.4611853859914154E-5</v>
      </c>
      <c r="I220" s="29">
        <f>'Calc. rets in loc usd base'!X220-'Calc. rets in loc usd base'!X$5</f>
        <v>-2.0465862170692827E-4</v>
      </c>
      <c r="J220" s="29">
        <f>'Calc. rets in loc usd base'!Y220-'Calc. rets in loc usd base'!Y$5</f>
        <v>-3.5698746820505591E-4</v>
      </c>
      <c r="K220" s="27">
        <f>'Calc. rets in loc usd base'!Z220-'Calc. rets in loc usd base'!Z$5</f>
        <v>-6.5747222222221837E-4</v>
      </c>
      <c r="L220" s="27">
        <f>'Calc. rets in loc usd base'!AA220-'Calc. rets in loc usd base'!AA$5</f>
        <v>-1.5771127777777778E-3</v>
      </c>
      <c r="M220" s="27">
        <f>'Calc. rets in loc usd base'!AB220-'Calc. rets in loc usd base'!AB$5</f>
        <v>-1.8537188888888879E-3</v>
      </c>
      <c r="N220" s="47">
        <f>'Calc. rets in loc usd base'!AC220-'Calc. rets in loc usd base'!AC$5</f>
        <v>0</v>
      </c>
      <c r="O220" s="63">
        <f>'Calc. rets in loc usd base'!AD220-'Calc. rets in loc usd base'!AD$5</f>
        <v>3.39688922769842E-2</v>
      </c>
      <c r="P220" s="86">
        <f>'Calc. rets in loc usd base'!AE220-'Calc. rets in loc usd base'!AE$5</f>
        <v>1.305452576401925E-2</v>
      </c>
      <c r="Q220" s="27">
        <f>B220+'Control Panel'!C$5</f>
        <v>1.0166666666665692E-3</v>
      </c>
      <c r="R220" s="27">
        <f>C220+'Control Panel'!D$5</f>
        <v>-3.0833333333326338E-4</v>
      </c>
      <c r="S220" s="27">
        <f>D220+'Control Panel'!E$5</f>
        <v>2.0833333333342662E-4</v>
      </c>
      <c r="T220" s="29">
        <f>E220+'Control Panel'!F$5</f>
        <v>1.1699597067817064E-3</v>
      </c>
      <c r="U220" s="29">
        <f>F220+'Control Panel'!G$5</f>
        <v>-4.977496109140841E-4</v>
      </c>
      <c r="V220" s="29">
        <f>G220+'Control Panel'!H$5</f>
        <v>5.3773908528749372E-4</v>
      </c>
      <c r="W220" s="29">
        <f>H220+'Control Panel'!I$5</f>
        <v>2.1296426380838654E-3</v>
      </c>
      <c r="X220" s="29">
        <f>I220+'Control Panel'!J$5</f>
        <v>1.235016544303473E-3</v>
      </c>
      <c r="Y220" s="29">
        <f>J220+'Control Panel'!K$5</f>
        <v>1.8927709957234414E-3</v>
      </c>
      <c r="Z220" s="27">
        <f>K220+'Control Panel'!L$5</f>
        <v>1.0166666666665692E-3</v>
      </c>
      <c r="AA220" s="27">
        <f>L220+'Control Panel'!M$5</f>
        <v>-4.4899999999997676E-4</v>
      </c>
      <c r="AB220" s="27">
        <f>M220+'Control Panel'!N$5</f>
        <v>1.4016666666657562E-4</v>
      </c>
      <c r="AC220" s="47">
        <f>N220+'Control Panel'!C$27</f>
        <v>0</v>
      </c>
      <c r="AD220" s="63">
        <f>O220+'Control Panel'!D$27</f>
        <v>3.39688922769842E-2</v>
      </c>
      <c r="AE220" s="63">
        <f>P220+'Control Panel'!E$27</f>
        <v>1.305452576401925E-2</v>
      </c>
      <c r="AF220" s="38">
        <f>SUMPRODUCT('Control Panel'!$C$31:$E$31,AC220:AE220)</f>
        <v>0</v>
      </c>
      <c r="AG220" s="43">
        <f t="shared" si="67"/>
        <v>1.0166666666666657E-3</v>
      </c>
      <c r="AH220" s="64">
        <f t="shared" si="68"/>
        <v>3.3650085201865743E-2</v>
      </c>
      <c r="AI220" s="64">
        <f t="shared" si="69"/>
        <v>1.3265578790220278E-2</v>
      </c>
      <c r="AJ220" s="29">
        <f t="shared" si="70"/>
        <v>1.1699597067817979E-3</v>
      </c>
      <c r="AK220" s="29">
        <f t="shared" si="71"/>
        <v>3.3454234663156113E-2</v>
      </c>
      <c r="AL220" s="29">
        <f t="shared" si="72"/>
        <v>1.3599284778049947E-2</v>
      </c>
      <c r="AM220" s="29">
        <f t="shared" si="73"/>
        <v>2.1296426380839062E-3</v>
      </c>
      <c r="AN220" s="29">
        <f t="shared" si="74"/>
        <v>3.5245860965241516E-2</v>
      </c>
      <c r="AO220" s="29">
        <f t="shared" si="75"/>
        <v>1.4972005987471837E-2</v>
      </c>
      <c r="AP220" s="27">
        <f t="shared" si="76"/>
        <v>1.0166666666666657E-3</v>
      </c>
      <c r="AQ220" s="27">
        <f t="shared" si="77"/>
        <v>3.3504640244351958E-2</v>
      </c>
      <c r="AR220" s="27">
        <f t="shared" si="78"/>
        <v>1.3196522240047193E-2</v>
      </c>
      <c r="AS220" s="43">
        <f t="shared" si="79"/>
        <v>1.0166666666666657E-3</v>
      </c>
      <c r="AT220" s="27">
        <f t="shared" si="80"/>
        <v>3.3650085201865743E-2</v>
      </c>
      <c r="AU220" s="27">
        <f t="shared" si="81"/>
        <v>1.3265578790220278E-2</v>
      </c>
      <c r="AV220" s="29">
        <f t="shared" si="82"/>
        <v>1.1699597067817979E-3</v>
      </c>
      <c r="AW220" s="29">
        <f t="shared" si="83"/>
        <v>3.3454234663156113E-2</v>
      </c>
      <c r="AX220" s="29">
        <f t="shared" si="84"/>
        <v>1.3599284778049947E-2</v>
      </c>
      <c r="AY220" s="29">
        <f t="shared" si="85"/>
        <v>2.1296426380839062E-3</v>
      </c>
      <c r="AZ220" s="29">
        <f t="shared" si="86"/>
        <v>3.5245860965241516E-2</v>
      </c>
      <c r="BA220" s="29">
        <f t="shared" si="87"/>
        <v>1.4972005987471837E-2</v>
      </c>
      <c r="BB220" s="27">
        <f t="shared" si="88"/>
        <v>1.0166666666666657E-3</v>
      </c>
      <c r="BC220" s="27">
        <f t="shared" si="88"/>
        <v>3.3504640244351958E-2</v>
      </c>
      <c r="BD220" s="64">
        <f t="shared" si="88"/>
        <v>1.3196522240047193E-2</v>
      </c>
      <c r="BE220" s="82">
        <f>SUMPRODUCT('Control Panel'!$C$18:$N$18,$AS220:$BD220)</f>
        <v>2.1296426380839062E-3</v>
      </c>
      <c r="BF220" s="83">
        <f>SUMPRODUCT('Control Panel'!$C$19:$N$19,'Calc. rets adjusted'!$AS220:$BD220)</f>
        <v>5.441264470799667E-3</v>
      </c>
      <c r="BG220" s="83">
        <f>SUMPRODUCT('Control Panel'!$C$20:$N$20,'Calc. rets adjusted'!$AS220:$BD220)</f>
        <v>2.1924671130311374E-3</v>
      </c>
      <c r="BH220" s="83">
        <f>SUMPRODUCT('Control Panel'!$C$21:$N$21,'Calc. rets adjusted'!$AS220:$BD220)</f>
        <v>3.3116218327157612E-3</v>
      </c>
      <c r="BI220" s="83">
        <f>SUMPRODUCT('Control Panel'!$C$22:$N$22,'Calc. rets adjusted'!$AS220:$BD220)</f>
        <v>6.282447494723167E-5</v>
      </c>
    </row>
    <row r="221" spans="1:61" x14ac:dyDescent="0.35">
      <c r="A221" s="2">
        <v>42978</v>
      </c>
      <c r="B221" s="27">
        <f>'Calc. rets in loc usd base'!Q221-'Calc. rets in loc usd base'!Q$5</f>
        <v>-6.4913888888888487E-4</v>
      </c>
      <c r="C221" s="27">
        <f>'Calc. rets in loc usd base'!R221-'Calc. rets in loc usd base'!R$5</f>
        <v>-1.5198055555555507E-3</v>
      </c>
      <c r="D221" s="27">
        <f>'Calc. rets in loc usd base'!S221-'Calc. rets in loc usd base'!S$5</f>
        <v>-1.8156111111111099E-3</v>
      </c>
      <c r="E221" s="29">
        <f>'Calc. rets in loc usd base'!T221-'Calc. rets in loc usd base'!T$5</f>
        <v>-6.4145741585784058E-4</v>
      </c>
      <c r="F221" s="29">
        <f>'Calc. rets in loc usd base'!U221-'Calc. rets in loc usd base'!U$5</f>
        <v>-1.5188084006096899E-3</v>
      </c>
      <c r="G221" s="29">
        <f>'Calc. rets in loc usd base'!V221-'Calc. rets in loc usd base'!V$5</f>
        <v>2.1876506227787209E-4</v>
      </c>
      <c r="H221" s="29">
        <f>'Calc. rets in loc usd base'!W221-'Calc. rets in loc usd base'!W$5</f>
        <v>-1.907190194879024E-4</v>
      </c>
      <c r="I221" s="29">
        <f>'Calc. rets in loc usd base'!X221-'Calc. rets in loc usd base'!X$5</f>
        <v>-8.1474168458528094E-4</v>
      </c>
      <c r="J221" s="29">
        <f>'Calc. rets in loc usd base'!Y221-'Calc. rets in loc usd base'!Y$5</f>
        <v>1.0087376475249009E-4</v>
      </c>
      <c r="K221" s="27">
        <f>'Calc. rets in loc usd base'!Z221-'Calc. rets in loc usd base'!Z$5</f>
        <v>-6.4913888888888487E-4</v>
      </c>
      <c r="L221" s="27">
        <f>'Calc. rets in loc usd base'!AA221-'Calc. rets in loc usd base'!AA$5</f>
        <v>-1.5901127777777778E-3</v>
      </c>
      <c r="M221" s="27">
        <f>'Calc. rets in loc usd base'!AB221-'Calc. rets in loc usd base'!AB$5</f>
        <v>-1.8812188888888879E-3</v>
      </c>
      <c r="N221" s="47">
        <f>'Calc. rets in loc usd base'!AC221-'Calc. rets in loc usd base'!AC$5</f>
        <v>0</v>
      </c>
      <c r="O221" s="63">
        <f>'Calc. rets in loc usd base'!AD221-'Calc. rets in loc usd base'!AD$5</f>
        <v>1.0579536534687144E-2</v>
      </c>
      <c r="P221" s="86">
        <f>'Calc. rets in loc usd base'!AE221-'Calc. rets in loc usd base'!AE$5</f>
        <v>-2.5744394613848448E-2</v>
      </c>
      <c r="Q221" s="27">
        <f>B221+'Control Panel'!C$5</f>
        <v>1.0249999999999027E-3</v>
      </c>
      <c r="R221" s="27">
        <f>C221+'Control Panel'!D$5</f>
        <v>-3.0833333333326338E-4</v>
      </c>
      <c r="S221" s="27">
        <f>D221+'Control Panel'!E$5</f>
        <v>2.0833333333342662E-4</v>
      </c>
      <c r="T221" s="29">
        <f>E221+'Control Panel'!F$5</f>
        <v>1.0425202806560092E-3</v>
      </c>
      <c r="U221" s="29">
        <f>F221+'Control Panel'!G$5</f>
        <v>-3.8577270272365871E-4</v>
      </c>
      <c r="V221" s="29">
        <f>G221+'Control Panel'!H$5</f>
        <v>8.3397425799465366E-4</v>
      </c>
      <c r="W221" s="29">
        <f>H221+'Control Panel'!I$5</f>
        <v>1.8943117647360489E-3</v>
      </c>
      <c r="X221" s="29">
        <f>I221+'Control Panel'!J$5</f>
        <v>6.249334814251203E-4</v>
      </c>
      <c r="Y221" s="29">
        <f>J221+'Control Panel'!K$5</f>
        <v>2.3506322286809874E-3</v>
      </c>
      <c r="Z221" s="27">
        <f>K221+'Control Panel'!L$5</f>
        <v>1.0249999999999027E-3</v>
      </c>
      <c r="AA221" s="27">
        <f>L221+'Control Panel'!M$5</f>
        <v>-4.6199999999997675E-4</v>
      </c>
      <c r="AB221" s="27">
        <f>M221+'Control Panel'!N$5</f>
        <v>1.1266666666657566E-4</v>
      </c>
      <c r="AC221" s="47">
        <f>N221+'Control Panel'!C$27</f>
        <v>0</v>
      </c>
      <c r="AD221" s="63">
        <f>O221+'Control Panel'!D$27</f>
        <v>1.0579536534687144E-2</v>
      </c>
      <c r="AE221" s="63">
        <f>P221+'Control Panel'!E$27</f>
        <v>-2.5744394613848448E-2</v>
      </c>
      <c r="AF221" s="38">
        <f>SUMPRODUCT('Control Panel'!$C$31:$E$31,AC221:AE221)</f>
        <v>0</v>
      </c>
      <c r="AG221" s="43">
        <f t="shared" si="67"/>
        <v>1.0249999999998316E-3</v>
      </c>
      <c r="AH221" s="64">
        <f t="shared" si="68"/>
        <v>1.0267941177589224E-2</v>
      </c>
      <c r="AI221" s="64">
        <f t="shared" si="69"/>
        <v>-2.5541424696059689E-2</v>
      </c>
      <c r="AJ221" s="29">
        <f t="shared" si="70"/>
        <v>1.0425202806561007E-3</v>
      </c>
      <c r="AK221" s="29">
        <f t="shared" si="71"/>
        <v>1.0189682535560962E-2</v>
      </c>
      <c r="AL221" s="29">
        <f t="shared" si="72"/>
        <v>-2.4931890518249511E-2</v>
      </c>
      <c r="AM221" s="29">
        <f t="shared" si="73"/>
        <v>1.8943117647360896E-3</v>
      </c>
      <c r="AN221" s="29">
        <f t="shared" si="74"/>
        <v>1.1211081522710886E-2</v>
      </c>
      <c r="AO221" s="29">
        <f t="shared" si="75"/>
        <v>-2.3454277988854688E-2</v>
      </c>
      <c r="AP221" s="27">
        <f t="shared" si="76"/>
        <v>1.0249999999998316E-3</v>
      </c>
      <c r="AQ221" s="27">
        <f t="shared" si="77"/>
        <v>1.0112648788808354E-2</v>
      </c>
      <c r="AR221" s="27">
        <f t="shared" si="78"/>
        <v>-2.5634628482308353E-2</v>
      </c>
      <c r="AS221" s="43">
        <f t="shared" si="79"/>
        <v>1.0249999999998316E-3</v>
      </c>
      <c r="AT221" s="27">
        <f t="shared" si="80"/>
        <v>1.0267941177589224E-2</v>
      </c>
      <c r="AU221" s="27">
        <f t="shared" si="81"/>
        <v>-2.5541424696059689E-2</v>
      </c>
      <c r="AV221" s="29">
        <f t="shared" si="82"/>
        <v>1.0425202806561007E-3</v>
      </c>
      <c r="AW221" s="29">
        <f t="shared" si="83"/>
        <v>1.0189682535560962E-2</v>
      </c>
      <c r="AX221" s="29">
        <f t="shared" si="84"/>
        <v>-2.4931890518249511E-2</v>
      </c>
      <c r="AY221" s="29">
        <f t="shared" si="85"/>
        <v>1.8943117647360896E-3</v>
      </c>
      <c r="AZ221" s="29">
        <f t="shared" si="86"/>
        <v>1.1211081522710886E-2</v>
      </c>
      <c r="BA221" s="29">
        <f t="shared" si="87"/>
        <v>-2.3454277988854688E-2</v>
      </c>
      <c r="BB221" s="27">
        <f t="shared" si="88"/>
        <v>1.0249999999998316E-3</v>
      </c>
      <c r="BC221" s="27">
        <f t="shared" si="88"/>
        <v>1.0112648788808354E-2</v>
      </c>
      <c r="BD221" s="64">
        <f t="shared" si="88"/>
        <v>-2.5634628482308353E-2</v>
      </c>
      <c r="BE221" s="82">
        <f>SUMPRODUCT('Control Panel'!$C$18:$N$18,$AS221:$BD221)</f>
        <v>1.8943117647360896E-3</v>
      </c>
      <c r="BF221" s="83">
        <f>SUMPRODUCT('Control Panel'!$C$19:$N$19,'Calc. rets adjusted'!$AS221:$BD221)</f>
        <v>2.8259887405335696E-3</v>
      </c>
      <c r="BG221" s="83">
        <f>SUMPRODUCT('Control Panel'!$C$20:$N$20,'Calc. rets adjusted'!$AS221:$BD221)</f>
        <v>1.9172238616527173E-3</v>
      </c>
      <c r="BH221" s="83">
        <f>SUMPRODUCT('Control Panel'!$C$21:$N$21,'Calc. rets adjusted'!$AS221:$BD221)</f>
        <v>9.3167697579747981E-4</v>
      </c>
      <c r="BI221" s="83">
        <f>SUMPRODUCT('Control Panel'!$C$22:$N$22,'Calc. rets adjusted'!$AS221:$BD221)</f>
        <v>2.2912096916627434E-5</v>
      </c>
    </row>
    <row r="222" spans="1:61" x14ac:dyDescent="0.35">
      <c r="A222" s="2">
        <v>43008</v>
      </c>
      <c r="B222" s="27">
        <f>'Calc. rets in loc usd base'!Q222-'Calc. rets in loc usd base'!Q$5</f>
        <v>-6.4913888888888487E-4</v>
      </c>
      <c r="C222" s="27">
        <f>'Calc. rets in loc usd base'!R222-'Calc. rets in loc usd base'!R$5</f>
        <v>-1.5198055555555507E-3</v>
      </c>
      <c r="D222" s="27">
        <f>'Calc. rets in loc usd base'!S222-'Calc. rets in loc usd base'!S$5</f>
        <v>-1.8156111111111099E-3</v>
      </c>
      <c r="E222" s="29">
        <f>'Calc. rets in loc usd base'!T222-'Calc. rets in loc usd base'!T$5</f>
        <v>-9.3801991578677238E-4</v>
      </c>
      <c r="F222" s="29">
        <f>'Calc. rets in loc usd base'!U222-'Calc. rets in loc usd base'!U$5</f>
        <v>-1.6943761789548436E-3</v>
      </c>
      <c r="G222" s="29">
        <f>'Calc. rets in loc usd base'!V222-'Calc. rets in loc usd base'!V$5</f>
        <v>-1.837352204966212E-3</v>
      </c>
      <c r="H222" s="29">
        <f>'Calc. rets in loc usd base'!W222-'Calc. rets in loc usd base'!W$5</f>
        <v>-3.7215020811319074E-3</v>
      </c>
      <c r="I222" s="29">
        <f>'Calc. rets in loc usd base'!X222-'Calc. rets in loc usd base'!X$5</f>
        <v>-2.4869440850326897E-3</v>
      </c>
      <c r="J222" s="29">
        <f>'Calc. rets in loc usd base'!Y222-'Calc. rets in loc usd base'!Y$5</f>
        <v>-8.213447222151055E-3</v>
      </c>
      <c r="K222" s="27">
        <f>'Calc. rets in loc usd base'!Z222-'Calc. rets in loc usd base'!Z$5</f>
        <v>-6.4913888888888487E-4</v>
      </c>
      <c r="L222" s="27">
        <f>'Calc. rets in loc usd base'!AA222-'Calc. rets in loc usd base'!AA$5</f>
        <v>-1.6378627777777779E-3</v>
      </c>
      <c r="M222" s="27">
        <f>'Calc. rets in loc usd base'!AB222-'Calc. rets in loc usd base'!AB$5</f>
        <v>-1.8835522222222212E-3</v>
      </c>
      <c r="N222" s="47">
        <f>'Calc. rets in loc usd base'!AC222-'Calc. rets in loc usd base'!AC$5</f>
        <v>0</v>
      </c>
      <c r="O222" s="63">
        <f>'Calc. rets in loc usd base'!AD222-'Calc. rets in loc usd base'!AD$5</f>
        <v>-1.3089931252427618E-2</v>
      </c>
      <c r="P222" s="86">
        <f>'Calc. rets in loc usd base'!AE222-'Calc. rets in loc usd base'!AE$5</f>
        <v>3.9896631027177248E-2</v>
      </c>
      <c r="Q222" s="27">
        <f>B222+'Control Panel'!C$5</f>
        <v>1.0249999999999027E-3</v>
      </c>
      <c r="R222" s="27">
        <f>C222+'Control Panel'!D$5</f>
        <v>-3.0833333333326338E-4</v>
      </c>
      <c r="S222" s="27">
        <f>D222+'Control Panel'!E$5</f>
        <v>2.0833333333342662E-4</v>
      </c>
      <c r="T222" s="29">
        <f>E222+'Control Panel'!F$5</f>
        <v>7.4595778072707739E-4</v>
      </c>
      <c r="U222" s="29">
        <f>F222+'Control Panel'!G$5</f>
        <v>-5.6134048106881241E-4</v>
      </c>
      <c r="V222" s="29">
        <f>G222+'Control Panel'!H$5</f>
        <v>-1.2221430092494304E-3</v>
      </c>
      <c r="W222" s="29">
        <f>H222+'Control Panel'!I$5</f>
        <v>-1.6364712969079561E-3</v>
      </c>
      <c r="X222" s="29">
        <f>I222+'Control Panel'!J$5</f>
        <v>-1.0472689190222885E-3</v>
      </c>
      <c r="Y222" s="29">
        <f>J222+'Control Panel'!K$5</f>
        <v>-5.9636887582225576E-3</v>
      </c>
      <c r="Z222" s="27">
        <f>K222+'Control Panel'!L$5</f>
        <v>1.0249999999999027E-3</v>
      </c>
      <c r="AA222" s="27">
        <f>L222+'Control Panel'!M$5</f>
        <v>-5.097499999999768E-4</v>
      </c>
      <c r="AB222" s="27">
        <f>M222+'Control Panel'!N$5</f>
        <v>1.103333333332423E-4</v>
      </c>
      <c r="AC222" s="47">
        <f>N222+'Control Panel'!C$27</f>
        <v>0</v>
      </c>
      <c r="AD222" s="63">
        <f>O222+'Control Panel'!D$27</f>
        <v>-1.3089931252427618E-2</v>
      </c>
      <c r="AE222" s="63">
        <f>P222+'Control Panel'!E$27</f>
        <v>3.9896631027177248E-2</v>
      </c>
      <c r="AF222" s="38">
        <f>SUMPRODUCT('Control Panel'!$C$31:$E$31,AC222:AE222)</f>
        <v>0</v>
      </c>
      <c r="AG222" s="43">
        <f t="shared" si="67"/>
        <v>1.0249999999998316E-3</v>
      </c>
      <c r="AH222" s="64">
        <f t="shared" si="68"/>
        <v>-1.3394228523624707E-2</v>
      </c>
      <c r="AI222" s="64">
        <f t="shared" si="69"/>
        <v>4.0113276158641353E-2</v>
      </c>
      <c r="AJ222" s="29">
        <f t="shared" si="70"/>
        <v>7.459577807271689E-4</v>
      </c>
      <c r="AK222" s="29">
        <f t="shared" si="71"/>
        <v>-1.3643923825190085E-2</v>
      </c>
      <c r="AL222" s="29">
        <f t="shared" si="72"/>
        <v>3.8625728629225531E-2</v>
      </c>
      <c r="AM222" s="29">
        <f t="shared" si="73"/>
        <v>-1.6364712969079154E-3</v>
      </c>
      <c r="AN222" s="29">
        <f t="shared" si="74"/>
        <v>-1.4123491493297169E-2</v>
      </c>
      <c r="AO222" s="29">
        <f t="shared" si="75"/>
        <v>3.3695011179007084E-2</v>
      </c>
      <c r="AP222" s="27">
        <f t="shared" si="76"/>
        <v>1.0249999999998316E-3</v>
      </c>
      <c r="AQ222" s="27">
        <f t="shared" si="77"/>
        <v>-1.3593008659971706E-2</v>
      </c>
      <c r="AR222" s="27">
        <f t="shared" si="78"/>
        <v>4.0011366288800643E-2</v>
      </c>
      <c r="AS222" s="43">
        <f t="shared" si="79"/>
        <v>1.0249999999998316E-3</v>
      </c>
      <c r="AT222" s="27">
        <f t="shared" si="80"/>
        <v>-1.3394228523624707E-2</v>
      </c>
      <c r="AU222" s="27">
        <f t="shared" si="81"/>
        <v>4.0113276158641353E-2</v>
      </c>
      <c r="AV222" s="29">
        <f t="shared" si="82"/>
        <v>7.459577807271689E-4</v>
      </c>
      <c r="AW222" s="29">
        <f t="shared" si="83"/>
        <v>-1.3643923825190085E-2</v>
      </c>
      <c r="AX222" s="29">
        <f t="shared" si="84"/>
        <v>3.8625728629225531E-2</v>
      </c>
      <c r="AY222" s="29">
        <f t="shared" si="85"/>
        <v>-1.6364712969079154E-3</v>
      </c>
      <c r="AZ222" s="29">
        <f t="shared" si="86"/>
        <v>-1.4123491493297169E-2</v>
      </c>
      <c r="BA222" s="29">
        <f t="shared" si="87"/>
        <v>3.3695011179007084E-2</v>
      </c>
      <c r="BB222" s="27">
        <f t="shared" si="88"/>
        <v>1.0249999999998316E-3</v>
      </c>
      <c r="BC222" s="27">
        <f t="shared" si="88"/>
        <v>-1.3593008659971706E-2</v>
      </c>
      <c r="BD222" s="64">
        <f t="shared" si="88"/>
        <v>4.0011366288800643E-2</v>
      </c>
      <c r="BE222" s="82">
        <f>SUMPRODUCT('Control Panel'!$C$18:$N$18,$AS222:$BD222)</f>
        <v>-1.6364712969079154E-3</v>
      </c>
      <c r="BF222" s="83">
        <f>SUMPRODUCT('Control Panel'!$C$19:$N$19,'Calc. rets adjusted'!$AS222:$BD222)</f>
        <v>-2.8851733165468408E-3</v>
      </c>
      <c r="BG222" s="83">
        <f>SUMPRODUCT('Control Panel'!$C$20:$N$20,'Calc. rets adjusted'!$AS222:$BD222)</f>
        <v>-1.423372450549687E-3</v>
      </c>
      <c r="BH222" s="83">
        <f>SUMPRODUCT('Control Panel'!$C$21:$N$21,'Calc. rets adjusted'!$AS222:$BD222)</f>
        <v>-1.2487020196389254E-3</v>
      </c>
      <c r="BI222" s="83">
        <f>SUMPRODUCT('Control Panel'!$C$22:$N$22,'Calc. rets adjusted'!$AS222:$BD222)</f>
        <v>2.130988463582284E-4</v>
      </c>
    </row>
    <row r="223" spans="1:61" x14ac:dyDescent="0.35">
      <c r="A223" s="2">
        <v>43039</v>
      </c>
      <c r="B223" s="27">
        <f>'Calc. rets in loc usd base'!Q223-'Calc. rets in loc usd base'!Q$5</f>
        <v>-6.4913888888888487E-4</v>
      </c>
      <c r="C223" s="27">
        <f>'Calc. rets in loc usd base'!R223-'Calc. rets in loc usd base'!R$5</f>
        <v>-1.5198055555555507E-3</v>
      </c>
      <c r="D223" s="27">
        <f>'Calc. rets in loc usd base'!S223-'Calc. rets in loc usd base'!S$5</f>
        <v>-1.8156111111111099E-3</v>
      </c>
      <c r="E223" s="29">
        <f>'Calc. rets in loc usd base'!T223-'Calc. rets in loc usd base'!T$5</f>
        <v>-8.9985378557498044E-4</v>
      </c>
      <c r="F223" s="29">
        <f>'Calc. rets in loc usd base'!U223-'Calc. rets in loc usd base'!U$5</f>
        <v>-1.6946914590701919E-3</v>
      </c>
      <c r="G223" s="29">
        <f>'Calc. rets in loc usd base'!V223-'Calc. rets in loc usd base'!V$5</f>
        <v>-4.8542935794164508E-4</v>
      </c>
      <c r="H223" s="29">
        <f>'Calc. rets in loc usd base'!W223-'Calc. rets in loc usd base'!W$5</f>
        <v>-2.6926628480536249E-3</v>
      </c>
      <c r="I223" s="29">
        <f>'Calc. rets in loc usd base'!X223-'Calc. rets in loc usd base'!X$5</f>
        <v>-1.068378576478786E-3</v>
      </c>
      <c r="J223" s="29">
        <f>'Calc. rets in loc usd base'!Y223-'Calc. rets in loc usd base'!Y$5</f>
        <v>-1.9550477690879978E-3</v>
      </c>
      <c r="K223" s="27">
        <f>'Calc. rets in loc usd base'!Z223-'Calc. rets in loc usd base'!Z$5</f>
        <v>-6.4913888888888487E-4</v>
      </c>
      <c r="L223" s="27">
        <f>'Calc. rets in loc usd base'!AA223-'Calc. rets in loc usd base'!AA$5</f>
        <v>-1.6117794444444446E-3</v>
      </c>
      <c r="M223" s="27">
        <f>'Calc. rets in loc usd base'!AB223-'Calc. rets in loc usd base'!AB$5</f>
        <v>-1.857968888888888E-3</v>
      </c>
      <c r="N223" s="47">
        <f>'Calc. rets in loc usd base'!AC223-'Calc. rets in loc usd base'!AC$5</f>
        <v>0</v>
      </c>
      <c r="O223" s="63">
        <f>'Calc. rets in loc usd base'!AD223-'Calc. rets in loc usd base'!AD$5</f>
        <v>-1.2953132346818925E-2</v>
      </c>
      <c r="P223" s="86">
        <f>'Calc. rets in loc usd base'!AE223-'Calc. rets in loc usd base'!AE$5</f>
        <v>-1.0336897282278564E-4</v>
      </c>
      <c r="Q223" s="27">
        <f>B223+'Control Panel'!C$5</f>
        <v>1.0249999999999027E-3</v>
      </c>
      <c r="R223" s="27">
        <f>C223+'Control Panel'!D$5</f>
        <v>-3.0833333333326338E-4</v>
      </c>
      <c r="S223" s="27">
        <f>D223+'Control Panel'!E$5</f>
        <v>2.0833333333342662E-4</v>
      </c>
      <c r="T223" s="29">
        <f>E223+'Control Panel'!F$5</f>
        <v>7.8412391093886933E-4</v>
      </c>
      <c r="U223" s="29">
        <f>F223+'Control Panel'!G$5</f>
        <v>-5.6165576118416072E-4</v>
      </c>
      <c r="V223" s="29">
        <f>G223+'Control Panel'!H$5</f>
        <v>1.2977983777513649E-4</v>
      </c>
      <c r="W223" s="29">
        <f>H223+'Control Panel'!I$5</f>
        <v>-6.0763206382967363E-4</v>
      </c>
      <c r="X223" s="29">
        <f>I223+'Control Panel'!J$5</f>
        <v>3.7129658953161527E-4</v>
      </c>
      <c r="Y223" s="29">
        <f>J223+'Control Panel'!K$5</f>
        <v>2.9471069484049948E-4</v>
      </c>
      <c r="Z223" s="27">
        <f>K223+'Control Panel'!L$5</f>
        <v>1.0249999999999027E-3</v>
      </c>
      <c r="AA223" s="27">
        <f>L223+'Control Panel'!M$5</f>
        <v>-4.8366666666664355E-4</v>
      </c>
      <c r="AB223" s="27">
        <f>M223+'Control Panel'!N$5</f>
        <v>1.3591666666657549E-4</v>
      </c>
      <c r="AC223" s="47">
        <f>N223+'Control Panel'!C$27</f>
        <v>0</v>
      </c>
      <c r="AD223" s="63">
        <f>O223+'Control Panel'!D$27</f>
        <v>-1.2953132346818925E-2</v>
      </c>
      <c r="AE223" s="63">
        <f>P223+'Control Panel'!E$27</f>
        <v>-1.0336897282278564E-4</v>
      </c>
      <c r="AF223" s="38">
        <f>SUMPRODUCT('Control Panel'!$C$31:$E$31,AC223:AE223)</f>
        <v>0</v>
      </c>
      <c r="AG223" s="43">
        <f t="shared" si="67"/>
        <v>1.0249999999998316E-3</v>
      </c>
      <c r="AH223" s="64">
        <f t="shared" si="68"/>
        <v>-1.3257471797678555E-2</v>
      </c>
      <c r="AI223" s="64">
        <f t="shared" si="69"/>
        <v>1.0494282530792987E-4</v>
      </c>
      <c r="AJ223" s="29">
        <f t="shared" si="70"/>
        <v>7.8412391093896083E-4</v>
      </c>
      <c r="AK223" s="29">
        <f t="shared" si="71"/>
        <v>-1.3507512906595132E-2</v>
      </c>
      <c r="AL223" s="29">
        <f t="shared" si="72"/>
        <v>2.6397449743642554E-5</v>
      </c>
      <c r="AM223" s="29">
        <f t="shared" si="73"/>
        <v>-6.0763206382963286E-4</v>
      </c>
      <c r="AN223" s="29">
        <f t="shared" si="74"/>
        <v>-1.2586645211151382E-2</v>
      </c>
      <c r="AO223" s="29">
        <f t="shared" si="75"/>
        <v>1.9131125807603233E-4</v>
      </c>
      <c r="AP223" s="27">
        <f t="shared" si="76"/>
        <v>1.0249999999998316E-3</v>
      </c>
      <c r="AQ223" s="27">
        <f t="shared" si="77"/>
        <v>-1.3430534015140494E-2</v>
      </c>
      <c r="AR223" s="27">
        <f t="shared" si="78"/>
        <v>3.2533644277465967E-5</v>
      </c>
      <c r="AS223" s="43">
        <f t="shared" si="79"/>
        <v>1.0249999999998316E-3</v>
      </c>
      <c r="AT223" s="27">
        <f t="shared" si="80"/>
        <v>-1.3257471797678555E-2</v>
      </c>
      <c r="AU223" s="27">
        <f t="shared" si="81"/>
        <v>1.0494282530792987E-4</v>
      </c>
      <c r="AV223" s="29">
        <f t="shared" si="82"/>
        <v>7.8412391093896083E-4</v>
      </c>
      <c r="AW223" s="29">
        <f t="shared" si="83"/>
        <v>-1.3507512906595132E-2</v>
      </c>
      <c r="AX223" s="29">
        <f t="shared" si="84"/>
        <v>2.6397449743642554E-5</v>
      </c>
      <c r="AY223" s="29">
        <f t="shared" si="85"/>
        <v>-6.0763206382963286E-4</v>
      </c>
      <c r="AZ223" s="29">
        <f t="shared" si="86"/>
        <v>-1.2586645211151382E-2</v>
      </c>
      <c r="BA223" s="29">
        <f t="shared" si="87"/>
        <v>1.9131125807603233E-4</v>
      </c>
      <c r="BB223" s="27">
        <f t="shared" si="88"/>
        <v>1.0249999999998316E-3</v>
      </c>
      <c r="BC223" s="27">
        <f t="shared" si="88"/>
        <v>-1.3430534015140494E-2</v>
      </c>
      <c r="BD223" s="64">
        <f t="shared" si="88"/>
        <v>3.2533644277465967E-5</v>
      </c>
      <c r="BE223" s="82">
        <f>SUMPRODUCT('Control Panel'!$C$18:$N$18,$AS223:$BD223)</f>
        <v>-6.0763206382963286E-4</v>
      </c>
      <c r="BF223" s="83">
        <f>SUMPRODUCT('Control Panel'!$C$19:$N$19,'Calc. rets adjusted'!$AS223:$BD223)</f>
        <v>-1.805533378561808E-3</v>
      </c>
      <c r="BG223" s="83">
        <f>SUMPRODUCT('Control Panel'!$C$20:$N$20,'Calc. rets adjusted'!$AS223:$BD223)</f>
        <v>-3.5997997704777522E-4</v>
      </c>
      <c r="BH223" s="83">
        <f>SUMPRODUCT('Control Panel'!$C$21:$N$21,'Calc. rets adjusted'!$AS223:$BD223)</f>
        <v>-1.1979013147321749E-3</v>
      </c>
      <c r="BI223" s="83">
        <f>SUMPRODUCT('Control Panel'!$C$22:$N$22,'Calc. rets adjusted'!$AS223:$BD223)</f>
        <v>2.4765208678185786E-4</v>
      </c>
    </row>
    <row r="224" spans="1:61" x14ac:dyDescent="0.35">
      <c r="A224" s="2">
        <v>43069</v>
      </c>
      <c r="B224" s="27">
        <f>'Calc. rets in loc usd base'!Q224-'Calc. rets in loc usd base'!Q$5</f>
        <v>-6.4080555555555158E-4</v>
      </c>
      <c r="C224" s="27">
        <f>'Calc. rets in loc usd base'!R224-'Calc. rets in loc usd base'!R$5</f>
        <v>-1.5198055555555507E-3</v>
      </c>
      <c r="D224" s="27">
        <f>'Calc. rets in loc usd base'!S224-'Calc. rets in loc usd base'!S$5</f>
        <v>-1.6906111111111097E-3</v>
      </c>
      <c r="E224" s="29">
        <f>'Calc. rets in loc usd base'!T224-'Calc. rets in loc usd base'!T$5</f>
        <v>-1.2196757454784129E-3</v>
      </c>
      <c r="F224" s="29">
        <f>'Calc. rets in loc usd base'!U224-'Calc. rets in loc usd base'!U$5</f>
        <v>-1.8776477971302837E-3</v>
      </c>
      <c r="G224" s="29">
        <f>'Calc. rets in loc usd base'!V224-'Calc. rets in loc usd base'!V$5</f>
        <v>-4.2983348549589892E-4</v>
      </c>
      <c r="H224" s="29">
        <f>'Calc. rets in loc usd base'!W224-'Calc. rets in loc usd base'!W$5</f>
        <v>-4.0997305674470982E-3</v>
      </c>
      <c r="I224" s="29">
        <f>'Calc. rets in loc usd base'!X224-'Calc. rets in loc usd base'!X$5</f>
        <v>-2.9297685015271481E-3</v>
      </c>
      <c r="J224" s="29">
        <f>'Calc. rets in loc usd base'!Y224-'Calc. rets in loc usd base'!Y$5</f>
        <v>-2.5579109768747946E-3</v>
      </c>
      <c r="K224" s="27">
        <f>'Calc. rets in loc usd base'!Z224-'Calc. rets in loc usd base'!Z$5</f>
        <v>-6.4080555555555158E-4</v>
      </c>
      <c r="L224" s="27">
        <f>'Calc. rets in loc usd base'!AA224-'Calc. rets in loc usd base'!AA$5</f>
        <v>-1.5326961111111113E-3</v>
      </c>
      <c r="M224" s="27">
        <f>'Calc. rets in loc usd base'!AB224-'Calc. rets in loc usd base'!AB$5</f>
        <v>-1.6578022222222214E-3</v>
      </c>
      <c r="N224" s="47">
        <f>'Calc. rets in loc usd base'!AC224-'Calc. rets in loc usd base'!AC$5</f>
        <v>0</v>
      </c>
      <c r="O224" s="63">
        <f>'Calc. rets in loc usd base'!AD224-'Calc. rets in loc usd base'!AD$5</f>
        <v>2.2484298439449008E-2</v>
      </c>
      <c r="P224" s="86">
        <f>'Calc. rets in loc usd base'!AE224-'Calc. rets in loc usd base'!AE$5</f>
        <v>1.3410144540690812E-2</v>
      </c>
      <c r="Q224" s="27">
        <f>B224+'Control Panel'!C$5</f>
        <v>1.033333333333236E-3</v>
      </c>
      <c r="R224" s="27">
        <f>C224+'Control Panel'!D$5</f>
        <v>-3.0833333333326338E-4</v>
      </c>
      <c r="S224" s="27">
        <f>D224+'Control Panel'!E$5</f>
        <v>3.3333333333342673E-4</v>
      </c>
      <c r="T224" s="29">
        <f>E224+'Control Panel'!F$5</f>
        <v>4.643019510354369E-4</v>
      </c>
      <c r="U224" s="29">
        <f>F224+'Control Panel'!G$5</f>
        <v>-7.4461209924425254E-4</v>
      </c>
      <c r="V224" s="29">
        <f>G224+'Control Panel'!H$5</f>
        <v>1.8537571022088264E-4</v>
      </c>
      <c r="W224" s="29">
        <f>H224+'Control Panel'!I$5</f>
        <v>-2.0146997832231469E-3</v>
      </c>
      <c r="X224" s="29">
        <f>I224+'Control Panel'!J$5</f>
        <v>-1.4900933355167468E-3</v>
      </c>
      <c r="Y224" s="29">
        <f>J224+'Control Panel'!K$5</f>
        <v>-3.0815251294629732E-4</v>
      </c>
      <c r="Z224" s="27">
        <f>K224+'Control Panel'!L$5</f>
        <v>1.033333333333236E-3</v>
      </c>
      <c r="AA224" s="27">
        <f>L224+'Control Panel'!M$5</f>
        <v>-4.045833333333102E-4</v>
      </c>
      <c r="AB224" s="27">
        <f>M224+'Control Panel'!N$5</f>
        <v>3.3608333333324213E-4</v>
      </c>
      <c r="AC224" s="47">
        <f>N224+'Control Panel'!C$27</f>
        <v>0</v>
      </c>
      <c r="AD224" s="63">
        <f>O224+'Control Panel'!D$27</f>
        <v>2.2484298439449008E-2</v>
      </c>
      <c r="AE224" s="63">
        <f>P224+'Control Panel'!E$27</f>
        <v>1.3410144540690812E-2</v>
      </c>
      <c r="AF224" s="38">
        <f>SUMPRODUCT('Control Panel'!$C$31:$E$31,AC224:AE224)</f>
        <v>0</v>
      </c>
      <c r="AG224" s="43">
        <f t="shared" si="67"/>
        <v>1.0333333333332195E-3</v>
      </c>
      <c r="AH224" s="64">
        <f t="shared" si="68"/>
        <v>2.2169032447430403E-2</v>
      </c>
      <c r="AI224" s="64">
        <f t="shared" si="69"/>
        <v>1.3747947922204684E-2</v>
      </c>
      <c r="AJ224" s="29">
        <f t="shared" si="70"/>
        <v>4.643019510355284E-4</v>
      </c>
      <c r="AK224" s="29">
        <f t="shared" si="71"/>
        <v>2.1722944259543908E-2</v>
      </c>
      <c r="AL224" s="29">
        <f t="shared" si="72"/>
        <v>1.359800616598017E-2</v>
      </c>
      <c r="AM224" s="29">
        <f t="shared" si="73"/>
        <v>-2.0146997832231062E-3</v>
      </c>
      <c r="AN224" s="29">
        <f t="shared" si="74"/>
        <v>2.0960701400673853E-2</v>
      </c>
      <c r="AO224" s="29">
        <f t="shared" si="75"/>
        <v>1.3097859658005362E-2</v>
      </c>
      <c r="AP224" s="27">
        <f t="shared" si="76"/>
        <v>1.0333333333332195E-3</v>
      </c>
      <c r="AQ224" s="27">
        <f t="shared" si="77"/>
        <v>2.2070618333705605E-2</v>
      </c>
      <c r="AR224" s="27">
        <f t="shared" si="78"/>
        <v>1.3750734800101805E-2</v>
      </c>
      <c r="AS224" s="43">
        <f t="shared" si="79"/>
        <v>1.0333333333332195E-3</v>
      </c>
      <c r="AT224" s="27">
        <f t="shared" si="80"/>
        <v>2.2169032447430403E-2</v>
      </c>
      <c r="AU224" s="27">
        <f t="shared" si="81"/>
        <v>1.3747947922204684E-2</v>
      </c>
      <c r="AV224" s="29">
        <f t="shared" si="82"/>
        <v>4.643019510355284E-4</v>
      </c>
      <c r="AW224" s="29">
        <f t="shared" si="83"/>
        <v>2.1722944259543908E-2</v>
      </c>
      <c r="AX224" s="29">
        <f t="shared" si="84"/>
        <v>1.359800616598017E-2</v>
      </c>
      <c r="AY224" s="29">
        <f t="shared" si="85"/>
        <v>-2.0146997832231062E-3</v>
      </c>
      <c r="AZ224" s="29">
        <f t="shared" si="86"/>
        <v>2.0960701400673853E-2</v>
      </c>
      <c r="BA224" s="29">
        <f t="shared" si="87"/>
        <v>1.3097859658005362E-2</v>
      </c>
      <c r="BB224" s="27">
        <f t="shared" si="88"/>
        <v>1.0333333333332195E-3</v>
      </c>
      <c r="BC224" s="27">
        <f t="shared" si="88"/>
        <v>2.2070618333705605E-2</v>
      </c>
      <c r="BD224" s="64">
        <f t="shared" si="88"/>
        <v>1.3750734800101805E-2</v>
      </c>
      <c r="BE224" s="82">
        <f>SUMPRODUCT('Control Panel'!$C$18:$N$18,$AS224:$BD224)</f>
        <v>-2.0146997832231062E-3</v>
      </c>
      <c r="BF224" s="83">
        <f>SUMPRODUCT('Control Panel'!$C$19:$N$19,'Calc. rets adjusted'!$AS224:$BD224)</f>
        <v>2.8284033516658993E-4</v>
      </c>
      <c r="BG224" s="83">
        <f>SUMPRODUCT('Control Panel'!$C$20:$N$20,'Calc. rets adjusted'!$AS224:$BD224)</f>
        <v>-1.8208881648706489E-3</v>
      </c>
      <c r="BH224" s="83">
        <f>SUMPRODUCT('Control Panel'!$C$21:$N$21,'Calc. rets adjusted'!$AS224:$BD224)</f>
        <v>2.2975401183896959E-3</v>
      </c>
      <c r="BI224" s="83">
        <f>SUMPRODUCT('Control Panel'!$C$22:$N$22,'Calc. rets adjusted'!$AS224:$BD224)</f>
        <v>1.9381161835245724E-4</v>
      </c>
    </row>
    <row r="225" spans="1:61" x14ac:dyDescent="0.35">
      <c r="A225" s="2">
        <v>43100</v>
      </c>
      <c r="B225" s="27">
        <f>'Calc. rets in loc usd base'!Q225-'Calc. rets in loc usd base'!Q$5</f>
        <v>-5.3247222222221825E-4</v>
      </c>
      <c r="C225" s="27">
        <f>'Calc. rets in loc usd base'!R225-'Calc. rets in loc usd base'!R$5</f>
        <v>-1.5198055555555507E-3</v>
      </c>
      <c r="D225" s="27">
        <f>'Calc. rets in loc usd base'!S225-'Calc. rets in loc usd base'!S$5</f>
        <v>-1.61561111111111E-3</v>
      </c>
      <c r="E225" s="29">
        <f>'Calc. rets in loc usd base'!T225-'Calc. rets in loc usd base'!T$5</f>
        <v>-6.8812546938233068E-4</v>
      </c>
      <c r="F225" s="29">
        <f>'Calc. rets in loc usd base'!U225-'Calc. rets in loc usd base'!U$5</f>
        <v>-1.9344416732816013E-3</v>
      </c>
      <c r="G225" s="29">
        <f>'Calc. rets in loc usd base'!V225-'Calc. rets in loc usd base'!V$5</f>
        <v>4.27526054305867E-5</v>
      </c>
      <c r="H225" s="29">
        <f>'Calc. rets in loc usd base'!W225-'Calc. rets in loc usd base'!W$5</f>
        <v>-1.9650700970548626E-3</v>
      </c>
      <c r="I225" s="29">
        <f>'Calc. rets in loc usd base'!X225-'Calc. rets in loc usd base'!X$5</f>
        <v>-3.2217094182395113E-3</v>
      </c>
      <c r="J225" s="29">
        <f>'Calc. rets in loc usd base'!Y225-'Calc. rets in loc usd base'!Y$5</f>
        <v>-4.8898859700124454E-4</v>
      </c>
      <c r="K225" s="27">
        <f>'Calc. rets in loc usd base'!Z225-'Calc. rets in loc usd base'!Z$5</f>
        <v>-5.3247222222221825E-4</v>
      </c>
      <c r="L225" s="27">
        <f>'Calc. rets in loc usd base'!AA225-'Calc. rets in loc usd base'!AA$5</f>
        <v>-2.0719461111111115E-3</v>
      </c>
      <c r="M225" s="27">
        <f>'Calc. rets in loc usd base'!AB225-'Calc. rets in loc usd base'!AB$5</f>
        <v>-1.7672188888888879E-3</v>
      </c>
      <c r="N225" s="47">
        <f>'Calc. rets in loc usd base'!AC225-'Calc. rets in loc usd base'!AC$5</f>
        <v>0</v>
      </c>
      <c r="O225" s="63">
        <f>'Calc. rets in loc usd base'!AD225-'Calc. rets in loc usd base'!AD$5</f>
        <v>1.0722967401009547E-2</v>
      </c>
      <c r="P225" s="86">
        <f>'Calc. rets in loc usd base'!AE225-'Calc. rets in loc usd base'!AE$5</f>
        <v>-1.0336897282278564E-4</v>
      </c>
      <c r="Q225" s="27">
        <f>B225+'Control Panel'!C$5</f>
        <v>1.1416666666665693E-3</v>
      </c>
      <c r="R225" s="27">
        <f>C225+'Control Panel'!D$5</f>
        <v>-3.0833333333326338E-4</v>
      </c>
      <c r="S225" s="27">
        <f>D225+'Control Panel'!E$5</f>
        <v>4.0833333333342649E-4</v>
      </c>
      <c r="T225" s="29">
        <f>E225+'Control Panel'!F$5</f>
        <v>9.9585222713151908E-4</v>
      </c>
      <c r="U225" s="29">
        <f>F225+'Control Panel'!G$5</f>
        <v>-8.0140597539557013E-4</v>
      </c>
      <c r="V225" s="29">
        <f>G225+'Control Panel'!H$5</f>
        <v>6.5796180114736826E-4</v>
      </c>
      <c r="W225" s="29">
        <f>H225+'Control Panel'!I$5</f>
        <v>1.1996068716908868E-4</v>
      </c>
      <c r="X225" s="29">
        <f>I225+'Control Panel'!J$5</f>
        <v>-1.78203425222911E-3</v>
      </c>
      <c r="Y225" s="29">
        <f>J225+'Control Panel'!K$5</f>
        <v>1.7607698669272528E-3</v>
      </c>
      <c r="Z225" s="27">
        <f>K225+'Control Panel'!L$5</f>
        <v>1.1416666666665693E-3</v>
      </c>
      <c r="AA225" s="27">
        <f>L225+'Control Panel'!M$5</f>
        <v>-9.4383333333331043E-4</v>
      </c>
      <c r="AB225" s="27">
        <f>M225+'Control Panel'!N$5</f>
        <v>2.2666666666657561E-4</v>
      </c>
      <c r="AC225" s="47">
        <f>N225+'Control Panel'!C$27</f>
        <v>0</v>
      </c>
      <c r="AD225" s="63">
        <f>O225+'Control Panel'!D$27</f>
        <v>1.0722967401009547E-2</v>
      </c>
      <c r="AE225" s="63">
        <f>P225+'Control Panel'!E$27</f>
        <v>-1.0336897282278564E-4</v>
      </c>
      <c r="AF225" s="38">
        <f>SUMPRODUCT('Control Panel'!$C$31:$E$31,AC225:AE225)</f>
        <v>0</v>
      </c>
      <c r="AG225" s="43">
        <f t="shared" si="67"/>
        <v>1.1416666666665964E-3</v>
      </c>
      <c r="AH225" s="64">
        <f t="shared" si="68"/>
        <v>1.0411327819394467E-2</v>
      </c>
      <c r="AI225" s="64">
        <f t="shared" si="69"/>
        <v>3.0492215151323165E-4</v>
      </c>
      <c r="AJ225" s="29">
        <f t="shared" si="70"/>
        <v>9.9585222713161059E-4</v>
      </c>
      <c r="AK225" s="29">
        <f t="shared" si="71"/>
        <v>9.9129679754650368E-3</v>
      </c>
      <c r="AL225" s="29">
        <f t="shared" si="72"/>
        <v>5.5452481548901034E-4</v>
      </c>
      <c r="AM225" s="29">
        <f t="shared" si="73"/>
        <v>1.1996068716912944E-4</v>
      </c>
      <c r="AN225" s="29">
        <f t="shared" si="74"/>
        <v>8.9218244535864688E-3</v>
      </c>
      <c r="AO225" s="29">
        <f t="shared" si="75"/>
        <v>1.6572188851320391E-3</v>
      </c>
      <c r="AP225" s="27">
        <f t="shared" si="76"/>
        <v>1.1416666666665964E-3</v>
      </c>
      <c r="AQ225" s="27">
        <f t="shared" si="77"/>
        <v>9.7690133736110241E-3</v>
      </c>
      <c r="AR225" s="27">
        <f t="shared" si="78"/>
        <v>1.2327426354330484E-4</v>
      </c>
      <c r="AS225" s="43">
        <f t="shared" si="79"/>
        <v>1.1416666666665964E-3</v>
      </c>
      <c r="AT225" s="27">
        <f t="shared" si="80"/>
        <v>1.0411327819394467E-2</v>
      </c>
      <c r="AU225" s="27">
        <f t="shared" si="81"/>
        <v>3.0492215151323165E-4</v>
      </c>
      <c r="AV225" s="29">
        <f t="shared" si="82"/>
        <v>9.9585222713161059E-4</v>
      </c>
      <c r="AW225" s="29">
        <f t="shared" si="83"/>
        <v>9.9129679754650368E-3</v>
      </c>
      <c r="AX225" s="29">
        <f t="shared" si="84"/>
        <v>5.5452481548901034E-4</v>
      </c>
      <c r="AY225" s="29">
        <f t="shared" si="85"/>
        <v>1.1996068716912944E-4</v>
      </c>
      <c r="AZ225" s="29">
        <f t="shared" si="86"/>
        <v>8.9218244535864688E-3</v>
      </c>
      <c r="BA225" s="29">
        <f t="shared" si="87"/>
        <v>1.6572188851320391E-3</v>
      </c>
      <c r="BB225" s="27">
        <f t="shared" si="88"/>
        <v>1.1416666666665964E-3</v>
      </c>
      <c r="BC225" s="27">
        <f t="shared" si="88"/>
        <v>9.7690133736110241E-3</v>
      </c>
      <c r="BD225" s="64">
        <f t="shared" si="88"/>
        <v>1.2327426354330484E-4</v>
      </c>
      <c r="BE225" s="82">
        <f>SUMPRODUCT('Control Panel'!$C$18:$N$18,$AS225:$BD225)</f>
        <v>1.1996068716912944E-4</v>
      </c>
      <c r="BF225" s="83">
        <f>SUMPRODUCT('Control Panel'!$C$19:$N$19,'Calc. rets adjusted'!$AS225:$BD225)</f>
        <v>1.0001470638108633E-3</v>
      </c>
      <c r="BG225" s="83">
        <f>SUMPRODUCT('Control Panel'!$C$20:$N$20,'Calc. rets adjusted'!$AS225:$BD225)</f>
        <v>1.3741239311642044E-4</v>
      </c>
      <c r="BH225" s="83">
        <f>SUMPRODUCT('Control Panel'!$C$21:$N$21,'Calc. rets adjusted'!$AS225:$BD225)</f>
        <v>8.80186376641734E-4</v>
      </c>
      <c r="BI225" s="83">
        <f>SUMPRODUCT('Control Panel'!$C$22:$N$22,'Calc. rets adjusted'!$AS225:$BD225)</f>
        <v>1.7451705947291217E-5</v>
      </c>
    </row>
    <row r="226" spans="1:61" x14ac:dyDescent="0.35">
      <c r="A226" s="2">
        <v>43131</v>
      </c>
      <c r="B226" s="27">
        <f>'Calc. rets in loc usd base'!Q226-'Calc. rets in loc usd base'!Q$5</f>
        <v>-3.7413888888888501E-4</v>
      </c>
      <c r="C226" s="27">
        <f>'Calc. rets in loc usd base'!R226-'Calc. rets in loc usd base'!R$5</f>
        <v>-1.5198055555555507E-3</v>
      </c>
      <c r="D226" s="27">
        <f>'Calc. rets in loc usd base'!S226-'Calc. rets in loc usd base'!S$5</f>
        <v>-1.6072777777777765E-3</v>
      </c>
      <c r="E226" s="29">
        <f>'Calc. rets in loc usd base'!T226-'Calc. rets in loc usd base'!T$5</f>
        <v>-6.697985055391458E-4</v>
      </c>
      <c r="F226" s="29">
        <f>'Calc. rets in loc usd base'!U226-'Calc. rets in loc usd base'!U$5</f>
        <v>-2.0124751080284838E-3</v>
      </c>
      <c r="G226" s="29">
        <f>'Calc. rets in loc usd base'!V226-'Calc. rets in loc usd base'!V$5</f>
        <v>-4.3925068488152961E-4</v>
      </c>
      <c r="H226" s="29">
        <f>'Calc. rets in loc usd base'!W226-'Calc. rets in loc usd base'!W$5</f>
        <v>-4.9594581477443852E-3</v>
      </c>
      <c r="I226" s="29">
        <f>'Calc. rets in loc usd base'!X226-'Calc. rets in loc usd base'!X$5</f>
        <v>-3.5945289261891623E-3</v>
      </c>
      <c r="J226" s="29">
        <f>'Calc. rets in loc usd base'!Y226-'Calc. rets in loc usd base'!Y$5</f>
        <v>-6.2559365940085213E-3</v>
      </c>
      <c r="K226" s="27">
        <f>'Calc. rets in loc usd base'!Z226-'Calc. rets in loc usd base'!Z$5</f>
        <v>-3.7413888888888501E-4</v>
      </c>
      <c r="L226" s="27">
        <f>'Calc. rets in loc usd base'!AA226-'Calc. rets in loc usd base'!AA$5</f>
        <v>-1.4485294444444444E-3</v>
      </c>
      <c r="M226" s="27">
        <f>'Calc. rets in loc usd base'!AB226-'Calc. rets in loc usd base'!AB$5</f>
        <v>-1.5431355555555546E-3</v>
      </c>
      <c r="N226" s="47">
        <f>'Calc. rets in loc usd base'!AC226-'Calc. rets in loc usd base'!AC$5</f>
        <v>0</v>
      </c>
      <c r="O226" s="63">
        <f>'Calc. rets in loc usd base'!AD226-'Calc. rets in loc usd base'!AD$5</f>
        <v>3.6174774629925147E-2</v>
      </c>
      <c r="P226" s="86">
        <f>'Calc. rets in loc usd base'!AE226-'Calc. rets in loc usd base'!AE$5</f>
        <v>5.7039488170034375E-2</v>
      </c>
      <c r="Q226" s="27">
        <f>B226+'Control Panel'!C$5</f>
        <v>1.2999999999999026E-3</v>
      </c>
      <c r="R226" s="27">
        <f>C226+'Control Panel'!D$5</f>
        <v>-3.0833333333326338E-4</v>
      </c>
      <c r="S226" s="27">
        <f>D226+'Control Panel'!E$5</f>
        <v>4.1666666666675999E-4</v>
      </c>
      <c r="T226" s="29">
        <f>E226+'Control Panel'!F$5</f>
        <v>1.014179190974704E-3</v>
      </c>
      <c r="U226" s="29">
        <f>F226+'Control Panel'!G$5</f>
        <v>-8.7943941014245264E-4</v>
      </c>
      <c r="V226" s="29">
        <f>G226+'Control Panel'!H$5</f>
        <v>1.7595851083525196E-4</v>
      </c>
      <c r="W226" s="29">
        <f>H226+'Control Panel'!I$5</f>
        <v>-2.874427363520434E-3</v>
      </c>
      <c r="X226" s="29">
        <f>I226+'Control Panel'!J$5</f>
        <v>-2.1548537601787611E-3</v>
      </c>
      <c r="Y226" s="29">
        <f>J226+'Control Panel'!K$5</f>
        <v>-4.006178130080024E-3</v>
      </c>
      <c r="Z226" s="27">
        <f>K226+'Control Panel'!L$5</f>
        <v>1.2999999999999026E-3</v>
      </c>
      <c r="AA226" s="27">
        <f>L226+'Control Panel'!M$5</f>
        <v>-3.2041666666664335E-4</v>
      </c>
      <c r="AB226" s="27">
        <f>M226+'Control Panel'!N$5</f>
        <v>4.5074999999990891E-4</v>
      </c>
      <c r="AC226" s="47">
        <f>N226+'Control Panel'!C$27</f>
        <v>0</v>
      </c>
      <c r="AD226" s="63">
        <f>O226+'Control Panel'!D$27</f>
        <v>3.6174774629925147E-2</v>
      </c>
      <c r="AE226" s="63">
        <f>P226+'Control Panel'!E$27</f>
        <v>5.7039488170034375E-2</v>
      </c>
      <c r="AF226" s="38">
        <f>SUMPRODUCT('Control Panel'!$C$31:$E$31,AC226:AE226)</f>
        <v>0</v>
      </c>
      <c r="AG226" s="43">
        <f t="shared" si="67"/>
        <v>1.2999999999998568E-3</v>
      </c>
      <c r="AH226" s="64">
        <f t="shared" si="68"/>
        <v>3.5855287407747793E-2</v>
      </c>
      <c r="AI226" s="64">
        <f t="shared" si="69"/>
        <v>5.7479921290105374E-2</v>
      </c>
      <c r="AJ226" s="29">
        <f t="shared" si="70"/>
        <v>1.0141791909747955E-3</v>
      </c>
      <c r="AK226" s="29">
        <f t="shared" si="71"/>
        <v>3.5263521697320277E-2</v>
      </c>
      <c r="AL226" s="29">
        <f t="shared" si="72"/>
        <v>5.7225483264266908E-2</v>
      </c>
      <c r="AM226" s="29">
        <f t="shared" si="73"/>
        <v>-2.8744273635203932E-3</v>
      </c>
      <c r="AN226" s="29">
        <f t="shared" si="74"/>
        <v>3.394196952061157E-2</v>
      </c>
      <c r="AO226" s="29">
        <f t="shared" si="75"/>
        <v>5.280479968989682E-2</v>
      </c>
      <c r="AP226" s="27">
        <f t="shared" si="76"/>
        <v>1.2999999999998568E-3</v>
      </c>
      <c r="AQ226" s="27">
        <f t="shared" si="77"/>
        <v>3.5842766962554284E-2</v>
      </c>
      <c r="AR226" s="27">
        <f t="shared" si="78"/>
        <v>5.7515948719327081E-2</v>
      </c>
      <c r="AS226" s="43">
        <f t="shared" si="79"/>
        <v>1.2999999999998568E-3</v>
      </c>
      <c r="AT226" s="27">
        <f t="shared" si="80"/>
        <v>3.5855287407747793E-2</v>
      </c>
      <c r="AU226" s="27">
        <f t="shared" si="81"/>
        <v>5.7479921290105374E-2</v>
      </c>
      <c r="AV226" s="29">
        <f t="shared" si="82"/>
        <v>1.0141791909747955E-3</v>
      </c>
      <c r="AW226" s="29">
        <f t="shared" si="83"/>
        <v>3.5263521697320277E-2</v>
      </c>
      <c r="AX226" s="29">
        <f t="shared" si="84"/>
        <v>5.7225483264266908E-2</v>
      </c>
      <c r="AY226" s="29">
        <f t="shared" si="85"/>
        <v>-2.8744273635203932E-3</v>
      </c>
      <c r="AZ226" s="29">
        <f t="shared" si="86"/>
        <v>3.394196952061157E-2</v>
      </c>
      <c r="BA226" s="29">
        <f t="shared" si="87"/>
        <v>5.280479968989682E-2</v>
      </c>
      <c r="BB226" s="27">
        <f t="shared" si="88"/>
        <v>1.2999999999998568E-3</v>
      </c>
      <c r="BC226" s="27">
        <f t="shared" si="88"/>
        <v>3.5842766962554284E-2</v>
      </c>
      <c r="BD226" s="64">
        <f t="shared" si="88"/>
        <v>5.7515948719327081E-2</v>
      </c>
      <c r="BE226" s="82">
        <f>SUMPRODUCT('Control Panel'!$C$18:$N$18,$AS226:$BD226)</f>
        <v>-2.8744273635203932E-3</v>
      </c>
      <c r="BF226" s="83">
        <f>SUMPRODUCT('Control Panel'!$C$19:$N$19,'Calc. rets adjusted'!$AS226:$BD226)</f>
        <v>8.0721232489280349E-4</v>
      </c>
      <c r="BG226" s="83">
        <f>SUMPRODUCT('Control Panel'!$C$20:$N$20,'Calc. rets adjusted'!$AS226:$BD226)</f>
        <v>-2.6470643713626396E-3</v>
      </c>
      <c r="BH226" s="83">
        <f>SUMPRODUCT('Control Panel'!$C$21:$N$21,'Calc. rets adjusted'!$AS226:$BD226)</f>
        <v>3.6816396884131967E-3</v>
      </c>
      <c r="BI226" s="83">
        <f>SUMPRODUCT('Control Panel'!$C$22:$N$22,'Calc. rets adjusted'!$AS226:$BD226)</f>
        <v>2.2736299215775357E-4</v>
      </c>
    </row>
    <row r="227" spans="1:61" x14ac:dyDescent="0.35">
      <c r="A227" s="2">
        <v>43159</v>
      </c>
      <c r="B227" s="27">
        <f>'Calc. rets in loc usd base'!Q227-'Calc. rets in loc usd base'!Q$5</f>
        <v>-3.5747222222221823E-4</v>
      </c>
      <c r="C227" s="27">
        <f>'Calc. rets in loc usd base'!R227-'Calc. rets in loc usd base'!R$5</f>
        <v>-1.5198055555555507E-3</v>
      </c>
      <c r="D227" s="27">
        <f>'Calc. rets in loc usd base'!S227-'Calc. rets in loc usd base'!S$5</f>
        <v>-1.61561111111111E-3</v>
      </c>
      <c r="E227" s="29">
        <f>'Calc. rets in loc usd base'!T227-'Calc. rets in loc usd base'!T$5</f>
        <v>-1.0085432474272542E-3</v>
      </c>
      <c r="F227" s="29">
        <f>'Calc. rets in loc usd base'!U227-'Calc. rets in loc usd base'!U$5</f>
        <v>-1.4287874354276205E-3</v>
      </c>
      <c r="G227" s="29">
        <f>'Calc. rets in loc usd base'!V227-'Calc. rets in loc usd base'!V$5</f>
        <v>-3.7446622587437959E-4</v>
      </c>
      <c r="H227" s="29">
        <f>'Calc. rets in loc usd base'!W227-'Calc. rets in loc usd base'!W$5</f>
        <v>-2.4648100310924867E-3</v>
      </c>
      <c r="I227" s="29">
        <f>'Calc. rets in loc usd base'!X227-'Calc. rets in loc usd base'!X$5</f>
        <v>-7.180101228615413E-4</v>
      </c>
      <c r="J227" s="29">
        <f>'Calc. rets in loc usd base'!Y227-'Calc. rets in loc usd base'!Y$5</f>
        <v>-2.2949696907804077E-3</v>
      </c>
      <c r="K227" s="27">
        <f>'Calc. rets in loc usd base'!Z227-'Calc. rets in loc usd base'!Z$5</f>
        <v>-3.5747222222221823E-4</v>
      </c>
      <c r="L227" s="27">
        <f>'Calc. rets in loc usd base'!AA227-'Calc. rets in loc usd base'!AA$5</f>
        <v>-1.5396961111111113E-3</v>
      </c>
      <c r="M227" s="27">
        <f>'Calc. rets in loc usd base'!AB227-'Calc. rets in loc usd base'!AB$5</f>
        <v>-1.6085522222222212E-3</v>
      </c>
      <c r="N227" s="47">
        <f>'Calc. rets in loc usd base'!AC227-'Calc. rets in loc usd base'!AC$5</f>
        <v>0</v>
      </c>
      <c r="O227" s="63">
        <f>'Calc. rets in loc usd base'!AD227-'Calc. rets in loc usd base'!AD$5</f>
        <v>-2.5715469272513652E-2</v>
      </c>
      <c r="P227" s="86">
        <f>'Calc. rets in loc usd base'!AE227-'Calc. rets in loc usd base'!AE$5</f>
        <v>-4.1199259383781744E-2</v>
      </c>
      <c r="Q227" s="27">
        <f>B227+'Control Panel'!C$5</f>
        <v>1.3166666666665694E-3</v>
      </c>
      <c r="R227" s="27">
        <f>C227+'Control Panel'!D$5</f>
        <v>-3.0833333333326338E-4</v>
      </c>
      <c r="S227" s="27">
        <f>D227+'Control Panel'!E$5</f>
        <v>4.0833333333342649E-4</v>
      </c>
      <c r="T227" s="29">
        <f>E227+'Control Panel'!F$5</f>
        <v>6.7543444908659553E-4</v>
      </c>
      <c r="U227" s="29">
        <f>F227+'Control Panel'!G$5</f>
        <v>-2.9575173754158935E-4</v>
      </c>
      <c r="V227" s="29">
        <f>G227+'Control Panel'!H$5</f>
        <v>2.4074296984240198E-4</v>
      </c>
      <c r="W227" s="29">
        <f>H227+'Control Panel'!I$5</f>
        <v>-3.7977924686853539E-4</v>
      </c>
      <c r="X227" s="29">
        <f>I227+'Control Panel'!J$5</f>
        <v>7.2166504314885994E-4</v>
      </c>
      <c r="Y227" s="29">
        <f>J227+'Control Panel'!K$5</f>
        <v>-4.5211226851910383E-5</v>
      </c>
      <c r="Z227" s="27">
        <f>K227+'Control Panel'!L$5</f>
        <v>1.3166666666665694E-3</v>
      </c>
      <c r="AA227" s="27">
        <f>L227+'Control Panel'!M$5</f>
        <v>-4.1158333333331026E-4</v>
      </c>
      <c r="AB227" s="27">
        <f>M227+'Control Panel'!N$5</f>
        <v>3.8533333333324237E-4</v>
      </c>
      <c r="AC227" s="47">
        <f>N227+'Control Panel'!C$27</f>
        <v>0</v>
      </c>
      <c r="AD227" s="63">
        <f>O227+'Control Panel'!D$27</f>
        <v>-2.5715469272513652E-2</v>
      </c>
      <c r="AE227" s="63">
        <f>P227+'Control Panel'!E$27</f>
        <v>-4.1199259383781744E-2</v>
      </c>
      <c r="AF227" s="38">
        <f>SUMPRODUCT('Control Panel'!$C$31:$E$31,AC227:AE227)</f>
        <v>0</v>
      </c>
      <c r="AG227" s="43">
        <f t="shared" si="67"/>
        <v>1.3166666666666327E-3</v>
      </c>
      <c r="AH227" s="64">
        <f t="shared" si="68"/>
        <v>-2.6015873669487877E-2</v>
      </c>
      <c r="AI227" s="64">
        <f t="shared" si="69"/>
        <v>-4.080774908136342E-2</v>
      </c>
      <c r="AJ227" s="29">
        <f t="shared" si="70"/>
        <v>6.7543444908668704E-4</v>
      </c>
      <c r="AK227" s="29">
        <f t="shared" si="71"/>
        <v>-2.6003615615336262E-2</v>
      </c>
      <c r="AL227" s="29">
        <f t="shared" si="72"/>
        <v>-4.0968434845998769E-2</v>
      </c>
      <c r="AM227" s="29">
        <f t="shared" si="73"/>
        <v>-3.7977924686849462E-4</v>
      </c>
      <c r="AN227" s="29">
        <f t="shared" si="74"/>
        <v>-2.5012362184606896E-2</v>
      </c>
      <c r="AO227" s="29">
        <f t="shared" si="75"/>
        <v>-4.124260794157153E-2</v>
      </c>
      <c r="AP227" s="27">
        <f t="shared" si="76"/>
        <v>1.3166666666666327E-3</v>
      </c>
      <c r="AQ227" s="27">
        <f t="shared" si="77"/>
        <v>-2.6116468547285665E-2</v>
      </c>
      <c r="AR227" s="27">
        <f t="shared" si="78"/>
        <v>-4.0829801498397766E-2</v>
      </c>
      <c r="AS227" s="43">
        <f t="shared" si="79"/>
        <v>1.3166666666666327E-3</v>
      </c>
      <c r="AT227" s="27">
        <f t="shared" si="80"/>
        <v>-2.6015873669487877E-2</v>
      </c>
      <c r="AU227" s="27">
        <f t="shared" si="81"/>
        <v>-4.080774908136342E-2</v>
      </c>
      <c r="AV227" s="29">
        <f t="shared" si="82"/>
        <v>6.7543444908668704E-4</v>
      </c>
      <c r="AW227" s="29">
        <f t="shared" si="83"/>
        <v>-2.6003615615336262E-2</v>
      </c>
      <c r="AX227" s="29">
        <f t="shared" si="84"/>
        <v>-4.0968434845998769E-2</v>
      </c>
      <c r="AY227" s="29">
        <f t="shared" si="85"/>
        <v>-3.7977924686849462E-4</v>
      </c>
      <c r="AZ227" s="29">
        <f t="shared" si="86"/>
        <v>-2.5012362184606896E-2</v>
      </c>
      <c r="BA227" s="29">
        <f t="shared" si="87"/>
        <v>-4.124260794157153E-2</v>
      </c>
      <c r="BB227" s="27">
        <f t="shared" si="88"/>
        <v>1.3166666666666327E-3</v>
      </c>
      <c r="BC227" s="27">
        <f t="shared" si="88"/>
        <v>-2.6116468547285665E-2</v>
      </c>
      <c r="BD227" s="64">
        <f t="shared" si="88"/>
        <v>-4.0829801498397766E-2</v>
      </c>
      <c r="BE227" s="82">
        <f>SUMPRODUCT('Control Panel'!$C$18:$N$18,$AS227:$BD227)</f>
        <v>-3.7977924686849462E-4</v>
      </c>
      <c r="BF227" s="83">
        <f>SUMPRODUCT('Control Panel'!$C$19:$N$19,'Calc. rets adjusted'!$AS227:$BD227)</f>
        <v>-2.8430375406423348E-3</v>
      </c>
      <c r="BG227" s="83">
        <f>SUMPRODUCT('Control Panel'!$C$20:$N$20,'Calc. rets adjusted'!$AS227:$BD227)</f>
        <v>-9.9724019247105031E-5</v>
      </c>
      <c r="BH227" s="83">
        <f>SUMPRODUCT('Control Panel'!$C$21:$N$21,'Calc. rets adjusted'!$AS227:$BD227)</f>
        <v>-2.4632582937738402E-3</v>
      </c>
      <c r="BI227" s="83">
        <f>SUMPRODUCT('Control Panel'!$C$22:$N$22,'Calc. rets adjusted'!$AS227:$BD227)</f>
        <v>2.8005522762138959E-4</v>
      </c>
    </row>
    <row r="228" spans="1:61" x14ac:dyDescent="0.35">
      <c r="A228" s="2">
        <v>43190</v>
      </c>
      <c r="B228" s="27">
        <f>'Calc. rets in loc usd base'!Q228-'Calc. rets in loc usd base'!Q$5</f>
        <v>-2.8247222222221825E-4</v>
      </c>
      <c r="C228" s="27">
        <f>'Calc. rets in loc usd base'!R228-'Calc. rets in loc usd base'!R$5</f>
        <v>-1.5198055555555507E-3</v>
      </c>
      <c r="D228" s="27">
        <f>'Calc. rets in loc usd base'!S228-'Calc. rets in loc usd base'!S$5</f>
        <v>-1.6072777777777765E-3</v>
      </c>
      <c r="E228" s="29">
        <f>'Calc. rets in loc usd base'!T228-'Calc. rets in loc usd base'!T$5</f>
        <v>-1.7009724485670666E-4</v>
      </c>
      <c r="F228" s="29">
        <f>'Calc. rets in loc usd base'!U228-'Calc. rets in loc usd base'!U$5</f>
        <v>-1.7599331191541175E-3</v>
      </c>
      <c r="G228" s="29">
        <f>'Calc. rets in loc usd base'!V228-'Calc. rets in loc usd base'!V$5</f>
        <v>-9.8549385204631332E-4</v>
      </c>
      <c r="H228" s="29">
        <f>'Calc. rets in loc usd base'!W228-'Calc. rets in loc usd base'!W$5</f>
        <v>-1.2438467354085238E-4</v>
      </c>
      <c r="I228" s="29">
        <f>'Calc. rets in loc usd base'!X228-'Calc. rets in loc usd base'!X$5</f>
        <v>-1.168217686122848E-3</v>
      </c>
      <c r="J228" s="29">
        <f>'Calc. rets in loc usd base'!Y228-'Calc. rets in loc usd base'!Y$5</f>
        <v>-2.3718342956266462E-3</v>
      </c>
      <c r="K228" s="27">
        <f>'Calc. rets in loc usd base'!Z228-'Calc. rets in loc usd base'!Z$5</f>
        <v>-2.8247222222221825E-4</v>
      </c>
      <c r="L228" s="27">
        <f>'Calc. rets in loc usd base'!AA228-'Calc. rets in loc usd base'!AA$5</f>
        <v>-1.7933627777777779E-3</v>
      </c>
      <c r="M228" s="27">
        <f>'Calc. rets in loc usd base'!AB228-'Calc. rets in loc usd base'!AB$5</f>
        <v>-1.5957188888888879E-3</v>
      </c>
      <c r="N228" s="47">
        <f>'Calc. rets in loc usd base'!AC228-'Calc. rets in loc usd base'!AC$5</f>
        <v>0</v>
      </c>
      <c r="O228" s="63">
        <f>'Calc. rets in loc usd base'!AD228-'Calc. rets in loc usd base'!AD$5</f>
        <v>1.1020453642270793E-2</v>
      </c>
      <c r="P228" s="86">
        <f>'Calc. rets in loc usd base'!AE228-'Calc. rets in loc usd base'!AE$5</f>
        <v>2.8065645111684218E-2</v>
      </c>
      <c r="Q228" s="27">
        <f>B228+'Control Panel'!C$5</f>
        <v>1.3916666666665693E-3</v>
      </c>
      <c r="R228" s="27">
        <f>C228+'Control Panel'!D$5</f>
        <v>-3.0833333333326338E-4</v>
      </c>
      <c r="S228" s="27">
        <f>D228+'Control Panel'!E$5</f>
        <v>4.1666666666675999E-4</v>
      </c>
      <c r="T228" s="29">
        <f>E228+'Control Panel'!F$5</f>
        <v>1.5138804516571431E-3</v>
      </c>
      <c r="U228" s="29">
        <f>F228+'Control Panel'!G$5</f>
        <v>-6.2689742126808634E-4</v>
      </c>
      <c r="V228" s="29">
        <f>G228+'Control Panel'!H$5</f>
        <v>-3.7028465632953176E-4</v>
      </c>
      <c r="W228" s="29">
        <f>H228+'Control Panel'!I$5</f>
        <v>1.9606461106830989E-3</v>
      </c>
      <c r="X228" s="29">
        <f>I228+'Control Panel'!J$5</f>
        <v>2.7145747988755321E-4</v>
      </c>
      <c r="Y228" s="29">
        <f>J228+'Control Panel'!K$5</f>
        <v>-1.2207583169814885E-4</v>
      </c>
      <c r="Z228" s="27">
        <f>K228+'Control Panel'!L$5</f>
        <v>1.3916666666665693E-3</v>
      </c>
      <c r="AA228" s="27">
        <f>L228+'Control Panel'!M$5</f>
        <v>-6.6524999999997684E-4</v>
      </c>
      <c r="AB228" s="27">
        <f>M228+'Control Panel'!N$5</f>
        <v>3.981666666665756E-4</v>
      </c>
      <c r="AC228" s="47">
        <f>N228+'Control Panel'!C$27</f>
        <v>0</v>
      </c>
      <c r="AD228" s="63">
        <f>O228+'Control Panel'!D$27</f>
        <v>1.1020453642270793E-2</v>
      </c>
      <c r="AE228" s="63">
        <f>P228+'Control Panel'!E$27</f>
        <v>2.8065645111684218E-2</v>
      </c>
      <c r="AF228" s="38">
        <f>SUMPRODUCT('Control Panel'!$C$31:$E$31,AC228:AE228)</f>
        <v>0</v>
      </c>
      <c r="AG228" s="43">
        <f t="shared" si="67"/>
        <v>1.3916666666666799E-3</v>
      </c>
      <c r="AH228" s="64">
        <f t="shared" si="68"/>
        <v>1.0708722335731169E-2</v>
      </c>
      <c r="AI228" s="64">
        <f t="shared" si="69"/>
        <v>2.849400579714767E-2</v>
      </c>
      <c r="AJ228" s="29">
        <f t="shared" si="70"/>
        <v>1.5138804516572346E-3</v>
      </c>
      <c r="AK228" s="29">
        <f t="shared" si="71"/>
        <v>1.0386647527033332E-2</v>
      </c>
      <c r="AL228" s="29">
        <f t="shared" si="72"/>
        <v>2.7684968177599911E-2</v>
      </c>
      <c r="AM228" s="29">
        <f t="shared" si="73"/>
        <v>1.9606461106831397E-3</v>
      </c>
      <c r="AN228" s="29">
        <f t="shared" si="74"/>
        <v>1.1294902706731502E-2</v>
      </c>
      <c r="AO228" s="29">
        <f t="shared" si="75"/>
        <v>2.7940143143017071E-2</v>
      </c>
      <c r="AP228" s="27">
        <f t="shared" si="76"/>
        <v>1.3916666666666799E-3</v>
      </c>
      <c r="AQ228" s="27">
        <f t="shared" si="77"/>
        <v>1.0347872285485504E-2</v>
      </c>
      <c r="AR228" s="27">
        <f t="shared" si="78"/>
        <v>2.8474986582712747E-2</v>
      </c>
      <c r="AS228" s="43">
        <f t="shared" si="79"/>
        <v>1.3916666666666799E-3</v>
      </c>
      <c r="AT228" s="27">
        <f t="shared" si="80"/>
        <v>1.0708722335731169E-2</v>
      </c>
      <c r="AU228" s="27">
        <f t="shared" si="81"/>
        <v>2.849400579714767E-2</v>
      </c>
      <c r="AV228" s="29">
        <f t="shared" si="82"/>
        <v>1.5138804516572346E-3</v>
      </c>
      <c r="AW228" s="29">
        <f t="shared" si="83"/>
        <v>1.0386647527033332E-2</v>
      </c>
      <c r="AX228" s="29">
        <f t="shared" si="84"/>
        <v>2.7684968177599911E-2</v>
      </c>
      <c r="AY228" s="29">
        <f t="shared" si="85"/>
        <v>1.9606461106831397E-3</v>
      </c>
      <c r="AZ228" s="29">
        <f t="shared" si="86"/>
        <v>1.1294902706731502E-2</v>
      </c>
      <c r="BA228" s="29">
        <f t="shared" si="87"/>
        <v>2.7940143143017071E-2</v>
      </c>
      <c r="BB228" s="27">
        <f t="shared" si="88"/>
        <v>1.3916666666666799E-3</v>
      </c>
      <c r="BC228" s="27">
        <f t="shared" si="88"/>
        <v>1.0347872285485504E-2</v>
      </c>
      <c r="BD228" s="64">
        <f t="shared" si="88"/>
        <v>2.8474986582712747E-2</v>
      </c>
      <c r="BE228" s="82">
        <f>SUMPRODUCT('Control Panel'!$C$18:$N$18,$AS228:$BD228)</f>
        <v>1.9606461106831397E-3</v>
      </c>
      <c r="BF228" s="83">
        <f>SUMPRODUCT('Control Panel'!$C$19:$N$19,'Calc. rets adjusted'!$AS228:$BD228)</f>
        <v>2.894071770287976E-3</v>
      </c>
      <c r="BG228" s="83">
        <f>SUMPRODUCT('Control Panel'!$C$20:$N$20,'Calc. rets adjusted'!$AS228:$BD228)</f>
        <v>1.9984512084060936E-3</v>
      </c>
      <c r="BH228" s="83">
        <f>SUMPRODUCT('Control Panel'!$C$21:$N$21,'Calc. rets adjusted'!$AS228:$BD228)</f>
        <v>9.3342565960483634E-4</v>
      </c>
      <c r="BI228" s="83">
        <f>SUMPRODUCT('Control Panel'!$C$22:$N$22,'Calc. rets adjusted'!$AS228:$BD228)</f>
        <v>3.7805097722953991E-5</v>
      </c>
    </row>
    <row r="229" spans="1:61" x14ac:dyDescent="0.35">
      <c r="A229" s="2">
        <v>43220</v>
      </c>
      <c r="B229" s="27">
        <f>'Calc. rets in loc usd base'!Q229-'Calc. rets in loc usd base'!Q$5</f>
        <v>-1.0747222222221844E-4</v>
      </c>
      <c r="C229" s="27">
        <f>'Calc. rets in loc usd base'!R229-'Calc. rets in loc usd base'!R$5</f>
        <v>-1.5198055555555507E-3</v>
      </c>
      <c r="D229" s="27">
        <f>'Calc. rets in loc usd base'!S229-'Calc. rets in loc usd base'!S$5</f>
        <v>-1.5989444444444432E-3</v>
      </c>
      <c r="E229" s="29">
        <f>'Calc. rets in loc usd base'!T229-'Calc. rets in loc usd base'!T$5</f>
        <v>-4.7566682845565913E-4</v>
      </c>
      <c r="F229" s="29">
        <f>'Calc. rets in loc usd base'!U229-'Calc. rets in loc usd base'!U$5</f>
        <v>-1.8167120440942771E-3</v>
      </c>
      <c r="G229" s="29">
        <f>'Calc. rets in loc usd base'!V229-'Calc. rets in loc usd base'!V$5</f>
        <v>3.1084534889587359E-4</v>
      </c>
      <c r="H229" s="29">
        <f>'Calc. rets in loc usd base'!W229-'Calc. rets in loc usd base'!W$5</f>
        <v>-3.6386397294427128E-3</v>
      </c>
      <c r="I229" s="29">
        <f>'Calc. rets in loc usd base'!X229-'Calc. rets in loc usd base'!X$5</f>
        <v>-2.3525116202577313E-3</v>
      </c>
      <c r="J229" s="29">
        <f>'Calc. rets in loc usd base'!Y229-'Calc. rets in loc usd base'!Y$5</f>
        <v>-5.5254650385988015E-4</v>
      </c>
      <c r="K229" s="27">
        <f>'Calc. rets in loc usd base'!Z229-'Calc. rets in loc usd base'!Z$5</f>
        <v>-1.0747222222221844E-4</v>
      </c>
      <c r="L229" s="27">
        <f>'Calc. rets in loc usd base'!AA229-'Calc. rets in loc usd base'!AA$5</f>
        <v>-1.3389461111111111E-3</v>
      </c>
      <c r="M229" s="27">
        <f>'Calc. rets in loc usd base'!AB229-'Calc. rets in loc usd base'!AB$5</f>
        <v>-1.3352188888888878E-3</v>
      </c>
      <c r="N229" s="47">
        <f>'Calc. rets in loc usd base'!AC229-'Calc. rets in loc usd base'!AC$5</f>
        <v>0</v>
      </c>
      <c r="O229" s="63">
        <f>'Calc. rets in loc usd base'!AD229-'Calc. rets in loc usd base'!AD$5</f>
        <v>-2.5421610912243247E-2</v>
      </c>
      <c r="P229" s="86">
        <f>'Calc. rets in loc usd base'!AE229-'Calc. rets in loc usd base'!AE$5</f>
        <v>-2.7500629246795388E-2</v>
      </c>
      <c r="Q229" s="27">
        <f>B229+'Control Panel'!C$5</f>
        <v>1.5666666666665691E-3</v>
      </c>
      <c r="R229" s="27">
        <f>C229+'Control Panel'!D$5</f>
        <v>-3.0833333333326338E-4</v>
      </c>
      <c r="S229" s="27">
        <f>D229+'Control Panel'!E$5</f>
        <v>4.2500000000009327E-4</v>
      </c>
      <c r="T229" s="29">
        <f>E229+'Control Panel'!F$5</f>
        <v>1.2083108680581906E-3</v>
      </c>
      <c r="U229" s="29">
        <f>F229+'Control Panel'!G$5</f>
        <v>-6.8367634620824591E-4</v>
      </c>
      <c r="V229" s="29">
        <f>G229+'Control Panel'!H$5</f>
        <v>9.2605454461265515E-4</v>
      </c>
      <c r="W229" s="29">
        <f>H229+'Control Panel'!I$5</f>
        <v>-1.5536089452187615E-3</v>
      </c>
      <c r="X229" s="29">
        <f>I229+'Control Panel'!J$5</f>
        <v>-9.1283645424733006E-4</v>
      </c>
      <c r="Y229" s="29">
        <f>J229+'Control Panel'!K$5</f>
        <v>1.6972119600686172E-3</v>
      </c>
      <c r="Z229" s="27">
        <f>K229+'Control Panel'!L$5</f>
        <v>1.5666666666665691E-3</v>
      </c>
      <c r="AA229" s="27">
        <f>L229+'Control Panel'!M$5</f>
        <v>-2.1083333333331007E-4</v>
      </c>
      <c r="AB229" s="27">
        <f>M229+'Control Panel'!N$5</f>
        <v>6.586666666665757E-4</v>
      </c>
      <c r="AC229" s="47">
        <f>N229+'Control Panel'!C$27</f>
        <v>0</v>
      </c>
      <c r="AD229" s="63">
        <f>O229+'Control Panel'!D$27</f>
        <v>-2.5421610912243247E-2</v>
      </c>
      <c r="AE229" s="63">
        <f>P229+'Control Panel'!E$27</f>
        <v>-2.7500629246795388E-2</v>
      </c>
      <c r="AF229" s="38">
        <f>SUMPRODUCT('Control Panel'!$C$31:$E$31,AC229:AE229)</f>
        <v>0</v>
      </c>
      <c r="AG229" s="43">
        <f t="shared" si="67"/>
        <v>1.5666666666664941E-3</v>
      </c>
      <c r="AH229" s="64">
        <f t="shared" si="68"/>
        <v>-2.5722105915545246E-2</v>
      </c>
      <c r="AI229" s="64">
        <f t="shared" si="69"/>
        <v>-2.7087317014225176E-2</v>
      </c>
      <c r="AJ229" s="29">
        <f t="shared" si="70"/>
        <v>1.2083108680582821E-3</v>
      </c>
      <c r="AK229" s="29">
        <f t="shared" si="71"/>
        <v>-2.6087907104388353E-2</v>
      </c>
      <c r="AL229" s="29">
        <f t="shared" si="72"/>
        <v>-2.6600041784876516E-2</v>
      </c>
      <c r="AM229" s="29">
        <f t="shared" si="73"/>
        <v>-1.5536089452187207E-3</v>
      </c>
      <c r="AN229" s="29">
        <f t="shared" si="74"/>
        <v>-2.6311241593324208E-2</v>
      </c>
      <c r="AO229" s="29">
        <f t="shared" si="75"/>
        <v>-2.5850091683593868E-2</v>
      </c>
      <c r="AP229" s="27">
        <f t="shared" si="76"/>
        <v>1.5666666666664941E-3</v>
      </c>
      <c r="AQ229" s="27">
        <f t="shared" si="77"/>
        <v>-2.56270845226092E-2</v>
      </c>
      <c r="AR229" s="27">
        <f t="shared" si="78"/>
        <v>-2.6860076327926086E-2</v>
      </c>
      <c r="AS229" s="43">
        <f t="shared" si="79"/>
        <v>1.5666666666664941E-3</v>
      </c>
      <c r="AT229" s="27">
        <f t="shared" si="80"/>
        <v>-2.5722105915545246E-2</v>
      </c>
      <c r="AU229" s="27">
        <f t="shared" si="81"/>
        <v>-2.7087317014225176E-2</v>
      </c>
      <c r="AV229" s="29">
        <f t="shared" si="82"/>
        <v>1.2083108680582821E-3</v>
      </c>
      <c r="AW229" s="29">
        <f t="shared" si="83"/>
        <v>-2.6087907104388353E-2</v>
      </c>
      <c r="AX229" s="29">
        <f t="shared" si="84"/>
        <v>-2.6600041784876516E-2</v>
      </c>
      <c r="AY229" s="29">
        <f t="shared" si="85"/>
        <v>-1.5536089452187207E-3</v>
      </c>
      <c r="AZ229" s="29">
        <f t="shared" si="86"/>
        <v>-2.6311241593324208E-2</v>
      </c>
      <c r="BA229" s="29">
        <f t="shared" si="87"/>
        <v>-2.5850091683593868E-2</v>
      </c>
      <c r="BB229" s="27">
        <f t="shared" si="88"/>
        <v>1.5666666666664941E-3</v>
      </c>
      <c r="BC229" s="27">
        <f t="shared" si="88"/>
        <v>-2.56270845226092E-2</v>
      </c>
      <c r="BD229" s="64">
        <f t="shared" si="88"/>
        <v>-2.6860076327926086E-2</v>
      </c>
      <c r="BE229" s="82">
        <f>SUMPRODUCT('Control Panel'!$C$18:$N$18,$AS229:$BD229)</f>
        <v>-1.5536089452187207E-3</v>
      </c>
      <c r="BF229" s="83">
        <f>SUMPRODUCT('Control Panel'!$C$19:$N$19,'Calc. rets adjusted'!$AS229:$BD229)</f>
        <v>-4.0293722100292698E-3</v>
      </c>
      <c r="BG229" s="83">
        <f>SUMPRODUCT('Control Panel'!$C$20:$N$20,'Calc. rets adjusted'!$AS229:$BD229)</f>
        <v>-1.3099970911017002E-3</v>
      </c>
      <c r="BH229" s="83">
        <f>SUMPRODUCT('Control Panel'!$C$21:$N$21,'Calc. rets adjusted'!$AS229:$BD229)</f>
        <v>-2.4757632648105487E-3</v>
      </c>
      <c r="BI229" s="83">
        <f>SUMPRODUCT('Control Panel'!$C$22:$N$22,'Calc. rets adjusted'!$AS229:$BD229)</f>
        <v>2.4361185411702095E-4</v>
      </c>
    </row>
    <row r="230" spans="1:61" x14ac:dyDescent="0.35">
      <c r="A230" s="2">
        <v>43251</v>
      </c>
      <c r="B230" s="27">
        <f>'Calc. rets in loc usd base'!Q230-'Calc. rets in loc usd base'!Q$5</f>
        <v>-8.2472222222218375E-5</v>
      </c>
      <c r="C230" s="27">
        <f>'Calc. rets in loc usd base'!R230-'Calc. rets in loc usd base'!R$5</f>
        <v>-1.5198055555555507E-3</v>
      </c>
      <c r="D230" s="27">
        <f>'Calc. rets in loc usd base'!S230-'Calc. rets in loc usd base'!S$5</f>
        <v>-1.5906111111111099E-3</v>
      </c>
      <c r="E230" s="29">
        <f>'Calc. rets in loc usd base'!T230-'Calc. rets in loc usd base'!T$5</f>
        <v>1.3351349250036735E-4</v>
      </c>
      <c r="F230" s="29">
        <f>'Calc. rets in loc usd base'!U230-'Calc. rets in loc usd base'!U$5</f>
        <v>-1.6831721740502245E-3</v>
      </c>
      <c r="G230" s="29">
        <f>'Calc. rets in loc usd base'!V230-'Calc. rets in loc usd base'!V$5</f>
        <v>6.3380778166217857E-4</v>
      </c>
      <c r="H230" s="29">
        <f>'Calc. rets in loc usd base'!W230-'Calc. rets in loc usd base'!W$5</f>
        <v>1.5373918053955419E-3</v>
      </c>
      <c r="I230" s="29">
        <f>'Calc. rets in loc usd base'!X230-'Calc. rets in loc usd base'!X$5</f>
        <v>3.5199698816657378E-4</v>
      </c>
      <c r="J230" s="29">
        <f>'Calc. rets in loc usd base'!Y230-'Calc. rets in loc usd base'!Y$5</f>
        <v>1.5301463462710826E-3</v>
      </c>
      <c r="K230" s="27">
        <f>'Calc. rets in loc usd base'!Z230-'Calc. rets in loc usd base'!Z$5</f>
        <v>-8.2472222222218375E-5</v>
      </c>
      <c r="L230" s="27">
        <f>'Calc. rets in loc usd base'!AA230-'Calc. rets in loc usd base'!AA$5</f>
        <v>-1.3012794444444446E-3</v>
      </c>
      <c r="M230" s="27">
        <f>'Calc. rets in loc usd base'!AB230-'Calc. rets in loc usd base'!AB$5</f>
        <v>-1.336718888888888E-3</v>
      </c>
      <c r="N230" s="47">
        <f>'Calc. rets in loc usd base'!AC230-'Calc. rets in loc usd base'!AC$5</f>
        <v>0</v>
      </c>
      <c r="O230" s="63">
        <f>'Calc. rets in loc usd base'!AD230-'Calc. rets in loc usd base'!AD$5</f>
        <v>-3.620894630030734E-2</v>
      </c>
      <c r="P230" s="86">
        <f>'Calc. rets in loc usd base'!AE230-'Calc. rets in loc usd base'!AE$5</f>
        <v>-2.6770035639489514E-2</v>
      </c>
      <c r="Q230" s="27">
        <f>B230+'Control Panel'!C$5</f>
        <v>1.5916666666665692E-3</v>
      </c>
      <c r="R230" s="27">
        <f>C230+'Control Panel'!D$5</f>
        <v>-3.0833333333326338E-4</v>
      </c>
      <c r="S230" s="27">
        <f>D230+'Control Panel'!E$5</f>
        <v>4.3333333333342655E-4</v>
      </c>
      <c r="T230" s="29">
        <f>E230+'Control Panel'!F$5</f>
        <v>1.8174911890142171E-3</v>
      </c>
      <c r="U230" s="29">
        <f>F230+'Control Panel'!G$5</f>
        <v>-5.5013647616419326E-4</v>
      </c>
      <c r="V230" s="29">
        <f>G230+'Control Panel'!H$5</f>
        <v>1.2490169773789602E-3</v>
      </c>
      <c r="W230" s="29">
        <f>H230+'Control Panel'!I$5</f>
        <v>3.6224225896194931E-3</v>
      </c>
      <c r="X230" s="29">
        <f>I230+'Control Panel'!J$5</f>
        <v>1.791672154176975E-3</v>
      </c>
      <c r="Y230" s="29">
        <f>J230+'Control Panel'!K$5</f>
        <v>3.7799048101995799E-3</v>
      </c>
      <c r="Z230" s="27">
        <f>K230+'Control Panel'!L$5</f>
        <v>1.5916666666665692E-3</v>
      </c>
      <c r="AA230" s="27">
        <f>L230+'Control Panel'!M$5</f>
        <v>-1.7316666666664354E-4</v>
      </c>
      <c r="AB230" s="27">
        <f>M230+'Control Panel'!N$5</f>
        <v>6.571666666665755E-4</v>
      </c>
      <c r="AC230" s="47">
        <f>N230+'Control Panel'!C$27</f>
        <v>0</v>
      </c>
      <c r="AD230" s="63">
        <f>O230+'Control Panel'!D$27</f>
        <v>-3.620894630030734E-2</v>
      </c>
      <c r="AE230" s="63">
        <f>P230+'Control Panel'!E$27</f>
        <v>-2.6770035639489514E-2</v>
      </c>
      <c r="AF230" s="38">
        <f>SUMPRODUCT('Control Panel'!$C$31:$E$31,AC230:AE230)</f>
        <v>0</v>
      </c>
      <c r="AG230" s="43">
        <f t="shared" si="67"/>
        <v>1.5916666666666579E-3</v>
      </c>
      <c r="AH230" s="64">
        <f t="shared" si="68"/>
        <v>-3.6506115208531309E-2</v>
      </c>
      <c r="AI230" s="64">
        <f t="shared" si="69"/>
        <v>-2.6348302654933153E-2</v>
      </c>
      <c r="AJ230" s="29">
        <f t="shared" si="70"/>
        <v>1.8174911890143086E-3</v>
      </c>
      <c r="AK230" s="29">
        <f t="shared" si="71"/>
        <v>-3.6739162914348311E-2</v>
      </c>
      <c r="AL230" s="29">
        <f t="shared" si="72"/>
        <v>-2.5554454891109413E-2</v>
      </c>
      <c r="AM230" s="29">
        <f t="shared" si="73"/>
        <v>3.6224225896195339E-3</v>
      </c>
      <c r="AN230" s="29">
        <f t="shared" si="74"/>
        <v>-3.4482148706948657E-2</v>
      </c>
      <c r="AO230" s="29">
        <f t="shared" si="75"/>
        <v>-2.3091319015772882E-2</v>
      </c>
      <c r="AP230" s="27">
        <f t="shared" si="76"/>
        <v>1.5916666666666579E-3</v>
      </c>
      <c r="AQ230" s="27">
        <f t="shared" si="77"/>
        <v>-3.6375842784439727E-2</v>
      </c>
      <c r="AR230" s="27">
        <f t="shared" si="78"/>
        <v>-2.6130461347910749E-2</v>
      </c>
      <c r="AS230" s="43">
        <f t="shared" si="79"/>
        <v>1.5916666666666579E-3</v>
      </c>
      <c r="AT230" s="27">
        <f t="shared" si="80"/>
        <v>-3.6506115208531309E-2</v>
      </c>
      <c r="AU230" s="27">
        <f t="shared" si="81"/>
        <v>-2.6348302654933153E-2</v>
      </c>
      <c r="AV230" s="29">
        <f t="shared" si="82"/>
        <v>1.8174911890143086E-3</v>
      </c>
      <c r="AW230" s="29">
        <f t="shared" si="83"/>
        <v>-3.6739162914348311E-2</v>
      </c>
      <c r="AX230" s="29">
        <f t="shared" si="84"/>
        <v>-2.5554454891109413E-2</v>
      </c>
      <c r="AY230" s="29">
        <f t="shared" si="85"/>
        <v>3.6224225896195339E-3</v>
      </c>
      <c r="AZ230" s="29">
        <f t="shared" si="86"/>
        <v>-3.4482148706948657E-2</v>
      </c>
      <c r="BA230" s="29">
        <f t="shared" si="87"/>
        <v>-2.3091319015772882E-2</v>
      </c>
      <c r="BB230" s="27">
        <f t="shared" si="88"/>
        <v>1.5916666666666579E-3</v>
      </c>
      <c r="BC230" s="27">
        <f t="shared" si="88"/>
        <v>-3.6375842784439727E-2</v>
      </c>
      <c r="BD230" s="64">
        <f t="shared" si="88"/>
        <v>-2.6130461347910749E-2</v>
      </c>
      <c r="BE230" s="82">
        <f>SUMPRODUCT('Control Panel'!$C$18:$N$18,$AS230:$BD230)</f>
        <v>3.6224225896195339E-3</v>
      </c>
      <c r="BF230" s="83">
        <f>SUMPRODUCT('Control Panel'!$C$19:$N$19,'Calc. rets adjusted'!$AS230:$BD230)</f>
        <v>-1.8803454003728541E-4</v>
      </c>
      <c r="BG230" s="83">
        <f>SUMPRODUCT('Control Panel'!$C$20:$N$20,'Calc. rets adjusted'!$AS230:$BD230)</f>
        <v>3.6087164050733534E-3</v>
      </c>
      <c r="BH230" s="83">
        <f>SUMPRODUCT('Control Panel'!$C$21:$N$21,'Calc. rets adjusted'!$AS230:$BD230)</f>
        <v>-3.8104571296568193E-3</v>
      </c>
      <c r="BI230" s="83">
        <f>SUMPRODUCT('Control Panel'!$C$22:$N$22,'Calc. rets adjusted'!$AS230:$BD230)</f>
        <v>-1.3706184546180469E-5</v>
      </c>
    </row>
    <row r="231" spans="1:61" x14ac:dyDescent="0.35">
      <c r="A231" s="2">
        <v>43281</v>
      </c>
      <c r="B231" s="27">
        <f>'Calc. rets in loc usd base'!Q231-'Calc. rets in loc usd base'!Q$5</f>
        <v>-7.4722222222181785E-6</v>
      </c>
      <c r="C231" s="27">
        <f>'Calc. rets in loc usd base'!R231-'Calc. rets in loc usd base'!R$5</f>
        <v>-1.5198055555555507E-3</v>
      </c>
      <c r="D231" s="27">
        <f>'Calc. rets in loc usd base'!S231-'Calc. rets in loc usd base'!S$5</f>
        <v>-1.6072777777777765E-3</v>
      </c>
      <c r="E231" s="29">
        <f>'Calc. rets in loc usd base'!T231-'Calc. rets in loc usd base'!T$5</f>
        <v>-1.0015761847479701E-4</v>
      </c>
      <c r="F231" s="29">
        <f>'Calc. rets in loc usd base'!U231-'Calc. rets in loc usd base'!U$5</f>
        <v>-1.6199627646799005E-3</v>
      </c>
      <c r="G231" s="29">
        <f>'Calc. rets in loc usd base'!V231-'Calc. rets in loc usd base'!V$5</f>
        <v>-6.1520919571671315E-4</v>
      </c>
      <c r="H231" s="29">
        <f>'Calc. rets in loc usd base'!W231-'Calc. rets in loc usd base'!W$5</f>
        <v>-1.9300753788485244E-3</v>
      </c>
      <c r="I231" s="29">
        <f>'Calc. rets in loc usd base'!X231-'Calc. rets in loc usd base'!X$5</f>
        <v>-2.1819029998282292E-3</v>
      </c>
      <c r="J231" s="29">
        <f>'Calc. rets in loc usd base'!Y231-'Calc. rets in loc usd base'!Y$5</f>
        <v>-3.9931801576109042E-3</v>
      </c>
      <c r="K231" s="27">
        <f>'Calc. rets in loc usd base'!Z231-'Calc. rets in loc usd base'!Z$5</f>
        <v>-7.4722222222181785E-6</v>
      </c>
      <c r="L231" s="27">
        <f>'Calc. rets in loc usd base'!AA231-'Calc. rets in loc usd base'!AA$5</f>
        <v>-1.539112777777778E-3</v>
      </c>
      <c r="M231" s="27">
        <f>'Calc. rets in loc usd base'!AB231-'Calc. rets in loc usd base'!AB$5</f>
        <v>-1.4770522222222213E-3</v>
      </c>
      <c r="N231" s="47">
        <f>'Calc. rets in loc usd base'!AC231-'Calc. rets in loc usd base'!AC$5</f>
        <v>0</v>
      </c>
      <c r="O231" s="63">
        <f>'Calc. rets in loc usd base'!AD231-'Calc. rets in loc usd base'!AD$5</f>
        <v>-1.3252253700747178E-3</v>
      </c>
      <c r="P231" s="86">
        <f>'Calc. rets in loc usd base'!AE231-'Calc. rets in loc usd base'!AE$5</f>
        <v>-1.3261263709664932E-2</v>
      </c>
      <c r="Q231" s="27">
        <f>B231+'Control Panel'!C$5</f>
        <v>1.6666666666665694E-3</v>
      </c>
      <c r="R231" s="27">
        <f>C231+'Control Panel'!D$5</f>
        <v>-3.0833333333326338E-4</v>
      </c>
      <c r="S231" s="27">
        <f>D231+'Control Panel'!E$5</f>
        <v>4.1666666666675999E-4</v>
      </c>
      <c r="T231" s="29">
        <f>E231+'Control Panel'!F$5</f>
        <v>1.5838200780390528E-3</v>
      </c>
      <c r="U231" s="29">
        <f>F231+'Control Panel'!G$5</f>
        <v>-4.8692706679386933E-4</v>
      </c>
      <c r="V231" s="29">
        <f>G231+'Control Panel'!H$5</f>
        <v>6.841315708383533E-17</v>
      </c>
      <c r="W231" s="29">
        <f>H231+'Control Panel'!I$5</f>
        <v>1.5495540537542683E-4</v>
      </c>
      <c r="X231" s="29">
        <f>I231+'Control Panel'!J$5</f>
        <v>-7.4222783381782797E-4</v>
      </c>
      <c r="Y231" s="29">
        <f>J231+'Control Panel'!K$5</f>
        <v>-1.7434216936824069E-3</v>
      </c>
      <c r="Z231" s="27">
        <f>K231+'Control Panel'!L$5</f>
        <v>1.6666666666665694E-3</v>
      </c>
      <c r="AA231" s="27">
        <f>L231+'Control Panel'!M$5</f>
        <v>-4.1099999999997692E-4</v>
      </c>
      <c r="AB231" s="27">
        <f>M231+'Control Panel'!N$5</f>
        <v>5.1683333333324226E-4</v>
      </c>
      <c r="AC231" s="47">
        <f>N231+'Control Panel'!C$27</f>
        <v>0</v>
      </c>
      <c r="AD231" s="63">
        <f>O231+'Control Panel'!D$27</f>
        <v>-1.3252253700747178E-3</v>
      </c>
      <c r="AE231" s="63">
        <f>P231+'Control Panel'!E$27</f>
        <v>-1.3261263709664932E-2</v>
      </c>
      <c r="AF231" s="38">
        <f>SUMPRODUCT('Control Panel'!$C$31:$E$31,AC231:AE231)</f>
        <v>0</v>
      </c>
      <c r="AG231" s="43">
        <f t="shared" si="67"/>
        <v>1.6666666666664831E-3</v>
      </c>
      <c r="AH231" s="64">
        <f t="shared" si="68"/>
        <v>-1.633150092252178E-3</v>
      </c>
      <c r="AI231" s="64">
        <f t="shared" si="69"/>
        <v>-1.2850122569543876E-2</v>
      </c>
      <c r="AJ231" s="29">
        <f t="shared" si="70"/>
        <v>1.5838200780391443E-3</v>
      </c>
      <c r="AK231" s="29">
        <f t="shared" si="71"/>
        <v>-1.8115071487663226E-3</v>
      </c>
      <c r="AL231" s="29">
        <f t="shared" si="72"/>
        <v>-1.3261263709664961E-2</v>
      </c>
      <c r="AM231" s="29">
        <f t="shared" si="73"/>
        <v>1.5495540537546759E-4</v>
      </c>
      <c r="AN231" s="29">
        <f t="shared" si="74"/>
        <v>-2.0664695847367742E-3</v>
      </c>
      <c r="AO231" s="29">
        <f t="shared" si="75"/>
        <v>-1.4981565428510257E-2</v>
      </c>
      <c r="AP231" s="27">
        <f t="shared" si="76"/>
        <v>1.6666666666664831E-3</v>
      </c>
      <c r="AQ231" s="27">
        <f t="shared" si="77"/>
        <v>-1.7356807024475618E-3</v>
      </c>
      <c r="AR231" s="27">
        <f t="shared" si="78"/>
        <v>-1.2751284239459038E-2</v>
      </c>
      <c r="AS231" s="43">
        <f t="shared" si="79"/>
        <v>1.6666666666664831E-3</v>
      </c>
      <c r="AT231" s="27">
        <f t="shared" si="80"/>
        <v>-1.633150092252178E-3</v>
      </c>
      <c r="AU231" s="27">
        <f t="shared" si="81"/>
        <v>-1.2850122569543876E-2</v>
      </c>
      <c r="AV231" s="29">
        <f t="shared" si="82"/>
        <v>1.5838200780391443E-3</v>
      </c>
      <c r="AW231" s="29">
        <f t="shared" si="83"/>
        <v>-1.8115071487663226E-3</v>
      </c>
      <c r="AX231" s="29">
        <f t="shared" si="84"/>
        <v>-1.3261263709664961E-2</v>
      </c>
      <c r="AY231" s="29">
        <f t="shared" si="85"/>
        <v>1.5495540537546759E-4</v>
      </c>
      <c r="AZ231" s="29">
        <f t="shared" si="86"/>
        <v>-2.0664695847367742E-3</v>
      </c>
      <c r="BA231" s="29">
        <f t="shared" si="87"/>
        <v>-1.4981565428510257E-2</v>
      </c>
      <c r="BB231" s="27">
        <f t="shared" si="88"/>
        <v>1.6666666666664831E-3</v>
      </c>
      <c r="BC231" s="27">
        <f t="shared" si="88"/>
        <v>-1.7356807024475618E-3</v>
      </c>
      <c r="BD231" s="64">
        <f t="shared" si="88"/>
        <v>-1.2751284239459038E-2</v>
      </c>
      <c r="BE231" s="82">
        <f>SUMPRODUCT('Control Panel'!$C$18:$N$18,$AS231:$BD231)</f>
        <v>1.5495540537546759E-4</v>
      </c>
      <c r="BF231" s="83">
        <f>SUMPRODUCT('Control Panel'!$C$19:$N$19,'Calc. rets adjusted'!$AS231:$BD231)</f>
        <v>-6.7187093635756584E-5</v>
      </c>
      <c r="BG231" s="83">
        <f>SUMPRODUCT('Control Panel'!$C$20:$N$20,'Calc. rets adjusted'!$AS231:$BD231)</f>
        <v>2.7304764327564792E-4</v>
      </c>
      <c r="BH231" s="83">
        <f>SUMPRODUCT('Control Panel'!$C$21:$N$21,'Calc. rets adjusted'!$AS231:$BD231)</f>
        <v>-2.221424990112242E-4</v>
      </c>
      <c r="BI231" s="83">
        <f>SUMPRODUCT('Control Panel'!$C$22:$N$22,'Calc. rets adjusted'!$AS231:$BD231)</f>
        <v>1.180922379001803E-4</v>
      </c>
    </row>
    <row r="232" spans="1:61" x14ac:dyDescent="0.35">
      <c r="A232" s="2">
        <v>43312</v>
      </c>
      <c r="B232" s="27">
        <f>'Calc. rets in loc usd base'!Q232-'Calc. rets in loc usd base'!Q$5</f>
        <v>6.7527777777781585E-5</v>
      </c>
      <c r="C232" s="27">
        <f>'Calc. rets in loc usd base'!R232-'Calc. rets in loc usd base'!R$5</f>
        <v>-1.5198055555555507E-3</v>
      </c>
      <c r="D232" s="27">
        <f>'Calc. rets in loc usd base'!S232-'Calc. rets in loc usd base'!S$5</f>
        <v>-1.6072777777777765E-3</v>
      </c>
      <c r="E232" s="29">
        <f>'Calc. rets in loc usd base'!T232-'Calc. rets in loc usd base'!T$5</f>
        <v>7.5507647700119064E-6</v>
      </c>
      <c r="F232" s="29">
        <f>'Calc. rets in loc usd base'!U232-'Calc. rets in loc usd base'!U$5</f>
        <v>-1.7119845526970497E-3</v>
      </c>
      <c r="G232" s="29">
        <f>'Calc. rets in loc usd base'!V232-'Calc. rets in loc usd base'!V$5</f>
        <v>-5.9672832341954682E-4</v>
      </c>
      <c r="H232" s="29">
        <f>'Calc. rets in loc usd base'!W232-'Calc. rets in loc usd base'!W$5</f>
        <v>-2.1312534112271483E-3</v>
      </c>
      <c r="I232" s="29">
        <f>'Calc. rets in loc usd base'!X232-'Calc. rets in loc usd base'!X$5</f>
        <v>-3.2842890578991214E-3</v>
      </c>
      <c r="J232" s="29">
        <f>'Calc. rets in loc usd base'!Y232-'Calc. rets in loc usd base'!Y$5</f>
        <v>-2.5170594448329867E-3</v>
      </c>
      <c r="K232" s="27">
        <f>'Calc. rets in loc usd base'!Z232-'Calc. rets in loc usd base'!Z$5</f>
        <v>6.7527777777781585E-5</v>
      </c>
      <c r="L232" s="27">
        <f>'Calc. rets in loc usd base'!AA232-'Calc. rets in loc usd base'!AA$5</f>
        <v>-1.3521127777777779E-3</v>
      </c>
      <c r="M232" s="27">
        <f>'Calc. rets in loc usd base'!AB232-'Calc. rets in loc usd base'!AB$5</f>
        <v>-1.3985522222222213E-3</v>
      </c>
      <c r="N232" s="47">
        <f>'Calc. rets in loc usd base'!AC232-'Calc. rets in loc usd base'!AC$5</f>
        <v>0</v>
      </c>
      <c r="O232" s="63">
        <f>'Calc. rets in loc usd base'!AD232-'Calc. rets in loc usd base'!AD$5</f>
        <v>1.0439480512278181E-2</v>
      </c>
      <c r="P232" s="86">
        <f>'Calc. rets in loc usd base'!AE232-'Calc. rets in loc usd base'!AE$5</f>
        <v>-1.0336897282278564E-4</v>
      </c>
      <c r="Q232" s="27">
        <f>B232+'Control Panel'!C$5</f>
        <v>1.7416666666665692E-3</v>
      </c>
      <c r="R232" s="27">
        <f>C232+'Control Panel'!D$5</f>
        <v>-3.0833333333326338E-4</v>
      </c>
      <c r="S232" s="27">
        <f>D232+'Control Panel'!E$5</f>
        <v>4.1666666666675999E-4</v>
      </c>
      <c r="T232" s="29">
        <f>E232+'Control Panel'!F$5</f>
        <v>1.6915284612838617E-3</v>
      </c>
      <c r="U232" s="29">
        <f>F232+'Control Panel'!G$5</f>
        <v>-5.7894885481101855E-4</v>
      </c>
      <c r="V232" s="29">
        <f>G232+'Control Panel'!H$5</f>
        <v>1.8480872297234742E-5</v>
      </c>
      <c r="W232" s="29">
        <f>H232+'Control Panel'!I$5</f>
        <v>-4.6222627003197035E-5</v>
      </c>
      <c r="X232" s="29">
        <f>I232+'Control Panel'!J$5</f>
        <v>-1.8446138918887202E-3</v>
      </c>
      <c r="Y232" s="29">
        <f>J232+'Control Panel'!K$5</f>
        <v>-2.6730098090448941E-4</v>
      </c>
      <c r="Z232" s="27">
        <f>K232+'Control Panel'!L$5</f>
        <v>1.7416666666665692E-3</v>
      </c>
      <c r="AA232" s="27">
        <f>L232+'Control Panel'!M$5</f>
        <v>-2.2399999999997682E-4</v>
      </c>
      <c r="AB232" s="27">
        <f>M232+'Control Panel'!N$5</f>
        <v>5.9533333333324228E-4</v>
      </c>
      <c r="AC232" s="47">
        <f>N232+'Control Panel'!C$27</f>
        <v>0</v>
      </c>
      <c r="AD232" s="63">
        <f>O232+'Control Panel'!D$27</f>
        <v>1.0439480512278181E-2</v>
      </c>
      <c r="AE232" s="63">
        <f>P232+'Control Panel'!E$27</f>
        <v>-1.0336897282278564E-4</v>
      </c>
      <c r="AF232" s="38">
        <f>SUMPRODUCT('Control Panel'!$C$31:$E$31,AC232:AE232)</f>
        <v>0</v>
      </c>
      <c r="AG232" s="43">
        <f t="shared" si="67"/>
        <v>1.7416666666665304E-3</v>
      </c>
      <c r="AH232" s="64">
        <f t="shared" si="68"/>
        <v>1.0127928339120462E-2</v>
      </c>
      <c r="AI232" s="64">
        <f t="shared" si="69"/>
        <v>3.1325462343856358E-4</v>
      </c>
      <c r="AJ232" s="29">
        <f t="shared" si="70"/>
        <v>1.6915284612839532E-3</v>
      </c>
      <c r="AK232" s="29">
        <f t="shared" si="71"/>
        <v>9.8544877321797841E-3</v>
      </c>
      <c r="AL232" s="29">
        <f t="shared" si="72"/>
        <v>-8.489001087441661E-5</v>
      </c>
      <c r="AM232" s="29">
        <f t="shared" si="73"/>
        <v>-4.6222627003156269E-5</v>
      </c>
      <c r="AN232" s="29">
        <f t="shared" si="74"/>
        <v>8.5756098096125832E-3</v>
      </c>
      <c r="AO232" s="29">
        <f t="shared" si="75"/>
        <v>-3.7064232309946821E-4</v>
      </c>
      <c r="AP232" s="27">
        <f t="shared" si="76"/>
        <v>1.7416666666665304E-3</v>
      </c>
      <c r="AQ232" s="27">
        <f t="shared" si="77"/>
        <v>1.0213142068643544E-2</v>
      </c>
      <c r="AR232" s="27">
        <f t="shared" si="78"/>
        <v>4.9190282151534426E-4</v>
      </c>
      <c r="AS232" s="43">
        <f t="shared" si="79"/>
        <v>1.7416666666665304E-3</v>
      </c>
      <c r="AT232" s="27">
        <f t="shared" si="80"/>
        <v>1.0127928339120462E-2</v>
      </c>
      <c r="AU232" s="27">
        <f t="shared" si="81"/>
        <v>3.1325462343856358E-4</v>
      </c>
      <c r="AV232" s="29">
        <f t="shared" si="82"/>
        <v>1.6915284612839532E-3</v>
      </c>
      <c r="AW232" s="29">
        <f t="shared" si="83"/>
        <v>9.8544877321797841E-3</v>
      </c>
      <c r="AX232" s="29">
        <f t="shared" si="84"/>
        <v>-8.489001087441661E-5</v>
      </c>
      <c r="AY232" s="29">
        <f t="shared" si="85"/>
        <v>-4.6222627003156269E-5</v>
      </c>
      <c r="AZ232" s="29">
        <f t="shared" si="86"/>
        <v>8.5756098096125832E-3</v>
      </c>
      <c r="BA232" s="29">
        <f t="shared" si="87"/>
        <v>-3.7064232309946821E-4</v>
      </c>
      <c r="BB232" s="27">
        <f t="shared" si="88"/>
        <v>1.7416666666665304E-3</v>
      </c>
      <c r="BC232" s="27">
        <f t="shared" si="88"/>
        <v>1.0213142068643544E-2</v>
      </c>
      <c r="BD232" s="64">
        <f t="shared" si="88"/>
        <v>4.9190282151534426E-4</v>
      </c>
      <c r="BE232" s="82">
        <f>SUMPRODUCT('Control Panel'!$C$18:$N$18,$AS232:$BD232)</f>
        <v>-4.6222627003156269E-5</v>
      </c>
      <c r="BF232" s="83">
        <f>SUMPRODUCT('Control Panel'!$C$19:$N$19,'Calc. rets adjusted'!$AS232:$BD232)</f>
        <v>8.159606166584177E-4</v>
      </c>
      <c r="BG232" s="83">
        <f>SUMPRODUCT('Control Panel'!$C$20:$N$20,'Calc. rets adjusted'!$AS232:$BD232)</f>
        <v>-3.1186923539283564E-5</v>
      </c>
      <c r="BH232" s="83">
        <f>SUMPRODUCT('Control Panel'!$C$21:$N$21,'Calc. rets adjusted'!$AS232:$BD232)</f>
        <v>8.6218324366157397E-4</v>
      </c>
      <c r="BI232" s="83">
        <f>SUMPRODUCT('Control Panel'!$C$22:$N$22,'Calc. rets adjusted'!$AS232:$BD232)</f>
        <v>1.5035703463872705E-5</v>
      </c>
    </row>
    <row r="233" spans="1:61" x14ac:dyDescent="0.35">
      <c r="A233" s="2">
        <v>43343</v>
      </c>
      <c r="B233" s="27">
        <f>'Calc. rets in loc usd base'!Q233-'Calc. rets in loc usd base'!Q$5</f>
        <v>5.9194444444448518E-5</v>
      </c>
      <c r="C233" s="27">
        <f>'Calc. rets in loc usd base'!R233-'Calc. rets in loc usd base'!R$5</f>
        <v>-1.5198055555555507E-3</v>
      </c>
      <c r="D233" s="27">
        <f>'Calc. rets in loc usd base'!S233-'Calc. rets in loc usd base'!S$5</f>
        <v>-1.4572777777777765E-3</v>
      </c>
      <c r="E233" s="29">
        <f>'Calc. rets in loc usd base'!T233-'Calc. rets in loc usd base'!T$5</f>
        <v>2.2474790624151539E-4</v>
      </c>
      <c r="F233" s="29">
        <f>'Calc. rets in loc usd base'!U233-'Calc. rets in loc usd base'!U$5</f>
        <v>-1.8182865562158487E-3</v>
      </c>
      <c r="G233" s="29">
        <f>'Calc. rets in loc usd base'!V233-'Calc. rets in loc usd base'!V$5</f>
        <v>-2.8255964202143866E-4</v>
      </c>
      <c r="H233" s="29">
        <f>'Calc. rets in loc usd base'!W233-'Calc. rets in loc usd base'!W$5</f>
        <v>1.0967737791875579E-3</v>
      </c>
      <c r="I233" s="29">
        <f>'Calc. rets in loc usd base'!X233-'Calc. rets in loc usd base'!X$5</f>
        <v>-1.1705722945730649E-3</v>
      </c>
      <c r="J233" s="29">
        <f>'Calc. rets in loc usd base'!Y233-'Calc. rets in loc usd base'!Y$5</f>
        <v>-1.5032185338060226E-3</v>
      </c>
      <c r="K233" s="27">
        <f>'Calc. rets in loc usd base'!Z233-'Calc. rets in loc usd base'!Z$5</f>
        <v>5.9194444444448518E-5</v>
      </c>
      <c r="L233" s="27">
        <f>'Calc. rets in loc usd base'!AA233-'Calc. rets in loc usd base'!AA$5</f>
        <v>-1.3319461111111113E-3</v>
      </c>
      <c r="M233" s="27">
        <f>'Calc. rets in loc usd base'!AB233-'Calc. rets in loc usd base'!AB$5</f>
        <v>-1.2388855555555546E-3</v>
      </c>
      <c r="N233" s="47">
        <f>'Calc. rets in loc usd base'!AC233-'Calc. rets in loc usd base'!AC$5</f>
        <v>0</v>
      </c>
      <c r="O233" s="63">
        <f>'Calc. rets in loc usd base'!AD233-'Calc. rets in loc usd base'!AD$5</f>
        <v>-1.2953132346818925E-2</v>
      </c>
      <c r="P233" s="86">
        <f>'Calc. rets in loc usd base'!AE233-'Calc. rets in loc usd base'!AE$5</f>
        <v>-1.3090381959835777E-2</v>
      </c>
      <c r="Q233" s="27">
        <f>B233+'Control Panel'!C$5</f>
        <v>1.7333333333332361E-3</v>
      </c>
      <c r="R233" s="27">
        <f>C233+'Control Panel'!D$5</f>
        <v>-3.0833333333326338E-4</v>
      </c>
      <c r="S233" s="27">
        <f>D233+'Control Panel'!E$5</f>
        <v>5.6666666666675995E-4</v>
      </c>
      <c r="T233" s="29">
        <f>E233+'Control Panel'!F$5</f>
        <v>1.9087256027553652E-3</v>
      </c>
      <c r="U233" s="29">
        <f>F233+'Control Panel'!G$5</f>
        <v>-6.8525085832981747E-4</v>
      </c>
      <c r="V233" s="29">
        <f>G233+'Control Panel'!H$5</f>
        <v>3.326495536953429E-4</v>
      </c>
      <c r="W233" s="29">
        <f>H233+'Control Panel'!I$5</f>
        <v>3.1818045634115092E-3</v>
      </c>
      <c r="X233" s="29">
        <f>I233+'Control Panel'!J$5</f>
        <v>2.6910287143733637E-4</v>
      </c>
      <c r="Y233" s="29">
        <f>J233+'Control Panel'!K$5</f>
        <v>7.4653993012247476E-4</v>
      </c>
      <c r="Z233" s="27">
        <f>K233+'Control Panel'!L$5</f>
        <v>1.7333333333332361E-3</v>
      </c>
      <c r="AA233" s="27">
        <f>L233+'Control Panel'!M$5</f>
        <v>-2.0383333333331023E-4</v>
      </c>
      <c r="AB233" s="27">
        <f>M233+'Control Panel'!N$5</f>
        <v>7.5499999999990896E-4</v>
      </c>
      <c r="AC233" s="47">
        <f>N233+'Control Panel'!C$27</f>
        <v>0</v>
      </c>
      <c r="AD233" s="63">
        <f>O233+'Control Panel'!D$27</f>
        <v>-1.2953132346818925E-2</v>
      </c>
      <c r="AE233" s="63">
        <f>P233+'Control Panel'!E$27</f>
        <v>-1.3090381959835777E-2</v>
      </c>
      <c r="AF233" s="38">
        <f>SUMPRODUCT('Control Panel'!$C$31:$E$31,AC233:AE233)</f>
        <v>0</v>
      </c>
      <c r="AG233" s="43">
        <f t="shared" si="67"/>
        <v>1.7333333333331424E-3</v>
      </c>
      <c r="AH233" s="64">
        <f t="shared" si="68"/>
        <v>-1.3257471797678555E-2</v>
      </c>
      <c r="AI233" s="64">
        <f t="shared" si="69"/>
        <v>-1.2531133176279519E-2</v>
      </c>
      <c r="AJ233" s="29">
        <f t="shared" si="70"/>
        <v>1.9087256027554567E-3</v>
      </c>
      <c r="AK233" s="29">
        <f t="shared" si="71"/>
        <v>-1.3629507060090029E-2</v>
      </c>
      <c r="AL233" s="29">
        <f t="shared" si="72"/>
        <v>-1.2762086915857118E-2</v>
      </c>
      <c r="AM233" s="29">
        <f t="shared" si="73"/>
        <v>3.1818045634115499E-3</v>
      </c>
      <c r="AN233" s="29">
        <f t="shared" si="74"/>
        <v>-1.2687515200490163E-2</v>
      </c>
      <c r="AO233" s="29">
        <f t="shared" si="75"/>
        <v>-1.2353614522546907E-2</v>
      </c>
      <c r="AP233" s="27">
        <f t="shared" si="76"/>
        <v>1.7333333333331424E-3</v>
      </c>
      <c r="AQ233" s="27">
        <f t="shared" si="77"/>
        <v>-1.3154325400008826E-2</v>
      </c>
      <c r="AR233" s="27">
        <f t="shared" si="78"/>
        <v>-1.234526519821566E-2</v>
      </c>
      <c r="AS233" s="43">
        <f t="shared" si="79"/>
        <v>1.7333333333331424E-3</v>
      </c>
      <c r="AT233" s="27">
        <f t="shared" si="80"/>
        <v>-1.3257471797678555E-2</v>
      </c>
      <c r="AU233" s="27">
        <f t="shared" si="81"/>
        <v>-1.2531133176279519E-2</v>
      </c>
      <c r="AV233" s="29">
        <f t="shared" si="82"/>
        <v>1.9087256027554567E-3</v>
      </c>
      <c r="AW233" s="29">
        <f t="shared" si="83"/>
        <v>-1.3629507060090029E-2</v>
      </c>
      <c r="AX233" s="29">
        <f t="shared" si="84"/>
        <v>-1.2762086915857118E-2</v>
      </c>
      <c r="AY233" s="29">
        <f t="shared" si="85"/>
        <v>3.1818045634115499E-3</v>
      </c>
      <c r="AZ233" s="29">
        <f t="shared" si="86"/>
        <v>-1.2687515200490163E-2</v>
      </c>
      <c r="BA233" s="29">
        <f t="shared" si="87"/>
        <v>-1.2353614522546907E-2</v>
      </c>
      <c r="BB233" s="27">
        <f t="shared" si="88"/>
        <v>1.7333333333331424E-3</v>
      </c>
      <c r="BC233" s="27">
        <f t="shared" si="88"/>
        <v>-1.3154325400008826E-2</v>
      </c>
      <c r="BD233" s="64">
        <f t="shared" si="88"/>
        <v>-1.234526519821566E-2</v>
      </c>
      <c r="BE233" s="82">
        <f>SUMPRODUCT('Control Panel'!$C$18:$N$18,$AS233:$BD233)</f>
        <v>3.1818045634115499E-3</v>
      </c>
      <c r="BF233" s="83">
        <f>SUMPRODUCT('Control Panel'!$C$19:$N$19,'Calc. rets adjusted'!$AS233:$BD233)</f>
        <v>1.5948725870213788E-3</v>
      </c>
      <c r="BG233" s="83">
        <f>SUMPRODUCT('Control Panel'!$C$20:$N$20,'Calc. rets adjusted'!$AS233:$BD233)</f>
        <v>3.0836384603555754E-3</v>
      </c>
      <c r="BH233" s="83">
        <f>SUMPRODUCT('Control Panel'!$C$21:$N$21,'Calc. rets adjusted'!$AS233:$BD233)</f>
        <v>-1.5869319763901712E-3</v>
      </c>
      <c r="BI233" s="83">
        <f>SUMPRODUCT('Control Panel'!$C$22:$N$22,'Calc. rets adjusted'!$AS233:$BD233)</f>
        <v>-9.8166103055974353E-5</v>
      </c>
    </row>
    <row r="234" spans="1:61" x14ac:dyDescent="0.35">
      <c r="A234" s="2">
        <v>43373</v>
      </c>
      <c r="B234" s="27">
        <f>'Calc. rets in loc usd base'!Q234-'Calc. rets in loc usd base'!Q$5</f>
        <v>8.4194444444448367E-5</v>
      </c>
      <c r="C234" s="27">
        <f>'Calc. rets in loc usd base'!R234-'Calc. rets in loc usd base'!R$5</f>
        <v>-1.5198055555555507E-3</v>
      </c>
      <c r="D234" s="27">
        <f>'Calc. rets in loc usd base'!S234-'Calc. rets in loc usd base'!S$5</f>
        <v>-1.4239444444444434E-3</v>
      </c>
      <c r="E234" s="29">
        <f>'Calc. rets in loc usd base'!T234-'Calc. rets in loc usd base'!T$5</f>
        <v>-3.8049553703065888E-4</v>
      </c>
      <c r="F234" s="29">
        <f>'Calc. rets in loc usd base'!U234-'Calc. rets in loc usd base'!U$5</f>
        <v>-1.6208164369092511E-3</v>
      </c>
      <c r="G234" s="29">
        <f>'Calc. rets in loc usd base'!V234-'Calc. rets in loc usd base'!V$5</f>
        <v>-4.1199095780346349E-4</v>
      </c>
      <c r="H234" s="29">
        <f>'Calc. rets in loc usd base'!W234-'Calc. rets in loc usd base'!W$5</f>
        <v>-3.2685566502798488E-3</v>
      </c>
      <c r="I234" s="29">
        <f>'Calc. rets in loc usd base'!X234-'Calc. rets in loc usd base'!X$5</f>
        <v>-3.149940325740448E-3</v>
      </c>
      <c r="J234" s="29">
        <f>'Calc. rets in loc usd base'!Y234-'Calc. rets in loc usd base'!Y$5</f>
        <v>-3.2719203137263012E-3</v>
      </c>
      <c r="K234" s="27">
        <f>'Calc. rets in loc usd base'!Z234-'Calc. rets in loc usd base'!Z$5</f>
        <v>8.4194444444448367E-5</v>
      </c>
      <c r="L234" s="27">
        <f>'Calc. rets in loc usd base'!AA234-'Calc. rets in loc usd base'!AA$5</f>
        <v>-1.4236961111111111E-3</v>
      </c>
      <c r="M234" s="27">
        <f>'Calc. rets in loc usd base'!AB234-'Calc. rets in loc usd base'!AB$5</f>
        <v>-1.2148855555555547E-3</v>
      </c>
      <c r="N234" s="47">
        <f>'Calc. rets in loc usd base'!AC234-'Calc. rets in loc usd base'!AC$5</f>
        <v>0</v>
      </c>
      <c r="O234" s="63">
        <f>'Calc. rets in loc usd base'!AD234-'Calc. rets in loc usd base'!AD$5</f>
        <v>-1.3252253700747178E-3</v>
      </c>
      <c r="P234" s="86">
        <f>'Calc. rets in loc usd base'!AE234-'Calc. rets in loc usd base'!AE$5</f>
        <v>-1.0336897282278564E-4</v>
      </c>
      <c r="Q234" s="27">
        <f>B234+'Control Panel'!C$5</f>
        <v>1.758333333333236E-3</v>
      </c>
      <c r="R234" s="27">
        <f>C234+'Control Panel'!D$5</f>
        <v>-3.0833333333326338E-4</v>
      </c>
      <c r="S234" s="27">
        <f>D234+'Control Panel'!E$5</f>
        <v>6.0000000000009308E-4</v>
      </c>
      <c r="T234" s="29">
        <f>E234+'Control Panel'!F$5</f>
        <v>1.3034821594831909E-3</v>
      </c>
      <c r="U234" s="29">
        <f>F234+'Control Panel'!G$5</f>
        <v>-4.8778073902321995E-4</v>
      </c>
      <c r="V234" s="29">
        <f>G234+'Control Panel'!H$5</f>
        <v>2.0321823791331808E-4</v>
      </c>
      <c r="W234" s="29">
        <f>H234+'Control Panel'!I$5</f>
        <v>-1.1835258660558975E-3</v>
      </c>
      <c r="X234" s="29">
        <f>I234+'Control Panel'!J$5</f>
        <v>-1.7102651597300468E-3</v>
      </c>
      <c r="Y234" s="29">
        <f>J234+'Control Panel'!K$5</f>
        <v>-1.0221618497978039E-3</v>
      </c>
      <c r="Z234" s="27">
        <f>K234+'Control Panel'!L$5</f>
        <v>1.758333333333236E-3</v>
      </c>
      <c r="AA234" s="27">
        <f>L234+'Control Panel'!M$5</f>
        <v>-2.9558333333331004E-4</v>
      </c>
      <c r="AB234" s="27">
        <f>M234+'Control Panel'!N$5</f>
        <v>7.7899999999990889E-4</v>
      </c>
      <c r="AC234" s="47">
        <f>N234+'Control Panel'!C$27</f>
        <v>0</v>
      </c>
      <c r="AD234" s="63">
        <f>O234+'Control Panel'!D$27</f>
        <v>-1.3252253700747178E-3</v>
      </c>
      <c r="AE234" s="63">
        <f>P234+'Control Panel'!E$27</f>
        <v>-1.0336897282278564E-4</v>
      </c>
      <c r="AF234" s="38">
        <f>SUMPRODUCT('Control Panel'!$C$31:$E$31,AC234:AE234)</f>
        <v>0</v>
      </c>
      <c r="AG234" s="43">
        <f t="shared" si="67"/>
        <v>1.7583333333333062E-3</v>
      </c>
      <c r="AH234" s="64">
        <f t="shared" si="68"/>
        <v>-1.633150092252178E-3</v>
      </c>
      <c r="AI234" s="64">
        <f t="shared" si="69"/>
        <v>4.965690057936456E-4</v>
      </c>
      <c r="AJ234" s="29">
        <f t="shared" si="70"/>
        <v>1.3034821594832824E-3</v>
      </c>
      <c r="AK234" s="29">
        <f t="shared" si="71"/>
        <v>-1.812359689687626E-3</v>
      </c>
      <c r="AL234" s="29">
        <f t="shared" si="72"/>
        <v>9.9828258629974798E-5</v>
      </c>
      <c r="AM234" s="29">
        <f t="shared" si="73"/>
        <v>-1.1835258660558567E-3</v>
      </c>
      <c r="AN234" s="29">
        <f t="shared" si="74"/>
        <v>-3.0332240430255286E-3</v>
      </c>
      <c r="AO234" s="29">
        <f t="shared" si="75"/>
        <v>-1.1254251628001199E-3</v>
      </c>
      <c r="AP234" s="27">
        <f t="shared" si="76"/>
        <v>1.7583333333333062E-3</v>
      </c>
      <c r="AQ234" s="27">
        <f t="shared" si="77"/>
        <v>-1.620416988875828E-3</v>
      </c>
      <c r="AR234" s="27">
        <f t="shared" si="78"/>
        <v>6.7555050274714645E-4</v>
      </c>
      <c r="AS234" s="43">
        <f t="shared" si="79"/>
        <v>1.7583333333333062E-3</v>
      </c>
      <c r="AT234" s="27">
        <f t="shared" si="80"/>
        <v>-1.633150092252178E-3</v>
      </c>
      <c r="AU234" s="27">
        <f t="shared" si="81"/>
        <v>4.965690057936456E-4</v>
      </c>
      <c r="AV234" s="29">
        <f t="shared" si="82"/>
        <v>1.3034821594832824E-3</v>
      </c>
      <c r="AW234" s="29">
        <f t="shared" si="83"/>
        <v>-1.812359689687626E-3</v>
      </c>
      <c r="AX234" s="29">
        <f t="shared" si="84"/>
        <v>9.9828258629974798E-5</v>
      </c>
      <c r="AY234" s="29">
        <f t="shared" si="85"/>
        <v>-1.1835258660558567E-3</v>
      </c>
      <c r="AZ234" s="29">
        <f t="shared" si="86"/>
        <v>-3.0332240430255286E-3</v>
      </c>
      <c r="BA234" s="29">
        <f t="shared" si="87"/>
        <v>-1.1254251628001199E-3</v>
      </c>
      <c r="BB234" s="27">
        <f t="shared" si="88"/>
        <v>1.7583333333333062E-3</v>
      </c>
      <c r="BC234" s="27">
        <f t="shared" si="88"/>
        <v>-1.620416988875828E-3</v>
      </c>
      <c r="BD234" s="64">
        <f t="shared" si="88"/>
        <v>6.7555050274714645E-4</v>
      </c>
      <c r="BE234" s="82">
        <f>SUMPRODUCT('Control Panel'!$C$18:$N$18,$AS234:$BD234)</f>
        <v>-1.1835258660558567E-3</v>
      </c>
      <c r="BF234" s="83">
        <f>SUMPRODUCT('Control Panel'!$C$19:$N$19,'Calc. rets adjusted'!$AS234:$BD234)</f>
        <v>-1.3684956837528238E-3</v>
      </c>
      <c r="BG234" s="83">
        <f>SUMPRODUCT('Control Panel'!$C$20:$N$20,'Calc. rets adjusted'!$AS234:$BD234)</f>
        <v>-1.0306206515319103E-3</v>
      </c>
      <c r="BH234" s="83">
        <f>SUMPRODUCT('Control Panel'!$C$21:$N$21,'Calc. rets adjusted'!$AS234:$BD234)</f>
        <v>-1.8496981769696724E-4</v>
      </c>
      <c r="BI234" s="83">
        <f>SUMPRODUCT('Control Panel'!$C$22:$N$22,'Calc. rets adjusted'!$AS234:$BD234)</f>
        <v>1.5290521452394621E-4</v>
      </c>
    </row>
    <row r="235" spans="1:61" x14ac:dyDescent="0.35">
      <c r="A235" s="2">
        <v>43404</v>
      </c>
      <c r="B235" s="27">
        <f>'Calc. rets in loc usd base'!Q235-'Calc. rets in loc usd base'!Q$5</f>
        <v>2.0919444444444826E-4</v>
      </c>
      <c r="C235" s="27">
        <f>'Calc. rets in loc usd base'!R235-'Calc. rets in loc usd base'!R$5</f>
        <v>-1.5198055555555507E-3</v>
      </c>
      <c r="D235" s="27">
        <f>'Calc. rets in loc usd base'!S235-'Calc. rets in loc usd base'!S$5</f>
        <v>-1.4239444444444434E-3</v>
      </c>
      <c r="E235" s="29">
        <f>'Calc. rets in loc usd base'!T235-'Calc. rets in loc usd base'!T$5</f>
        <v>2.0432626320223421E-4</v>
      </c>
      <c r="F235" s="29">
        <f>'Calc. rets in loc usd base'!U235-'Calc. rets in loc usd base'!U$5</f>
        <v>-1.323999570350671E-3</v>
      </c>
      <c r="G235" s="29">
        <f>'Calc. rets in loc usd base'!V235-'Calc. rets in loc usd base'!V$5</f>
        <v>2.8061644151995593E-4</v>
      </c>
      <c r="H235" s="29">
        <f>'Calc. rets in loc usd base'!W235-'Calc. rets in loc usd base'!W$5</f>
        <v>-5.686301639949284E-4</v>
      </c>
      <c r="I235" s="29">
        <f>'Calc. rets in loc usd base'!X235-'Calc. rets in loc usd base'!X$5</f>
        <v>-6.9710125435399218E-6</v>
      </c>
      <c r="J235" s="29">
        <f>'Calc. rets in loc usd base'!Y235-'Calc. rets in loc usd base'!Y$5</f>
        <v>4.2470521595311915E-4</v>
      </c>
      <c r="K235" s="27">
        <f>'Calc. rets in loc usd base'!Z235-'Calc. rets in loc usd base'!Z$5</f>
        <v>2.0919444444444826E-4</v>
      </c>
      <c r="L235" s="27">
        <f>'Calc. rets in loc usd base'!AA235-'Calc. rets in loc usd base'!AA$5</f>
        <v>-1.4744461111111111E-3</v>
      </c>
      <c r="M235" s="27">
        <f>'Calc. rets in loc usd base'!AB235-'Calc. rets in loc usd base'!AB$5</f>
        <v>-1.3074688888888878E-3</v>
      </c>
      <c r="N235" s="47">
        <f>'Calc. rets in loc usd base'!AC235-'Calc. rets in loc usd base'!AC$5</f>
        <v>0</v>
      </c>
      <c r="O235" s="63">
        <f>'Calc. rets in loc usd base'!AD235-'Calc. rets in loc usd base'!AD$5</f>
        <v>-2.4052498097347424E-2</v>
      </c>
      <c r="P235" s="86">
        <f>'Calc. rets in loc usd base'!AE235-'Calc. rets in loc usd base'!AE$5</f>
        <v>-1.2923881793335671E-2</v>
      </c>
      <c r="Q235" s="27">
        <f>B235+'Control Panel'!C$5</f>
        <v>1.8833333333332359E-3</v>
      </c>
      <c r="R235" s="27">
        <f>C235+'Control Panel'!D$5</f>
        <v>-3.0833333333326338E-4</v>
      </c>
      <c r="S235" s="27">
        <f>D235+'Control Panel'!E$5</f>
        <v>6.0000000000009308E-4</v>
      </c>
      <c r="T235" s="29">
        <f>E235+'Control Panel'!F$5</f>
        <v>1.888303959716084E-3</v>
      </c>
      <c r="U235" s="29">
        <f>F235+'Control Panel'!G$5</f>
        <v>-1.9096387246463975E-4</v>
      </c>
      <c r="V235" s="29">
        <f>G235+'Control Panel'!H$5</f>
        <v>8.9582563723673749E-4</v>
      </c>
      <c r="W235" s="29">
        <f>H235+'Control Panel'!I$5</f>
        <v>1.5164006202290229E-3</v>
      </c>
      <c r="X235" s="29">
        <f>I235+'Control Panel'!J$5</f>
        <v>1.4327041534668613E-3</v>
      </c>
      <c r="Y235" s="29">
        <f>J235+'Control Panel'!K$5</f>
        <v>2.6744636798816165E-3</v>
      </c>
      <c r="Z235" s="27">
        <f>K235+'Control Panel'!L$5</f>
        <v>1.8833333333332359E-3</v>
      </c>
      <c r="AA235" s="27">
        <f>L235+'Control Panel'!M$5</f>
        <v>-3.4633333333331006E-4</v>
      </c>
      <c r="AB235" s="27">
        <f>M235+'Control Panel'!N$5</f>
        <v>6.864166666665757E-4</v>
      </c>
      <c r="AC235" s="47">
        <f>N235+'Control Panel'!C$27</f>
        <v>0</v>
      </c>
      <c r="AD235" s="63">
        <f>O235+'Control Panel'!D$27</f>
        <v>-2.4052498097347424E-2</v>
      </c>
      <c r="AE235" s="63">
        <f>P235+'Control Panel'!E$27</f>
        <v>-1.2923881793335671E-2</v>
      </c>
      <c r="AF235" s="38">
        <f>SUMPRODUCT('Control Panel'!$C$31:$E$31,AC235:AE235)</f>
        <v>0</v>
      </c>
      <c r="AG235" s="43">
        <f t="shared" si="67"/>
        <v>1.8833333333332369E-3</v>
      </c>
      <c r="AH235" s="64">
        <f t="shared" si="68"/>
        <v>-2.4353415243767329E-2</v>
      </c>
      <c r="AI235" s="64">
        <f t="shared" si="69"/>
        <v>-1.2331636122411505E-2</v>
      </c>
      <c r="AJ235" s="29">
        <f t="shared" si="70"/>
        <v>1.8883039597161755E-3</v>
      </c>
      <c r="AK235" s="29">
        <f t="shared" si="71"/>
        <v>-2.4238868811632952E-2</v>
      </c>
      <c r="AL235" s="29">
        <f t="shared" si="72"/>
        <v>-1.2039633700742125E-2</v>
      </c>
      <c r="AM235" s="29">
        <f t="shared" si="73"/>
        <v>1.5164006202290636E-3</v>
      </c>
      <c r="AN235" s="29">
        <f t="shared" si="74"/>
        <v>-2.2654254057805745E-2</v>
      </c>
      <c r="AO235" s="29">
        <f t="shared" si="75"/>
        <v>-1.0283982565913341E-2</v>
      </c>
      <c r="AP235" s="27">
        <f t="shared" si="76"/>
        <v>1.8833333333332369E-3</v>
      </c>
      <c r="AQ235" s="27">
        <f t="shared" si="77"/>
        <v>-2.439050124883968E-2</v>
      </c>
      <c r="AR235" s="27">
        <f t="shared" si="78"/>
        <v>-1.2246336294530202E-2</v>
      </c>
      <c r="AS235" s="43">
        <f t="shared" si="79"/>
        <v>1.8833333333332369E-3</v>
      </c>
      <c r="AT235" s="27">
        <f t="shared" si="80"/>
        <v>-2.4353415243767329E-2</v>
      </c>
      <c r="AU235" s="27">
        <f t="shared" si="81"/>
        <v>-1.2331636122411505E-2</v>
      </c>
      <c r="AV235" s="29">
        <f t="shared" si="82"/>
        <v>1.8883039597161755E-3</v>
      </c>
      <c r="AW235" s="29">
        <f t="shared" si="83"/>
        <v>-2.4238868811632952E-2</v>
      </c>
      <c r="AX235" s="29">
        <f t="shared" si="84"/>
        <v>-1.2039633700742125E-2</v>
      </c>
      <c r="AY235" s="29">
        <f t="shared" si="85"/>
        <v>1.5164006202290636E-3</v>
      </c>
      <c r="AZ235" s="29">
        <f t="shared" si="86"/>
        <v>-2.2654254057805745E-2</v>
      </c>
      <c r="BA235" s="29">
        <f t="shared" si="87"/>
        <v>-1.0283982565913341E-2</v>
      </c>
      <c r="BB235" s="27">
        <f t="shared" si="88"/>
        <v>1.8833333333332369E-3</v>
      </c>
      <c r="BC235" s="27">
        <f t="shared" si="88"/>
        <v>-2.439050124883968E-2</v>
      </c>
      <c r="BD235" s="64">
        <f t="shared" si="88"/>
        <v>-1.2246336294530202E-2</v>
      </c>
      <c r="BE235" s="82">
        <f>SUMPRODUCT('Control Panel'!$C$18:$N$18,$AS235:$BD235)</f>
        <v>1.5164006202290636E-3</v>
      </c>
      <c r="BF235" s="83">
        <f>SUMPRODUCT('Control Panel'!$C$19:$N$19,'Calc. rets adjusted'!$AS235:$BD235)</f>
        <v>-9.0066484757441736E-4</v>
      </c>
      <c r="BG235" s="83">
        <f>SUMPRODUCT('Control Panel'!$C$20:$N$20,'Calc. rets adjusted'!$AS235:$BD235)</f>
        <v>1.7267186106428743E-3</v>
      </c>
      <c r="BH235" s="83">
        <f>SUMPRODUCT('Control Panel'!$C$21:$N$21,'Calc. rets adjusted'!$AS235:$BD235)</f>
        <v>-2.4170654678034812E-3</v>
      </c>
      <c r="BI235" s="83">
        <f>SUMPRODUCT('Control Panel'!$C$22:$N$22,'Calc. rets adjusted'!$AS235:$BD235)</f>
        <v>2.1031799041381066E-4</v>
      </c>
    </row>
    <row r="236" spans="1:61" x14ac:dyDescent="0.35">
      <c r="A236" s="2">
        <v>43434</v>
      </c>
      <c r="B236" s="27">
        <f>'Calc. rets in loc usd base'!Q236-'Calc. rets in loc usd base'!Q$5</f>
        <v>2.5086111111111511E-4</v>
      </c>
      <c r="C236" s="27">
        <f>'Calc. rets in loc usd base'!R236-'Calc. rets in loc usd base'!R$5</f>
        <v>-1.5198055555555507E-3</v>
      </c>
      <c r="D236" s="27">
        <f>'Calc. rets in loc usd base'!S236-'Calc. rets in loc usd base'!S$5</f>
        <v>-1.4156111111111099E-3</v>
      </c>
      <c r="E236" s="29">
        <f>'Calc. rets in loc usd base'!T236-'Calc. rets in loc usd base'!T$5</f>
        <v>3.054753466828126E-4</v>
      </c>
      <c r="F236" s="29">
        <f>'Calc. rets in loc usd base'!U236-'Calc. rets in loc usd base'!U$5</f>
        <v>-1.9324075189682773E-3</v>
      </c>
      <c r="G236" s="29">
        <f>'Calc. rets in loc usd base'!V236-'Calc. rets in loc usd base'!V$5</f>
        <v>-2.0921899484365001E-4</v>
      </c>
      <c r="H236" s="29">
        <f>'Calc. rets in loc usd base'!W236-'Calc. rets in loc usd base'!W$5</f>
        <v>1.3799230249222508E-3</v>
      </c>
      <c r="I236" s="29">
        <f>'Calc. rets in loc usd base'!X236-'Calc. rets in loc usd base'!X$5</f>
        <v>-2.013584532266295E-3</v>
      </c>
      <c r="J236" s="29">
        <f>'Calc. rets in loc usd base'!Y236-'Calc. rets in loc usd base'!Y$5</f>
        <v>-1.6683404633471236E-3</v>
      </c>
      <c r="K236" s="27">
        <f>'Calc. rets in loc usd base'!Z236-'Calc. rets in loc usd base'!Z$5</f>
        <v>2.5086111111111511E-4</v>
      </c>
      <c r="L236" s="27">
        <f>'Calc. rets in loc usd base'!AA236-'Calc. rets in loc usd base'!AA$5</f>
        <v>-1.3101961111111112E-3</v>
      </c>
      <c r="M236" s="27">
        <f>'Calc. rets in loc usd base'!AB236-'Calc. rets in loc usd base'!AB$5</f>
        <v>-1.1316355555555547E-3</v>
      </c>
      <c r="N236" s="47">
        <f>'Calc. rets in loc usd base'!AC236-'Calc. rets in loc usd base'!AC$5</f>
        <v>0</v>
      </c>
      <c r="O236" s="63">
        <f>'Calc. rets in loc usd base'!AD236-'Calc. rets in loc usd base'!AD$5</f>
        <v>-1.3252253700747178E-3</v>
      </c>
      <c r="P236" s="86">
        <f>'Calc. rets in loc usd base'!AE236-'Calc. rets in loc usd base'!AE$5</f>
        <v>-1.0336897282278564E-4</v>
      </c>
      <c r="Q236" s="27">
        <f>B236+'Control Panel'!C$5</f>
        <v>1.9249999999999027E-3</v>
      </c>
      <c r="R236" s="27">
        <f>C236+'Control Panel'!D$5</f>
        <v>-3.0833333333326338E-4</v>
      </c>
      <c r="S236" s="27">
        <f>D236+'Control Panel'!E$5</f>
        <v>6.0833333333342658E-4</v>
      </c>
      <c r="T236" s="29">
        <f>E236+'Control Panel'!F$5</f>
        <v>1.9894530431966624E-3</v>
      </c>
      <c r="U236" s="29">
        <f>F236+'Control Panel'!G$5</f>
        <v>-7.9937182108224614E-4</v>
      </c>
      <c r="V236" s="29">
        <f>G236+'Control Panel'!H$5</f>
        <v>4.0599020087313156E-4</v>
      </c>
      <c r="W236" s="29">
        <f>H236+'Control Panel'!I$5</f>
        <v>3.4649538091462021E-3</v>
      </c>
      <c r="X236" s="29">
        <f>I236+'Control Panel'!J$5</f>
        <v>-5.7390936625589372E-4</v>
      </c>
      <c r="Y236" s="29">
        <f>J236+'Control Panel'!K$5</f>
        <v>5.814180005813737E-4</v>
      </c>
      <c r="Z236" s="27">
        <f>K236+'Control Panel'!L$5</f>
        <v>1.9249999999999027E-3</v>
      </c>
      <c r="AA236" s="27">
        <f>L236+'Control Panel'!M$5</f>
        <v>-1.8208333333331016E-4</v>
      </c>
      <c r="AB236" s="27">
        <f>M236+'Control Panel'!N$5</f>
        <v>8.6224999999990888E-4</v>
      </c>
      <c r="AC236" s="47">
        <f>N236+'Control Panel'!C$27</f>
        <v>0</v>
      </c>
      <c r="AD236" s="63">
        <f>O236+'Control Panel'!D$27</f>
        <v>-1.3252253700747178E-3</v>
      </c>
      <c r="AE236" s="63">
        <f>P236+'Control Panel'!E$27</f>
        <v>-1.0336897282278564E-4</v>
      </c>
      <c r="AF236" s="38">
        <f>SUMPRODUCT('Control Panel'!$C$31:$E$31,AC236:AE236)</f>
        <v>0</v>
      </c>
      <c r="AG236" s="43">
        <f t="shared" si="67"/>
        <v>1.9249999999999545E-3</v>
      </c>
      <c r="AH236" s="64">
        <f t="shared" si="68"/>
        <v>-1.633150092252178E-3</v>
      </c>
      <c r="AI236" s="64">
        <f t="shared" si="69"/>
        <v>5.0490147771875549E-4</v>
      </c>
      <c r="AJ236" s="29">
        <f t="shared" si="70"/>
        <v>1.9894530431967539E-3</v>
      </c>
      <c r="AK236" s="29">
        <f t="shared" si="71"/>
        <v>-2.123537843339518E-3</v>
      </c>
      <c r="AL236" s="29">
        <f t="shared" si="72"/>
        <v>3.025792612603162E-4</v>
      </c>
      <c r="AM236" s="29">
        <f t="shared" si="73"/>
        <v>3.4649538091462428E-3</v>
      </c>
      <c r="AN236" s="29">
        <f t="shared" si="74"/>
        <v>-1.898374177078388E-3</v>
      </c>
      <c r="AO236" s="29">
        <f t="shared" si="75"/>
        <v>4.7798892717709762E-4</v>
      </c>
      <c r="AP236" s="27">
        <f t="shared" si="76"/>
        <v>1.9249999999999545E-3</v>
      </c>
      <c r="AQ236" s="27">
        <f t="shared" si="77"/>
        <v>-1.5070674019552754E-3</v>
      </c>
      <c r="AR236" s="27">
        <f t="shared" si="78"/>
        <v>7.58791897280231E-4</v>
      </c>
      <c r="AS236" s="43">
        <f t="shared" si="79"/>
        <v>1.9249999999999545E-3</v>
      </c>
      <c r="AT236" s="27">
        <f t="shared" si="80"/>
        <v>-1.633150092252178E-3</v>
      </c>
      <c r="AU236" s="27">
        <f t="shared" si="81"/>
        <v>5.0490147771875549E-4</v>
      </c>
      <c r="AV236" s="29">
        <f t="shared" si="82"/>
        <v>1.9894530431967539E-3</v>
      </c>
      <c r="AW236" s="29">
        <f t="shared" si="83"/>
        <v>-2.123537843339518E-3</v>
      </c>
      <c r="AX236" s="29">
        <f t="shared" si="84"/>
        <v>3.025792612603162E-4</v>
      </c>
      <c r="AY236" s="29">
        <f t="shared" si="85"/>
        <v>3.4649538091462428E-3</v>
      </c>
      <c r="AZ236" s="29">
        <f t="shared" si="86"/>
        <v>-1.898374177078388E-3</v>
      </c>
      <c r="BA236" s="29">
        <f t="shared" si="87"/>
        <v>4.7798892717709762E-4</v>
      </c>
      <c r="BB236" s="27">
        <f t="shared" si="88"/>
        <v>1.9249999999999545E-3</v>
      </c>
      <c r="BC236" s="27">
        <f t="shared" si="88"/>
        <v>-1.5070674019552754E-3</v>
      </c>
      <c r="BD236" s="64">
        <f t="shared" si="88"/>
        <v>7.58791897280231E-4</v>
      </c>
      <c r="BE236" s="82">
        <f>SUMPRODUCT('Control Panel'!$C$18:$N$18,$AS236:$BD236)</f>
        <v>3.4649538091462428E-3</v>
      </c>
      <c r="BF236" s="83">
        <f>SUMPRODUCT('Control Panel'!$C$19:$N$19,'Calc. rets adjusted'!$AS236:$BD236)</f>
        <v>2.9286210105237799E-3</v>
      </c>
      <c r="BG236" s="83">
        <f>SUMPRODUCT('Control Panel'!$C$20:$N$20,'Calc. rets adjusted'!$AS236:$BD236)</f>
        <v>3.2718277507193033E-3</v>
      </c>
      <c r="BH236" s="83">
        <f>SUMPRODUCT('Control Panel'!$C$21:$N$21,'Calc. rets adjusted'!$AS236:$BD236)</f>
        <v>-5.3633279862246302E-4</v>
      </c>
      <c r="BI236" s="83">
        <f>SUMPRODUCT('Control Panel'!$C$22:$N$22,'Calc. rets adjusted'!$AS236:$BD236)</f>
        <v>-1.9312605842694E-4</v>
      </c>
    </row>
    <row r="237" spans="1:61" x14ac:dyDescent="0.35">
      <c r="A237" s="2">
        <v>43465</v>
      </c>
      <c r="B237" s="27">
        <f>'Calc. rets in loc usd base'!Q237-'Calc. rets in loc usd base'!Q$5</f>
        <v>2.8419444444444824E-4</v>
      </c>
      <c r="C237" s="27">
        <f>'Calc. rets in loc usd base'!R237-'Calc. rets in loc usd base'!R$5</f>
        <v>-1.5198055555555507E-3</v>
      </c>
      <c r="D237" s="27">
        <f>'Calc. rets in loc usd base'!S237-'Calc. rets in loc usd base'!S$5</f>
        <v>-1.4072777777777766E-3</v>
      </c>
      <c r="E237" s="29">
        <f>'Calc. rets in loc usd base'!T237-'Calc. rets in loc usd base'!T$5</f>
        <v>7.3852593724157154E-4</v>
      </c>
      <c r="F237" s="29">
        <f>'Calc. rets in loc usd base'!U237-'Calc. rets in loc usd base'!U$5</f>
        <v>-1.7277343838852884E-3</v>
      </c>
      <c r="G237" s="29">
        <f>'Calc. rets in loc usd base'!V237-'Calc. rets in loc usd base'!V$5</f>
        <v>9.4985323795106625E-5</v>
      </c>
      <c r="H237" s="29">
        <f>'Calc. rets in loc usd base'!W237-'Calc. rets in loc usd base'!W$5</f>
        <v>5.81128092669743E-3</v>
      </c>
      <c r="I237" s="29">
        <f>'Calc. rets in loc usd base'!X237-'Calc. rets in loc usd base'!X$5</f>
        <v>-1.6567319854412469E-3</v>
      </c>
      <c r="J237" s="29">
        <f>'Calc. rets in loc usd base'!Y237-'Calc. rets in loc usd base'!Y$5</f>
        <v>-1.1699677725929784E-3</v>
      </c>
      <c r="K237" s="27">
        <f>'Calc. rets in loc usd base'!Z237-'Calc. rets in loc usd base'!Z$5</f>
        <v>2.8419444444444824E-4</v>
      </c>
      <c r="L237" s="27">
        <f>'Calc. rets in loc usd base'!AA237-'Calc. rets in loc usd base'!AA$5</f>
        <v>-1.9756961111111111E-3</v>
      </c>
      <c r="M237" s="27">
        <f>'Calc. rets in loc usd base'!AB237-'Calc. rets in loc usd base'!AB$5</f>
        <v>-1.3964688888888879E-3</v>
      </c>
      <c r="N237" s="47">
        <f>'Calc. rets in loc usd base'!AC237-'Calc. rets in loc usd base'!AC$5</f>
        <v>0</v>
      </c>
      <c r="O237" s="63">
        <f>'Calc. rets in loc usd base'!AD237-'Calc. rets in loc usd base'!AD$5</f>
        <v>1.0169027503488597E-2</v>
      </c>
      <c r="P237" s="86">
        <f>'Calc. rets in loc usd base'!AE237-'Calc. rets in loc usd base'!AE$5</f>
        <v>-1.2761596820924008E-2</v>
      </c>
      <c r="Q237" s="27">
        <f>B237+'Control Panel'!C$5</f>
        <v>1.9583333333332356E-3</v>
      </c>
      <c r="R237" s="27">
        <f>C237+'Control Panel'!D$5</f>
        <v>-3.0833333333326338E-4</v>
      </c>
      <c r="S237" s="27">
        <f>D237+'Control Panel'!E$5</f>
        <v>6.1666666666675986E-4</v>
      </c>
      <c r="T237" s="29">
        <f>E237+'Control Panel'!F$5</f>
        <v>2.4225036337554213E-3</v>
      </c>
      <c r="U237" s="29">
        <f>F237+'Control Panel'!G$5</f>
        <v>-5.9469868599925724E-4</v>
      </c>
      <c r="V237" s="29">
        <f>G237+'Control Panel'!H$5</f>
        <v>7.1019451951188819E-4</v>
      </c>
      <c r="W237" s="29">
        <f>H237+'Control Panel'!I$5</f>
        <v>7.8963117109213804E-3</v>
      </c>
      <c r="X237" s="29">
        <f>I237+'Control Panel'!J$5</f>
        <v>-2.1705681943084564E-4</v>
      </c>
      <c r="Y237" s="29">
        <f>J237+'Control Panel'!K$5</f>
        <v>1.079790691335519E-3</v>
      </c>
      <c r="Z237" s="27">
        <f>K237+'Control Panel'!L$5</f>
        <v>1.9583333333332356E-3</v>
      </c>
      <c r="AA237" s="27">
        <f>L237+'Control Panel'!M$5</f>
        <v>-8.4758333333331002E-4</v>
      </c>
      <c r="AB237" s="27">
        <f>M237+'Control Panel'!N$5</f>
        <v>5.974166666665756E-4</v>
      </c>
      <c r="AC237" s="47">
        <f>N237+'Control Panel'!C$27</f>
        <v>0</v>
      </c>
      <c r="AD237" s="63">
        <f>O237+'Control Panel'!D$27</f>
        <v>1.0169027503488597E-2</v>
      </c>
      <c r="AE237" s="63">
        <f>P237+'Control Panel'!E$27</f>
        <v>-1.2761596820924008E-2</v>
      </c>
      <c r="AF237" s="38">
        <f>SUMPRODUCT('Control Panel'!$C$31:$E$31,AC237:AE237)</f>
        <v>0</v>
      </c>
      <c r="AG237" s="43">
        <f t="shared" si="67"/>
        <v>1.9583333333332842E-3</v>
      </c>
      <c r="AH237" s="64">
        <f t="shared" si="68"/>
        <v>9.8575587200084858E-3</v>
      </c>
      <c r="AI237" s="64">
        <f t="shared" si="69"/>
        <v>-1.2152799805630221E-2</v>
      </c>
      <c r="AJ237" s="29">
        <f t="shared" si="70"/>
        <v>2.4225036337555128E-3</v>
      </c>
      <c r="AK237" s="29">
        <f t="shared" si="71"/>
        <v>9.5682813101951592E-3</v>
      </c>
      <c r="AL237" s="29">
        <f t="shared" si="72"/>
        <v>-1.2060465517534702E-2</v>
      </c>
      <c r="AM237" s="29">
        <f t="shared" si="73"/>
        <v>7.896311710921422E-3</v>
      </c>
      <c r="AN237" s="29">
        <f t="shared" si="74"/>
        <v>9.9497634272911473E-3</v>
      </c>
      <c r="AO237" s="29">
        <f t="shared" si="75"/>
        <v>-1.1695585983042323E-2</v>
      </c>
      <c r="AP237" s="27">
        <f t="shared" si="76"/>
        <v>1.9583333333332842E-3</v>
      </c>
      <c r="AQ237" s="27">
        <f t="shared" si="77"/>
        <v>9.312825071927211E-3</v>
      </c>
      <c r="AR237" s="27">
        <f t="shared" si="78"/>
        <v>-1.2171804144891496E-2</v>
      </c>
      <c r="AS237" s="43">
        <f t="shared" si="79"/>
        <v>1.9583333333332842E-3</v>
      </c>
      <c r="AT237" s="27">
        <f t="shared" si="80"/>
        <v>9.8575587200084858E-3</v>
      </c>
      <c r="AU237" s="27">
        <f t="shared" si="81"/>
        <v>-1.2152799805630221E-2</v>
      </c>
      <c r="AV237" s="29">
        <f t="shared" si="82"/>
        <v>2.4225036337555128E-3</v>
      </c>
      <c r="AW237" s="29">
        <f t="shared" si="83"/>
        <v>9.5682813101951592E-3</v>
      </c>
      <c r="AX237" s="29">
        <f t="shared" si="84"/>
        <v>-1.2060465517534702E-2</v>
      </c>
      <c r="AY237" s="29">
        <f t="shared" si="85"/>
        <v>7.896311710921422E-3</v>
      </c>
      <c r="AZ237" s="29">
        <f t="shared" si="86"/>
        <v>9.9497634272911473E-3</v>
      </c>
      <c r="BA237" s="29">
        <f t="shared" si="87"/>
        <v>-1.1695585983042323E-2</v>
      </c>
      <c r="BB237" s="27">
        <f t="shared" si="88"/>
        <v>1.9583333333332842E-3</v>
      </c>
      <c r="BC237" s="27">
        <f t="shared" si="88"/>
        <v>9.312825071927211E-3</v>
      </c>
      <c r="BD237" s="64">
        <f t="shared" si="88"/>
        <v>-1.2171804144891496E-2</v>
      </c>
      <c r="BE237" s="82">
        <f>SUMPRODUCT('Control Panel'!$C$18:$N$18,$AS237:$BD237)</f>
        <v>7.896311710921422E-3</v>
      </c>
      <c r="BF237" s="83">
        <f>SUMPRODUCT('Control Panel'!$C$19:$N$19,'Calc. rets adjusted'!$AS237:$BD237)</f>
        <v>8.1016568825583949E-3</v>
      </c>
      <c r="BG237" s="83">
        <f>SUMPRODUCT('Control Panel'!$C$20:$N$20,'Calc. rets adjusted'!$AS237:$BD237)</f>
        <v>7.3662077086990027E-3</v>
      </c>
      <c r="BH237" s="83">
        <f>SUMPRODUCT('Control Panel'!$C$21:$N$21,'Calc. rets adjusted'!$AS237:$BD237)</f>
        <v>2.0534517163697265E-4</v>
      </c>
      <c r="BI237" s="83">
        <f>SUMPRODUCT('Control Panel'!$C$22:$N$22,'Calc. rets adjusted'!$AS237:$BD237)</f>
        <v>-5.3010400222242005E-4</v>
      </c>
    </row>
    <row r="238" spans="1:61" x14ac:dyDescent="0.35">
      <c r="A238" s="2">
        <v>43496</v>
      </c>
      <c r="B238" s="27">
        <f>'Calc. rets in loc usd base'!Q238-'Calc. rets in loc usd base'!Q$5</f>
        <v>4.0919444444444835E-4</v>
      </c>
      <c r="C238" s="27">
        <f>'Calc. rets in loc usd base'!R238-'Calc. rets in loc usd base'!R$5</f>
        <v>-1.5114722222222172E-3</v>
      </c>
      <c r="D238" s="27">
        <f>'Calc. rets in loc usd base'!S238-'Calc. rets in loc usd base'!S$5</f>
        <v>-1.4156111111111099E-3</v>
      </c>
      <c r="E238" s="29">
        <f>'Calc. rets in loc usd base'!T238-'Calc. rets in loc usd base'!T$5</f>
        <v>8.0374951590491414E-4</v>
      </c>
      <c r="F238" s="29">
        <f>'Calc. rets in loc usd base'!U238-'Calc. rets in loc usd base'!U$5</f>
        <v>-2.1814616421778018E-3</v>
      </c>
      <c r="G238" s="29">
        <f>'Calc. rets in loc usd base'!V238-'Calc. rets in loc usd base'!V$5</f>
        <v>1.1291482500259866E-4</v>
      </c>
      <c r="H238" s="29">
        <f>'Calc. rets in loc usd base'!W238-'Calc. rets in loc usd base'!W$5</f>
        <v>6.0798180537786992E-4</v>
      </c>
      <c r="I238" s="29">
        <f>'Calc. rets in loc usd base'!X238-'Calc. rets in loc usd base'!X$5</f>
        <v>-2.9978768858033257E-3</v>
      </c>
      <c r="J238" s="29">
        <f>'Calc. rets in loc usd base'!Y238-'Calc. rets in loc usd base'!Y$5</f>
        <v>-1.8578028297158659E-3</v>
      </c>
      <c r="K238" s="27">
        <f>'Calc. rets in loc usd base'!Z238-'Calc. rets in loc usd base'!Z$5</f>
        <v>4.0919444444444835E-4</v>
      </c>
      <c r="L238" s="27">
        <f>'Calc. rets in loc usd base'!AA238-'Calc. rets in loc usd base'!AA$5</f>
        <v>-1.2840294444444445E-3</v>
      </c>
      <c r="M238" s="27">
        <f>'Calc. rets in loc usd base'!AB238-'Calc. rets in loc usd base'!AB$5</f>
        <v>-1.1271355555555547E-3</v>
      </c>
      <c r="N238" s="47">
        <f>'Calc. rets in loc usd base'!AC238-'Calc. rets in loc usd base'!AC$5</f>
        <v>0</v>
      </c>
      <c r="O238" s="63">
        <f>'Calc. rets in loc usd base'!AD238-'Calc. rets in loc usd base'!AD$5</f>
        <v>-1.3252253700747178E-3</v>
      </c>
      <c r="P238" s="86">
        <f>'Calc. rets in loc usd base'!AE238-'Calc. rets in loc usd base'!AE$5</f>
        <v>3.937031523770354E-2</v>
      </c>
      <c r="Q238" s="27">
        <f>B238+'Control Panel'!C$5</f>
        <v>2.0833333333332357E-3</v>
      </c>
      <c r="R238" s="27">
        <f>C238+'Control Panel'!D$5</f>
        <v>-2.9999999999992988E-4</v>
      </c>
      <c r="S238" s="27">
        <f>D238+'Control Panel'!E$5</f>
        <v>6.0833333333342658E-4</v>
      </c>
      <c r="T238" s="29">
        <f>E238+'Control Panel'!F$5</f>
        <v>2.4877272124187639E-3</v>
      </c>
      <c r="U238" s="29">
        <f>F238+'Control Panel'!G$5</f>
        <v>-1.0484259442917706E-3</v>
      </c>
      <c r="V238" s="29">
        <f>G238+'Control Panel'!H$5</f>
        <v>7.2812402071938023E-4</v>
      </c>
      <c r="W238" s="29">
        <f>H238+'Control Panel'!I$5</f>
        <v>2.6930125896018212E-3</v>
      </c>
      <c r="X238" s="29">
        <f>I238+'Control Panel'!J$5</f>
        <v>-1.5582017197929244E-3</v>
      </c>
      <c r="Y238" s="29">
        <f>J238+'Control Panel'!K$5</f>
        <v>3.9195563421263145E-4</v>
      </c>
      <c r="Z238" s="27">
        <f>K238+'Control Panel'!L$5</f>
        <v>2.0833333333332357E-3</v>
      </c>
      <c r="AA238" s="27">
        <f>L238+'Control Panel'!M$5</f>
        <v>-1.5591666666664341E-4</v>
      </c>
      <c r="AB238" s="27">
        <f>M238+'Control Panel'!N$5</f>
        <v>8.6674999999990883E-4</v>
      </c>
      <c r="AC238" s="47">
        <f>N238+'Control Panel'!C$27</f>
        <v>0</v>
      </c>
      <c r="AD238" s="63">
        <f>O238+'Control Panel'!D$27</f>
        <v>-1.3252253700747178E-3</v>
      </c>
      <c r="AE238" s="63">
        <f>P238+'Control Panel'!E$27</f>
        <v>3.937031523770354E-2</v>
      </c>
      <c r="AF238" s="38">
        <f>SUMPRODUCT('Control Panel'!$C$31:$E$31,AC238:AE238)</f>
        <v>0</v>
      </c>
      <c r="AG238" s="43">
        <f t="shared" si="67"/>
        <v>2.0833333333332149E-3</v>
      </c>
      <c r="AH238" s="64">
        <f t="shared" si="68"/>
        <v>-1.6248278024636464E-3</v>
      </c>
      <c r="AI238" s="64">
        <f t="shared" si="69"/>
        <v>4.0002598846139881E-2</v>
      </c>
      <c r="AJ238" s="29">
        <f t="shared" si="70"/>
        <v>2.4877272124188554E-3</v>
      </c>
      <c r="AK238" s="29">
        <f t="shared" si="71"/>
        <v>-2.3722619137065415E-3</v>
      </c>
      <c r="AL238" s="29">
        <f t="shared" si="72"/>
        <v>4.0127105730650703E-2</v>
      </c>
      <c r="AM238" s="29">
        <f t="shared" si="73"/>
        <v>2.693012589601862E-3</v>
      </c>
      <c r="AN238" s="29">
        <f t="shared" si="74"/>
        <v>-2.881362121416875E-3</v>
      </c>
      <c r="AO238" s="29">
        <f t="shared" si="75"/>
        <v>3.9777702288794403E-2</v>
      </c>
      <c r="AP238" s="27">
        <f t="shared" si="76"/>
        <v>2.0833333333332149E-3</v>
      </c>
      <c r="AQ238" s="27">
        <f t="shared" si="77"/>
        <v>-1.480935412018991E-3</v>
      </c>
      <c r="AR238" s="27">
        <f t="shared" si="78"/>
        <v>4.0271189458435774E-2</v>
      </c>
      <c r="AS238" s="43">
        <f t="shared" si="79"/>
        <v>2.0833333333332149E-3</v>
      </c>
      <c r="AT238" s="27">
        <f t="shared" si="80"/>
        <v>-1.6248278024636464E-3</v>
      </c>
      <c r="AU238" s="27">
        <f t="shared" si="81"/>
        <v>4.0002598846139881E-2</v>
      </c>
      <c r="AV238" s="29">
        <f t="shared" si="82"/>
        <v>2.4877272124188554E-3</v>
      </c>
      <c r="AW238" s="29">
        <f t="shared" si="83"/>
        <v>-2.3722619137065415E-3</v>
      </c>
      <c r="AX238" s="29">
        <f t="shared" si="84"/>
        <v>4.0127105730650703E-2</v>
      </c>
      <c r="AY238" s="29">
        <f t="shared" si="85"/>
        <v>2.693012589601862E-3</v>
      </c>
      <c r="AZ238" s="29">
        <f t="shared" si="86"/>
        <v>-2.881362121416875E-3</v>
      </c>
      <c r="BA238" s="29">
        <f t="shared" si="87"/>
        <v>3.9777702288794403E-2</v>
      </c>
      <c r="BB238" s="27">
        <f t="shared" si="88"/>
        <v>2.0833333333332149E-3</v>
      </c>
      <c r="BC238" s="27">
        <f t="shared" si="88"/>
        <v>-1.480935412018991E-3</v>
      </c>
      <c r="BD238" s="64">
        <f t="shared" si="88"/>
        <v>4.0271189458435774E-2</v>
      </c>
      <c r="BE238" s="82">
        <f>SUMPRODUCT('Control Panel'!$C$18:$N$18,$AS238:$BD238)</f>
        <v>2.693012589601862E-3</v>
      </c>
      <c r="BF238" s="83">
        <f>SUMPRODUCT('Control Panel'!$C$19:$N$19,'Calc. rets adjusted'!$AS238:$BD238)</f>
        <v>2.1355751184999883E-3</v>
      </c>
      <c r="BG238" s="83">
        <f>SUMPRODUCT('Control Panel'!$C$20:$N$20,'Calc. rets adjusted'!$AS238:$BD238)</f>
        <v>2.4920019930352089E-3</v>
      </c>
      <c r="BH238" s="83">
        <f>SUMPRODUCT('Control Panel'!$C$21:$N$21,'Calc. rets adjusted'!$AS238:$BD238)</f>
        <v>-5.5743747110187369E-4</v>
      </c>
      <c r="BI238" s="83">
        <f>SUMPRODUCT('Control Panel'!$C$22:$N$22,'Calc. rets adjusted'!$AS238:$BD238)</f>
        <v>-2.0101059656665307E-4</v>
      </c>
    </row>
    <row r="239" spans="1:61" x14ac:dyDescent="0.35">
      <c r="A239" s="2">
        <v>43524</v>
      </c>
      <c r="B239" s="27">
        <f>'Calc. rets in loc usd base'!Q239-'Calc. rets in loc usd base'!Q$5</f>
        <v>4.1752777777778164E-4</v>
      </c>
      <c r="C239" s="27">
        <f>'Calc. rets in loc usd base'!R239-'Calc. rets in loc usd base'!R$5</f>
        <v>-1.5198055555555507E-3</v>
      </c>
      <c r="D239" s="27">
        <f>'Calc. rets in loc usd base'!S239-'Calc. rets in loc usd base'!S$5</f>
        <v>-1.4156111111111099E-3</v>
      </c>
      <c r="E239" s="29">
        <f>'Calc. rets in loc usd base'!T239-'Calc. rets in loc usd base'!T$5</f>
        <v>2.0672994808980947E-4</v>
      </c>
      <c r="F239" s="29">
        <f>'Calc. rets in loc usd base'!U239-'Calc. rets in loc usd base'!U$5</f>
        <v>-1.6365246636772476E-3</v>
      </c>
      <c r="G239" s="29">
        <f>'Calc. rets in loc usd base'!V239-'Calc. rets in loc usd base'!V$5</f>
        <v>-1.7312661837525043E-4</v>
      </c>
      <c r="H239" s="29">
        <f>'Calc. rets in loc usd base'!W239-'Calc. rets in loc usd base'!W$5</f>
        <v>-1.0798610998053312E-3</v>
      </c>
      <c r="I239" s="29">
        <f>'Calc. rets in loc usd base'!X239-'Calc. rets in loc usd base'!X$5</f>
        <v>-2.6645109829622716E-3</v>
      </c>
      <c r="J239" s="29">
        <f>'Calc. rets in loc usd base'!Y239-'Calc. rets in loc usd base'!Y$5</f>
        <v>-2.6056702636010846E-3</v>
      </c>
      <c r="K239" s="27">
        <f>'Calc. rets in loc usd base'!Z239-'Calc. rets in loc usd base'!Z$5</f>
        <v>4.1752777777778164E-4</v>
      </c>
      <c r="L239" s="27">
        <f>'Calc. rets in loc usd base'!AA239-'Calc. rets in loc usd base'!AA$5</f>
        <v>-1.3788627777777777E-3</v>
      </c>
      <c r="M239" s="27">
        <f>'Calc. rets in loc usd base'!AB239-'Calc. rets in loc usd base'!AB$5</f>
        <v>-1.2403855555555546E-3</v>
      </c>
      <c r="N239" s="47">
        <f>'Calc. rets in loc usd base'!AC239-'Calc. rets in loc usd base'!AC$5</f>
        <v>0</v>
      </c>
      <c r="O239" s="63">
        <f>'Calc. rets in loc usd base'!AD239-'Calc. rets in loc usd base'!AD$5</f>
        <v>-1.2688861733711072E-2</v>
      </c>
      <c r="P239" s="86">
        <f>'Calc. rets in loc usd base'!AE239-'Calc. rets in loc usd base'!AE$5</f>
        <v>1.3229964360510634E-2</v>
      </c>
      <c r="Q239" s="27">
        <f>B239+'Control Panel'!C$5</f>
        <v>2.091666666666569E-3</v>
      </c>
      <c r="R239" s="27">
        <f>C239+'Control Panel'!D$5</f>
        <v>-3.0833333333326338E-4</v>
      </c>
      <c r="S239" s="27">
        <f>D239+'Control Panel'!E$5</f>
        <v>6.0833333333342658E-4</v>
      </c>
      <c r="T239" s="29">
        <f>E239+'Control Panel'!F$5</f>
        <v>1.8907076446036592E-3</v>
      </c>
      <c r="U239" s="29">
        <f>F239+'Control Panel'!G$5</f>
        <v>-5.0348896579121638E-4</v>
      </c>
      <c r="V239" s="29">
        <f>G239+'Control Panel'!H$5</f>
        <v>4.4208257734153114E-4</v>
      </c>
      <c r="W239" s="29">
        <f>H239+'Control Panel'!I$5</f>
        <v>1.0051696844186201E-3</v>
      </c>
      <c r="X239" s="29">
        <f>I239+'Control Panel'!J$5</f>
        <v>-1.2248358169518704E-3</v>
      </c>
      <c r="Y239" s="29">
        <f>J239+'Control Panel'!K$5</f>
        <v>-3.5591179967258725E-4</v>
      </c>
      <c r="Z239" s="27">
        <f>K239+'Control Panel'!L$5</f>
        <v>2.091666666666569E-3</v>
      </c>
      <c r="AA239" s="27">
        <f>L239+'Control Panel'!M$5</f>
        <v>-2.5074999999997669E-4</v>
      </c>
      <c r="AB239" s="27">
        <f>M239+'Control Panel'!N$5</f>
        <v>7.5349999999990897E-4</v>
      </c>
      <c r="AC239" s="47">
        <f>N239+'Control Panel'!C$27</f>
        <v>0</v>
      </c>
      <c r="AD239" s="63">
        <f>O239+'Control Panel'!D$27</f>
        <v>-1.2688861733711072E-2</v>
      </c>
      <c r="AE239" s="63">
        <f>P239+'Control Panel'!E$27</f>
        <v>1.3229964360510634E-2</v>
      </c>
      <c r="AF239" s="38">
        <f>SUMPRODUCT('Control Panel'!$C$31:$E$31,AC239:AE239)</f>
        <v>0</v>
      </c>
      <c r="AG239" s="43">
        <f t="shared" si="67"/>
        <v>2.0916666666666028E-3</v>
      </c>
      <c r="AH239" s="64">
        <f t="shared" si="68"/>
        <v>-1.2993282668009809E-2</v>
      </c>
      <c r="AI239" s="64">
        <f t="shared" si="69"/>
        <v>1.3846345922163383E-2</v>
      </c>
      <c r="AJ239" s="29">
        <f t="shared" si="70"/>
        <v>1.8907076446037507E-3</v>
      </c>
      <c r="AK239" s="29">
        <f t="shared" si="71"/>
        <v>-1.3185961997630891E-2</v>
      </c>
      <c r="AL239" s="29">
        <f t="shared" si="72"/>
        <v>1.3677895674594875E-2</v>
      </c>
      <c r="AM239" s="29">
        <f t="shared" si="73"/>
        <v>1.0051696844186608E-3</v>
      </c>
      <c r="AN239" s="29">
        <f t="shared" si="74"/>
        <v>-1.3898155778335197E-2</v>
      </c>
      <c r="AO239" s="29">
        <f t="shared" si="75"/>
        <v>1.2869343860413052E-2</v>
      </c>
      <c r="AP239" s="27">
        <f t="shared" si="76"/>
        <v>2.0916666666666028E-3</v>
      </c>
      <c r="AQ239" s="27">
        <f t="shared" si="77"/>
        <v>-1.293643000163136E-2</v>
      </c>
      <c r="AR239" s="27">
        <f t="shared" si="78"/>
        <v>1.3993433138656197E-2</v>
      </c>
      <c r="AS239" s="43">
        <f t="shared" si="79"/>
        <v>2.0916666666666028E-3</v>
      </c>
      <c r="AT239" s="27">
        <f t="shared" si="80"/>
        <v>-1.2993282668009809E-2</v>
      </c>
      <c r="AU239" s="27">
        <f t="shared" si="81"/>
        <v>1.3846345922163383E-2</v>
      </c>
      <c r="AV239" s="29">
        <f t="shared" si="82"/>
        <v>1.8907076446037507E-3</v>
      </c>
      <c r="AW239" s="29">
        <f t="shared" si="83"/>
        <v>-1.3185961997630891E-2</v>
      </c>
      <c r="AX239" s="29">
        <f t="shared" si="84"/>
        <v>1.3677895674594875E-2</v>
      </c>
      <c r="AY239" s="29">
        <f t="shared" si="85"/>
        <v>1.0051696844186608E-3</v>
      </c>
      <c r="AZ239" s="29">
        <f t="shared" si="86"/>
        <v>-1.3898155778335197E-2</v>
      </c>
      <c r="BA239" s="29">
        <f t="shared" si="87"/>
        <v>1.2869343860413052E-2</v>
      </c>
      <c r="BB239" s="27">
        <f t="shared" si="88"/>
        <v>2.0916666666666028E-3</v>
      </c>
      <c r="BC239" s="27">
        <f t="shared" si="88"/>
        <v>-1.293643000163136E-2</v>
      </c>
      <c r="BD239" s="64">
        <f t="shared" si="88"/>
        <v>1.3993433138656197E-2</v>
      </c>
      <c r="BE239" s="82">
        <f>SUMPRODUCT('Control Panel'!$C$18:$N$18,$AS239:$BD239)</f>
        <v>1.0051696844186608E-3</v>
      </c>
      <c r="BF239" s="83">
        <f>SUMPRODUCT('Control Panel'!$C$19:$N$19,'Calc. rets adjusted'!$AS239:$BD239)</f>
        <v>-4.851628618567249E-4</v>
      </c>
      <c r="BG239" s="83">
        <f>SUMPRODUCT('Control Panel'!$C$20:$N$20,'Calc. rets adjusted'!$AS239:$BD239)</f>
        <v>1.0176468049730716E-3</v>
      </c>
      <c r="BH239" s="83">
        <f>SUMPRODUCT('Control Panel'!$C$21:$N$21,'Calc. rets adjusted'!$AS239:$BD239)</f>
        <v>-1.4903325462753858E-3</v>
      </c>
      <c r="BI239" s="83">
        <f>SUMPRODUCT('Control Panel'!$C$22:$N$22,'Calc. rets adjusted'!$AS239:$BD239)</f>
        <v>1.2477120554410526E-5</v>
      </c>
    </row>
    <row r="240" spans="1:61" x14ac:dyDescent="0.35">
      <c r="A240" s="2">
        <v>43555</v>
      </c>
      <c r="B240" s="27">
        <f>'Calc. rets in loc usd base'!Q240-'Calc. rets in loc usd base'!Q$5</f>
        <v>4.0086111111111507E-4</v>
      </c>
      <c r="C240" s="27">
        <f>'Calc. rets in loc usd base'!R240-'Calc. rets in loc usd base'!R$5</f>
        <v>-1.5198055555555507E-3</v>
      </c>
      <c r="D240" s="27">
        <f>'Calc. rets in loc usd base'!S240-'Calc. rets in loc usd base'!S$5</f>
        <v>-1.4156111111111099E-3</v>
      </c>
      <c r="E240" s="29">
        <f>'Calc. rets in loc usd base'!T240-'Calc. rets in loc usd base'!T$5</f>
        <v>7.7402165242292662E-4</v>
      </c>
      <c r="F240" s="29">
        <f>'Calc. rets in loc usd base'!U240-'Calc. rets in loc usd base'!U$5</f>
        <v>-1.3671695798967939E-3</v>
      </c>
      <c r="G240" s="29">
        <f>'Calc. rets in loc usd base'!V240-'Calc. rets in loc usd base'!V$5</f>
        <v>3.4221312879430157E-4</v>
      </c>
      <c r="H240" s="29">
        <f>'Calc. rets in loc usd base'!W240-'Calc. rets in loc usd base'!W$5</f>
        <v>4.0290031757221493E-3</v>
      </c>
      <c r="I240" s="29">
        <f>'Calc. rets in loc usd base'!X240-'Calc. rets in loc usd base'!X$5</f>
        <v>-1.5822097730888306E-4</v>
      </c>
      <c r="J240" s="29">
        <f>'Calc. rets in loc usd base'!Y240-'Calc. rets in loc usd base'!Y$5</f>
        <v>1.2567721501481385E-3</v>
      </c>
      <c r="K240" s="27">
        <f>'Calc. rets in loc usd base'!Z240-'Calc. rets in loc usd base'!Z$5</f>
        <v>4.0086111111111507E-4</v>
      </c>
      <c r="L240" s="27">
        <f>'Calc. rets in loc usd base'!AA240-'Calc. rets in loc usd base'!AA$5</f>
        <v>-1.4837794444444445E-3</v>
      </c>
      <c r="M240" s="27">
        <f>'Calc. rets in loc usd base'!AB240-'Calc. rets in loc usd base'!AB$5</f>
        <v>-1.3408855555555547E-3</v>
      </c>
      <c r="N240" s="47">
        <f>'Calc. rets in loc usd base'!AC240-'Calc. rets in loc usd base'!AC$5</f>
        <v>0</v>
      </c>
      <c r="O240" s="63">
        <f>'Calc. rets in loc usd base'!AD240-'Calc. rets in loc usd base'!AD$5</f>
        <v>-1.2561180426254521E-2</v>
      </c>
      <c r="P240" s="86">
        <f>'Calc. rets in loc usd base'!AE240-'Calc. rets in loc usd base'!AE$5</f>
        <v>-2.607739494684877E-2</v>
      </c>
      <c r="Q240" s="27">
        <f>B240+'Control Panel'!C$5</f>
        <v>2.0749999999999024E-3</v>
      </c>
      <c r="R240" s="27">
        <f>C240+'Control Panel'!D$5</f>
        <v>-3.0833333333326338E-4</v>
      </c>
      <c r="S240" s="27">
        <f>D240+'Control Panel'!E$5</f>
        <v>6.0833333333342658E-4</v>
      </c>
      <c r="T240" s="29">
        <f>E240+'Control Panel'!F$5</f>
        <v>2.4579993489367764E-3</v>
      </c>
      <c r="U240" s="29">
        <f>F240+'Control Panel'!G$5</f>
        <v>-2.3413388201076269E-4</v>
      </c>
      <c r="V240" s="29">
        <f>G240+'Control Panel'!H$5</f>
        <v>9.5742232451108313E-4</v>
      </c>
      <c r="W240" s="29">
        <f>H240+'Control Panel'!I$5</f>
        <v>6.1140339599461005E-3</v>
      </c>
      <c r="X240" s="29">
        <f>I240+'Control Panel'!J$5</f>
        <v>1.2814541887015182E-3</v>
      </c>
      <c r="Y240" s="29">
        <f>J240+'Control Panel'!K$5</f>
        <v>3.5065306140766358E-3</v>
      </c>
      <c r="Z240" s="27">
        <f>K240+'Control Panel'!L$5</f>
        <v>2.0749999999999024E-3</v>
      </c>
      <c r="AA240" s="27">
        <f>L240+'Control Panel'!M$5</f>
        <v>-3.5566666666664347E-4</v>
      </c>
      <c r="AB240" s="27">
        <f>M240+'Control Panel'!N$5</f>
        <v>6.5299999999990886E-4</v>
      </c>
      <c r="AC240" s="47">
        <f>N240+'Control Panel'!C$27</f>
        <v>0</v>
      </c>
      <c r="AD240" s="63">
        <f>O240+'Control Panel'!D$27</f>
        <v>-1.2561180426254521E-2</v>
      </c>
      <c r="AE240" s="63">
        <f>P240+'Control Panel'!E$27</f>
        <v>-2.607739494684877E-2</v>
      </c>
      <c r="AF240" s="38">
        <f>SUMPRODUCT('Control Panel'!$C$31:$E$31,AC240:AE240)</f>
        <v>0</v>
      </c>
      <c r="AG240" s="43">
        <f t="shared" si="67"/>
        <v>2.074999999999827E-3</v>
      </c>
      <c r="AH240" s="64">
        <f t="shared" si="68"/>
        <v>-1.2865640728956351E-2</v>
      </c>
      <c r="AI240" s="64">
        <f t="shared" si="69"/>
        <v>-2.5484925362108113E-2</v>
      </c>
      <c r="AJ240" s="29">
        <f t="shared" si="70"/>
        <v>2.4579993489368679E-3</v>
      </c>
      <c r="AK240" s="29">
        <f t="shared" si="71"/>
        <v>-1.2792373310329452E-2</v>
      </c>
      <c r="AL240" s="29">
        <f t="shared" si="72"/>
        <v>-2.514493970242504E-2</v>
      </c>
      <c r="AM240" s="29">
        <f t="shared" si="73"/>
        <v>6.1140339599461413E-3</v>
      </c>
      <c r="AN240" s="29">
        <f t="shared" si="74"/>
        <v>-1.1295822814825218E-2</v>
      </c>
      <c r="AO240" s="29">
        <f t="shared" si="75"/>
        <v>-2.2662305516488623E-2</v>
      </c>
      <c r="AP240" s="27">
        <f t="shared" si="76"/>
        <v>2.074999999999827E-3</v>
      </c>
      <c r="AQ240" s="27">
        <f t="shared" si="77"/>
        <v>-1.2912379499749549E-2</v>
      </c>
      <c r="AR240" s="27">
        <f t="shared" si="78"/>
        <v>-2.5441423485749071E-2</v>
      </c>
      <c r="AS240" s="43">
        <f t="shared" si="79"/>
        <v>2.074999999999827E-3</v>
      </c>
      <c r="AT240" s="27">
        <f t="shared" si="80"/>
        <v>-1.2865640728956351E-2</v>
      </c>
      <c r="AU240" s="27">
        <f t="shared" si="81"/>
        <v>-2.5484925362108113E-2</v>
      </c>
      <c r="AV240" s="29">
        <f t="shared" si="82"/>
        <v>2.4579993489368679E-3</v>
      </c>
      <c r="AW240" s="29">
        <f t="shared" si="83"/>
        <v>-1.2792373310329452E-2</v>
      </c>
      <c r="AX240" s="29">
        <f t="shared" si="84"/>
        <v>-2.514493970242504E-2</v>
      </c>
      <c r="AY240" s="29">
        <f t="shared" si="85"/>
        <v>6.1140339599461413E-3</v>
      </c>
      <c r="AZ240" s="29">
        <f t="shared" si="86"/>
        <v>-1.1295822814825218E-2</v>
      </c>
      <c r="BA240" s="29">
        <f t="shared" si="87"/>
        <v>-2.2662305516488623E-2</v>
      </c>
      <c r="BB240" s="27">
        <f t="shared" si="88"/>
        <v>2.074999999999827E-3</v>
      </c>
      <c r="BC240" s="27">
        <f t="shared" si="88"/>
        <v>-1.2912379499749549E-2</v>
      </c>
      <c r="BD240" s="64">
        <f t="shared" si="88"/>
        <v>-2.5441423485749071E-2</v>
      </c>
      <c r="BE240" s="82">
        <f>SUMPRODUCT('Control Panel'!$C$18:$N$18,$AS240:$BD240)</f>
        <v>6.1140339599461413E-3</v>
      </c>
      <c r="BF240" s="83">
        <f>SUMPRODUCT('Control Panel'!$C$19:$N$19,'Calc. rets adjusted'!$AS240:$BD240)</f>
        <v>4.3730482824690057E-3</v>
      </c>
      <c r="BG240" s="83">
        <f>SUMPRODUCT('Control Panel'!$C$20:$N$20,'Calc. rets adjusted'!$AS240:$BD240)</f>
        <v>5.8717862324439438E-3</v>
      </c>
      <c r="BH240" s="83">
        <f>SUMPRODUCT('Control Panel'!$C$21:$N$21,'Calc. rets adjusted'!$AS240:$BD240)</f>
        <v>-1.7409856774771358E-3</v>
      </c>
      <c r="BI240" s="83">
        <f>SUMPRODUCT('Control Panel'!$C$22:$N$22,'Calc. rets adjusted'!$AS240:$BD240)</f>
        <v>-2.4224772750219815E-4</v>
      </c>
    </row>
    <row r="241" spans="1:61" x14ac:dyDescent="0.35">
      <c r="A241" s="2">
        <v>43585</v>
      </c>
      <c r="B241" s="27">
        <f>'Calc. rets in loc usd base'!Q241-'Calc. rets in loc usd base'!Q$5</f>
        <v>4.0086111111111507E-4</v>
      </c>
      <c r="C241" s="27">
        <f>'Calc. rets in loc usd base'!R241-'Calc. rets in loc usd base'!R$5</f>
        <v>-1.5198055555555507E-3</v>
      </c>
      <c r="D241" s="27">
        <f>'Calc. rets in loc usd base'!S241-'Calc. rets in loc usd base'!S$5</f>
        <v>-1.4156111111111099E-3</v>
      </c>
      <c r="E241" s="29">
        <f>'Calc. rets in loc usd base'!T241-'Calc. rets in loc usd base'!T$5</f>
        <v>3.6796082063097211E-4</v>
      </c>
      <c r="F241" s="29">
        <f>'Calc. rets in loc usd base'!U241-'Calc. rets in loc usd base'!U$5</f>
        <v>-1.8072153277259814E-3</v>
      </c>
      <c r="G241" s="29">
        <f>'Calc. rets in loc usd base'!V241-'Calc. rets in loc usd base'!V$5</f>
        <v>-4.1287127299132018E-4</v>
      </c>
      <c r="H241" s="29">
        <f>'Calc. rets in loc usd base'!W241-'Calc. rets in loc usd base'!W$5</f>
        <v>-5.3001051277631016E-5</v>
      </c>
      <c r="I241" s="29">
        <f>'Calc. rets in loc usd base'!X241-'Calc. rets in loc usd base'!X$5</f>
        <v>-2.4387559016422157E-3</v>
      </c>
      <c r="J241" s="29">
        <f>'Calc. rets in loc usd base'!Y241-'Calc. rets in loc usd base'!Y$5</f>
        <v>-3.8567684861256449E-3</v>
      </c>
      <c r="K241" s="27">
        <f>'Calc. rets in loc usd base'!Z241-'Calc. rets in loc usd base'!Z$5</f>
        <v>4.0086111111111507E-4</v>
      </c>
      <c r="L241" s="27">
        <f>'Calc. rets in loc usd base'!AA241-'Calc. rets in loc usd base'!AA$5</f>
        <v>-1.5016127777777778E-3</v>
      </c>
      <c r="M241" s="27">
        <f>'Calc. rets in loc usd base'!AB241-'Calc. rets in loc usd base'!AB$5</f>
        <v>-1.3378022222222214E-3</v>
      </c>
      <c r="N241" s="47">
        <f>'Calc. rets in loc usd base'!AC241-'Calc. rets in loc usd base'!AC$5</f>
        <v>0</v>
      </c>
      <c r="O241" s="63">
        <f>'Calc. rets in loc usd base'!AD241-'Calc. rets in loc usd base'!AD$5</f>
        <v>-1.3252253700747178E-3</v>
      </c>
      <c r="P241" s="86">
        <f>'Calc. rets in loc usd base'!AE241-'Calc. rets in loc usd base'!AE$5</f>
        <v>-1.0336897282278564E-4</v>
      </c>
      <c r="Q241" s="27">
        <f>B241+'Control Panel'!C$5</f>
        <v>2.0749999999999024E-3</v>
      </c>
      <c r="R241" s="27">
        <f>C241+'Control Panel'!D$5</f>
        <v>-3.0833333333326338E-4</v>
      </c>
      <c r="S241" s="27">
        <f>D241+'Control Panel'!E$5</f>
        <v>6.0833333333342658E-4</v>
      </c>
      <c r="T241" s="29">
        <f>E241+'Control Panel'!F$5</f>
        <v>2.0519385171448219E-3</v>
      </c>
      <c r="U241" s="29">
        <f>F241+'Control Panel'!G$5</f>
        <v>-6.7417962983995017E-4</v>
      </c>
      <c r="V241" s="29">
        <f>G241+'Control Panel'!H$5</f>
        <v>2.0233792272546138E-4</v>
      </c>
      <c r="W241" s="29">
        <f>H241+'Control Panel'!I$5</f>
        <v>2.0320297329463203E-3</v>
      </c>
      <c r="X241" s="29">
        <f>I241+'Control Panel'!J$5</f>
        <v>-9.9908073563181442E-4</v>
      </c>
      <c r="Y241" s="29">
        <f>J241+'Control Panel'!K$5</f>
        <v>-1.6070100221971476E-3</v>
      </c>
      <c r="Z241" s="27">
        <f>K241+'Control Panel'!L$5</f>
        <v>2.0749999999999024E-3</v>
      </c>
      <c r="AA241" s="27">
        <f>L241+'Control Panel'!M$5</f>
        <v>-3.7349999999997672E-4</v>
      </c>
      <c r="AB241" s="27">
        <f>M241+'Control Panel'!N$5</f>
        <v>6.560833333332421E-4</v>
      </c>
      <c r="AC241" s="47">
        <f>N241+'Control Panel'!C$27</f>
        <v>0</v>
      </c>
      <c r="AD241" s="63">
        <f>O241+'Control Panel'!D$27</f>
        <v>-1.3252253700747178E-3</v>
      </c>
      <c r="AE241" s="63">
        <f>P241+'Control Panel'!E$27</f>
        <v>-1.0336897282278564E-4</v>
      </c>
      <c r="AF241" s="38">
        <f>SUMPRODUCT('Control Panel'!$C$31:$E$31,AC241:AE241)</f>
        <v>0</v>
      </c>
      <c r="AG241" s="43">
        <f t="shared" si="67"/>
        <v>2.074999999999827E-3</v>
      </c>
      <c r="AH241" s="64">
        <f t="shared" si="68"/>
        <v>-1.633150092252178E-3</v>
      </c>
      <c r="AI241" s="64">
        <f t="shared" si="69"/>
        <v>5.0490147771875549E-4</v>
      </c>
      <c r="AJ241" s="29">
        <f t="shared" si="70"/>
        <v>2.0519385171449134E-3</v>
      </c>
      <c r="AK241" s="29">
        <f t="shared" si="71"/>
        <v>-1.9985115599652215E-3</v>
      </c>
      <c r="AL241" s="29">
        <f t="shared" si="72"/>
        <v>9.894803443932787E-5</v>
      </c>
      <c r="AM241" s="29">
        <f t="shared" si="73"/>
        <v>2.032029732946361E-3</v>
      </c>
      <c r="AN241" s="29">
        <f t="shared" si="74"/>
        <v>-2.3229820985689598E-3</v>
      </c>
      <c r="AO241" s="29">
        <f t="shared" si="75"/>
        <v>-1.7102128800445815E-3</v>
      </c>
      <c r="AP241" s="27">
        <f t="shared" si="76"/>
        <v>2.074999999999827E-3</v>
      </c>
      <c r="AQ241" s="27">
        <f t="shared" si="77"/>
        <v>-1.6982303983990032E-3</v>
      </c>
      <c r="AR241" s="27">
        <f t="shared" si="78"/>
        <v>5.5264654185016582E-4</v>
      </c>
      <c r="AS241" s="43">
        <f t="shared" si="79"/>
        <v>2.074999999999827E-3</v>
      </c>
      <c r="AT241" s="27">
        <f t="shared" si="80"/>
        <v>-1.633150092252178E-3</v>
      </c>
      <c r="AU241" s="27">
        <f t="shared" si="81"/>
        <v>5.0490147771875549E-4</v>
      </c>
      <c r="AV241" s="29">
        <f t="shared" si="82"/>
        <v>2.0519385171449134E-3</v>
      </c>
      <c r="AW241" s="29">
        <f t="shared" si="83"/>
        <v>-1.9985115599652215E-3</v>
      </c>
      <c r="AX241" s="29">
        <f t="shared" si="84"/>
        <v>9.894803443932787E-5</v>
      </c>
      <c r="AY241" s="29">
        <f t="shared" si="85"/>
        <v>2.032029732946361E-3</v>
      </c>
      <c r="AZ241" s="29">
        <f t="shared" si="86"/>
        <v>-2.3229820985689598E-3</v>
      </c>
      <c r="BA241" s="29">
        <f t="shared" si="87"/>
        <v>-1.7102128800445815E-3</v>
      </c>
      <c r="BB241" s="27">
        <f t="shared" si="88"/>
        <v>2.074999999999827E-3</v>
      </c>
      <c r="BC241" s="27">
        <f t="shared" si="88"/>
        <v>-1.6982303983990032E-3</v>
      </c>
      <c r="BD241" s="64">
        <f t="shared" si="88"/>
        <v>5.5264654185016582E-4</v>
      </c>
      <c r="BE241" s="82">
        <f>SUMPRODUCT('Control Panel'!$C$18:$N$18,$AS241:$BD241)</f>
        <v>2.032029732946361E-3</v>
      </c>
      <c r="BF241" s="83">
        <f>SUMPRODUCT('Control Panel'!$C$19:$N$19,'Calc. rets adjusted'!$AS241:$BD241)</f>
        <v>1.5965285497948289E-3</v>
      </c>
      <c r="BG241" s="83">
        <f>SUMPRODUCT('Control Panel'!$C$20:$N$20,'Calc. rets adjusted'!$AS241:$BD241)</f>
        <v>1.9738515896347117E-3</v>
      </c>
      <c r="BH241" s="83">
        <f>SUMPRODUCT('Control Panel'!$C$21:$N$21,'Calc. rets adjusted'!$AS241:$BD241)</f>
        <v>-4.3550118315153206E-4</v>
      </c>
      <c r="BI241" s="83">
        <f>SUMPRODUCT('Control Panel'!$C$22:$N$22,'Calc. rets adjusted'!$AS241:$BD241)</f>
        <v>-5.8178143311649017E-5</v>
      </c>
    </row>
    <row r="242" spans="1:61" x14ac:dyDescent="0.35">
      <c r="A242" s="2">
        <v>43616</v>
      </c>
      <c r="B242" s="27">
        <f>'Calc. rets in loc usd base'!Q242-'Calc. rets in loc usd base'!Q$5</f>
        <v>3.9252777777778179E-4</v>
      </c>
      <c r="C242" s="27">
        <f>'Calc. rets in loc usd base'!R242-'Calc. rets in loc usd base'!R$5</f>
        <v>-1.5198055555555507E-3</v>
      </c>
      <c r="D242" s="27">
        <f>'Calc. rets in loc usd base'!S242-'Calc. rets in loc usd base'!S$5</f>
        <v>-1.4156111111111099E-3</v>
      </c>
      <c r="E242" s="29">
        <f>'Calc. rets in loc usd base'!T242-'Calc. rets in loc usd base'!T$5</f>
        <v>7.6297371200952655E-4</v>
      </c>
      <c r="F242" s="29">
        <f>'Calc. rets in loc usd base'!U242-'Calc. rets in loc usd base'!U$5</f>
        <v>-1.5165121247380183E-3</v>
      </c>
      <c r="G242" s="29">
        <f>'Calc. rets in loc usd base'!V242-'Calc. rets in loc usd base'!V$5</f>
        <v>2.1236940126152695E-4</v>
      </c>
      <c r="H242" s="29">
        <f>'Calc. rets in loc usd base'!W242-'Calc. rets in loc usd base'!W$5</f>
        <v>5.012233830806693E-3</v>
      </c>
      <c r="I242" s="29">
        <f>'Calc. rets in loc usd base'!X242-'Calc. rets in loc usd base'!X$5</f>
        <v>-4.7265576225640903E-4</v>
      </c>
      <c r="J242" s="29">
        <f>'Calc. rets in loc usd base'!Y242-'Calc. rets in loc usd base'!Y$5</f>
        <v>1.0381189439340795E-3</v>
      </c>
      <c r="K242" s="27">
        <f>'Calc. rets in loc usd base'!Z242-'Calc. rets in loc usd base'!Z$5</f>
        <v>3.9252777777778179E-4</v>
      </c>
      <c r="L242" s="27">
        <f>'Calc. rets in loc usd base'!AA242-'Calc. rets in loc usd base'!AA$5</f>
        <v>-1.5826127777777779E-3</v>
      </c>
      <c r="M242" s="27">
        <f>'Calc. rets in loc usd base'!AB242-'Calc. rets in loc usd base'!AB$5</f>
        <v>-1.441218888888888E-3</v>
      </c>
      <c r="N242" s="47">
        <f>'Calc. rets in loc usd base'!AC242-'Calc. rets in loc usd base'!AC$5</f>
        <v>0</v>
      </c>
      <c r="O242" s="63">
        <f>'Calc. rets in loc usd base'!AD242-'Calc. rets in loc usd base'!AD$5</f>
        <v>-1.243633648118579E-2</v>
      </c>
      <c r="P242" s="86">
        <f>'Calc. rets in loc usd base'!AE242-'Calc. rets in loc usd base'!AE$5</f>
        <v>-2.5419824669025343E-2</v>
      </c>
      <c r="Q242" s="27">
        <f>B242+'Control Panel'!C$5</f>
        <v>2.0666666666665692E-3</v>
      </c>
      <c r="R242" s="27">
        <f>C242+'Control Panel'!D$5</f>
        <v>-3.0833333333326338E-4</v>
      </c>
      <c r="S242" s="27">
        <f>D242+'Control Panel'!E$5</f>
        <v>6.0833333333342658E-4</v>
      </c>
      <c r="T242" s="29">
        <f>E242+'Control Panel'!F$5</f>
        <v>2.4469514085233763E-3</v>
      </c>
      <c r="U242" s="29">
        <f>F242+'Control Panel'!G$5</f>
        <v>-3.8347642685198713E-4</v>
      </c>
      <c r="V242" s="29">
        <f>G242+'Control Panel'!H$5</f>
        <v>8.2757859697830851E-4</v>
      </c>
      <c r="W242" s="29">
        <f>H242+'Control Panel'!I$5</f>
        <v>7.0972646150306443E-3</v>
      </c>
      <c r="X242" s="29">
        <f>I242+'Control Panel'!J$5</f>
        <v>9.6701940375399221E-4</v>
      </c>
      <c r="Y242" s="29">
        <f>J242+'Control Panel'!K$5</f>
        <v>3.2878774078625769E-3</v>
      </c>
      <c r="Z242" s="27">
        <f>K242+'Control Panel'!L$5</f>
        <v>2.0666666666665692E-3</v>
      </c>
      <c r="AA242" s="27">
        <f>L242+'Control Panel'!M$5</f>
        <v>-4.5449999999997684E-4</v>
      </c>
      <c r="AB242" s="27">
        <f>M242+'Control Panel'!N$5</f>
        <v>5.5266666666657551E-4</v>
      </c>
      <c r="AC242" s="47">
        <f>N242+'Control Panel'!C$27</f>
        <v>0</v>
      </c>
      <c r="AD242" s="63">
        <f>O242+'Control Panel'!D$27</f>
        <v>-1.243633648118579E-2</v>
      </c>
      <c r="AE242" s="63">
        <f>P242+'Control Panel'!E$27</f>
        <v>-2.5419824669025343E-2</v>
      </c>
      <c r="AF242" s="38">
        <f>SUMPRODUCT('Control Panel'!$C$31:$E$31,AC242:AE242)</f>
        <v>0</v>
      </c>
      <c r="AG242" s="43">
        <f t="shared" si="67"/>
        <v>2.0666666666666611E-3</v>
      </c>
      <c r="AH242" s="64">
        <f t="shared" si="68"/>
        <v>-1.2740835277437301E-2</v>
      </c>
      <c r="AI242" s="64">
        <f t="shared" si="69"/>
        <v>-2.4826955062365652E-2</v>
      </c>
      <c r="AJ242" s="29">
        <f t="shared" si="70"/>
        <v>2.4469514085234678E-3</v>
      </c>
      <c r="AK242" s="29">
        <f t="shared" si="71"/>
        <v>-1.2815043866160836E-2</v>
      </c>
      <c r="AL242" s="29">
        <f t="shared" si="72"/>
        <v>-2.4613282974882189E-2</v>
      </c>
      <c r="AM242" s="29">
        <f t="shared" si="73"/>
        <v>7.0972646150306851E-3</v>
      </c>
      <c r="AN242" s="29">
        <f t="shared" si="74"/>
        <v>-1.1481343256120602E-2</v>
      </c>
      <c r="AO242" s="29">
        <f t="shared" si="75"/>
        <v>-2.2215524528403807E-2</v>
      </c>
      <c r="AP242" s="27">
        <f t="shared" si="76"/>
        <v>2.0666666666666611E-3</v>
      </c>
      <c r="AQ242" s="27">
        <f t="shared" si="77"/>
        <v>-1.288518416625517E-2</v>
      </c>
      <c r="AR242" s="27">
        <f t="shared" si="78"/>
        <v>-2.488120669212579E-2</v>
      </c>
      <c r="AS242" s="43">
        <f t="shared" si="79"/>
        <v>2.0666666666666611E-3</v>
      </c>
      <c r="AT242" s="27">
        <f t="shared" si="80"/>
        <v>-1.2740835277437301E-2</v>
      </c>
      <c r="AU242" s="27">
        <f t="shared" si="81"/>
        <v>-2.4826955062365652E-2</v>
      </c>
      <c r="AV242" s="29">
        <f t="shared" si="82"/>
        <v>2.4469514085234678E-3</v>
      </c>
      <c r="AW242" s="29">
        <f t="shared" si="83"/>
        <v>-1.2815043866160836E-2</v>
      </c>
      <c r="AX242" s="29">
        <f t="shared" si="84"/>
        <v>-2.4613282974882189E-2</v>
      </c>
      <c r="AY242" s="29">
        <f t="shared" si="85"/>
        <v>7.0972646150306851E-3</v>
      </c>
      <c r="AZ242" s="29">
        <f t="shared" si="86"/>
        <v>-1.1481343256120602E-2</v>
      </c>
      <c r="BA242" s="29">
        <f t="shared" si="87"/>
        <v>-2.2215524528403807E-2</v>
      </c>
      <c r="BB242" s="27">
        <f t="shared" si="88"/>
        <v>2.0666666666666611E-3</v>
      </c>
      <c r="BC242" s="27">
        <f t="shared" si="88"/>
        <v>-1.288518416625517E-2</v>
      </c>
      <c r="BD242" s="64">
        <f t="shared" si="88"/>
        <v>-2.488120669212579E-2</v>
      </c>
      <c r="BE242" s="82">
        <f>SUMPRODUCT('Control Panel'!$C$18:$N$18,$AS242:$BD242)</f>
        <v>7.0972646150306851E-3</v>
      </c>
      <c r="BF242" s="83">
        <f>SUMPRODUCT('Control Panel'!$C$19:$N$19,'Calc. rets adjusted'!$AS242:$BD242)</f>
        <v>5.2394038279155565E-3</v>
      </c>
      <c r="BG242" s="83">
        <f>SUMPRODUCT('Control Panel'!$C$20:$N$20,'Calc. rets adjusted'!$AS242:$BD242)</f>
        <v>6.7345889112077392E-3</v>
      </c>
      <c r="BH242" s="83">
        <f>SUMPRODUCT('Control Panel'!$C$21:$N$21,'Calc. rets adjusted'!$AS242:$BD242)</f>
        <v>-1.8578607871151285E-3</v>
      </c>
      <c r="BI242" s="83">
        <f>SUMPRODUCT('Control Panel'!$C$22:$N$22,'Calc. rets adjusted'!$AS242:$BD242)</f>
        <v>-3.6267570382294526E-4</v>
      </c>
    </row>
    <row r="243" spans="1:61" x14ac:dyDescent="0.35">
      <c r="A243" s="2">
        <v>43646</v>
      </c>
      <c r="B243" s="27">
        <f>'Calc. rets in loc usd base'!Q243-'Calc. rets in loc usd base'!Q$5</f>
        <v>3.5086111111111537E-4</v>
      </c>
      <c r="C243" s="27">
        <f>'Calc. rets in loc usd base'!R243-'Calc. rets in loc usd base'!R$5</f>
        <v>-1.528138888888884E-3</v>
      </c>
      <c r="D243" s="27">
        <f>'Calc. rets in loc usd base'!S243-'Calc. rets in loc usd base'!S$5</f>
        <v>-1.4156111111111099E-3</v>
      </c>
      <c r="E243" s="29">
        <f>'Calc. rets in loc usd base'!T243-'Calc. rets in loc usd base'!T$5</f>
        <v>1.3520185366017374E-3</v>
      </c>
      <c r="F243" s="29">
        <f>'Calc. rets in loc usd base'!U243-'Calc. rets in loc usd base'!U$5</f>
        <v>-1.2395977916183029E-3</v>
      </c>
      <c r="G243" s="29">
        <f>'Calc. rets in loc usd base'!V243-'Calc. rets in loc usd base'!V$5</f>
        <v>5.5493940050179292E-5</v>
      </c>
      <c r="H243" s="29">
        <f>'Calc. rets in loc usd base'!W243-'Calc. rets in loc usd base'!W$5</f>
        <v>3.1066767189646552E-3</v>
      </c>
      <c r="I243" s="29">
        <f>'Calc. rets in loc usd base'!X243-'Calc. rets in loc usd base'!X$5</f>
        <v>-6.6900892504528496E-4</v>
      </c>
      <c r="J243" s="29">
        <f>'Calc. rets in loc usd base'!Y243-'Calc. rets in loc usd base'!Y$5</f>
        <v>-1.9015104935147745E-3</v>
      </c>
      <c r="K243" s="27">
        <f>'Calc. rets in loc usd base'!Z243-'Calc. rets in loc usd base'!Z$5</f>
        <v>3.5086111111111537E-4</v>
      </c>
      <c r="L243" s="27">
        <f>'Calc. rets in loc usd base'!AA243-'Calc. rets in loc usd base'!AA$5</f>
        <v>-1.5955294444444444E-3</v>
      </c>
      <c r="M243" s="27">
        <f>'Calc. rets in loc usd base'!AB243-'Calc. rets in loc usd base'!AB$5</f>
        <v>-1.4125522222222212E-3</v>
      </c>
      <c r="N243" s="47">
        <f>'Calc. rets in loc usd base'!AC243-'Calc. rets in loc usd base'!AC$5</f>
        <v>0</v>
      </c>
      <c r="O243" s="63">
        <f>'Calc. rets in loc usd base'!AD243-'Calc. rets in loc usd base'!AD$5</f>
        <v>2.140204735719799E-2</v>
      </c>
      <c r="P243" s="86">
        <f>'Calc. rets in loc usd base'!AE243-'Calc. rets in loc usd base'!AE$5</f>
        <v>-1.0336897282278564E-4</v>
      </c>
      <c r="Q243" s="27">
        <f>B243+'Control Panel'!C$5</f>
        <v>2.0249999999999027E-3</v>
      </c>
      <c r="R243" s="27">
        <f>C243+'Control Panel'!D$5</f>
        <v>-3.1666666666659666E-4</v>
      </c>
      <c r="S243" s="27">
        <f>D243+'Control Panel'!E$5</f>
        <v>6.0833333333342658E-4</v>
      </c>
      <c r="T243" s="29">
        <f>E243+'Control Panel'!F$5</f>
        <v>3.0359962331155872E-3</v>
      </c>
      <c r="U243" s="29">
        <f>F243+'Control Panel'!G$5</f>
        <v>-1.0656209373227166E-4</v>
      </c>
      <c r="V243" s="29">
        <f>G243+'Control Panel'!H$5</f>
        <v>6.7070313576696086E-4</v>
      </c>
      <c r="W243" s="29">
        <f>H243+'Control Panel'!I$5</f>
        <v>5.1917075031886065E-3</v>
      </c>
      <c r="X243" s="29">
        <f>I243+'Control Panel'!J$5</f>
        <v>7.7066624096511628E-4</v>
      </c>
      <c r="Y243" s="29">
        <f>J243+'Control Panel'!K$5</f>
        <v>3.4824797041372278E-4</v>
      </c>
      <c r="Z243" s="27">
        <f>K243+'Control Panel'!L$5</f>
        <v>2.0249999999999027E-3</v>
      </c>
      <c r="AA243" s="27">
        <f>L243+'Control Panel'!M$5</f>
        <v>-4.6741666666664334E-4</v>
      </c>
      <c r="AB243" s="27">
        <f>M243+'Control Panel'!N$5</f>
        <v>5.8133333333324237E-4</v>
      </c>
      <c r="AC243" s="47">
        <f>N243+'Control Panel'!C$27</f>
        <v>0</v>
      </c>
      <c r="AD243" s="63">
        <f>O243+'Control Panel'!D$27</f>
        <v>2.140204735719799E-2</v>
      </c>
      <c r="AE243" s="63">
        <f>P243+'Control Panel'!E$27</f>
        <v>-1.0336897282278564E-4</v>
      </c>
      <c r="AF243" s="38">
        <f>SUMPRODUCT('Control Panel'!$C$31:$E$31,AC243:AE243)</f>
        <v>0</v>
      </c>
      <c r="AG243" s="43">
        <f t="shared" si="67"/>
        <v>2.0249999999999435E-3</v>
      </c>
      <c r="AH243" s="64">
        <f t="shared" si="68"/>
        <v>2.1078603375535021E-2</v>
      </c>
      <c r="AI243" s="64">
        <f t="shared" si="69"/>
        <v>5.0490147771875549E-4</v>
      </c>
      <c r="AJ243" s="29">
        <f t="shared" si="70"/>
        <v>3.0359962331156787E-3</v>
      </c>
      <c r="AK243" s="29">
        <f t="shared" si="71"/>
        <v>2.1293204616489314E-2</v>
      </c>
      <c r="AL243" s="29">
        <f t="shared" si="72"/>
        <v>5.6726483304991859E-4</v>
      </c>
      <c r="AM243" s="29">
        <f t="shared" si="73"/>
        <v>5.1917075031886473E-3</v>
      </c>
      <c r="AN243" s="29">
        <f t="shared" si="74"/>
        <v>2.2189207433549019E-2</v>
      </c>
      <c r="AO243" s="29">
        <f t="shared" si="75"/>
        <v>2.4484299955607192E-4</v>
      </c>
      <c r="AP243" s="27">
        <f t="shared" si="76"/>
        <v>2.0249999999999435E-3</v>
      </c>
      <c r="AQ243" s="27">
        <f t="shared" si="77"/>
        <v>2.0924627016895903E-2</v>
      </c>
      <c r="AR243" s="27">
        <f t="shared" si="78"/>
        <v>4.7790426868088431E-4</v>
      </c>
      <c r="AS243" s="43">
        <f t="shared" si="79"/>
        <v>2.0249999999999435E-3</v>
      </c>
      <c r="AT243" s="27">
        <f t="shared" si="80"/>
        <v>2.1078603375535021E-2</v>
      </c>
      <c r="AU243" s="27">
        <f t="shared" si="81"/>
        <v>5.0490147771875549E-4</v>
      </c>
      <c r="AV243" s="29">
        <f t="shared" si="82"/>
        <v>3.0359962331156787E-3</v>
      </c>
      <c r="AW243" s="29">
        <f t="shared" si="83"/>
        <v>2.1293204616489314E-2</v>
      </c>
      <c r="AX243" s="29">
        <f t="shared" si="84"/>
        <v>5.6726483304991859E-4</v>
      </c>
      <c r="AY243" s="29">
        <f t="shared" si="85"/>
        <v>5.1917075031886473E-3</v>
      </c>
      <c r="AZ243" s="29">
        <f t="shared" si="86"/>
        <v>2.2189207433549019E-2</v>
      </c>
      <c r="BA243" s="29">
        <f t="shared" si="87"/>
        <v>2.4484299955607192E-4</v>
      </c>
      <c r="BB243" s="27">
        <f t="shared" si="88"/>
        <v>2.0249999999999435E-3</v>
      </c>
      <c r="BC243" s="27">
        <f t="shared" si="88"/>
        <v>2.0924627016895903E-2</v>
      </c>
      <c r="BD243" s="64">
        <f t="shared" si="88"/>
        <v>4.7790426868088431E-4</v>
      </c>
      <c r="BE243" s="82">
        <f>SUMPRODUCT('Control Panel'!$C$18:$N$18,$AS243:$BD243)</f>
        <v>5.1917075031886473E-3</v>
      </c>
      <c r="BF243" s="83">
        <f>SUMPRODUCT('Control Panel'!$C$19:$N$19,'Calc. rets adjusted'!$AS243:$BD243)</f>
        <v>6.8914574962246847E-3</v>
      </c>
      <c r="BG243" s="83">
        <f>SUMPRODUCT('Control Panel'!$C$20:$N$20,'Calc. rets adjusted'!$AS243:$BD243)</f>
        <v>5.0014947945350892E-3</v>
      </c>
      <c r="BH243" s="83">
        <f>SUMPRODUCT('Control Panel'!$C$21:$N$21,'Calc. rets adjusted'!$AS243:$BD243)</f>
        <v>1.6997499930360375E-3</v>
      </c>
      <c r="BI243" s="83">
        <f>SUMPRODUCT('Control Panel'!$C$22:$N$22,'Calc. rets adjusted'!$AS243:$BD243)</f>
        <v>-1.9021270865355851E-4</v>
      </c>
    </row>
    <row r="244" spans="1:61" x14ac:dyDescent="0.35">
      <c r="A244" s="2">
        <v>43677</v>
      </c>
      <c r="B244" s="27">
        <f>'Calc. rets in loc usd base'!Q244-'Calc. rets in loc usd base'!Q$5</f>
        <v>3.2586111111111509E-4</v>
      </c>
      <c r="C244" s="27">
        <f>'Calc. rets in loc usd base'!R244-'Calc. rets in loc usd base'!R$5</f>
        <v>-1.5364722222222173E-3</v>
      </c>
      <c r="D244" s="27">
        <f>'Calc. rets in loc usd base'!S244-'Calc. rets in loc usd base'!S$5</f>
        <v>-1.4239444444444434E-3</v>
      </c>
      <c r="E244" s="29">
        <f>'Calc. rets in loc usd base'!T244-'Calc. rets in loc usd base'!T$5</f>
        <v>-3.5274319838927417E-4</v>
      </c>
      <c r="F244" s="29">
        <f>'Calc. rets in loc usd base'!U244-'Calc. rets in loc usd base'!U$5</f>
        <v>-1.5806441896586373E-3</v>
      </c>
      <c r="G244" s="29">
        <f>'Calc. rets in loc usd base'!V244-'Calc. rets in loc usd base'!V$5</f>
        <v>5.3248531554912673E-4</v>
      </c>
      <c r="H244" s="29">
        <f>'Calc. rets in loc usd base'!W244-'Calc. rets in loc usd base'!W$5</f>
        <v>-3.2640721708820227E-3</v>
      </c>
      <c r="I244" s="29">
        <f>'Calc. rets in loc usd base'!X244-'Calc. rets in loc usd base'!X$5</f>
        <v>-1.4479259457091901E-3</v>
      </c>
      <c r="J244" s="29">
        <f>'Calc. rets in loc usd base'!Y244-'Calc. rets in loc usd base'!Y$5</f>
        <v>1.5483934889286063E-3</v>
      </c>
      <c r="K244" s="27">
        <f>'Calc. rets in loc usd base'!Z244-'Calc. rets in loc usd base'!Z$5</f>
        <v>3.2586111111111509E-4</v>
      </c>
      <c r="L244" s="27">
        <f>'Calc. rets in loc usd base'!AA244-'Calc. rets in loc usd base'!AA$5</f>
        <v>-1.6895294444444445E-3</v>
      </c>
      <c r="M244" s="27">
        <f>'Calc. rets in loc usd base'!AB244-'Calc. rets in loc usd base'!AB$5</f>
        <v>-1.5672188888888878E-3</v>
      </c>
      <c r="N244" s="47">
        <f>'Calc. rets in loc usd base'!AC244-'Calc. rets in loc usd base'!AC$5</f>
        <v>0</v>
      </c>
      <c r="O244" s="63">
        <f>'Calc. rets in loc usd base'!AD244-'Calc. rets in loc usd base'!AD$5</f>
        <v>-2.3547447592296971E-2</v>
      </c>
      <c r="P244" s="86">
        <f>'Calc. rets in loc usd base'!AE244-'Calc. rets in loc usd base'!AE$5</f>
        <v>-3.6688734826481245E-2</v>
      </c>
      <c r="Q244" s="27">
        <f>B244+'Control Panel'!C$5</f>
        <v>1.9999999999999029E-3</v>
      </c>
      <c r="R244" s="27">
        <f>C244+'Control Panel'!D$5</f>
        <v>-3.2499999999992995E-4</v>
      </c>
      <c r="S244" s="27">
        <f>D244+'Control Panel'!E$5</f>
        <v>6.0000000000009308E-4</v>
      </c>
      <c r="T244" s="29">
        <f>E244+'Control Panel'!F$5</f>
        <v>1.3312344981245756E-3</v>
      </c>
      <c r="U244" s="29">
        <f>F244+'Control Panel'!G$5</f>
        <v>-4.4760849177260609E-4</v>
      </c>
      <c r="V244" s="29">
        <f>G244+'Control Panel'!H$5</f>
        <v>1.1476945112659084E-3</v>
      </c>
      <c r="W244" s="29">
        <f>H244+'Control Panel'!I$5</f>
        <v>-1.1790413866580715E-3</v>
      </c>
      <c r="X244" s="29">
        <f>I244+'Control Panel'!J$5</f>
        <v>-8.2507796987888338E-6</v>
      </c>
      <c r="Y244" s="29">
        <f>J244+'Control Panel'!K$5</f>
        <v>3.7981519528571036E-3</v>
      </c>
      <c r="Z244" s="27">
        <f>K244+'Control Panel'!L$5</f>
        <v>1.9999999999999029E-3</v>
      </c>
      <c r="AA244" s="27">
        <f>L244+'Control Panel'!M$5</f>
        <v>-5.6141666666664346E-4</v>
      </c>
      <c r="AB244" s="27">
        <f>M244+'Control Panel'!N$5</f>
        <v>4.266666666665757E-4</v>
      </c>
      <c r="AC244" s="47">
        <f>N244+'Control Panel'!C$27</f>
        <v>0</v>
      </c>
      <c r="AD244" s="63">
        <f>O244+'Control Panel'!D$27</f>
        <v>-2.3547447592296971E-2</v>
      </c>
      <c r="AE244" s="63">
        <f>P244+'Control Panel'!E$27</f>
        <v>-3.6688734826481245E-2</v>
      </c>
      <c r="AF244" s="38">
        <f>SUMPRODUCT('Control Panel'!$C$31:$E$31,AC244:AE244)</f>
        <v>0</v>
      </c>
      <c r="AG244" s="43">
        <f t="shared" si="67"/>
        <v>2.0000000000000018E-3</v>
      </c>
      <c r="AH244" s="64">
        <f t="shared" si="68"/>
        <v>-2.3864794671829448E-2</v>
      </c>
      <c r="AI244" s="64">
        <f t="shared" si="69"/>
        <v>-3.6110748067377019E-2</v>
      </c>
      <c r="AJ244" s="29">
        <f t="shared" si="70"/>
        <v>1.3312344981246671E-3</v>
      </c>
      <c r="AK244" s="29">
        <f t="shared" si="71"/>
        <v>-2.3984516046567705E-2</v>
      </c>
      <c r="AL244" s="29">
        <f t="shared" si="72"/>
        <v>-3.5583147774801094E-2</v>
      </c>
      <c r="AM244" s="29">
        <f t="shared" si="73"/>
        <v>-1.1790413866580307E-3</v>
      </c>
      <c r="AN244" s="29">
        <f t="shared" si="74"/>
        <v>-2.3555504087193202E-2</v>
      </c>
      <c r="AO244" s="29">
        <f t="shared" si="75"/>
        <v>-3.3029932263453188E-2</v>
      </c>
      <c r="AP244" s="27">
        <f t="shared" si="76"/>
        <v>2.0000000000000018E-3</v>
      </c>
      <c r="AQ244" s="27">
        <f t="shared" si="77"/>
        <v>-2.4095644329427901E-2</v>
      </c>
      <c r="AR244" s="27">
        <f t="shared" si="78"/>
        <v>-3.6277722020007341E-2</v>
      </c>
      <c r="AS244" s="43">
        <f t="shared" si="79"/>
        <v>2.0000000000000018E-3</v>
      </c>
      <c r="AT244" s="27">
        <f t="shared" si="80"/>
        <v>-2.3864794671829448E-2</v>
      </c>
      <c r="AU244" s="27">
        <f t="shared" si="81"/>
        <v>-3.6110748067377019E-2</v>
      </c>
      <c r="AV244" s="29">
        <f t="shared" si="82"/>
        <v>1.3312344981246671E-3</v>
      </c>
      <c r="AW244" s="29">
        <f t="shared" si="83"/>
        <v>-2.3984516046567705E-2</v>
      </c>
      <c r="AX244" s="29">
        <f t="shared" si="84"/>
        <v>-3.5583147774801094E-2</v>
      </c>
      <c r="AY244" s="29">
        <f t="shared" si="85"/>
        <v>-1.1790413866580307E-3</v>
      </c>
      <c r="AZ244" s="29">
        <f t="shared" si="86"/>
        <v>-2.3555504087193202E-2</v>
      </c>
      <c r="BA244" s="29">
        <f t="shared" si="87"/>
        <v>-3.3029932263453188E-2</v>
      </c>
      <c r="BB244" s="27">
        <f t="shared" si="88"/>
        <v>2.0000000000000018E-3</v>
      </c>
      <c r="BC244" s="27">
        <f t="shared" si="88"/>
        <v>-2.4095644329427901E-2</v>
      </c>
      <c r="BD244" s="64">
        <f t="shared" si="88"/>
        <v>-3.6277722020007341E-2</v>
      </c>
      <c r="BE244" s="82">
        <f>SUMPRODUCT('Control Panel'!$C$18:$N$18,$AS244:$BD244)</f>
        <v>-1.1790413866580307E-3</v>
      </c>
      <c r="BF244" s="83">
        <f>SUMPRODUCT('Control Panel'!$C$19:$N$19,'Calc. rets adjusted'!$AS244:$BD244)</f>
        <v>-3.4166876567115478E-3</v>
      </c>
      <c r="BG244" s="83">
        <f>SUMPRODUCT('Control Panel'!$C$20:$N$20,'Calc. rets adjusted'!$AS244:$BD244)</f>
        <v>-8.071232237687573E-4</v>
      </c>
      <c r="BH244" s="83">
        <f>SUMPRODUCT('Control Panel'!$C$21:$N$21,'Calc. rets adjusted'!$AS244:$BD244)</f>
        <v>-2.2376462700535171E-3</v>
      </c>
      <c r="BI244" s="83">
        <f>SUMPRODUCT('Control Panel'!$C$22:$N$22,'Calc. rets adjusted'!$AS244:$BD244)</f>
        <v>3.7191816288927341E-4</v>
      </c>
    </row>
    <row r="245" spans="1:61" x14ac:dyDescent="0.35">
      <c r="A245" s="2">
        <v>43708</v>
      </c>
      <c r="B245" s="27">
        <f>'Calc. rets in loc usd base'!Q245-'Calc. rets in loc usd base'!Q$5</f>
        <v>1.7586111111111513E-4</v>
      </c>
      <c r="C245" s="27">
        <f>'Calc. rets in loc usd base'!R245-'Calc. rets in loc usd base'!R$5</f>
        <v>-1.5364722222222173E-3</v>
      </c>
      <c r="D245" s="27">
        <f>'Calc. rets in loc usd base'!S245-'Calc. rets in loc usd base'!S$5</f>
        <v>-1.4322777777777767E-3</v>
      </c>
      <c r="E245" s="29">
        <f>'Calc. rets in loc usd base'!T245-'Calc. rets in loc usd base'!T$5</f>
        <v>1.1988614802441928E-3</v>
      </c>
      <c r="F245" s="29">
        <f>'Calc. rets in loc usd base'!U245-'Calc. rets in loc usd base'!U$5</f>
        <v>-1.3533861261478771E-3</v>
      </c>
      <c r="G245" s="29">
        <f>'Calc. rets in loc usd base'!V245-'Calc. rets in loc usd base'!V$5</f>
        <v>-1.2914457663552967E-4</v>
      </c>
      <c r="H245" s="29">
        <f>'Calc. rets in loc usd base'!W245-'Calc. rets in loc usd base'!W$5</f>
        <v>5.9801634184641498E-3</v>
      </c>
      <c r="I245" s="29">
        <f>'Calc. rets in loc usd base'!X245-'Calc. rets in loc usd base'!X$5</f>
        <v>4.5526953955799389E-4</v>
      </c>
      <c r="J245" s="29">
        <f>'Calc. rets in loc usd base'!Y245-'Calc. rets in loc usd base'!Y$5</f>
        <v>-1.8199518176356625E-3</v>
      </c>
      <c r="K245" s="27">
        <f>'Calc. rets in loc usd base'!Z245-'Calc. rets in loc usd base'!Z$5</f>
        <v>1.7586111111111513E-4</v>
      </c>
      <c r="L245" s="27">
        <f>'Calc. rets in loc usd base'!AA245-'Calc. rets in loc usd base'!AA$5</f>
        <v>-1.6313627777777779E-3</v>
      </c>
      <c r="M245" s="27">
        <f>'Calc. rets in loc usd base'!AB245-'Calc. rets in loc usd base'!AB$5</f>
        <v>-1.5559688888888879E-3</v>
      </c>
      <c r="N245" s="47">
        <f>'Calc. rets in loc usd base'!AC245-'Calc. rets in loc usd base'!AC$5</f>
        <v>0</v>
      </c>
      <c r="O245" s="63">
        <f>'Calc. rets in loc usd base'!AD245-'Calc. rets in loc usd base'!AD$5</f>
        <v>-1.2314236359085668E-2</v>
      </c>
      <c r="P245" s="86">
        <f>'Calc. rets in loc usd base'!AE245-'Calc. rets in loc usd base'!AE$5</f>
        <v>-1.0336897282278564E-4</v>
      </c>
      <c r="Q245" s="27">
        <f>B245+'Control Panel'!C$5</f>
        <v>1.8499999999999027E-3</v>
      </c>
      <c r="R245" s="27">
        <f>C245+'Control Panel'!D$5</f>
        <v>-3.2499999999992995E-4</v>
      </c>
      <c r="S245" s="27">
        <f>D245+'Control Panel'!E$5</f>
        <v>5.916666666667598E-4</v>
      </c>
      <c r="T245" s="29">
        <f>E245+'Control Panel'!F$5</f>
        <v>2.8828391767580426E-3</v>
      </c>
      <c r="U245" s="29">
        <f>F245+'Control Panel'!G$5</f>
        <v>-2.2035042826184592E-4</v>
      </c>
      <c r="V245" s="29">
        <f>G245+'Control Panel'!H$5</f>
        <v>4.8606461908125189E-4</v>
      </c>
      <c r="W245" s="29">
        <f>H245+'Control Panel'!I$5</f>
        <v>8.0651942026881002E-3</v>
      </c>
      <c r="X245" s="29">
        <f>I245+'Control Panel'!J$5</f>
        <v>1.8949447055683951E-3</v>
      </c>
      <c r="Y245" s="29">
        <f>J245+'Control Panel'!K$5</f>
        <v>4.2980664629283481E-4</v>
      </c>
      <c r="Z245" s="27">
        <f>K245+'Control Panel'!L$5</f>
        <v>1.8499999999999027E-3</v>
      </c>
      <c r="AA245" s="27">
        <f>L245+'Control Panel'!M$5</f>
        <v>-5.0324999999997681E-4</v>
      </c>
      <c r="AB245" s="27">
        <f>M245+'Control Panel'!N$5</f>
        <v>4.3791666666657568E-4</v>
      </c>
      <c r="AC245" s="47">
        <f>N245+'Control Panel'!C$27</f>
        <v>0</v>
      </c>
      <c r="AD245" s="63">
        <f>O245+'Control Panel'!D$27</f>
        <v>-1.2314236359085668E-2</v>
      </c>
      <c r="AE245" s="63">
        <f>P245+'Control Panel'!E$27</f>
        <v>-1.0336897282278564E-4</v>
      </c>
      <c r="AF245" s="38">
        <f>SUMPRODUCT('Control Panel'!$C$31:$E$31,AC245:AE245)</f>
        <v>0</v>
      </c>
      <c r="AG245" s="43">
        <f t="shared" si="67"/>
        <v>1.8499999999999073E-3</v>
      </c>
      <c r="AH245" s="64">
        <f t="shared" si="68"/>
        <v>-1.2635234232268866E-2</v>
      </c>
      <c r="AI245" s="64">
        <f t="shared" si="69"/>
        <v>4.8823653386831367E-4</v>
      </c>
      <c r="AJ245" s="29">
        <f t="shared" si="70"/>
        <v>2.8828391767581341E-3</v>
      </c>
      <c r="AK245" s="29">
        <f t="shared" si="71"/>
        <v>-1.2531873340092092E-2</v>
      </c>
      <c r="AL245" s="29">
        <f t="shared" si="72"/>
        <v>3.8264540225796395E-4</v>
      </c>
      <c r="AM245" s="29">
        <f t="shared" si="73"/>
        <v>8.0651942026881418E-3</v>
      </c>
      <c r="AN245" s="29">
        <f t="shared" si="74"/>
        <v>-1.0442626450508974E-2</v>
      </c>
      <c r="AO245" s="29">
        <f t="shared" si="75"/>
        <v>3.263932447985507E-4</v>
      </c>
      <c r="AP245" s="27">
        <f t="shared" si="76"/>
        <v>1.8499999999999073E-3</v>
      </c>
      <c r="AQ245" s="27">
        <f t="shared" si="77"/>
        <v>-1.2811289219637922E-2</v>
      </c>
      <c r="AR245" s="27">
        <f t="shared" si="78"/>
        <v>3.3450242684773812E-4</v>
      </c>
      <c r="AS245" s="43">
        <f t="shared" si="79"/>
        <v>1.8499999999999073E-3</v>
      </c>
      <c r="AT245" s="27">
        <f t="shared" si="80"/>
        <v>-1.2635234232268866E-2</v>
      </c>
      <c r="AU245" s="27">
        <f t="shared" si="81"/>
        <v>4.8823653386831367E-4</v>
      </c>
      <c r="AV245" s="29">
        <f t="shared" si="82"/>
        <v>2.8828391767581341E-3</v>
      </c>
      <c r="AW245" s="29">
        <f t="shared" si="83"/>
        <v>-1.2531873340092092E-2</v>
      </c>
      <c r="AX245" s="29">
        <f t="shared" si="84"/>
        <v>3.8264540225796395E-4</v>
      </c>
      <c r="AY245" s="29">
        <f t="shared" si="85"/>
        <v>8.0651942026881418E-3</v>
      </c>
      <c r="AZ245" s="29">
        <f t="shared" si="86"/>
        <v>-1.0442626450508974E-2</v>
      </c>
      <c r="BA245" s="29">
        <f t="shared" si="87"/>
        <v>3.263932447985507E-4</v>
      </c>
      <c r="BB245" s="27">
        <f t="shared" si="88"/>
        <v>1.8499999999999073E-3</v>
      </c>
      <c r="BC245" s="27">
        <f t="shared" si="88"/>
        <v>-1.2811289219637922E-2</v>
      </c>
      <c r="BD245" s="64">
        <f t="shared" si="88"/>
        <v>3.3450242684773812E-4</v>
      </c>
      <c r="BE245" s="82">
        <f>SUMPRODUCT('Control Panel'!$C$18:$N$18,$AS245:$BD245)</f>
        <v>8.0651942026881418E-3</v>
      </c>
      <c r="BF245" s="83">
        <f>SUMPRODUCT('Control Panel'!$C$19:$N$19,'Calc. rets adjusted'!$AS245:$BD245)</f>
        <v>6.2144121373684299E-3</v>
      </c>
      <c r="BG245" s="83">
        <f>SUMPRODUCT('Control Panel'!$C$20:$N$20,'Calc. rets adjusted'!$AS245:$BD245)</f>
        <v>7.6805410593322127E-3</v>
      </c>
      <c r="BH245" s="83">
        <f>SUMPRODUCT('Control Panel'!$C$21:$N$21,'Calc. rets adjusted'!$AS245:$BD245)</f>
        <v>-1.8507820653197115E-3</v>
      </c>
      <c r="BI245" s="83">
        <f>SUMPRODUCT('Control Panel'!$C$22:$N$22,'Calc. rets adjusted'!$AS245:$BD245)</f>
        <v>-3.8465314335592846E-4</v>
      </c>
    </row>
    <row r="246" spans="1:61" x14ac:dyDescent="0.35">
      <c r="A246" s="2">
        <v>43738</v>
      </c>
      <c r="B246" s="27">
        <f>'Calc. rets in loc usd base'!Q246-'Calc. rets in loc usd base'!Q$5</f>
        <v>6.7527777777781585E-5</v>
      </c>
      <c r="C246" s="27">
        <f>'Calc. rets in loc usd base'!R246-'Calc. rets in loc usd base'!R$5</f>
        <v>-1.5698055555555506E-3</v>
      </c>
      <c r="D246" s="27">
        <f>'Calc. rets in loc usd base'!S246-'Calc. rets in loc usd base'!S$5</f>
        <v>-1.4322777777777767E-3</v>
      </c>
      <c r="E246" s="29">
        <f>'Calc. rets in loc usd base'!T246-'Calc. rets in loc usd base'!T$5</f>
        <v>-1.8623361539380759E-4</v>
      </c>
      <c r="F246" s="29">
        <f>'Calc. rets in loc usd base'!U246-'Calc. rets in loc usd base'!U$5</f>
        <v>-2.2421403092018851E-3</v>
      </c>
      <c r="G246" s="29">
        <f>'Calc. rets in loc usd base'!V246-'Calc. rets in loc usd base'!V$5</f>
        <v>-5.3271002070835835E-4</v>
      </c>
      <c r="H246" s="29">
        <f>'Calc. rets in loc usd base'!W246-'Calc. rets in loc usd base'!W$5</f>
        <v>-3.1938722411565664E-3</v>
      </c>
      <c r="I246" s="29">
        <f>'Calc. rets in loc usd base'!X246-'Calc. rets in loc usd base'!X$5</f>
        <v>-4.8078893262354329E-3</v>
      </c>
      <c r="J246" s="29">
        <f>'Calc. rets in loc usd base'!Y246-'Calc. rets in loc usd base'!Y$5</f>
        <v>-1.3979217558402427E-3</v>
      </c>
      <c r="K246" s="27">
        <f>'Calc. rets in loc usd base'!Z246-'Calc. rets in loc usd base'!Z$5</f>
        <v>6.7527777777781585E-5</v>
      </c>
      <c r="L246" s="27">
        <f>'Calc. rets in loc usd base'!AA246-'Calc. rets in loc usd base'!AA$5</f>
        <v>-1.7250294444444447E-3</v>
      </c>
      <c r="M246" s="27">
        <f>'Calc. rets in loc usd base'!AB246-'Calc. rets in loc usd base'!AB$5</f>
        <v>-1.5318855555555547E-3</v>
      </c>
      <c r="N246" s="47">
        <f>'Calc. rets in loc usd base'!AC246-'Calc. rets in loc usd base'!AC$5</f>
        <v>0</v>
      </c>
      <c r="O246" s="63">
        <f>'Calc. rets in loc usd base'!AD246-'Calc. rets in loc usd base'!AD$5</f>
        <v>-1.2194790587466071E-2</v>
      </c>
      <c r="P246" s="86">
        <f>'Calc. rets in loc usd base'!AE246-'Calc. rets in loc usd base'!AE$5</f>
        <v>1.2242310039522726E-2</v>
      </c>
      <c r="Q246" s="27">
        <f>B246+'Control Panel'!C$5</f>
        <v>1.7416666666665692E-3</v>
      </c>
      <c r="R246" s="27">
        <f>C246+'Control Panel'!D$5</f>
        <v>-3.5833333333326329E-4</v>
      </c>
      <c r="S246" s="27">
        <f>D246+'Control Panel'!E$5</f>
        <v>5.916666666667598E-4</v>
      </c>
      <c r="T246" s="29">
        <f>E246+'Control Panel'!F$5</f>
        <v>1.4977440811200422E-3</v>
      </c>
      <c r="U246" s="29">
        <f>F246+'Control Panel'!G$5</f>
        <v>-1.1091046113158539E-3</v>
      </c>
      <c r="V246" s="29">
        <f>G246+'Control Panel'!H$5</f>
        <v>8.249917500842321E-5</v>
      </c>
      <c r="W246" s="29">
        <f>H246+'Control Panel'!I$5</f>
        <v>-1.1088414569326152E-3</v>
      </c>
      <c r="X246" s="29">
        <f>I246+'Control Panel'!J$5</f>
        <v>-3.3682141602250316E-3</v>
      </c>
      <c r="Y246" s="29">
        <f>J246+'Control Panel'!K$5</f>
        <v>8.5183670808825461E-4</v>
      </c>
      <c r="Z246" s="27">
        <f>K246+'Control Panel'!L$5</f>
        <v>1.7416666666665692E-3</v>
      </c>
      <c r="AA246" s="27">
        <f>L246+'Control Panel'!M$5</f>
        <v>-5.9691666666664362E-4</v>
      </c>
      <c r="AB246" s="27">
        <f>M246+'Control Panel'!N$5</f>
        <v>4.6199999999990888E-4</v>
      </c>
      <c r="AC246" s="47">
        <f>N246+'Control Panel'!C$27</f>
        <v>0</v>
      </c>
      <c r="AD246" s="63">
        <f>O246+'Control Panel'!D$27</f>
        <v>-1.2194790587466071E-2</v>
      </c>
      <c r="AE246" s="63">
        <f>P246+'Control Panel'!E$27</f>
        <v>1.2242310039522726E-2</v>
      </c>
      <c r="AF246" s="38">
        <f>SUMPRODUCT('Control Panel'!$C$31:$E$31,AC246:AE246)</f>
        <v>0</v>
      </c>
      <c r="AG246" s="43">
        <f t="shared" si="67"/>
        <v>1.7416666666665304E-3</v>
      </c>
      <c r="AH246" s="64">
        <f t="shared" si="68"/>
        <v>-1.2548754120838779E-2</v>
      </c>
      <c r="AI246" s="64">
        <f t="shared" si="69"/>
        <v>1.2841220072963067E-2</v>
      </c>
      <c r="AJ246" s="29">
        <f t="shared" si="70"/>
        <v>1.4977440811201337E-3</v>
      </c>
      <c r="AK246" s="29">
        <f t="shared" si="71"/>
        <v>-1.3290369900307408E-2</v>
      </c>
      <c r="AL246" s="29">
        <f t="shared" si="72"/>
        <v>1.2325819195009524E-2</v>
      </c>
      <c r="AM246" s="29">
        <f t="shared" si="73"/>
        <v>-1.1088414569325744E-3</v>
      </c>
      <c r="AN246" s="29">
        <f t="shared" si="74"/>
        <v>-1.5521930081353386E-2</v>
      </c>
      <c r="AO246" s="29">
        <f t="shared" si="75"/>
        <v>1.3104575196694501E-2</v>
      </c>
      <c r="AP246" s="27">
        <f t="shared" si="76"/>
        <v>1.7416666666665304E-3</v>
      </c>
      <c r="AQ246" s="27">
        <f t="shared" si="77"/>
        <v>-1.2784427980384483E-2</v>
      </c>
      <c r="AR246" s="27">
        <f t="shared" si="78"/>
        <v>1.2709965986761107E-2</v>
      </c>
      <c r="AS246" s="43">
        <f t="shared" si="79"/>
        <v>1.7416666666665304E-3</v>
      </c>
      <c r="AT246" s="27">
        <f t="shared" si="80"/>
        <v>-1.2548754120838779E-2</v>
      </c>
      <c r="AU246" s="27">
        <f t="shared" si="81"/>
        <v>1.2841220072963067E-2</v>
      </c>
      <c r="AV246" s="29">
        <f t="shared" si="82"/>
        <v>1.4977440811201337E-3</v>
      </c>
      <c r="AW246" s="29">
        <f t="shared" si="83"/>
        <v>-1.3290369900307408E-2</v>
      </c>
      <c r="AX246" s="29">
        <f t="shared" si="84"/>
        <v>1.2325819195009524E-2</v>
      </c>
      <c r="AY246" s="29">
        <f t="shared" si="85"/>
        <v>-1.1088414569325744E-3</v>
      </c>
      <c r="AZ246" s="29">
        <f t="shared" si="86"/>
        <v>-1.5521930081353386E-2</v>
      </c>
      <c r="BA246" s="29">
        <f t="shared" si="87"/>
        <v>1.3104575196694501E-2</v>
      </c>
      <c r="BB246" s="27">
        <f t="shared" si="88"/>
        <v>1.7416666666665304E-3</v>
      </c>
      <c r="BC246" s="27">
        <f t="shared" si="88"/>
        <v>-1.2784427980384483E-2</v>
      </c>
      <c r="BD246" s="64">
        <f t="shared" si="88"/>
        <v>1.2709965986761107E-2</v>
      </c>
      <c r="BE246" s="82">
        <f>SUMPRODUCT('Control Panel'!$C$18:$N$18,$AS246:$BD246)</f>
        <v>-1.1088414569325744E-3</v>
      </c>
      <c r="BF246" s="83">
        <f>SUMPRODUCT('Control Panel'!$C$19:$N$19,'Calc. rets adjusted'!$AS246:$BD246)</f>
        <v>-2.5501503193746554E-3</v>
      </c>
      <c r="BG246" s="83">
        <f>SUMPRODUCT('Control Panel'!$C$20:$N$20,'Calc. rets adjusted'!$AS246:$BD246)</f>
        <v>-1.0975408546695538E-3</v>
      </c>
      <c r="BH246" s="83">
        <f>SUMPRODUCT('Control Panel'!$C$21:$N$21,'Calc. rets adjusted'!$AS246:$BD246)</f>
        <v>-1.4413088624420812E-3</v>
      </c>
      <c r="BI246" s="83">
        <f>SUMPRODUCT('Control Panel'!$C$22:$N$22,'Calc. rets adjusted'!$AS246:$BD246)</f>
        <v>1.1300602263020166E-5</v>
      </c>
    </row>
    <row r="247" spans="1:61" x14ac:dyDescent="0.35">
      <c r="A247" s="2">
        <v>43769</v>
      </c>
      <c r="B247" s="27">
        <f>'Calc. rets in loc usd base'!Q247-'Calc. rets in loc usd base'!Q$5</f>
        <v>9.1944444444483873E-6</v>
      </c>
      <c r="C247" s="27">
        <f>'Calc. rets in loc usd base'!R247-'Calc. rets in loc usd base'!R$5</f>
        <v>-1.5948055555555507E-3</v>
      </c>
      <c r="D247" s="27">
        <f>'Calc. rets in loc usd base'!S247-'Calc. rets in loc usd base'!S$5</f>
        <v>-1.4239444444444434E-3</v>
      </c>
      <c r="E247" s="29">
        <f>'Calc. rets in loc usd base'!T247-'Calc. rets in loc usd base'!T$5</f>
        <v>9.5869897733615603E-4</v>
      </c>
      <c r="F247" s="29">
        <f>'Calc. rets in loc usd base'!U247-'Calc. rets in loc usd base'!U$5</f>
        <v>-2.0369631559281572E-3</v>
      </c>
      <c r="G247" s="29">
        <f>'Calc. rets in loc usd base'!V247-'Calc. rets in loc usd base'!V$5</f>
        <v>-9.1768121705475367E-4</v>
      </c>
      <c r="H247" s="29">
        <f>'Calc. rets in loc usd base'!W247-'Calc. rets in loc usd base'!W$5</f>
        <v>1.2091662225101754E-3</v>
      </c>
      <c r="I247" s="29">
        <f>'Calc. rets in loc usd base'!X247-'Calc. rets in loc usd base'!X$5</f>
        <v>-4.1086481485120797E-3</v>
      </c>
      <c r="J247" s="29">
        <f>'Calc. rets in loc usd base'!Y247-'Calc. rets in loc usd base'!Y$5</f>
        <v>-4.8623013340547919E-3</v>
      </c>
      <c r="K247" s="27">
        <f>'Calc. rets in loc usd base'!Z247-'Calc. rets in loc usd base'!Z$5</f>
        <v>9.1944444444483873E-6</v>
      </c>
      <c r="L247" s="27">
        <f>'Calc. rets in loc usd base'!AA247-'Calc. rets in loc usd base'!AA$5</f>
        <v>-1.6497794444444444E-3</v>
      </c>
      <c r="M247" s="27">
        <f>'Calc. rets in loc usd base'!AB247-'Calc. rets in loc usd base'!AB$5</f>
        <v>-1.4775522222222211E-3</v>
      </c>
      <c r="N247" s="47">
        <f>'Calc. rets in loc usd base'!AC247-'Calc. rets in loc usd base'!AC$5</f>
        <v>0</v>
      </c>
      <c r="O247" s="63">
        <f>'Calc. rets in loc usd base'!AD247-'Calc. rets in loc usd base'!AD$5</f>
        <v>2.0896996852147427E-2</v>
      </c>
      <c r="P247" s="86">
        <f>'Calc. rets in loc usd base'!AE247-'Calc. rets in loc usd base'!AE$5</f>
        <v>5.1844682975229178E-2</v>
      </c>
      <c r="Q247" s="27">
        <f>B247+'Control Panel'!C$5</f>
        <v>1.683333333333236E-3</v>
      </c>
      <c r="R247" s="27">
        <f>C247+'Control Panel'!D$5</f>
        <v>-3.8333333333326336E-4</v>
      </c>
      <c r="S247" s="27">
        <f>D247+'Control Panel'!E$5</f>
        <v>6.0000000000009308E-4</v>
      </c>
      <c r="T247" s="29">
        <f>E247+'Control Panel'!F$5</f>
        <v>2.6426766738500058E-3</v>
      </c>
      <c r="U247" s="29">
        <f>F247+'Control Panel'!G$5</f>
        <v>-9.0392745804212605E-4</v>
      </c>
      <c r="V247" s="29">
        <f>G247+'Control Panel'!H$5</f>
        <v>-3.0247202133797211E-4</v>
      </c>
      <c r="W247" s="29">
        <f>H247+'Control Panel'!I$5</f>
        <v>3.2941970067341267E-3</v>
      </c>
      <c r="X247" s="29">
        <f>I247+'Control Panel'!J$5</f>
        <v>-2.6689729825016785E-3</v>
      </c>
      <c r="Y247" s="29">
        <f>J247+'Control Panel'!K$5</f>
        <v>-2.6125428701262946E-3</v>
      </c>
      <c r="Z247" s="27">
        <f>K247+'Control Panel'!L$5</f>
        <v>1.683333333333236E-3</v>
      </c>
      <c r="AA247" s="27">
        <f>L247+'Control Panel'!M$5</f>
        <v>-5.2166666666664339E-4</v>
      </c>
      <c r="AB247" s="27">
        <f>M247+'Control Panel'!N$5</f>
        <v>5.1633333333324241E-4</v>
      </c>
      <c r="AC247" s="47">
        <f>N247+'Control Panel'!C$27</f>
        <v>0</v>
      </c>
      <c r="AD247" s="63">
        <f>O247+'Control Panel'!D$27</f>
        <v>2.0896996852147427E-2</v>
      </c>
      <c r="AE247" s="63">
        <f>P247+'Control Panel'!E$27</f>
        <v>5.1844682975229178E-2</v>
      </c>
      <c r="AF247" s="38">
        <f>SUMPRODUCT('Control Panel'!$C$31:$E$31,AC247:AE247)</f>
        <v>0</v>
      </c>
      <c r="AG247" s="43">
        <f t="shared" si="67"/>
        <v>1.683333333333259E-3</v>
      </c>
      <c r="AH247" s="64">
        <f t="shared" si="68"/>
        <v>2.0505653003354274E-2</v>
      </c>
      <c r="AI247" s="64">
        <f t="shared" si="69"/>
        <v>5.2475789785014548E-2</v>
      </c>
      <c r="AJ247" s="29">
        <f t="shared" si="70"/>
        <v>2.6426766738500973E-3</v>
      </c>
      <c r="AK247" s="29">
        <f t="shared" si="71"/>
        <v>1.9974180024860066E-2</v>
      </c>
      <c r="AL247" s="29">
        <f t="shared" si="72"/>
        <v>5.1526529387836195E-2</v>
      </c>
      <c r="AM247" s="29">
        <f t="shared" si="73"/>
        <v>3.2941970067341675E-3</v>
      </c>
      <c r="AN247" s="29">
        <f t="shared" si="74"/>
        <v>1.8172250349631991E-2</v>
      </c>
      <c r="AO247" s="29">
        <f t="shared" si="75"/>
        <v>4.9096693648242207E-2</v>
      </c>
      <c r="AP247" s="27">
        <f t="shared" si="76"/>
        <v>1.683333333333259E-3</v>
      </c>
      <c r="AQ247" s="27">
        <f t="shared" si="77"/>
        <v>2.0364428918789645E-2</v>
      </c>
      <c r="AR247" s="27">
        <f t="shared" si="78"/>
        <v>5.2387785446538881E-2</v>
      </c>
      <c r="AS247" s="43">
        <f t="shared" si="79"/>
        <v>1.683333333333259E-3</v>
      </c>
      <c r="AT247" s="27">
        <f t="shared" si="80"/>
        <v>2.0505653003354274E-2</v>
      </c>
      <c r="AU247" s="27">
        <f t="shared" si="81"/>
        <v>5.2475789785014548E-2</v>
      </c>
      <c r="AV247" s="29">
        <f t="shared" si="82"/>
        <v>2.6426766738500973E-3</v>
      </c>
      <c r="AW247" s="29">
        <f t="shared" si="83"/>
        <v>1.9974180024860066E-2</v>
      </c>
      <c r="AX247" s="29">
        <f t="shared" si="84"/>
        <v>5.1526529387836195E-2</v>
      </c>
      <c r="AY247" s="29">
        <f t="shared" si="85"/>
        <v>3.2941970067341675E-3</v>
      </c>
      <c r="AZ247" s="29">
        <f t="shared" si="86"/>
        <v>1.8172250349631991E-2</v>
      </c>
      <c r="BA247" s="29">
        <f t="shared" si="87"/>
        <v>4.9096693648242207E-2</v>
      </c>
      <c r="BB247" s="27">
        <f t="shared" si="88"/>
        <v>1.683333333333259E-3</v>
      </c>
      <c r="BC247" s="27">
        <f t="shared" si="88"/>
        <v>2.0364428918789645E-2</v>
      </c>
      <c r="BD247" s="64">
        <f t="shared" si="88"/>
        <v>5.2387785446538881E-2</v>
      </c>
      <c r="BE247" s="82">
        <f>SUMPRODUCT('Control Panel'!$C$18:$N$18,$AS247:$BD247)</f>
        <v>3.2941970067341675E-3</v>
      </c>
      <c r="BF247" s="83">
        <f>SUMPRODUCT('Control Panel'!$C$19:$N$19,'Calc. rets adjusted'!$AS247:$BD247)</f>
        <v>4.78200234102395E-3</v>
      </c>
      <c r="BG247" s="83">
        <f>SUMPRODUCT('Control Panel'!$C$20:$N$20,'Calc. rets adjusted'!$AS247:$BD247)</f>
        <v>2.9138927824783113E-3</v>
      </c>
      <c r="BH247" s="83">
        <f>SUMPRODUCT('Control Panel'!$C$21:$N$21,'Calc. rets adjusted'!$AS247:$BD247)</f>
        <v>1.4878053342897825E-3</v>
      </c>
      <c r="BI247" s="83">
        <f>SUMPRODUCT('Control Panel'!$C$22:$N$22,'Calc. rets adjusted'!$AS247:$BD247)</f>
        <v>-3.8030422425585622E-4</v>
      </c>
    </row>
    <row r="248" spans="1:61" x14ac:dyDescent="0.35">
      <c r="A248" s="2">
        <v>43799</v>
      </c>
      <c r="B248" s="27">
        <f>'Calc. rets in loc usd base'!Q248-'Calc. rets in loc usd base'!Q$5</f>
        <v>-1.908055555555517E-4</v>
      </c>
      <c r="C248" s="27">
        <f>'Calc. rets in loc usd base'!R248-'Calc. rets in loc usd base'!R$5</f>
        <v>-1.5781388888888839E-3</v>
      </c>
      <c r="D248" s="27">
        <f>'Calc. rets in loc usd base'!S248-'Calc. rets in loc usd base'!S$5</f>
        <v>-1.4322777777777767E-3</v>
      </c>
      <c r="E248" s="29">
        <f>'Calc. rets in loc usd base'!T248-'Calc. rets in loc usd base'!T$5</f>
        <v>-5.9078283452982652E-4</v>
      </c>
      <c r="F248" s="29">
        <f>'Calc. rets in loc usd base'!U248-'Calc. rets in loc usd base'!U$5</f>
        <v>-1.759945814648329E-3</v>
      </c>
      <c r="G248" s="29">
        <f>'Calc. rets in loc usd base'!V248-'Calc. rets in loc usd base'!V$5</f>
        <v>-2.9430847323179507E-4</v>
      </c>
      <c r="H248" s="29">
        <f>'Calc. rets in loc usd base'!W248-'Calc. rets in loc usd base'!W$5</f>
        <v>-2.4048829994454532E-3</v>
      </c>
      <c r="I248" s="29">
        <f>'Calc. rets in loc usd base'!X248-'Calc. rets in loc usd base'!X$5</f>
        <v>-2.7211174513965776E-3</v>
      </c>
      <c r="J248" s="29">
        <f>'Calc. rets in loc usd base'!Y248-'Calc. rets in loc usd base'!Y$5</f>
        <v>-3.2114367706624295E-3</v>
      </c>
      <c r="K248" s="27">
        <f>'Calc. rets in loc usd base'!Z248-'Calc. rets in loc usd base'!Z$5</f>
        <v>-1.908055555555517E-4</v>
      </c>
      <c r="L248" s="27">
        <f>'Calc. rets in loc usd base'!AA248-'Calc. rets in loc usd base'!AA$5</f>
        <v>-1.4839461111111111E-3</v>
      </c>
      <c r="M248" s="27">
        <f>'Calc. rets in loc usd base'!AB248-'Calc. rets in loc usd base'!AB$5</f>
        <v>-1.3234688888888878E-3</v>
      </c>
      <c r="N248" s="47">
        <f>'Calc. rets in loc usd base'!AC248-'Calc. rets in loc usd base'!AC$5</f>
        <v>0</v>
      </c>
      <c r="O248" s="63">
        <f>'Calc. rets in loc usd base'!AD248-'Calc. rets in loc usd base'!AD$5</f>
        <v>-1.2314236359085668E-2</v>
      </c>
      <c r="P248" s="86">
        <f>'Calc. rets in loc usd base'!AE248-'Calc. rets in loc usd base'!AE$5</f>
        <v>-1.0336897282278564E-4</v>
      </c>
      <c r="Q248" s="27">
        <f>B248+'Control Panel'!C$5</f>
        <v>1.4833333333332359E-3</v>
      </c>
      <c r="R248" s="27">
        <f>C248+'Control Panel'!D$5</f>
        <v>-3.6666666666659658E-4</v>
      </c>
      <c r="S248" s="27">
        <f>D248+'Control Panel'!E$5</f>
        <v>5.916666666667598E-4</v>
      </c>
      <c r="T248" s="29">
        <f>E248+'Control Panel'!F$5</f>
        <v>1.0931948619840232E-3</v>
      </c>
      <c r="U248" s="29">
        <f>F248+'Control Panel'!G$5</f>
        <v>-6.269101167622978E-4</v>
      </c>
      <c r="V248" s="29">
        <f>G248+'Control Panel'!H$5</f>
        <v>3.2090072248498649E-4</v>
      </c>
      <c r="W248" s="29">
        <f>H248+'Control Panel'!I$5</f>
        <v>-3.1985221522150189E-4</v>
      </c>
      <c r="X248" s="29">
        <f>I248+'Control Panel'!J$5</f>
        <v>-1.2814422853861763E-3</v>
      </c>
      <c r="Y248" s="29">
        <f>J248+'Control Panel'!K$5</f>
        <v>-9.6167830673393219E-4</v>
      </c>
      <c r="Z248" s="27">
        <f>K248+'Control Panel'!L$5</f>
        <v>1.4833333333332359E-3</v>
      </c>
      <c r="AA248" s="27">
        <f>L248+'Control Panel'!M$5</f>
        <v>-3.5583333333331002E-4</v>
      </c>
      <c r="AB248" s="27">
        <f>M248+'Control Panel'!N$5</f>
        <v>6.7041666666657574E-4</v>
      </c>
      <c r="AC248" s="47">
        <f>N248+'Control Panel'!C$27</f>
        <v>0</v>
      </c>
      <c r="AD248" s="63">
        <f>O248+'Control Panel'!D$27</f>
        <v>-1.2314236359085668E-2</v>
      </c>
      <c r="AE248" s="63">
        <f>P248+'Control Panel'!E$27</f>
        <v>-1.0336897282278564E-4</v>
      </c>
      <c r="AF248" s="38">
        <f>SUMPRODUCT('Control Panel'!$C$31:$E$31,AC248:AE248)</f>
        <v>0</v>
      </c>
      <c r="AG248" s="43">
        <f t="shared" si="67"/>
        <v>1.483333333333281E-3</v>
      </c>
      <c r="AH248" s="64">
        <f t="shared" si="68"/>
        <v>-1.2676387805753975E-2</v>
      </c>
      <c r="AI248" s="64">
        <f t="shared" si="69"/>
        <v>4.8823653386831367E-4</v>
      </c>
      <c r="AJ248" s="29">
        <f t="shared" si="70"/>
        <v>1.0931948619841148E-3</v>
      </c>
      <c r="AK248" s="29">
        <f t="shared" si="71"/>
        <v>-1.2933426556494321E-2</v>
      </c>
      <c r="AL248" s="29">
        <f t="shared" si="72"/>
        <v>2.1749857848396559E-4</v>
      </c>
      <c r="AM248" s="29">
        <f t="shared" si="73"/>
        <v>-3.1985221522146112E-4</v>
      </c>
      <c r="AN248" s="29">
        <f t="shared" si="74"/>
        <v>-1.3579898661289058E-2</v>
      </c>
      <c r="AO248" s="29">
        <f t="shared" si="75"/>
        <v>-1.0649478718579575E-3</v>
      </c>
      <c r="AP248" s="27">
        <f t="shared" si="76"/>
        <v>1.483333333333281E-3</v>
      </c>
      <c r="AQ248" s="27">
        <f t="shared" si="77"/>
        <v>-1.2665687876647902E-2</v>
      </c>
      <c r="AR248" s="27">
        <f t="shared" si="78"/>
        <v>5.6697839356156798E-4</v>
      </c>
      <c r="AS248" s="43">
        <f t="shared" si="79"/>
        <v>1.483333333333281E-3</v>
      </c>
      <c r="AT248" s="27">
        <f t="shared" si="80"/>
        <v>-1.2676387805753975E-2</v>
      </c>
      <c r="AU248" s="27">
        <f t="shared" si="81"/>
        <v>4.8823653386831367E-4</v>
      </c>
      <c r="AV248" s="29">
        <f t="shared" si="82"/>
        <v>1.0931948619841148E-3</v>
      </c>
      <c r="AW248" s="29">
        <f t="shared" si="83"/>
        <v>-1.2933426556494321E-2</v>
      </c>
      <c r="AX248" s="29">
        <f t="shared" si="84"/>
        <v>2.1749857848396559E-4</v>
      </c>
      <c r="AY248" s="29">
        <f t="shared" si="85"/>
        <v>-3.1985221522146112E-4</v>
      </c>
      <c r="AZ248" s="29">
        <f t="shared" si="86"/>
        <v>-1.3579898661289058E-2</v>
      </c>
      <c r="BA248" s="29">
        <f t="shared" si="87"/>
        <v>-1.0649478718579575E-3</v>
      </c>
      <c r="BB248" s="27">
        <f t="shared" si="88"/>
        <v>1.483333333333281E-3</v>
      </c>
      <c r="BC248" s="27">
        <f t="shared" si="88"/>
        <v>-1.2665687876647902E-2</v>
      </c>
      <c r="BD248" s="64">
        <f t="shared" si="88"/>
        <v>5.6697839356156798E-4</v>
      </c>
      <c r="BE248" s="82">
        <f>SUMPRODUCT('Control Panel'!$C$18:$N$18,$AS248:$BD248)</f>
        <v>-3.1985221522146112E-4</v>
      </c>
      <c r="BF248" s="83">
        <f>SUMPRODUCT('Control Panel'!$C$19:$N$19,'Calc. rets adjusted'!$AS248:$BD248)</f>
        <v>-1.645856859828221E-3</v>
      </c>
      <c r="BG248" s="83">
        <f>SUMPRODUCT('Control Panel'!$C$20:$N$20,'Calc. rets adjusted'!$AS248:$BD248)</f>
        <v>-2.309547388301028E-4</v>
      </c>
      <c r="BH248" s="83">
        <f>SUMPRODUCT('Control Panel'!$C$21:$N$21,'Calc. rets adjusted'!$AS248:$BD248)</f>
        <v>-1.3260046446067599E-3</v>
      </c>
      <c r="BI248" s="83">
        <f>SUMPRODUCT('Control Panel'!$C$22:$N$22,'Calc. rets adjusted'!$AS248:$BD248)</f>
        <v>8.8897476391358327E-5</v>
      </c>
    </row>
    <row r="249" spans="1:61" x14ac:dyDescent="0.35">
      <c r="A249" s="2">
        <v>43830</v>
      </c>
      <c r="B249" s="27">
        <f>'Calc. rets in loc usd base'!Q249-'Calc. rets in loc usd base'!Q$5</f>
        <v>-2.574722222222184E-4</v>
      </c>
      <c r="C249" s="27">
        <f>'Calc. rets in loc usd base'!R249-'Calc. rets in loc usd base'!R$5</f>
        <v>-1.5781388888888839E-3</v>
      </c>
      <c r="D249" s="27">
        <f>'Calc. rets in loc usd base'!S249-'Calc. rets in loc usd base'!S$5</f>
        <v>-1.4322777777777767E-3</v>
      </c>
      <c r="E249" s="29">
        <f>'Calc. rets in loc usd base'!T249-'Calc. rets in loc usd base'!T$5</f>
        <v>-1.0150153776642681E-4</v>
      </c>
      <c r="F249" s="29">
        <f>'Calc. rets in loc usd base'!U249-'Calc. rets in loc usd base'!U$5</f>
        <v>-1.411045150207397E-3</v>
      </c>
      <c r="G249" s="29">
        <f>'Calc. rets in loc usd base'!V249-'Calc. rets in loc usd base'!V$5</f>
        <v>4.6633759951360168E-4</v>
      </c>
      <c r="H249" s="29">
        <f>'Calc. rets in loc usd base'!W249-'Calc. rets in loc usd base'!W$5</f>
        <v>3.5484342606876586E-5</v>
      </c>
      <c r="I249" s="29">
        <f>'Calc. rets in loc usd base'!X249-'Calc. rets in loc usd base'!X$5</f>
        <v>-2.4407038474177868E-3</v>
      </c>
      <c r="J249" s="29">
        <f>'Calc. rets in loc usd base'!Y249-'Calc. rets in loc usd base'!Y$5</f>
        <v>-1.6748699507059209E-3</v>
      </c>
      <c r="K249" s="27">
        <f>'Calc. rets in loc usd base'!Z249-'Calc. rets in loc usd base'!Z$5</f>
        <v>-2.574722222222184E-4</v>
      </c>
      <c r="L249" s="27">
        <f>'Calc. rets in loc usd base'!AA249-'Calc. rets in loc usd base'!AA$5</f>
        <v>-1.9727794444444448E-3</v>
      </c>
      <c r="M249" s="27">
        <f>'Calc. rets in loc usd base'!AB249-'Calc. rets in loc usd base'!AB$5</f>
        <v>-1.6133022222222214E-3</v>
      </c>
      <c r="N249" s="47">
        <f>'Calc. rets in loc usd base'!AC249-'Calc. rets in loc usd base'!AC$5</f>
        <v>0</v>
      </c>
      <c r="O249" s="63">
        <f>'Calc. rets in loc usd base'!AD249-'Calc. rets in loc usd base'!AD$5</f>
        <v>2.1146684742284889E-2</v>
      </c>
      <c r="P249" s="86">
        <f>'Calc. rets in loc usd base'!AE249-'Calc. rets in loc usd base'!AE$5</f>
        <v>2.6563297693843829E-2</v>
      </c>
      <c r="Q249" s="27">
        <f>B249+'Control Panel'!C$5</f>
        <v>1.4166666666665692E-3</v>
      </c>
      <c r="R249" s="27">
        <f>C249+'Control Panel'!D$5</f>
        <v>-3.6666666666659658E-4</v>
      </c>
      <c r="S249" s="27">
        <f>D249+'Control Panel'!E$5</f>
        <v>5.916666666667598E-4</v>
      </c>
      <c r="T249" s="29">
        <f>E249+'Control Panel'!F$5</f>
        <v>1.582476158747423E-3</v>
      </c>
      <c r="U249" s="29">
        <f>F249+'Control Panel'!G$5</f>
        <v>-2.7800945232136576E-4</v>
      </c>
      <c r="V249" s="29">
        <f>G249+'Control Panel'!H$5</f>
        <v>1.0815467952303833E-3</v>
      </c>
      <c r="W249" s="29">
        <f>H249+'Control Panel'!I$5</f>
        <v>2.1205151268308279E-3</v>
      </c>
      <c r="X249" s="29">
        <f>I249+'Control Panel'!J$5</f>
        <v>-1.0010286814073855E-3</v>
      </c>
      <c r="Y249" s="29">
        <f>J249+'Control Panel'!K$5</f>
        <v>5.7488851322257638E-4</v>
      </c>
      <c r="Z249" s="27">
        <f>K249+'Control Panel'!L$5</f>
        <v>1.4166666666665692E-3</v>
      </c>
      <c r="AA249" s="27">
        <f>L249+'Control Panel'!M$5</f>
        <v>-8.4466666666664376E-4</v>
      </c>
      <c r="AB249" s="27">
        <f>M249+'Control Panel'!N$5</f>
        <v>3.8058333333324218E-4</v>
      </c>
      <c r="AC249" s="47">
        <f>N249+'Control Panel'!C$27</f>
        <v>0</v>
      </c>
      <c r="AD249" s="63">
        <f>O249+'Control Panel'!D$27</f>
        <v>2.1146684742284889E-2</v>
      </c>
      <c r="AE249" s="63">
        <f>P249+'Control Panel'!E$27</f>
        <v>2.6563297693843829E-2</v>
      </c>
      <c r="AF249" s="38">
        <f>SUMPRODUCT('Control Panel'!$C$31:$E$31,AC249:AE249)</f>
        <v>0</v>
      </c>
      <c r="AG249" s="43">
        <f t="shared" si="67"/>
        <v>1.4166666666666217E-3</v>
      </c>
      <c r="AH249" s="64">
        <f t="shared" si="68"/>
        <v>2.0772264291212927E-2</v>
      </c>
      <c r="AI249" s="64">
        <f t="shared" si="69"/>
        <v>2.7170680978312767E-2</v>
      </c>
      <c r="AJ249" s="29">
        <f t="shared" si="70"/>
        <v>1.5824761587475145E-3</v>
      </c>
      <c r="AK249" s="29">
        <f t="shared" si="71"/>
        <v>2.0862796311720055E-2</v>
      </c>
      <c r="AL249" s="29">
        <f t="shared" si="72"/>
        <v>2.7673573938565843E-2</v>
      </c>
      <c r="AM249" s="29">
        <f t="shared" si="73"/>
        <v>2.1205151268308686E-3</v>
      </c>
      <c r="AN249" s="29">
        <f t="shared" si="74"/>
        <v>2.012448762293384E-2</v>
      </c>
      <c r="AO249" s="29">
        <f t="shared" si="75"/>
        <v>2.7153457141783965E-2</v>
      </c>
      <c r="AP249" s="27">
        <f t="shared" si="76"/>
        <v>1.4166666666666217E-3</v>
      </c>
      <c r="AQ249" s="27">
        <f t="shared" si="77"/>
        <v>2.0284156175905954E-2</v>
      </c>
      <c r="AR249" s="27">
        <f t="shared" si="78"/>
        <v>2.6953990575557807E-2</v>
      </c>
      <c r="AS249" s="43">
        <f t="shared" si="79"/>
        <v>1.4166666666666217E-3</v>
      </c>
      <c r="AT249" s="27">
        <f t="shared" si="80"/>
        <v>2.0772264291212927E-2</v>
      </c>
      <c r="AU249" s="27">
        <f t="shared" si="81"/>
        <v>2.7170680978312767E-2</v>
      </c>
      <c r="AV249" s="29">
        <f t="shared" si="82"/>
        <v>1.5824761587475145E-3</v>
      </c>
      <c r="AW249" s="29">
        <f t="shared" si="83"/>
        <v>2.0862796311720055E-2</v>
      </c>
      <c r="AX249" s="29">
        <f t="shared" si="84"/>
        <v>2.7673573938565843E-2</v>
      </c>
      <c r="AY249" s="29">
        <f t="shared" si="85"/>
        <v>2.1205151268308686E-3</v>
      </c>
      <c r="AZ249" s="29">
        <f t="shared" si="86"/>
        <v>2.012448762293384E-2</v>
      </c>
      <c r="BA249" s="29">
        <f t="shared" si="87"/>
        <v>2.7153457141783965E-2</v>
      </c>
      <c r="BB249" s="27">
        <f t="shared" si="88"/>
        <v>1.4166666666666217E-3</v>
      </c>
      <c r="BC249" s="27">
        <f t="shared" si="88"/>
        <v>2.0284156175905954E-2</v>
      </c>
      <c r="BD249" s="64">
        <f t="shared" si="88"/>
        <v>2.6953990575557807E-2</v>
      </c>
      <c r="BE249" s="82">
        <f>SUMPRODUCT('Control Panel'!$C$18:$N$18,$AS249:$BD249)</f>
        <v>2.1205151268308686E-3</v>
      </c>
      <c r="BF249" s="83">
        <f>SUMPRODUCT('Control Panel'!$C$19:$N$19,'Calc. rets adjusted'!$AS249:$BD249)</f>
        <v>3.9209123764411659E-3</v>
      </c>
      <c r="BG249" s="83">
        <f>SUMPRODUCT('Control Panel'!$C$20:$N$20,'Calc. rets adjusted'!$AS249:$BD249)</f>
        <v>2.0341634255172329E-3</v>
      </c>
      <c r="BH249" s="83">
        <f>SUMPRODUCT('Control Panel'!$C$21:$N$21,'Calc. rets adjusted'!$AS249:$BD249)</f>
        <v>1.8003972496102975E-3</v>
      </c>
      <c r="BI249" s="83">
        <f>SUMPRODUCT('Control Panel'!$C$22:$N$22,'Calc. rets adjusted'!$AS249:$BD249)</f>
        <v>-8.6351701313635773E-5</v>
      </c>
    </row>
    <row r="250" spans="1:61" x14ac:dyDescent="0.35">
      <c r="A250" s="2">
        <v>43861</v>
      </c>
      <c r="B250" s="27">
        <f>'Calc. rets in loc usd base'!Q250-'Calc. rets in loc usd base'!Q$5</f>
        <v>-2.0747222222221827E-4</v>
      </c>
      <c r="C250" s="27">
        <f>'Calc. rets in loc usd base'!R250-'Calc. rets in loc usd base'!R$5</f>
        <v>-1.5781388888888839E-3</v>
      </c>
      <c r="D250" s="27">
        <f>'Calc. rets in loc usd base'!S250-'Calc. rets in loc usd base'!S$5</f>
        <v>-1.44061111111111E-3</v>
      </c>
      <c r="E250" s="29">
        <f>'Calc. rets in loc usd base'!T250-'Calc. rets in loc usd base'!T$5</f>
        <v>-5.3183874127207733E-5</v>
      </c>
      <c r="F250" s="29">
        <f>'Calc. rets in loc usd base'!U250-'Calc. rets in loc usd base'!U$5</f>
        <v>-2.0457307151416867E-3</v>
      </c>
      <c r="G250" s="29">
        <f>'Calc. rets in loc usd base'!V250-'Calc. rets in loc usd base'!V$5</f>
        <v>-3.2222524574369957E-4</v>
      </c>
      <c r="H250" s="29">
        <f>'Calc. rets in loc usd base'!W250-'Calc. rets in loc usd base'!W$5</f>
        <v>3.3247684293109129E-3</v>
      </c>
      <c r="I250" s="29">
        <f>'Calc. rets in loc usd base'!X250-'Calc. rets in loc usd base'!X$5</f>
        <v>-1.0327727727600336E-3</v>
      </c>
      <c r="J250" s="29">
        <f>'Calc. rets in loc usd base'!Y250-'Calc. rets in loc usd base'!Y$5</f>
        <v>-6.8345637696092844E-4</v>
      </c>
      <c r="K250" s="27">
        <f>'Calc. rets in loc usd base'!Z250-'Calc. rets in loc usd base'!Z$5</f>
        <v>-2.0747222222221827E-4</v>
      </c>
      <c r="L250" s="27">
        <f>'Calc. rets in loc usd base'!AA250-'Calc. rets in loc usd base'!AA$5</f>
        <v>-1.4056961111111113E-3</v>
      </c>
      <c r="M250" s="27">
        <f>'Calc. rets in loc usd base'!AB250-'Calc. rets in loc usd base'!AB$5</f>
        <v>-1.2635522222222213E-3</v>
      </c>
      <c r="N250" s="47">
        <f>'Calc. rets in loc usd base'!AC250-'Calc. rets in loc usd base'!AC$5</f>
        <v>0</v>
      </c>
      <c r="O250" s="63">
        <f>'Calc. rets in loc usd base'!AD250-'Calc. rets in loc usd base'!AD$5</f>
        <v>-1.243633648118579E-2</v>
      </c>
      <c r="P250" s="86">
        <f>'Calc. rets in loc usd base'!AE250-'Calc. rets in loc usd base'!AE$5</f>
        <v>-1.3261263709664932E-2</v>
      </c>
      <c r="Q250" s="27">
        <f>B250+'Control Panel'!C$5</f>
        <v>1.4666666666665693E-3</v>
      </c>
      <c r="R250" s="27">
        <f>C250+'Control Panel'!D$5</f>
        <v>-3.6666666666659658E-4</v>
      </c>
      <c r="S250" s="27">
        <f>D250+'Control Panel'!E$5</f>
        <v>5.8333333333342651E-4</v>
      </c>
      <c r="T250" s="29">
        <f>E250+'Control Panel'!F$5</f>
        <v>1.630793822386642E-3</v>
      </c>
      <c r="U250" s="29">
        <f>F250+'Control Panel'!G$5</f>
        <v>-9.126950172556555E-4</v>
      </c>
      <c r="V250" s="29">
        <f>G250+'Control Panel'!H$5</f>
        <v>2.9298394997308199E-4</v>
      </c>
      <c r="W250" s="29">
        <f>H250+'Control Panel'!I$5</f>
        <v>5.4097992135348641E-3</v>
      </c>
      <c r="X250" s="29">
        <f>I250+'Control Panel'!J$5</f>
        <v>4.069023932503676E-4</v>
      </c>
      <c r="Y250" s="29">
        <f>J250+'Control Panel'!K$5</f>
        <v>1.5663020869675689E-3</v>
      </c>
      <c r="Z250" s="27">
        <f>K250+'Control Panel'!L$5</f>
        <v>1.4666666666665693E-3</v>
      </c>
      <c r="AA250" s="27">
        <f>L250+'Control Panel'!M$5</f>
        <v>-2.7758333333331026E-4</v>
      </c>
      <c r="AB250" s="27">
        <f>M250+'Control Panel'!N$5</f>
        <v>7.303333333332422E-4</v>
      </c>
      <c r="AC250" s="47">
        <f>N250+'Control Panel'!C$27</f>
        <v>0</v>
      </c>
      <c r="AD250" s="63">
        <f>O250+'Control Panel'!D$27</f>
        <v>-1.243633648118579E-2</v>
      </c>
      <c r="AE250" s="63">
        <f>P250+'Control Panel'!E$27</f>
        <v>-1.3261263709664932E-2</v>
      </c>
      <c r="AF250" s="38">
        <f>SUMPRODUCT('Control Panel'!$C$31:$E$31,AC250:AE250)</f>
        <v>0</v>
      </c>
      <c r="AG250" s="43">
        <f t="shared" si="67"/>
        <v>1.4666666666665051E-3</v>
      </c>
      <c r="AH250" s="64">
        <f t="shared" si="68"/>
        <v>-1.2798443157809314E-2</v>
      </c>
      <c r="AI250" s="64">
        <f t="shared" si="69"/>
        <v>-1.2685666113495531E-2</v>
      </c>
      <c r="AJ250" s="29">
        <f t="shared" si="70"/>
        <v>1.6307938223867335E-3</v>
      </c>
      <c r="AK250" s="29">
        <f t="shared" si="71"/>
        <v>-1.3337680916102213E-2</v>
      </c>
      <c r="AL250" s="29">
        <f t="shared" si="72"/>
        <v>-1.2972165097115185E-2</v>
      </c>
      <c r="AM250" s="29">
        <f t="shared" si="73"/>
        <v>5.4097992135349049E-3</v>
      </c>
      <c r="AN250" s="29">
        <f t="shared" si="74"/>
        <v>-1.2034494463012746E-2</v>
      </c>
      <c r="AO250" s="29">
        <f t="shared" si="75"/>
        <v>-1.1715732767721643E-2</v>
      </c>
      <c r="AP250" s="27">
        <f t="shared" si="76"/>
        <v>1.4666666666665051E-3</v>
      </c>
      <c r="AQ250" s="27">
        <f t="shared" si="77"/>
        <v>-1.2710467694784233E-2</v>
      </c>
      <c r="AR250" s="27">
        <f t="shared" si="78"/>
        <v>-1.2540615519261E-2</v>
      </c>
      <c r="AS250" s="43">
        <f t="shared" si="79"/>
        <v>1.4666666666665051E-3</v>
      </c>
      <c r="AT250" s="27">
        <f t="shared" si="80"/>
        <v>-1.2798443157809314E-2</v>
      </c>
      <c r="AU250" s="27">
        <f t="shared" si="81"/>
        <v>-1.2685666113495531E-2</v>
      </c>
      <c r="AV250" s="29">
        <f t="shared" si="82"/>
        <v>1.6307938223867335E-3</v>
      </c>
      <c r="AW250" s="29">
        <f t="shared" si="83"/>
        <v>-1.3337680916102213E-2</v>
      </c>
      <c r="AX250" s="29">
        <f t="shared" si="84"/>
        <v>-1.2972165097115185E-2</v>
      </c>
      <c r="AY250" s="29">
        <f t="shared" si="85"/>
        <v>5.4097992135349049E-3</v>
      </c>
      <c r="AZ250" s="29">
        <f t="shared" si="86"/>
        <v>-1.2034494463012746E-2</v>
      </c>
      <c r="BA250" s="29">
        <f t="shared" si="87"/>
        <v>-1.1715732767721643E-2</v>
      </c>
      <c r="BB250" s="27">
        <f t="shared" si="88"/>
        <v>1.4666666666665051E-3</v>
      </c>
      <c r="BC250" s="27">
        <f t="shared" si="88"/>
        <v>-1.2710467694784233E-2</v>
      </c>
      <c r="BD250" s="64">
        <f t="shared" si="88"/>
        <v>-1.2540615519261E-2</v>
      </c>
      <c r="BE250" s="82">
        <f>SUMPRODUCT('Control Panel'!$C$18:$N$18,$AS250:$BD250)</f>
        <v>5.4097992135349049E-3</v>
      </c>
      <c r="BF250" s="83">
        <f>SUMPRODUCT('Control Panel'!$C$19:$N$19,'Calc. rets adjusted'!$AS250:$BD250)</f>
        <v>3.6653698458801397E-3</v>
      </c>
      <c r="BG250" s="83">
        <f>SUMPRODUCT('Control Panel'!$C$20:$N$20,'Calc. rets adjusted'!$AS250:$BD250)</f>
        <v>5.0830832820252135E-3</v>
      </c>
      <c r="BH250" s="83">
        <f>SUMPRODUCT('Control Panel'!$C$21:$N$21,'Calc. rets adjusted'!$AS250:$BD250)</f>
        <v>-1.7444293676547652E-3</v>
      </c>
      <c r="BI250" s="83">
        <f>SUMPRODUCT('Control Panel'!$C$22:$N$22,'Calc. rets adjusted'!$AS250:$BD250)</f>
        <v>-3.2671593150969142E-4</v>
      </c>
    </row>
    <row r="251" spans="1:61" x14ac:dyDescent="0.35">
      <c r="A251" s="2">
        <v>43890</v>
      </c>
      <c r="B251" s="27">
        <f>'Calc. rets in loc usd base'!Q251-'Calc. rets in loc usd base'!Q$5</f>
        <v>-2.9080555555555175E-4</v>
      </c>
      <c r="C251" s="27">
        <f>'Calc. rets in loc usd base'!R251-'Calc. rets in loc usd base'!R$5</f>
        <v>-1.5864722222222174E-3</v>
      </c>
      <c r="D251" s="27">
        <f>'Calc. rets in loc usd base'!S251-'Calc. rets in loc usd base'!S$5</f>
        <v>-1.4322777777777767E-3</v>
      </c>
      <c r="E251" s="29">
        <f>'Calc. rets in loc usd base'!T251-'Calc. rets in loc usd base'!T$5</f>
        <v>1.0049878588981515E-3</v>
      </c>
      <c r="F251" s="29">
        <f>'Calc. rets in loc usd base'!U251-'Calc. rets in loc usd base'!U$5</f>
        <v>-1.2615006840405126E-3</v>
      </c>
      <c r="G251" s="29">
        <f>'Calc. rets in loc usd base'!V251-'Calc. rets in loc usd base'!V$5</f>
        <v>4.0993427860420886E-4</v>
      </c>
      <c r="H251" s="29">
        <f>'Calc. rets in loc usd base'!W251-'Calc. rets in loc usd base'!W$5</f>
        <v>6.6227447270712095E-3</v>
      </c>
      <c r="I251" s="29">
        <f>'Calc. rets in loc usd base'!X251-'Calc. rets in loc usd base'!X$5</f>
        <v>-1.2538929361538141E-4</v>
      </c>
      <c r="J251" s="29">
        <f>'Calc. rets in loc usd base'!Y251-'Calc. rets in loc usd base'!Y$5</f>
        <v>4.569665470405878E-4</v>
      </c>
      <c r="K251" s="27">
        <f>'Calc. rets in loc usd base'!Z251-'Calc. rets in loc usd base'!Z$5</f>
        <v>-2.9080555555555175E-4</v>
      </c>
      <c r="L251" s="27">
        <f>'Calc. rets in loc usd base'!AA251-'Calc. rets in loc usd base'!AA$5</f>
        <v>-1.5041961111111112E-3</v>
      </c>
      <c r="M251" s="27">
        <f>'Calc. rets in loc usd base'!AB251-'Calc. rets in loc usd base'!AB$5</f>
        <v>-1.3218855555555548E-3</v>
      </c>
      <c r="N251" s="47">
        <f>'Calc. rets in loc usd base'!AC251-'Calc. rets in loc usd base'!AC$5</f>
        <v>0</v>
      </c>
      <c r="O251" s="63">
        <f>'Calc. rets in loc usd base'!AD251-'Calc. rets in loc usd base'!AD$5</f>
        <v>-1.2314236359085668E-2</v>
      </c>
      <c r="P251" s="86">
        <f>'Calc. rets in loc usd base'!AE251-'Calc. rets in loc usd base'!AE$5</f>
        <v>-2.5744394613848448E-2</v>
      </c>
      <c r="Q251" s="27">
        <f>B251+'Control Panel'!C$5</f>
        <v>1.3833333333332358E-3</v>
      </c>
      <c r="R251" s="27">
        <f>C251+'Control Panel'!D$5</f>
        <v>-3.7499999999993008E-4</v>
      </c>
      <c r="S251" s="27">
        <f>D251+'Control Panel'!E$5</f>
        <v>5.916666666667598E-4</v>
      </c>
      <c r="T251" s="29">
        <f>E251+'Control Panel'!F$5</f>
        <v>2.6889655554120013E-3</v>
      </c>
      <c r="U251" s="29">
        <f>F251+'Control Panel'!G$5</f>
        <v>-1.2846498615448143E-4</v>
      </c>
      <c r="V251" s="29">
        <f>G251+'Control Panel'!H$5</f>
        <v>1.0251434743209905E-3</v>
      </c>
      <c r="W251" s="29">
        <f>H251+'Control Panel'!I$5</f>
        <v>8.7077755112951599E-3</v>
      </c>
      <c r="X251" s="29">
        <f>I251+'Control Panel'!J$5</f>
        <v>1.3142858723950198E-3</v>
      </c>
      <c r="Y251" s="29">
        <f>J251+'Control Panel'!K$5</f>
        <v>2.7067250109690851E-3</v>
      </c>
      <c r="Z251" s="27">
        <f>K251+'Control Panel'!L$5</f>
        <v>1.3833333333332358E-3</v>
      </c>
      <c r="AA251" s="27">
        <f>L251+'Control Panel'!M$5</f>
        <v>-3.760833333333101E-4</v>
      </c>
      <c r="AB251" s="27">
        <f>M251+'Control Panel'!N$5</f>
        <v>6.7199999999990878E-4</v>
      </c>
      <c r="AC251" s="47">
        <f>N251+'Control Panel'!C$27</f>
        <v>0</v>
      </c>
      <c r="AD251" s="63">
        <f>O251+'Control Panel'!D$27</f>
        <v>-1.2314236359085668E-2</v>
      </c>
      <c r="AE251" s="63">
        <f>P251+'Control Panel'!E$27</f>
        <v>-2.5744394613848448E-2</v>
      </c>
      <c r="AF251" s="38">
        <f>SUMPRODUCT('Control Panel'!$C$31:$E$31,AC251:AE251)</f>
        <v>0</v>
      </c>
      <c r="AG251" s="43">
        <f t="shared" si="67"/>
        <v>1.383333333333292E-3</v>
      </c>
      <c r="AH251" s="64">
        <f t="shared" si="68"/>
        <v>-1.2684618520450885E-2</v>
      </c>
      <c r="AI251" s="64">
        <f t="shared" si="69"/>
        <v>-2.5167960047328242E-2</v>
      </c>
      <c r="AJ251" s="29">
        <f t="shared" si="70"/>
        <v>2.6889655554120928E-3</v>
      </c>
      <c r="AK251" s="29">
        <f t="shared" si="71"/>
        <v>-1.2441119397036848E-2</v>
      </c>
      <c r="AL251" s="29">
        <f t="shared" si="72"/>
        <v>-2.4745642837666337E-2</v>
      </c>
      <c r="AM251" s="29">
        <f t="shared" si="73"/>
        <v>8.7077755112952016E-3</v>
      </c>
      <c r="AN251" s="29">
        <f t="shared" si="74"/>
        <v>-1.1016134913566678E-2</v>
      </c>
      <c r="AO251" s="29">
        <f t="shared" si="75"/>
        <v>-2.3107352599672892E-2</v>
      </c>
      <c r="AP251" s="27">
        <f t="shared" si="76"/>
        <v>1.383333333333292E-3</v>
      </c>
      <c r="AQ251" s="27">
        <f t="shared" si="77"/>
        <v>-1.2685688513361604E-2</v>
      </c>
      <c r="AR251" s="27">
        <f t="shared" si="78"/>
        <v>-2.5089694847028943E-2</v>
      </c>
      <c r="AS251" s="43">
        <f t="shared" si="79"/>
        <v>1.383333333333292E-3</v>
      </c>
      <c r="AT251" s="27">
        <f t="shared" si="80"/>
        <v>-1.2684618520450885E-2</v>
      </c>
      <c r="AU251" s="27">
        <f t="shared" si="81"/>
        <v>-2.5167960047328242E-2</v>
      </c>
      <c r="AV251" s="29">
        <f t="shared" si="82"/>
        <v>2.6889655554120928E-3</v>
      </c>
      <c r="AW251" s="29">
        <f t="shared" si="83"/>
        <v>-1.2441119397036848E-2</v>
      </c>
      <c r="AX251" s="29">
        <f t="shared" si="84"/>
        <v>-2.4745642837666337E-2</v>
      </c>
      <c r="AY251" s="29">
        <f t="shared" si="85"/>
        <v>8.7077755112952016E-3</v>
      </c>
      <c r="AZ251" s="29">
        <f t="shared" si="86"/>
        <v>-1.1016134913566678E-2</v>
      </c>
      <c r="BA251" s="29">
        <f t="shared" si="87"/>
        <v>-2.3107352599672892E-2</v>
      </c>
      <c r="BB251" s="27">
        <f t="shared" si="88"/>
        <v>1.383333333333292E-3</v>
      </c>
      <c r="BC251" s="27">
        <f t="shared" si="88"/>
        <v>-1.2685688513361604E-2</v>
      </c>
      <c r="BD251" s="64">
        <f t="shared" si="88"/>
        <v>-2.5089694847028943E-2</v>
      </c>
      <c r="BE251" s="82">
        <f>SUMPRODUCT('Control Panel'!$C$18:$N$18,$AS251:$BD251)</f>
        <v>8.7077755112952016E-3</v>
      </c>
      <c r="BF251" s="83">
        <f>SUMPRODUCT('Control Panel'!$C$19:$N$19,'Calc. rets adjusted'!$AS251:$BD251)</f>
        <v>6.7353844688090138E-3</v>
      </c>
      <c r="BG251" s="83">
        <f>SUMPRODUCT('Control Panel'!$C$20:$N$20,'Calc. rets adjusted'!$AS251:$BD251)</f>
        <v>8.1422866534785025E-3</v>
      </c>
      <c r="BH251" s="83">
        <f>SUMPRODUCT('Control Panel'!$C$21:$N$21,'Calc. rets adjusted'!$AS251:$BD251)</f>
        <v>-1.9723910424861877E-3</v>
      </c>
      <c r="BI251" s="83">
        <f>SUMPRODUCT('Control Panel'!$C$22:$N$22,'Calc. rets adjusted'!$AS251:$BD251)</f>
        <v>-5.6548885781669794E-4</v>
      </c>
    </row>
    <row r="252" spans="1:61" x14ac:dyDescent="0.35">
      <c r="A252" s="2">
        <v>43921</v>
      </c>
      <c r="B252" s="27">
        <f>'Calc. rets in loc usd base'!Q252-'Calc. rets in loc usd base'!Q$5</f>
        <v>-4.0747222222221836E-4</v>
      </c>
      <c r="C252" s="27">
        <f>'Calc. rets in loc usd base'!R252-'Calc. rets in loc usd base'!R$5</f>
        <v>-1.6198055555555506E-3</v>
      </c>
      <c r="D252" s="27">
        <f>'Calc. rets in loc usd base'!S252-'Calc. rets in loc usd base'!S$5</f>
        <v>-1.4572777777777765E-3</v>
      </c>
      <c r="E252" s="29">
        <f>'Calc. rets in loc usd base'!T252-'Calc. rets in loc usd base'!T$5</f>
        <v>4.3373199414261845E-3</v>
      </c>
      <c r="F252" s="29">
        <f>'Calc. rets in loc usd base'!U252-'Calc. rets in loc usd base'!U$5</f>
        <v>-1.7968567374443364E-3</v>
      </c>
      <c r="G252" s="29">
        <f>'Calc. rets in loc usd base'!V252-'Calc. rets in loc usd base'!V$5</f>
        <v>1.8993064171393811E-3</v>
      </c>
      <c r="H252" s="29">
        <f>'Calc. rets in loc usd base'!W252-'Calc. rets in loc usd base'!W$5</f>
        <v>1.1633655042450911E-2</v>
      </c>
      <c r="I252" s="29">
        <f>'Calc. rets in loc usd base'!X252-'Calc. rets in loc usd base'!X$5</f>
        <v>-3.8078111638881708E-3</v>
      </c>
      <c r="J252" s="29">
        <f>'Calc. rets in loc usd base'!Y252-'Calc. rets in loc usd base'!Y$5</f>
        <v>1.633796962848549E-3</v>
      </c>
      <c r="K252" s="27">
        <f>'Calc. rets in loc usd base'!Z252-'Calc. rets in loc usd base'!Z$5</f>
        <v>-4.0747222222221836E-4</v>
      </c>
      <c r="L252" s="27">
        <f>'Calc. rets in loc usd base'!AA252-'Calc. rets in loc usd base'!AA$5</f>
        <v>-1.7661127777777778E-3</v>
      </c>
      <c r="M252" s="27">
        <f>'Calc. rets in loc usd base'!AB252-'Calc. rets in loc usd base'!AB$5</f>
        <v>-1.6099688888888879E-3</v>
      </c>
      <c r="N252" s="47">
        <f>'Calc. rets in loc usd base'!AC252-'Calc. rets in loc usd base'!AC$5</f>
        <v>0</v>
      </c>
      <c r="O252" s="63">
        <f>'Calc. rets in loc usd base'!AD252-'Calc. rets in loc usd base'!AD$5</f>
        <v>-1.3252253700747178E-3</v>
      </c>
      <c r="P252" s="86">
        <f>'Calc. rets in loc usd base'!AE252-'Calc. rets in loc usd base'!AE$5</f>
        <v>-3.7140406009859878E-2</v>
      </c>
      <c r="Q252" s="27">
        <f>B252+'Control Panel'!C$5</f>
        <v>1.2666666666665692E-3</v>
      </c>
      <c r="R252" s="27">
        <f>C252+'Control Panel'!D$5</f>
        <v>-4.0833333333326321E-4</v>
      </c>
      <c r="S252" s="27">
        <f>D252+'Control Panel'!E$5</f>
        <v>5.6666666666675995E-4</v>
      </c>
      <c r="T252" s="29">
        <f>E252+'Control Panel'!F$5</f>
        <v>6.0212976379400342E-3</v>
      </c>
      <c r="U252" s="29">
        <f>F252+'Control Panel'!G$5</f>
        <v>-6.6382103955830518E-4</v>
      </c>
      <c r="V252" s="29">
        <f>G252+'Control Panel'!H$5</f>
        <v>2.5145156128561627E-3</v>
      </c>
      <c r="W252" s="29">
        <f>H252+'Control Panel'!I$5</f>
        <v>1.3718685826674862E-2</v>
      </c>
      <c r="X252" s="29">
        <f>I252+'Control Panel'!J$5</f>
        <v>-2.3681359978777695E-3</v>
      </c>
      <c r="Y252" s="29">
        <f>J252+'Control Panel'!K$5</f>
        <v>3.8835554267770463E-3</v>
      </c>
      <c r="Z252" s="27">
        <f>K252+'Control Panel'!L$5</f>
        <v>1.2666666666665692E-3</v>
      </c>
      <c r="AA252" s="27">
        <f>L252+'Control Panel'!M$5</f>
        <v>-6.3799999999997669E-4</v>
      </c>
      <c r="AB252" s="27">
        <f>M252+'Control Panel'!N$5</f>
        <v>3.8391666666657566E-4</v>
      </c>
      <c r="AC252" s="47">
        <f>N252+'Control Panel'!C$27</f>
        <v>0</v>
      </c>
      <c r="AD252" s="63">
        <f>O252+'Control Panel'!D$27</f>
        <v>-1.3252253700747178E-3</v>
      </c>
      <c r="AE252" s="63">
        <f>P252+'Control Panel'!E$27</f>
        <v>-3.7140406009859878E-2</v>
      </c>
      <c r="AF252" s="38">
        <f>SUMPRODUCT('Control Panel'!$C$31:$E$31,AC252:AE252)</f>
        <v>0</v>
      </c>
      <c r="AG252" s="43">
        <f t="shared" si="67"/>
        <v>1.2666666666665272E-3</v>
      </c>
      <c r="AH252" s="64">
        <f t="shared" si="68"/>
        <v>-1.7330175697152228E-3</v>
      </c>
      <c r="AI252" s="64">
        <f t="shared" si="69"/>
        <v>-3.6594785573265343E-2</v>
      </c>
      <c r="AJ252" s="29">
        <f t="shared" si="70"/>
        <v>6.0212976379401262E-3</v>
      </c>
      <c r="AK252" s="29">
        <f t="shared" si="71"/>
        <v>-1.9881666971501843E-3</v>
      </c>
      <c r="AL252" s="29">
        <f t="shared" si="72"/>
        <v>-3.4719280527783392E-2</v>
      </c>
      <c r="AM252" s="29">
        <f t="shared" si="73"/>
        <v>1.3718685826674903E-2</v>
      </c>
      <c r="AN252" s="29">
        <f t="shared" si="74"/>
        <v>-3.6902230540483139E-3</v>
      </c>
      <c r="AO252" s="29">
        <f t="shared" si="75"/>
        <v>-3.3401087408395091E-2</v>
      </c>
      <c r="AP252" s="27">
        <f t="shared" si="76"/>
        <v>1.2666666666665272E-3</v>
      </c>
      <c r="AQ252" s="27">
        <f t="shared" si="77"/>
        <v>-1.9623798762886668E-3</v>
      </c>
      <c r="AR252" s="27">
        <f t="shared" si="78"/>
        <v>-3.6770748164067224E-2</v>
      </c>
      <c r="AS252" s="43">
        <f t="shared" si="79"/>
        <v>1.2666666666665272E-3</v>
      </c>
      <c r="AT252" s="27">
        <f t="shared" si="80"/>
        <v>-1.7330175697152228E-3</v>
      </c>
      <c r="AU252" s="27">
        <f t="shared" si="81"/>
        <v>-3.6594785573265343E-2</v>
      </c>
      <c r="AV252" s="29">
        <f t="shared" si="82"/>
        <v>6.0212976379401262E-3</v>
      </c>
      <c r="AW252" s="29">
        <f t="shared" si="83"/>
        <v>-1.9881666971501843E-3</v>
      </c>
      <c r="AX252" s="29">
        <f t="shared" si="84"/>
        <v>-3.4719280527783392E-2</v>
      </c>
      <c r="AY252" s="29">
        <f t="shared" si="85"/>
        <v>1.3718685826674903E-2</v>
      </c>
      <c r="AZ252" s="29">
        <f t="shared" si="86"/>
        <v>-3.6902230540483139E-3</v>
      </c>
      <c r="BA252" s="29">
        <f t="shared" si="87"/>
        <v>-3.3401087408395091E-2</v>
      </c>
      <c r="BB252" s="27">
        <f t="shared" si="88"/>
        <v>1.2666666666665272E-3</v>
      </c>
      <c r="BC252" s="27">
        <f t="shared" si="88"/>
        <v>-1.9623798762886668E-3</v>
      </c>
      <c r="BD252" s="64">
        <f t="shared" si="88"/>
        <v>-3.6770748164067224E-2</v>
      </c>
      <c r="BE252" s="82">
        <f>SUMPRODUCT('Control Panel'!$C$18:$N$18,$AS252:$BD252)</f>
        <v>1.3718685826674903E-2</v>
      </c>
      <c r="BF252" s="83">
        <f>SUMPRODUCT('Control Panel'!$C$19:$N$19,'Calc. rets adjusted'!$AS252:$BD252)</f>
        <v>1.1977794938602581E-2</v>
      </c>
      <c r="BG252" s="83">
        <f>SUMPRODUCT('Control Panel'!$C$20:$N$20,'Calc. rets adjusted'!$AS252:$BD252)</f>
        <v>1.23006995928981E-2</v>
      </c>
      <c r="BH252" s="83">
        <f>SUMPRODUCT('Control Panel'!$C$21:$N$21,'Calc. rets adjusted'!$AS252:$BD252)</f>
        <v>-1.7408908880723216E-3</v>
      </c>
      <c r="BI252" s="83">
        <f>SUMPRODUCT('Control Panel'!$C$22:$N$22,'Calc. rets adjusted'!$AS252:$BD252)</f>
        <v>-1.4179862337768022E-3</v>
      </c>
    </row>
    <row r="253" spans="1:61" x14ac:dyDescent="0.35">
      <c r="A253" s="2">
        <v>43951</v>
      </c>
      <c r="B253" s="27">
        <f>'Calc. rets in loc usd base'!Q253-'Calc. rets in loc usd base'!Q$5</f>
        <v>-8.4913888888888496E-4</v>
      </c>
      <c r="C253" s="27">
        <f>'Calc. rets in loc usd base'!R253-'Calc. rets in loc usd base'!R$5</f>
        <v>-1.5614722222222174E-3</v>
      </c>
      <c r="D253" s="27">
        <f>'Calc. rets in loc usd base'!S253-'Calc. rets in loc usd base'!S$5</f>
        <v>-1.8239444444444431E-3</v>
      </c>
      <c r="E253" s="29">
        <f>'Calc. rets in loc usd base'!T253-'Calc. rets in loc usd base'!T$5</f>
        <v>-1.7845702782683741E-3</v>
      </c>
      <c r="F253" s="29">
        <f>'Calc. rets in loc usd base'!U253-'Calc. rets in loc usd base'!U$5</f>
        <v>-2.061573964376557E-3</v>
      </c>
      <c r="G253" s="29">
        <f>'Calc. rets in loc usd base'!V253-'Calc. rets in loc usd base'!V$5</f>
        <v>-2.8686187721975551E-4</v>
      </c>
      <c r="H253" s="29">
        <f>'Calc. rets in loc usd base'!W253-'Calc. rets in loc usd base'!W$5</f>
        <v>-1.6667284736582707E-3</v>
      </c>
      <c r="I253" s="29">
        <f>'Calc. rets in loc usd base'!X253-'Calc. rets in loc usd base'!X$5</f>
        <v>-1.6169452619303429E-3</v>
      </c>
      <c r="J253" s="29">
        <f>'Calc. rets in loc usd base'!Y253-'Calc. rets in loc usd base'!Y$5</f>
        <v>-2.4848907893231832E-4</v>
      </c>
      <c r="K253" s="27">
        <f>'Calc. rets in loc usd base'!Z253-'Calc. rets in loc usd base'!Z$5</f>
        <v>-8.4913888888888496E-4</v>
      </c>
      <c r="L253" s="27">
        <f>'Calc. rets in loc usd base'!AA253-'Calc. rets in loc usd base'!AA$5</f>
        <v>-1.0804461111111113E-3</v>
      </c>
      <c r="M253" s="27">
        <f>'Calc. rets in loc usd base'!AB253-'Calc. rets in loc usd base'!AB$5</f>
        <v>-1.4142188888888879E-3</v>
      </c>
      <c r="N253" s="47">
        <f>'Calc. rets in loc usd base'!AC253-'Calc. rets in loc usd base'!AC$5</f>
        <v>0</v>
      </c>
      <c r="O253" s="63">
        <f>'Calc. rets in loc usd base'!AD253-'Calc. rets in loc usd base'!AD$5</f>
        <v>-1.3252253700747178E-3</v>
      </c>
      <c r="P253" s="86">
        <f>'Calc. rets in loc usd base'!AE253-'Calc. rets in loc usd base'!AE$5</f>
        <v>2.5213086723379657E-2</v>
      </c>
      <c r="Q253" s="27">
        <f>B253+'Control Panel'!C$5</f>
        <v>8.2499999999990263E-4</v>
      </c>
      <c r="R253" s="27">
        <f>C253+'Control Panel'!D$5</f>
        <v>-3.4999999999993001E-4</v>
      </c>
      <c r="S253" s="27">
        <f>D253+'Control Panel'!E$5</f>
        <v>2.0000000000009333E-4</v>
      </c>
      <c r="T253" s="29">
        <f>E253+'Control Panel'!F$5</f>
        <v>-1.0059258175452437E-4</v>
      </c>
      <c r="U253" s="29">
        <f>F253+'Control Panel'!G$5</f>
        <v>-9.2853826649052585E-4</v>
      </c>
      <c r="V253" s="29">
        <f>G253+'Control Panel'!H$5</f>
        <v>3.2834731849702605E-4</v>
      </c>
      <c r="W253" s="29">
        <f>H253+'Control Panel'!I$5</f>
        <v>4.1830231056568055E-4</v>
      </c>
      <c r="X253" s="29">
        <f>I253+'Control Panel'!J$5</f>
        <v>-1.7727009591994168E-4</v>
      </c>
      <c r="Y253" s="29">
        <f>J253+'Control Panel'!K$5</f>
        <v>2.001269384996179E-3</v>
      </c>
      <c r="Z253" s="27">
        <f>K253+'Control Panel'!L$5</f>
        <v>8.2499999999990263E-4</v>
      </c>
      <c r="AA253" s="27">
        <f>L253+'Control Panel'!M$5</f>
        <v>4.7666666666689762E-5</v>
      </c>
      <c r="AB253" s="27">
        <f>M253+'Control Panel'!N$5</f>
        <v>5.7966666666657563E-4</v>
      </c>
      <c r="AC253" s="47">
        <f>N253+'Control Panel'!C$27</f>
        <v>0</v>
      </c>
      <c r="AD253" s="63">
        <f>O253+'Control Panel'!D$27</f>
        <v>-1.3252253700747178E-3</v>
      </c>
      <c r="AE253" s="63">
        <f>P253+'Control Panel'!E$27</f>
        <v>2.5213086723379657E-2</v>
      </c>
      <c r="AF253" s="38">
        <f>SUMPRODUCT('Control Panel'!$C$31:$E$31,AC253:AE253)</f>
        <v>0</v>
      </c>
      <c r="AG253" s="43">
        <f t="shared" si="67"/>
        <v>8.2499999999985363E-4</v>
      </c>
      <c r="AH253" s="64">
        <f t="shared" si="68"/>
        <v>-1.6747615411951688E-3</v>
      </c>
      <c r="AI253" s="64">
        <f t="shared" si="69"/>
        <v>2.5418129340724516E-2</v>
      </c>
      <c r="AJ253" s="29">
        <f t="shared" si="70"/>
        <v>-1.0059258175454389E-4</v>
      </c>
      <c r="AK253" s="29">
        <f t="shared" si="71"/>
        <v>-2.2525331140974547E-3</v>
      </c>
      <c r="AL253" s="29">
        <f t="shared" si="72"/>
        <v>2.5549712691293358E-2</v>
      </c>
      <c r="AM253" s="29">
        <f t="shared" si="73"/>
        <v>4.1830231056572131E-4</v>
      </c>
      <c r="AN253" s="29">
        <f t="shared" si="74"/>
        <v>-1.5022605431661562E-3</v>
      </c>
      <c r="AO253" s="29">
        <f t="shared" si="75"/>
        <v>2.7264814286936723E-2</v>
      </c>
      <c r="AP253" s="27">
        <f t="shared" si="76"/>
        <v>8.2499999999985363E-4</v>
      </c>
      <c r="AQ253" s="27">
        <f t="shared" si="77"/>
        <v>-1.277621872484036E-3</v>
      </c>
      <c r="AR253" s="27">
        <f t="shared" si="78"/>
        <v>2.5807368575983647E-2</v>
      </c>
      <c r="AS253" s="43">
        <f t="shared" si="79"/>
        <v>8.2499999999985363E-4</v>
      </c>
      <c r="AT253" s="27">
        <f t="shared" si="80"/>
        <v>-1.6747615411951688E-3</v>
      </c>
      <c r="AU253" s="27">
        <f t="shared" si="81"/>
        <v>2.5418129340724516E-2</v>
      </c>
      <c r="AV253" s="29">
        <f t="shared" si="82"/>
        <v>-1.0059258175454389E-4</v>
      </c>
      <c r="AW253" s="29">
        <f t="shared" si="83"/>
        <v>-2.2525331140974547E-3</v>
      </c>
      <c r="AX253" s="29">
        <f t="shared" si="84"/>
        <v>2.5549712691293358E-2</v>
      </c>
      <c r="AY253" s="29">
        <f t="shared" si="85"/>
        <v>4.1830231056572131E-4</v>
      </c>
      <c r="AZ253" s="29">
        <f t="shared" si="86"/>
        <v>-1.5022605431661562E-3</v>
      </c>
      <c r="BA253" s="29">
        <f t="shared" si="87"/>
        <v>2.7264814286936723E-2</v>
      </c>
      <c r="BB253" s="27">
        <f t="shared" si="88"/>
        <v>8.2499999999985363E-4</v>
      </c>
      <c r="BC253" s="27">
        <f t="shared" si="88"/>
        <v>-1.277621872484036E-3</v>
      </c>
      <c r="BD253" s="64">
        <f t="shared" si="88"/>
        <v>2.5807368575983647E-2</v>
      </c>
      <c r="BE253" s="82">
        <f>SUMPRODUCT('Control Panel'!$C$18:$N$18,$AS253:$BD253)</f>
        <v>4.1830231056572131E-4</v>
      </c>
      <c r="BF253" s="83">
        <f>SUMPRODUCT('Control Panel'!$C$19:$N$19,'Calc. rets adjusted'!$AS253:$BD253)</f>
        <v>2.2624602519253357E-4</v>
      </c>
      <c r="BG253" s="83">
        <f>SUMPRODUCT('Control Panel'!$C$20:$N$20,'Calc. rets adjusted'!$AS253:$BD253)</f>
        <v>4.3650821244092255E-4</v>
      </c>
      <c r="BH253" s="83">
        <f>SUMPRODUCT('Control Panel'!$C$21:$N$21,'Calc. rets adjusted'!$AS253:$BD253)</f>
        <v>-1.9205628537318775E-4</v>
      </c>
      <c r="BI253" s="83">
        <f>SUMPRODUCT('Control Panel'!$C$22:$N$22,'Calc. rets adjusted'!$AS253:$BD253)</f>
        <v>1.8205901875201235E-5</v>
      </c>
    </row>
    <row r="254" spans="1:61" x14ac:dyDescent="0.35">
      <c r="A254" s="2">
        <v>43982</v>
      </c>
      <c r="B254" s="27">
        <f>'Calc. rets in loc usd base'!Q254-'Calc. rets in loc usd base'!Q$5</f>
        <v>-1.3991388888888849E-3</v>
      </c>
      <c r="C254" s="27">
        <f>'Calc. rets in loc usd base'!R254-'Calc. rets in loc usd base'!R$5</f>
        <v>-1.5948055555555507E-3</v>
      </c>
      <c r="D254" s="27">
        <f>'Calc. rets in loc usd base'!S254-'Calc. rets in loc usd base'!S$5</f>
        <v>-1.8572777777777765E-3</v>
      </c>
      <c r="E254" s="29">
        <f>'Calc. rets in loc usd base'!T254-'Calc. rets in loc usd base'!T$5</f>
        <v>-1.8394545990481985E-3</v>
      </c>
      <c r="F254" s="29">
        <f>'Calc. rets in loc usd base'!U254-'Calc. rets in loc usd base'!U$5</f>
        <v>-1.4118560732211357E-3</v>
      </c>
      <c r="G254" s="29">
        <f>'Calc. rets in loc usd base'!V254-'Calc. rets in loc usd base'!V$5</f>
        <v>-4.5108942475506717E-4</v>
      </c>
      <c r="H254" s="29">
        <f>'Calc. rets in loc usd base'!W254-'Calc. rets in loc usd base'!W$5</f>
        <v>-1.4317067109344403E-3</v>
      </c>
      <c r="I254" s="29">
        <f>'Calc. rets in loc usd base'!X254-'Calc. rets in loc usd base'!X$5</f>
        <v>-3.6781069340114892E-3</v>
      </c>
      <c r="J254" s="29">
        <f>'Calc. rets in loc usd base'!Y254-'Calc. rets in loc usd base'!Y$5</f>
        <v>-1.2503874797833939E-3</v>
      </c>
      <c r="K254" s="27">
        <f>'Calc. rets in loc usd base'!Z254-'Calc. rets in loc usd base'!Z$5</f>
        <v>-1.3991388888888849E-3</v>
      </c>
      <c r="L254" s="27">
        <f>'Calc. rets in loc usd base'!AA254-'Calc. rets in loc usd base'!AA$5</f>
        <v>-1.2390294444444446E-3</v>
      </c>
      <c r="M254" s="27">
        <f>'Calc. rets in loc usd base'!AB254-'Calc. rets in loc usd base'!AB$5</f>
        <v>-1.6329688888888879E-3</v>
      </c>
      <c r="N254" s="47">
        <f>'Calc. rets in loc usd base'!AC254-'Calc. rets in loc usd base'!AC$5</f>
        <v>0</v>
      </c>
      <c r="O254" s="63">
        <f>'Calc. rets in loc usd base'!AD254-'Calc. rets in loc usd base'!AD$5</f>
        <v>9.7858857410363532E-3</v>
      </c>
      <c r="P254" s="86">
        <f>'Calc. rets in loc usd base'!AE254-'Calc. rets in loc usd base'!AE$5</f>
        <v>-2.4794726997514144E-2</v>
      </c>
      <c r="Q254" s="27">
        <f>B254+'Control Panel'!C$5</f>
        <v>2.7499999999990271E-4</v>
      </c>
      <c r="R254" s="27">
        <f>C254+'Control Panel'!D$5</f>
        <v>-3.8333333333326336E-4</v>
      </c>
      <c r="S254" s="27">
        <f>D254+'Control Panel'!E$5</f>
        <v>1.6666666666675998E-4</v>
      </c>
      <c r="T254" s="29">
        <f>E254+'Control Panel'!F$5</f>
        <v>-1.5547690253434878E-4</v>
      </c>
      <c r="U254" s="29">
        <f>F254+'Control Panel'!G$5</f>
        <v>-2.7882037533510451E-4</v>
      </c>
      <c r="V254" s="29">
        <f>G254+'Control Panel'!H$5</f>
        <v>1.641197709617144E-4</v>
      </c>
      <c r="W254" s="29">
        <f>H254+'Control Panel'!I$5</f>
        <v>6.5332407328951101E-4</v>
      </c>
      <c r="X254" s="29">
        <f>I254+'Control Panel'!J$5</f>
        <v>-2.238431768001088E-3</v>
      </c>
      <c r="Y254" s="29">
        <f>J254+'Control Panel'!K$5</f>
        <v>9.9937098414510338E-4</v>
      </c>
      <c r="Z254" s="27">
        <f>K254+'Control Panel'!L$5</f>
        <v>2.7499999999990271E-4</v>
      </c>
      <c r="AA254" s="27">
        <f>L254+'Control Panel'!M$5</f>
        <v>-1.1091666666664351E-4</v>
      </c>
      <c r="AB254" s="27">
        <f>M254+'Control Panel'!N$5</f>
        <v>3.6091666666657565E-4</v>
      </c>
      <c r="AC254" s="47">
        <f>N254+'Control Panel'!C$27</f>
        <v>0</v>
      </c>
      <c r="AD254" s="63">
        <f>O254+'Control Panel'!D$27</f>
        <v>9.7858857410363532E-3</v>
      </c>
      <c r="AE254" s="63">
        <f>P254+'Control Panel'!E$27</f>
        <v>-2.4794726997514144E-2</v>
      </c>
      <c r="AF254" s="38">
        <f>SUMPRODUCT('Control Panel'!$C$31:$E$31,AC254:AE254)</f>
        <v>0</v>
      </c>
      <c r="AG254" s="43">
        <f t="shared" si="67"/>
        <v>2.7499999999980318E-4</v>
      </c>
      <c r="AH254" s="64">
        <f t="shared" si="68"/>
        <v>9.3988011515024894E-3</v>
      </c>
      <c r="AI254" s="64">
        <f t="shared" si="69"/>
        <v>-2.4632192785346896E-2</v>
      </c>
      <c r="AJ254" s="29">
        <f t="shared" si="70"/>
        <v>-1.554769025343683E-4</v>
      </c>
      <c r="AK254" s="29">
        <f t="shared" si="71"/>
        <v>9.5043368613660917E-3</v>
      </c>
      <c r="AL254" s="29">
        <f t="shared" si="72"/>
        <v>-2.4634676531468447E-2</v>
      </c>
      <c r="AM254" s="29">
        <f t="shared" si="73"/>
        <v>6.5332407328955178E-4</v>
      </c>
      <c r="AN254" s="29">
        <f t="shared" si="74"/>
        <v>7.5255489355146032E-3</v>
      </c>
      <c r="AO254" s="29">
        <f t="shared" si="75"/>
        <v>-2.3820135144090093E-2</v>
      </c>
      <c r="AP254" s="27">
        <f t="shared" si="76"/>
        <v>2.7499999999980318E-4</v>
      </c>
      <c r="AQ254" s="27">
        <f t="shared" si="77"/>
        <v>9.6738836565430919E-3</v>
      </c>
      <c r="AR254" s="27">
        <f t="shared" si="78"/>
        <v>-2.444275916106653E-2</v>
      </c>
      <c r="AS254" s="43">
        <f t="shared" si="79"/>
        <v>2.7499999999980318E-4</v>
      </c>
      <c r="AT254" s="27">
        <f t="shared" si="80"/>
        <v>9.3988011515024894E-3</v>
      </c>
      <c r="AU254" s="27">
        <f t="shared" si="81"/>
        <v>-2.4632192785346896E-2</v>
      </c>
      <c r="AV254" s="29">
        <f t="shared" si="82"/>
        <v>-1.554769025343683E-4</v>
      </c>
      <c r="AW254" s="29">
        <f t="shared" si="83"/>
        <v>9.5043368613660917E-3</v>
      </c>
      <c r="AX254" s="29">
        <f t="shared" si="84"/>
        <v>-2.4634676531468447E-2</v>
      </c>
      <c r="AY254" s="29">
        <f t="shared" si="85"/>
        <v>6.5332407328955178E-4</v>
      </c>
      <c r="AZ254" s="29">
        <f t="shared" si="86"/>
        <v>7.5255489355146032E-3</v>
      </c>
      <c r="BA254" s="29">
        <f t="shared" si="87"/>
        <v>-2.3820135144090093E-2</v>
      </c>
      <c r="BB254" s="27">
        <f t="shared" si="88"/>
        <v>2.7499999999980318E-4</v>
      </c>
      <c r="BC254" s="27">
        <f t="shared" si="88"/>
        <v>9.6738836565430919E-3</v>
      </c>
      <c r="BD254" s="64">
        <f t="shared" si="88"/>
        <v>-2.444275916106653E-2</v>
      </c>
      <c r="BE254" s="82">
        <f>SUMPRODUCT('Control Panel'!$C$18:$N$18,$AS254:$BD254)</f>
        <v>6.5332407328955178E-4</v>
      </c>
      <c r="BF254" s="83">
        <f>SUMPRODUCT('Control Panel'!$C$19:$N$19,'Calc. rets adjusted'!$AS254:$BD254)</f>
        <v>1.3405465595120571E-3</v>
      </c>
      <c r="BG254" s="83">
        <f>SUMPRODUCT('Control Panel'!$C$20:$N$20,'Calc. rets adjusted'!$AS254:$BD254)</f>
        <v>4.0065819385772807E-4</v>
      </c>
      <c r="BH254" s="83">
        <f>SUMPRODUCT('Control Panel'!$C$21:$N$21,'Calc. rets adjusted'!$AS254:$BD254)</f>
        <v>6.8722248622250521E-4</v>
      </c>
      <c r="BI254" s="83">
        <f>SUMPRODUCT('Control Panel'!$C$22:$N$22,'Calc. rets adjusted'!$AS254:$BD254)</f>
        <v>-2.526658794318237E-4</v>
      </c>
    </row>
    <row r="255" spans="1:61" x14ac:dyDescent="0.35">
      <c r="A255" s="2">
        <v>44012</v>
      </c>
      <c r="B255" s="27">
        <f>'Calc. rets in loc usd base'!Q255-'Calc. rets in loc usd base'!Q$5</f>
        <v>-1.524138888888885E-3</v>
      </c>
      <c r="C255" s="27">
        <f>'Calc. rets in loc usd base'!R255-'Calc. rets in loc usd base'!R$5</f>
        <v>-1.6114722222222173E-3</v>
      </c>
      <c r="D255" s="27">
        <f>'Calc. rets in loc usd base'!S255-'Calc. rets in loc usd base'!S$5</f>
        <v>-1.9489444444444433E-3</v>
      </c>
      <c r="E255" s="29">
        <f>'Calc. rets in loc usd base'!T255-'Calc. rets in loc usd base'!T$5</f>
        <v>-1.5284766171535873E-3</v>
      </c>
      <c r="F255" s="29">
        <f>'Calc. rets in loc usd base'!U255-'Calc. rets in loc usd base'!U$5</f>
        <v>-1.4333875386138791E-3</v>
      </c>
      <c r="G255" s="29">
        <f>'Calc. rets in loc usd base'!V255-'Calc. rets in loc usd base'!V$5</f>
        <v>-5.422790445689811E-4</v>
      </c>
      <c r="H255" s="29">
        <f>'Calc. rets in loc usd base'!W255-'Calc. rets in loc usd base'!W$5</f>
        <v>-1.8278287310394123E-3</v>
      </c>
      <c r="I255" s="29">
        <f>'Calc. rets in loc usd base'!X255-'Calc. rets in loc usd base'!X$5</f>
        <v>-9.398959018521683E-4</v>
      </c>
      <c r="J255" s="29">
        <f>'Calc. rets in loc usd base'!Y255-'Calc. rets in loc usd base'!Y$5</f>
        <v>-1.6301797774352315E-3</v>
      </c>
      <c r="K255" s="27">
        <f>'Calc. rets in loc usd base'!Z255-'Calc. rets in loc usd base'!Z$5</f>
        <v>-1.524138888888885E-3</v>
      </c>
      <c r="L255" s="27">
        <f>'Calc. rets in loc usd base'!AA255-'Calc. rets in loc usd base'!AA$5</f>
        <v>-1.449362777777778E-3</v>
      </c>
      <c r="M255" s="27">
        <f>'Calc. rets in loc usd base'!AB255-'Calc. rets in loc usd base'!AB$5</f>
        <v>-1.8260522222222212E-3</v>
      </c>
      <c r="N255" s="47">
        <f>'Calc. rets in loc usd base'!AC255-'Calc. rets in loc usd base'!AC$5</f>
        <v>0</v>
      </c>
      <c r="O255" s="63">
        <f>'Calc. rets in loc usd base'!AD255-'Calc. rets in loc usd base'!AD$5</f>
        <v>9.9107296861050843E-3</v>
      </c>
      <c r="P255" s="86">
        <f>'Calc. rets in loc usd base'!AE255-'Calc. rets in loc usd base'!AE$5</f>
        <v>-1.0336897282278564E-4</v>
      </c>
      <c r="Q255" s="27">
        <f>B255+'Control Panel'!C$5</f>
        <v>1.499999999999026E-4</v>
      </c>
      <c r="R255" s="27">
        <f>C255+'Control Panel'!D$5</f>
        <v>-3.9999999999992993E-4</v>
      </c>
      <c r="S255" s="27">
        <f>D255+'Control Panel'!E$5</f>
        <v>7.5000000000093221E-5</v>
      </c>
      <c r="T255" s="29">
        <f>E255+'Control Panel'!F$5</f>
        <v>1.5550107936026245E-4</v>
      </c>
      <c r="U255" s="29">
        <f>F255+'Control Panel'!G$5</f>
        <v>-3.0035184072784793E-4</v>
      </c>
      <c r="V255" s="29">
        <f>G255+'Control Panel'!H$5</f>
        <v>7.2930151147800461E-5</v>
      </c>
      <c r="W255" s="29">
        <f>H255+'Control Panel'!I$5</f>
        <v>2.5720205318453902E-4</v>
      </c>
      <c r="X255" s="29">
        <f>I255+'Control Panel'!J$5</f>
        <v>4.9977926415823294E-4</v>
      </c>
      <c r="Y255" s="29">
        <f>J255+'Control Panel'!K$5</f>
        <v>6.1957868649326585E-4</v>
      </c>
      <c r="Z255" s="27">
        <f>K255+'Control Panel'!L$5</f>
        <v>1.499999999999026E-4</v>
      </c>
      <c r="AA255" s="27">
        <f>L255+'Control Panel'!M$5</f>
        <v>-3.2124999999997694E-4</v>
      </c>
      <c r="AB255" s="27">
        <f>M255+'Control Panel'!N$5</f>
        <v>1.6783333333324235E-4</v>
      </c>
      <c r="AC255" s="47">
        <f>N255+'Control Panel'!C$27</f>
        <v>0</v>
      </c>
      <c r="AD255" s="63">
        <f>O255+'Control Panel'!D$27</f>
        <v>9.9107296861050843E-3</v>
      </c>
      <c r="AE255" s="63">
        <f>P255+'Control Panel'!E$27</f>
        <v>-1.0336897282278564E-4</v>
      </c>
      <c r="AF255" s="38">
        <f>SUMPRODUCT('Control Panel'!$C$31:$E$31,AC255:AE255)</f>
        <v>0</v>
      </c>
      <c r="AG255" s="43">
        <f t="shared" si="67"/>
        <v>1.4999999999987246E-4</v>
      </c>
      <c r="AH255" s="64">
        <f t="shared" si="68"/>
        <v>9.5067653942306762E-3</v>
      </c>
      <c r="AI255" s="64">
        <f t="shared" si="69"/>
        <v>-2.8376725495715682E-5</v>
      </c>
      <c r="AJ255" s="29">
        <f t="shared" si="70"/>
        <v>1.5550107936035396E-4</v>
      </c>
      <c r="AK255" s="29">
        <f t="shared" si="71"/>
        <v>9.6074011394731151E-3</v>
      </c>
      <c r="AL255" s="29">
        <f t="shared" si="72"/>
        <v>-3.0446360389846383E-5</v>
      </c>
      <c r="AM255" s="29">
        <f t="shared" si="73"/>
        <v>2.5720205318457978E-4</v>
      </c>
      <c r="AN255" s="29">
        <f t="shared" si="74"/>
        <v>1.0415462127453257E-2</v>
      </c>
      <c r="AO255" s="29">
        <f t="shared" si="75"/>
        <v>5.1614566845814558E-4</v>
      </c>
      <c r="AP255" s="27">
        <f t="shared" si="76"/>
        <v>1.4999999999987246E-4</v>
      </c>
      <c r="AQ255" s="27">
        <f t="shared" si="77"/>
        <v>9.5862958641936835E-3</v>
      </c>
      <c r="AR255" s="27">
        <f t="shared" si="78"/>
        <v>6.4447011751234129E-5</v>
      </c>
      <c r="AS255" s="43">
        <f t="shared" si="79"/>
        <v>1.4999999999987246E-4</v>
      </c>
      <c r="AT255" s="27">
        <f t="shared" si="80"/>
        <v>9.5067653942306762E-3</v>
      </c>
      <c r="AU255" s="27">
        <f t="shared" si="81"/>
        <v>-2.8376725495715682E-5</v>
      </c>
      <c r="AV255" s="29">
        <f t="shared" si="82"/>
        <v>1.5550107936035396E-4</v>
      </c>
      <c r="AW255" s="29">
        <f t="shared" si="83"/>
        <v>9.6074011394731151E-3</v>
      </c>
      <c r="AX255" s="29">
        <f t="shared" si="84"/>
        <v>-3.0446360389846383E-5</v>
      </c>
      <c r="AY255" s="29">
        <f t="shared" si="85"/>
        <v>2.5720205318457978E-4</v>
      </c>
      <c r="AZ255" s="29">
        <f t="shared" si="86"/>
        <v>1.0415462127453257E-2</v>
      </c>
      <c r="BA255" s="29">
        <f t="shared" si="87"/>
        <v>5.1614566845814558E-4</v>
      </c>
      <c r="BB255" s="27">
        <f t="shared" si="88"/>
        <v>1.4999999999987246E-4</v>
      </c>
      <c r="BC255" s="27">
        <f t="shared" si="88"/>
        <v>9.5862958641936835E-3</v>
      </c>
      <c r="BD255" s="64">
        <f t="shared" si="88"/>
        <v>6.4447011751234129E-5</v>
      </c>
      <c r="BE255" s="82">
        <f>SUMPRODUCT('Control Panel'!$C$18:$N$18,$AS255:$BD255)</f>
        <v>2.5720205318457978E-4</v>
      </c>
      <c r="BF255" s="83">
        <f>SUMPRODUCT('Control Panel'!$C$19:$N$19,'Calc. rets adjusted'!$AS255:$BD255)</f>
        <v>1.2730280606114476E-3</v>
      </c>
      <c r="BG255" s="83">
        <f>SUMPRODUCT('Control Panel'!$C$20:$N$20,'Calc. rets adjusted'!$AS255:$BD255)</f>
        <v>3.2939847419206642E-4</v>
      </c>
      <c r="BH255" s="83">
        <f>SUMPRODUCT('Control Panel'!$C$21:$N$21,'Calc. rets adjusted'!$AS255:$BD255)</f>
        <v>1.0158260074268678E-3</v>
      </c>
      <c r="BI255" s="83">
        <f>SUMPRODUCT('Control Panel'!$C$22:$N$22,'Calc. rets adjusted'!$AS255:$BD255)</f>
        <v>7.2196421007486643E-5</v>
      </c>
    </row>
    <row r="256" spans="1:61" x14ac:dyDescent="0.35">
      <c r="A256" s="2">
        <v>44043</v>
      </c>
      <c r="B256" s="27">
        <f>'Calc. rets in loc usd base'!Q256-'Calc. rets in loc usd base'!Q$5</f>
        <v>-1.5408055555555516E-3</v>
      </c>
      <c r="C256" s="27">
        <f>'Calc. rets in loc usd base'!R256-'Calc. rets in loc usd base'!R$5</f>
        <v>-1.6364722222222173E-3</v>
      </c>
      <c r="D256" s="27">
        <f>'Calc. rets in loc usd base'!S256-'Calc. rets in loc usd base'!S$5</f>
        <v>-1.9489444444444433E-3</v>
      </c>
      <c r="E256" s="29">
        <f>'Calc. rets in loc usd base'!T256-'Calc. rets in loc usd base'!T$5</f>
        <v>-1.3364410908490525E-3</v>
      </c>
      <c r="F256" s="29">
        <f>'Calc. rets in loc usd base'!U256-'Calc. rets in loc usd base'!U$5</f>
        <v>-1.648079261987618E-3</v>
      </c>
      <c r="G256" s="29">
        <f>'Calc. rets in loc usd base'!V256-'Calc. rets in loc usd base'!V$5</f>
        <v>-7.3371204890086792E-4</v>
      </c>
      <c r="H256" s="29">
        <f>'Calc. rets in loc usd base'!W256-'Calc. rets in loc usd base'!W$5</f>
        <v>-1.0746844260991891E-3</v>
      </c>
      <c r="I256" s="29">
        <f>'Calc. rets in loc usd base'!X256-'Calc. rets in loc usd base'!X$5</f>
        <v>-1.4563261529977293E-3</v>
      </c>
      <c r="J256" s="29">
        <f>'Calc. rets in loc usd base'!Y256-'Calc. rets in loc usd base'!Y$5</f>
        <v>-2.3392629611625419E-3</v>
      </c>
      <c r="K256" s="27">
        <f>'Calc. rets in loc usd base'!Z256-'Calc. rets in loc usd base'!Z$5</f>
        <v>-1.5408055555555516E-3</v>
      </c>
      <c r="L256" s="27">
        <f>'Calc. rets in loc usd base'!AA256-'Calc. rets in loc usd base'!AA$5</f>
        <v>-1.5246961111111111E-3</v>
      </c>
      <c r="M256" s="27">
        <f>'Calc. rets in loc usd base'!AB256-'Calc. rets in loc usd base'!AB$5</f>
        <v>-1.9316355555555546E-3</v>
      </c>
      <c r="N256" s="47">
        <f>'Calc. rets in loc usd base'!AC256-'Calc. rets in loc usd base'!AC$5</f>
        <v>0</v>
      </c>
      <c r="O256" s="63">
        <f>'Calc. rets in loc usd base'!AD256-'Calc. rets in loc usd base'!AD$5</f>
        <v>4.5733598159337099E-2</v>
      </c>
      <c r="P256" s="86">
        <f>'Calc. rets in loc usd base'!AE256-'Calc. rets in loc usd base'!AE$5</f>
        <v>6.5686104711387833E-2</v>
      </c>
      <c r="Q256" s="27">
        <f>B256+'Control Panel'!C$5</f>
        <v>1.3333333333323603E-4</v>
      </c>
      <c r="R256" s="27">
        <f>C256+'Control Panel'!D$5</f>
        <v>-4.2499999999992999E-4</v>
      </c>
      <c r="S256" s="27">
        <f>D256+'Control Panel'!E$5</f>
        <v>7.5000000000093221E-5</v>
      </c>
      <c r="T256" s="29">
        <f>E256+'Control Panel'!F$5</f>
        <v>3.4753660566479725E-4</v>
      </c>
      <c r="U256" s="29">
        <f>F256+'Control Panel'!G$5</f>
        <v>-5.1504356410158681E-4</v>
      </c>
      <c r="V256" s="29">
        <f>G256+'Control Panel'!H$5</f>
        <v>-1.1850285318408635E-4</v>
      </c>
      <c r="W256" s="29">
        <f>H256+'Control Panel'!I$5</f>
        <v>1.0103463581247621E-3</v>
      </c>
      <c r="X256" s="29">
        <f>I256+'Control Panel'!J$5</f>
        <v>-1.6650986987328019E-5</v>
      </c>
      <c r="Y256" s="29">
        <f>J256+'Control Panel'!K$5</f>
        <v>-8.9504497234044536E-5</v>
      </c>
      <c r="Z256" s="27">
        <f>K256+'Control Panel'!L$5</f>
        <v>1.3333333333323603E-4</v>
      </c>
      <c r="AA256" s="27">
        <f>L256+'Control Panel'!M$5</f>
        <v>-3.9658333333331E-4</v>
      </c>
      <c r="AB256" s="27">
        <f>M256+'Control Panel'!N$5</f>
        <v>6.2249999999908949E-5</v>
      </c>
      <c r="AC256" s="47">
        <f>N256+'Control Panel'!C$27</f>
        <v>0</v>
      </c>
      <c r="AD256" s="63">
        <f>O256+'Control Panel'!D$27</f>
        <v>4.5733598159337099E-2</v>
      </c>
      <c r="AE256" s="63">
        <f>P256+'Control Panel'!E$27</f>
        <v>6.5686104711387833E-2</v>
      </c>
      <c r="AF256" s="38">
        <f>SUMPRODUCT('Control Panel'!$C$31:$E$31,AC256:AE256)</f>
        <v>0</v>
      </c>
      <c r="AG256" s="43">
        <f t="shared" si="67"/>
        <v>1.3333333333331865E-4</v>
      </c>
      <c r="AH256" s="64">
        <f t="shared" si="68"/>
        <v>4.5289161380119625E-2</v>
      </c>
      <c r="AI256" s="64">
        <f t="shared" si="69"/>
        <v>6.5766031169241401E-2</v>
      </c>
      <c r="AJ256" s="29">
        <f t="shared" si="70"/>
        <v>3.4753660566488875E-4</v>
      </c>
      <c r="AK256" s="29">
        <f t="shared" si="71"/>
        <v>4.519499979984043E-2</v>
      </c>
      <c r="AL256" s="29">
        <f t="shared" si="72"/>
        <v>6.5559817867381076E-2</v>
      </c>
      <c r="AM256" s="29">
        <f t="shared" si="73"/>
        <v>1.0103463581248029E-3</v>
      </c>
      <c r="AN256" s="29">
        <f t="shared" si="74"/>
        <v>4.5716185662802111E-2</v>
      </c>
      <c r="AO256" s="29">
        <f t="shared" si="75"/>
        <v>6.5590721012376507E-2</v>
      </c>
      <c r="AP256" s="27">
        <f t="shared" si="76"/>
        <v>1.3333333333331865E-4</v>
      </c>
      <c r="AQ256" s="27">
        <f t="shared" si="77"/>
        <v>4.5318877643200528E-2</v>
      </c>
      <c r="AR256" s="27">
        <f t="shared" si="78"/>
        <v>6.5752443671406091E-2</v>
      </c>
      <c r="AS256" s="43">
        <f t="shared" si="79"/>
        <v>1.3333333333331865E-4</v>
      </c>
      <c r="AT256" s="27">
        <f t="shared" si="80"/>
        <v>4.5289161380119625E-2</v>
      </c>
      <c r="AU256" s="27">
        <f t="shared" si="81"/>
        <v>6.5766031169241401E-2</v>
      </c>
      <c r="AV256" s="29">
        <f t="shared" si="82"/>
        <v>3.4753660566488875E-4</v>
      </c>
      <c r="AW256" s="29">
        <f t="shared" si="83"/>
        <v>4.519499979984043E-2</v>
      </c>
      <c r="AX256" s="29">
        <f t="shared" si="84"/>
        <v>6.5559817867381076E-2</v>
      </c>
      <c r="AY256" s="29">
        <f t="shared" si="85"/>
        <v>1.0103463581248029E-3</v>
      </c>
      <c r="AZ256" s="29">
        <f t="shared" si="86"/>
        <v>4.5716185662802111E-2</v>
      </c>
      <c r="BA256" s="29">
        <f t="shared" si="87"/>
        <v>6.5590721012376507E-2</v>
      </c>
      <c r="BB256" s="27">
        <f t="shared" si="88"/>
        <v>1.3333333333331865E-4</v>
      </c>
      <c r="BC256" s="27">
        <f t="shared" si="88"/>
        <v>4.5318877643200528E-2</v>
      </c>
      <c r="BD256" s="64">
        <f t="shared" si="88"/>
        <v>6.5752443671406091E-2</v>
      </c>
      <c r="BE256" s="82">
        <f>SUMPRODUCT('Control Panel'!$C$18:$N$18,$AS256:$BD256)</f>
        <v>1.0103463581248029E-3</v>
      </c>
      <c r="BF256" s="83">
        <f>SUMPRODUCT('Control Panel'!$C$19:$N$19,'Calc. rets adjusted'!$AS256:$BD256)</f>
        <v>5.4809302885925337E-3</v>
      </c>
      <c r="BG256" s="83">
        <f>SUMPRODUCT('Control Panel'!$C$20:$N$20,'Calc. rets adjusted'!$AS256:$BD256)</f>
        <v>9.6237585760581331E-4</v>
      </c>
      <c r="BH256" s="83">
        <f>SUMPRODUCT('Control Panel'!$C$21:$N$21,'Calc. rets adjusted'!$AS256:$BD256)</f>
        <v>4.4705839304677308E-3</v>
      </c>
      <c r="BI256" s="83">
        <f>SUMPRODUCT('Control Panel'!$C$22:$N$22,'Calc. rets adjusted'!$AS256:$BD256)</f>
        <v>-4.797050051898958E-5</v>
      </c>
    </row>
    <row r="257" spans="1:61" x14ac:dyDescent="0.35">
      <c r="A257" s="2">
        <v>44074</v>
      </c>
      <c r="B257" s="27">
        <f>'Calc. rets in loc usd base'!Q257-'Calc. rets in loc usd base'!Q$5</f>
        <v>-1.5491388888888851E-3</v>
      </c>
      <c r="C257" s="27">
        <f>'Calc. rets in loc usd base'!R257-'Calc. rets in loc usd base'!R$5</f>
        <v>-1.6364722222222173E-3</v>
      </c>
      <c r="D257" s="27">
        <f>'Calc. rets in loc usd base'!S257-'Calc. rets in loc usd base'!S$5</f>
        <v>-1.9739444444444431E-3</v>
      </c>
      <c r="E257" s="29">
        <f>'Calc. rets in loc usd base'!T257-'Calc. rets in loc usd base'!T$5</f>
        <v>-1.6474076053630631E-3</v>
      </c>
      <c r="F257" s="29">
        <f>'Calc. rets in loc usd base'!U257-'Calc. rets in loc usd base'!U$5</f>
        <v>-1.7700148421869685E-3</v>
      </c>
      <c r="G257" s="29">
        <f>'Calc. rets in loc usd base'!V257-'Calc. rets in loc usd base'!V$5</f>
        <v>-6.8208129064537969E-5</v>
      </c>
      <c r="H257" s="29">
        <f>'Calc. rets in loc usd base'!W257-'Calc. rets in loc usd base'!W$5</f>
        <v>-2.3276801677207101E-3</v>
      </c>
      <c r="I257" s="29">
        <f>'Calc. rets in loc usd base'!X257-'Calc. rets in loc usd base'!X$5</f>
        <v>-3.2380117047122693E-3</v>
      </c>
      <c r="J257" s="29">
        <f>'Calc. rets in loc usd base'!Y257-'Calc. rets in loc usd base'!Y$5</f>
        <v>-2.7838986816053849E-3</v>
      </c>
      <c r="K257" s="27">
        <f>'Calc. rets in loc usd base'!Z257-'Calc. rets in loc usd base'!Z$5</f>
        <v>-1.5491388888888851E-3</v>
      </c>
      <c r="L257" s="27">
        <f>'Calc. rets in loc usd base'!AA257-'Calc. rets in loc usd base'!AA$5</f>
        <v>-1.5549461111111112E-3</v>
      </c>
      <c r="M257" s="27">
        <f>'Calc. rets in loc usd base'!AB257-'Calc. rets in loc usd base'!AB$5</f>
        <v>-1.937718888888888E-3</v>
      </c>
      <c r="N257" s="47">
        <f>'Calc. rets in loc usd base'!AC257-'Calc. rets in loc usd base'!AC$5</f>
        <v>0</v>
      </c>
      <c r="O257" s="63">
        <f>'Calc. rets in loc usd base'!AD257-'Calc. rets in loc usd base'!AD$5</f>
        <v>1.0579536534687144E-2</v>
      </c>
      <c r="P257" s="86">
        <f>'Calc. rets in loc usd base'!AE257-'Calc. rets in loc usd base'!AE$5</f>
        <v>1.3229964360510634E-2</v>
      </c>
      <c r="Q257" s="27">
        <f>B257+'Control Panel'!C$5</f>
        <v>1.2499999999990253E-4</v>
      </c>
      <c r="R257" s="27">
        <f>C257+'Control Panel'!D$5</f>
        <v>-4.2499999999992999E-4</v>
      </c>
      <c r="S257" s="27">
        <f>D257+'Control Panel'!E$5</f>
        <v>5.0000000000093373E-5</v>
      </c>
      <c r="T257" s="29">
        <f>E257+'Control Panel'!F$5</f>
        <v>3.6570091150786663E-5</v>
      </c>
      <c r="U257" s="29">
        <f>F257+'Control Panel'!G$5</f>
        <v>-6.3697914430093728E-4</v>
      </c>
      <c r="V257" s="29">
        <f>G257+'Control Panel'!H$5</f>
        <v>5.470010666522436E-4</v>
      </c>
      <c r="W257" s="29">
        <f>H257+'Control Panel'!I$5</f>
        <v>-2.4264938349675882E-4</v>
      </c>
      <c r="X257" s="29">
        <f>I257+'Control Panel'!J$5</f>
        <v>-1.798336538701868E-3</v>
      </c>
      <c r="Y257" s="29">
        <f>J257+'Control Panel'!K$5</f>
        <v>-5.3414021767688759E-4</v>
      </c>
      <c r="Z257" s="27">
        <f>K257+'Control Panel'!L$5</f>
        <v>1.2499999999990253E-4</v>
      </c>
      <c r="AA257" s="27">
        <f>L257+'Control Panel'!M$5</f>
        <v>-4.2683333333331012E-4</v>
      </c>
      <c r="AB257" s="27">
        <f>M257+'Control Panel'!N$5</f>
        <v>5.6166666666575531E-5</v>
      </c>
      <c r="AC257" s="47">
        <f>N257+'Control Panel'!C$27</f>
        <v>0</v>
      </c>
      <c r="AD257" s="63">
        <f>O257+'Control Panel'!D$27</f>
        <v>1.0579536534687144E-2</v>
      </c>
      <c r="AE257" s="63">
        <f>P257+'Control Panel'!E$27</f>
        <v>1.3229964360510634E-2</v>
      </c>
      <c r="AF257" s="38">
        <f>SUMPRODUCT('Control Panel'!$C$31:$E$31,AC257:AE257)</f>
        <v>0</v>
      </c>
      <c r="AG257" s="43">
        <f t="shared" si="67"/>
        <v>1.2499999999993072E-4</v>
      </c>
      <c r="AH257" s="64">
        <f t="shared" si="68"/>
        <v>1.0150040231660107E-2</v>
      </c>
      <c r="AI257" s="64">
        <f t="shared" si="69"/>
        <v>1.3280625858728801E-2</v>
      </c>
      <c r="AJ257" s="29">
        <f t="shared" si="70"/>
        <v>3.657009115087817E-5</v>
      </c>
      <c r="AK257" s="29">
        <f t="shared" si="71"/>
        <v>9.9358184462572385E-3</v>
      </c>
      <c r="AL257" s="29">
        <f t="shared" si="72"/>
        <v>1.3784202231779785E-2</v>
      </c>
      <c r="AM257" s="29">
        <f t="shared" si="73"/>
        <v>-2.4264938349671805E-4</v>
      </c>
      <c r="AN257" s="29">
        <f t="shared" si="74"/>
        <v>8.7621744288726156E-3</v>
      </c>
      <c r="AO257" s="29">
        <f t="shared" si="75"/>
        <v>1.2688757486790436E-2</v>
      </c>
      <c r="AP257" s="27">
        <f t="shared" si="76"/>
        <v>1.2499999999993072E-4</v>
      </c>
      <c r="AQ257" s="27">
        <f t="shared" si="77"/>
        <v>1.0148187502509787E-2</v>
      </c>
      <c r="AR257" s="27">
        <f t="shared" si="78"/>
        <v>1.3286874110175484E-2</v>
      </c>
      <c r="AS257" s="43">
        <f t="shared" si="79"/>
        <v>1.2499999999993072E-4</v>
      </c>
      <c r="AT257" s="27">
        <f t="shared" si="80"/>
        <v>1.0150040231660107E-2</v>
      </c>
      <c r="AU257" s="27">
        <f t="shared" si="81"/>
        <v>1.3280625858728801E-2</v>
      </c>
      <c r="AV257" s="29">
        <f t="shared" si="82"/>
        <v>3.657009115087817E-5</v>
      </c>
      <c r="AW257" s="29">
        <f t="shared" si="83"/>
        <v>9.9358184462572385E-3</v>
      </c>
      <c r="AX257" s="29">
        <f t="shared" si="84"/>
        <v>1.3784202231779785E-2</v>
      </c>
      <c r="AY257" s="29">
        <f t="shared" si="85"/>
        <v>-2.4264938349671805E-4</v>
      </c>
      <c r="AZ257" s="29">
        <f t="shared" si="86"/>
        <v>8.7621744288726156E-3</v>
      </c>
      <c r="BA257" s="29">
        <f t="shared" si="87"/>
        <v>1.2688757486790436E-2</v>
      </c>
      <c r="BB257" s="27">
        <f t="shared" si="88"/>
        <v>1.2499999999993072E-4</v>
      </c>
      <c r="BC257" s="27">
        <f t="shared" si="88"/>
        <v>1.0148187502509787E-2</v>
      </c>
      <c r="BD257" s="64">
        <f t="shared" si="88"/>
        <v>1.3286874110175484E-2</v>
      </c>
      <c r="BE257" s="82">
        <f>SUMPRODUCT('Control Panel'!$C$18:$N$18,$AS257:$BD257)</f>
        <v>-2.4264938349671805E-4</v>
      </c>
      <c r="BF257" s="83">
        <f>SUMPRODUCT('Control Panel'!$C$19:$N$19,'Calc. rets adjusted'!$AS257:$BD257)</f>
        <v>6.5783299774021533E-4</v>
      </c>
      <c r="BG257" s="83">
        <f>SUMPRODUCT('Control Panel'!$C$20:$N$20,'Calc. rets adjusted'!$AS257:$BD257)</f>
        <v>-3.4448575251077034E-4</v>
      </c>
      <c r="BH257" s="83">
        <f>SUMPRODUCT('Control Panel'!$C$21:$N$21,'Calc. rets adjusted'!$AS257:$BD257)</f>
        <v>9.0048238123693338E-4</v>
      </c>
      <c r="BI257" s="83">
        <f>SUMPRODUCT('Control Panel'!$C$22:$N$22,'Calc. rets adjusted'!$AS257:$BD257)</f>
        <v>-1.0183636901405228E-4</v>
      </c>
    </row>
    <row r="258" spans="1:61" x14ac:dyDescent="0.35">
      <c r="A258" s="2">
        <v>44104</v>
      </c>
      <c r="B258" s="27">
        <f>'Calc. rets in loc usd base'!Q258-'Calc. rets in loc usd base'!Q$5</f>
        <v>-1.5408055555555516E-3</v>
      </c>
      <c r="C258" s="27">
        <f>'Calc. rets in loc usd base'!R258-'Calc. rets in loc usd base'!R$5</f>
        <v>-1.6448055555555506E-3</v>
      </c>
      <c r="D258" s="27">
        <f>'Calc. rets in loc usd base'!S258-'Calc. rets in loc usd base'!S$5</f>
        <v>-1.9822777777777764E-3</v>
      </c>
      <c r="E258" s="29">
        <f>'Calc. rets in loc usd base'!T258-'Calc. rets in loc usd base'!T$5</f>
        <v>-1.3502878178307336E-3</v>
      </c>
      <c r="F258" s="29">
        <f>'Calc. rets in loc usd base'!U258-'Calc. rets in loc usd base'!U$5</f>
        <v>-1.498278871061682E-3</v>
      </c>
      <c r="G258" s="29">
        <f>'Calc. rets in loc usd base'!V258-'Calc. rets in loc usd base'!V$5</f>
        <v>-7.3366130006384631E-4</v>
      </c>
      <c r="H258" s="29">
        <f>'Calc. rets in loc usd base'!W258-'Calc. rets in loc usd base'!W$5</f>
        <v>-1.8146521830300485E-3</v>
      </c>
      <c r="I258" s="29">
        <f>'Calc. rets in loc usd base'!X258-'Calc. rets in loc usd base'!X$5</f>
        <v>-1.3090052742995531E-3</v>
      </c>
      <c r="J258" s="29">
        <f>'Calc. rets in loc usd base'!Y258-'Calc. rets in loc usd base'!Y$5</f>
        <v>-2.6652597449351948E-3</v>
      </c>
      <c r="K258" s="27">
        <f>'Calc. rets in loc usd base'!Z258-'Calc. rets in loc usd base'!Z$5</f>
        <v>-1.5408055555555516E-3</v>
      </c>
      <c r="L258" s="27">
        <f>'Calc. rets in loc usd base'!AA258-'Calc. rets in loc usd base'!AA$5</f>
        <v>-1.6036127777777779E-3</v>
      </c>
      <c r="M258" s="27">
        <f>'Calc. rets in loc usd base'!AB258-'Calc. rets in loc usd base'!AB$5</f>
        <v>-2.0058022222222212E-3</v>
      </c>
      <c r="N258" s="47">
        <f>'Calc. rets in loc usd base'!AC258-'Calc. rets in loc usd base'!AC$5</f>
        <v>0</v>
      </c>
      <c r="O258" s="63">
        <f>'Calc. rets in loc usd base'!AD258-'Calc. rets in loc usd base'!AD$5</f>
        <v>-1.3089931252427618E-2</v>
      </c>
      <c r="P258" s="86">
        <f>'Calc. rets in loc usd base'!AE258-'Calc. rets in loc usd base'!AE$5</f>
        <v>-2.607739494684877E-2</v>
      </c>
      <c r="Q258" s="27">
        <f>B258+'Control Panel'!C$5</f>
        <v>1.3333333333323603E-4</v>
      </c>
      <c r="R258" s="27">
        <f>C258+'Control Panel'!D$5</f>
        <v>-4.3333333333326327E-4</v>
      </c>
      <c r="S258" s="27">
        <f>D258+'Control Panel'!E$5</f>
        <v>4.166666666676009E-5</v>
      </c>
      <c r="T258" s="29">
        <f>E258+'Control Panel'!F$5</f>
        <v>3.3368987868311615E-4</v>
      </c>
      <c r="U258" s="29">
        <f>F258+'Control Panel'!G$5</f>
        <v>-3.6524317317565081E-4</v>
      </c>
      <c r="V258" s="29">
        <f>G258+'Control Panel'!H$5</f>
        <v>-1.1845210434706474E-4</v>
      </c>
      <c r="W258" s="29">
        <f>H258+'Control Panel'!I$5</f>
        <v>2.7037860119390276E-4</v>
      </c>
      <c r="X258" s="29">
        <f>I258+'Control Panel'!J$5</f>
        <v>1.306698917108481E-4</v>
      </c>
      <c r="Y258" s="29">
        <f>J258+'Control Panel'!K$5</f>
        <v>-4.1550128100669749E-4</v>
      </c>
      <c r="Z258" s="27">
        <f>K258+'Control Panel'!L$5</f>
        <v>1.3333333333323603E-4</v>
      </c>
      <c r="AA258" s="27">
        <f>L258+'Control Panel'!M$5</f>
        <v>-4.7549999999997681E-4</v>
      </c>
      <c r="AB258" s="27">
        <f>M258+'Control Panel'!N$5</f>
        <v>-1.1916666666757659E-5</v>
      </c>
      <c r="AC258" s="47">
        <f>N258+'Control Panel'!C$27</f>
        <v>0</v>
      </c>
      <c r="AD258" s="63">
        <f>O258+'Control Panel'!D$27</f>
        <v>-1.3089931252427618E-2</v>
      </c>
      <c r="AE258" s="63">
        <f>P258+'Control Panel'!E$27</f>
        <v>-2.607739494684877E-2</v>
      </c>
      <c r="AF258" s="38">
        <f>SUMPRODUCT('Control Panel'!$C$31:$E$31,AC258:AE258)</f>
        <v>0</v>
      </c>
      <c r="AG258" s="43">
        <f t="shared" si="67"/>
        <v>1.3333333333331865E-4</v>
      </c>
      <c r="AH258" s="64">
        <f t="shared" si="68"/>
        <v>-1.351759228221816E-2</v>
      </c>
      <c r="AI258" s="64">
        <f t="shared" si="69"/>
        <v>-2.6036814838304889E-2</v>
      </c>
      <c r="AJ258" s="29">
        <f t="shared" si="70"/>
        <v>3.3368987868320765E-4</v>
      </c>
      <c r="AK258" s="29">
        <f t="shared" si="71"/>
        <v>-1.3450393417576034E-2</v>
      </c>
      <c r="AL258" s="29">
        <f t="shared" si="72"/>
        <v>-2.6192758128888438E-2</v>
      </c>
      <c r="AM258" s="29">
        <f t="shared" si="73"/>
        <v>2.7037860119394352E-4</v>
      </c>
      <c r="AN258" s="29">
        <f t="shared" si="74"/>
        <v>-1.2960971820615952E-2</v>
      </c>
      <c r="AO258" s="29">
        <f t="shared" si="75"/>
        <v>-2.6482061036849691E-2</v>
      </c>
      <c r="AP258" s="27">
        <f t="shared" si="76"/>
        <v>1.3333333333331865E-4</v>
      </c>
      <c r="AQ258" s="27">
        <f t="shared" si="77"/>
        <v>-1.3559206990117034E-2</v>
      </c>
      <c r="AR258" s="27">
        <f t="shared" si="78"/>
        <v>-2.6089000857892453E-2</v>
      </c>
      <c r="AS258" s="43">
        <f t="shared" si="79"/>
        <v>1.3333333333331865E-4</v>
      </c>
      <c r="AT258" s="27">
        <f t="shared" si="80"/>
        <v>-1.351759228221816E-2</v>
      </c>
      <c r="AU258" s="27">
        <f t="shared" si="81"/>
        <v>-2.6036814838304889E-2</v>
      </c>
      <c r="AV258" s="29">
        <f t="shared" si="82"/>
        <v>3.3368987868320765E-4</v>
      </c>
      <c r="AW258" s="29">
        <f t="shared" si="83"/>
        <v>-1.3450393417576034E-2</v>
      </c>
      <c r="AX258" s="29">
        <f t="shared" si="84"/>
        <v>-2.6192758128888438E-2</v>
      </c>
      <c r="AY258" s="29">
        <f t="shared" si="85"/>
        <v>2.7037860119394352E-4</v>
      </c>
      <c r="AZ258" s="29">
        <f t="shared" si="86"/>
        <v>-1.2960971820615952E-2</v>
      </c>
      <c r="BA258" s="29">
        <f t="shared" si="87"/>
        <v>-2.6482061036849691E-2</v>
      </c>
      <c r="BB258" s="27">
        <f t="shared" si="88"/>
        <v>1.3333333333331865E-4</v>
      </c>
      <c r="BC258" s="27">
        <f t="shared" si="88"/>
        <v>-1.3559206990117034E-2</v>
      </c>
      <c r="BD258" s="64">
        <f t="shared" si="88"/>
        <v>-2.6089000857892453E-2</v>
      </c>
      <c r="BE258" s="82">
        <f>SUMPRODUCT('Control Panel'!$C$18:$N$18,$AS258:$BD258)</f>
        <v>2.7037860119394352E-4</v>
      </c>
      <c r="BF258" s="83">
        <f>SUMPRODUCT('Control Panel'!$C$19:$N$19,'Calc. rets adjusted'!$AS258:$BD258)</f>
        <v>-1.0527564409870461E-3</v>
      </c>
      <c r="BG258" s="83">
        <f>SUMPRODUCT('Control Panel'!$C$20:$N$20,'Calc. rets adjusted'!$AS258:$BD258)</f>
        <v>3.1649759135798927E-4</v>
      </c>
      <c r="BH258" s="83">
        <f>SUMPRODUCT('Control Panel'!$C$21:$N$21,'Calc. rets adjusted'!$AS258:$BD258)</f>
        <v>-1.3231350421809896E-3</v>
      </c>
      <c r="BI258" s="83">
        <f>SUMPRODUCT('Control Panel'!$C$22:$N$22,'Calc. rets adjusted'!$AS258:$BD258)</f>
        <v>4.6118990164045748E-5</v>
      </c>
    </row>
    <row r="259" spans="1:61" x14ac:dyDescent="0.35">
      <c r="A259" s="2">
        <v>44135</v>
      </c>
      <c r="B259" s="27">
        <f>'Calc. rets in loc usd base'!Q259-'Calc. rets in loc usd base'!Q$5</f>
        <v>-1.5491388888888851E-3</v>
      </c>
      <c r="C259" s="27">
        <f>'Calc. rets in loc usd base'!R259-'Calc. rets in loc usd base'!R$5</f>
        <v>-1.6531388888888841E-3</v>
      </c>
      <c r="D259" s="27">
        <f>'Calc. rets in loc usd base'!S259-'Calc. rets in loc usd base'!S$5</f>
        <v>-1.9822777777777764E-3</v>
      </c>
      <c r="E259" s="29">
        <f>'Calc. rets in loc usd base'!T259-'Calc. rets in loc usd base'!T$5</f>
        <v>-1.6748385576948826E-3</v>
      </c>
      <c r="F259" s="29">
        <f>'Calc. rets in loc usd base'!U259-'Calc. rets in loc usd base'!U$5</f>
        <v>-1.2906491437458764E-3</v>
      </c>
      <c r="G259" s="29">
        <f>'Calc. rets in loc usd base'!V259-'Calc. rets in loc usd base'!V$5</f>
        <v>-6.6988587429077471E-4</v>
      </c>
      <c r="H259" s="29">
        <f>'Calc. rets in loc usd base'!W259-'Calc. rets in loc usd base'!W$5</f>
        <v>-2.5062963989121298E-3</v>
      </c>
      <c r="I259" s="29">
        <f>'Calc. rets in loc usd base'!X259-'Calc. rets in loc usd base'!X$5</f>
        <v>-3.3607581983063494E-4</v>
      </c>
      <c r="J259" s="29">
        <f>'Calc. rets in loc usd base'!Y259-'Calc. rets in loc usd base'!Y$5</f>
        <v>-2.3261367243255174E-3</v>
      </c>
      <c r="K259" s="27">
        <f>'Calc. rets in loc usd base'!Z259-'Calc. rets in loc usd base'!Z$5</f>
        <v>-1.5491388888888851E-3</v>
      </c>
      <c r="L259" s="27">
        <f>'Calc. rets in loc usd base'!AA259-'Calc. rets in loc usd base'!AA$5</f>
        <v>-1.5506961111111113E-3</v>
      </c>
      <c r="M259" s="27">
        <f>'Calc. rets in loc usd base'!AB259-'Calc. rets in loc usd base'!AB$5</f>
        <v>-1.9476355555555545E-3</v>
      </c>
      <c r="N259" s="47">
        <f>'Calc. rets in loc usd base'!AC259-'Calc. rets in loc usd base'!AC$5</f>
        <v>0</v>
      </c>
      <c r="O259" s="63">
        <f>'Calc. rets in loc usd base'!AD259-'Calc. rets in loc usd base'!AD$5</f>
        <v>-1.2953132346818925E-2</v>
      </c>
      <c r="P259" s="86">
        <f>'Calc. rets in loc usd base'!AE259-'Calc. rets in loc usd base'!AE$5</f>
        <v>-1.0336897282278564E-4</v>
      </c>
      <c r="Q259" s="27">
        <f>B259+'Control Panel'!C$5</f>
        <v>1.2499999999990253E-4</v>
      </c>
      <c r="R259" s="27">
        <f>C259+'Control Panel'!D$5</f>
        <v>-4.4166666666659677E-4</v>
      </c>
      <c r="S259" s="27">
        <f>D259+'Control Panel'!E$5</f>
        <v>4.166666666676009E-5</v>
      </c>
      <c r="T259" s="29">
        <f>E259+'Control Panel'!F$5</f>
        <v>9.1391388189671942E-6</v>
      </c>
      <c r="U259" s="29">
        <f>F259+'Control Panel'!G$5</f>
        <v>-1.5761344585984516E-4</v>
      </c>
      <c r="V259" s="29">
        <f>G259+'Control Panel'!H$5</f>
        <v>-5.4676678573993141E-5</v>
      </c>
      <c r="W259" s="29">
        <f>H259+'Control Panel'!I$5</f>
        <v>-4.2126561468817849E-4</v>
      </c>
      <c r="X259" s="29">
        <f>I259+'Control Panel'!J$5</f>
        <v>1.1035993461797663E-3</v>
      </c>
      <c r="Y259" s="29">
        <f>J259+'Control Panel'!K$5</f>
        <v>-7.6378260397020128E-5</v>
      </c>
      <c r="Z259" s="27">
        <f>K259+'Control Panel'!L$5</f>
        <v>1.2499999999990253E-4</v>
      </c>
      <c r="AA259" s="27">
        <f>L259+'Control Panel'!M$5</f>
        <v>-4.225833333333102E-4</v>
      </c>
      <c r="AB259" s="27">
        <f>M259+'Control Panel'!N$5</f>
        <v>4.6249999999908994E-5</v>
      </c>
      <c r="AC259" s="47">
        <f>N259+'Control Panel'!C$27</f>
        <v>0</v>
      </c>
      <c r="AD259" s="63">
        <f>O259+'Control Panel'!D$27</f>
        <v>-1.2953132346818925E-2</v>
      </c>
      <c r="AE259" s="63">
        <f>P259+'Control Panel'!E$27</f>
        <v>-1.0336897282278564E-4</v>
      </c>
      <c r="AF259" s="38">
        <f>SUMPRODUCT('Control Panel'!$C$31:$E$31,AC259:AE259)</f>
        <v>0</v>
      </c>
      <c r="AG259" s="43">
        <f t="shared" si="67"/>
        <v>1.2499999999993072E-4</v>
      </c>
      <c r="AH259" s="64">
        <f t="shared" si="68"/>
        <v>-1.3389078046698977E-2</v>
      </c>
      <c r="AI259" s="64">
        <f t="shared" si="69"/>
        <v>-6.1706613196599314E-5</v>
      </c>
      <c r="AJ259" s="29">
        <f t="shared" si="70"/>
        <v>9.1391388190587008E-6</v>
      </c>
      <c r="AK259" s="29">
        <f t="shared" si="71"/>
        <v>-1.3108704204854882E-2</v>
      </c>
      <c r="AL259" s="29">
        <f t="shared" si="72"/>
        <v>-1.5803999952468395E-4</v>
      </c>
      <c r="AM259" s="29">
        <f t="shared" si="73"/>
        <v>-4.2126561468813772E-4</v>
      </c>
      <c r="AN259" s="29">
        <f t="shared" si="74"/>
        <v>-1.1863828069027971E-2</v>
      </c>
      <c r="AO259" s="29">
        <f t="shared" si="75"/>
        <v>-1.79739338077467E-4</v>
      </c>
      <c r="AP259" s="27">
        <f t="shared" si="76"/>
        <v>1.2499999999993072E-4</v>
      </c>
      <c r="AQ259" s="27">
        <f t="shared" si="77"/>
        <v>-1.3370241902308067E-2</v>
      </c>
      <c r="AR259" s="27">
        <f t="shared" si="78"/>
        <v>-5.7123753637977615E-5</v>
      </c>
      <c r="AS259" s="43">
        <f t="shared" si="79"/>
        <v>1.2499999999993072E-4</v>
      </c>
      <c r="AT259" s="27">
        <f t="shared" si="80"/>
        <v>-1.3389078046698977E-2</v>
      </c>
      <c r="AU259" s="27">
        <f t="shared" si="81"/>
        <v>-6.1706613196599314E-5</v>
      </c>
      <c r="AV259" s="29">
        <f t="shared" si="82"/>
        <v>9.1391388190587008E-6</v>
      </c>
      <c r="AW259" s="29">
        <f t="shared" si="83"/>
        <v>-1.3108704204854882E-2</v>
      </c>
      <c r="AX259" s="29">
        <f t="shared" si="84"/>
        <v>-1.5803999952468395E-4</v>
      </c>
      <c r="AY259" s="29">
        <f t="shared" si="85"/>
        <v>-4.2126561468813772E-4</v>
      </c>
      <c r="AZ259" s="29">
        <f t="shared" si="86"/>
        <v>-1.1863828069027971E-2</v>
      </c>
      <c r="BA259" s="29">
        <f t="shared" si="87"/>
        <v>-1.79739338077467E-4</v>
      </c>
      <c r="BB259" s="27">
        <f t="shared" si="88"/>
        <v>1.2499999999993072E-4</v>
      </c>
      <c r="BC259" s="27">
        <f t="shared" si="88"/>
        <v>-1.3370241902308067E-2</v>
      </c>
      <c r="BD259" s="64">
        <f t="shared" si="88"/>
        <v>-5.7123753637977615E-5</v>
      </c>
      <c r="BE259" s="82">
        <f>SUMPRODUCT('Control Panel'!$C$18:$N$18,$AS259:$BD259)</f>
        <v>-4.2126561468813772E-4</v>
      </c>
      <c r="BF259" s="83">
        <f>SUMPRODUCT('Control Panel'!$C$19:$N$19,'Calc. rets adjusted'!$AS259:$BD259)</f>
        <v>-1.5655218601221212E-3</v>
      </c>
      <c r="BG259" s="83">
        <f>SUMPRODUCT('Control Panel'!$C$20:$N$20,'Calc. rets adjusted'!$AS259:$BD259)</f>
        <v>-2.1599766989132134E-4</v>
      </c>
      <c r="BH259" s="83">
        <f>SUMPRODUCT('Control Panel'!$C$21:$N$21,'Calc. rets adjusted'!$AS259:$BD259)</f>
        <v>-1.1442562454339834E-3</v>
      </c>
      <c r="BI259" s="83">
        <f>SUMPRODUCT('Control Panel'!$C$22:$N$22,'Calc. rets adjusted'!$AS259:$BD259)</f>
        <v>2.0526794479681638E-4</v>
      </c>
    </row>
    <row r="260" spans="1:61" x14ac:dyDescent="0.35">
      <c r="A260" s="2">
        <v>44165</v>
      </c>
      <c r="B260" s="27">
        <f>'Calc. rets in loc usd base'!Q260-'Calc. rets in loc usd base'!Q$5</f>
        <v>-1.5574722222222183E-3</v>
      </c>
      <c r="C260" s="27">
        <f>'Calc. rets in loc usd base'!R260-'Calc. rets in loc usd base'!R$5</f>
        <v>-1.6698055555555507E-3</v>
      </c>
      <c r="D260" s="27">
        <f>'Calc. rets in loc usd base'!S260-'Calc. rets in loc usd base'!S$5</f>
        <v>-1.9906111111111101E-3</v>
      </c>
      <c r="E260" s="29">
        <f>'Calc. rets in loc usd base'!T260-'Calc. rets in loc usd base'!T$5</f>
        <v>-1.3686802888069698E-3</v>
      </c>
      <c r="F260" s="29">
        <f>'Calc. rets in loc usd base'!U260-'Calc. rets in loc usd base'!U$5</f>
        <v>-1.8854002722626891E-3</v>
      </c>
      <c r="G260" s="29">
        <f>'Calc. rets in loc usd base'!V260-'Calc. rets in loc usd base'!V$5</f>
        <v>-4.9673658111741667E-4</v>
      </c>
      <c r="H260" s="29">
        <f>'Calc. rets in loc usd base'!W260-'Calc. rets in loc usd base'!W$5</f>
        <v>-1.6248433250439084E-3</v>
      </c>
      <c r="I260" s="29">
        <f>'Calc. rets in loc usd base'!X260-'Calc. rets in loc usd base'!X$5</f>
        <v>-3.1335126520225477E-3</v>
      </c>
      <c r="J260" s="29">
        <f>'Calc. rets in loc usd base'!Y260-'Calc. rets in loc usd base'!Y$5</f>
        <v>-3.0268197327858962E-3</v>
      </c>
      <c r="K260" s="27">
        <f>'Calc. rets in loc usd base'!Z260-'Calc. rets in loc usd base'!Z$5</f>
        <v>-1.5574722222222183E-3</v>
      </c>
      <c r="L260" s="27">
        <f>'Calc. rets in loc usd base'!AA260-'Calc. rets in loc usd base'!AA$5</f>
        <v>-1.6066127777777778E-3</v>
      </c>
      <c r="M260" s="27">
        <f>'Calc. rets in loc usd base'!AB260-'Calc. rets in loc usd base'!AB$5</f>
        <v>-1.9983022222222211E-3</v>
      </c>
      <c r="N260" s="47">
        <f>'Calc. rets in loc usd base'!AC260-'Calc. rets in loc usd base'!AC$5</f>
        <v>0</v>
      </c>
      <c r="O260" s="63">
        <f>'Calc. rets in loc usd base'!AD260-'Calc. rets in loc usd base'!AD$5</f>
        <v>2.2484298439449008E-2</v>
      </c>
      <c r="P260" s="86">
        <f>'Calc. rets in loc usd base'!AE260-'Calc. rets in loc usd base'!AE$5</f>
        <v>2.6563297693843829E-2</v>
      </c>
      <c r="Q260" s="27">
        <f>B260+'Control Panel'!C$5</f>
        <v>1.1666666666656925E-4</v>
      </c>
      <c r="R260" s="27">
        <f>C260+'Control Panel'!D$5</f>
        <v>-4.5833333333326334E-4</v>
      </c>
      <c r="S260" s="27">
        <f>D260+'Control Panel'!E$5</f>
        <v>3.3333333333426373E-5</v>
      </c>
      <c r="T260" s="29">
        <f>E260+'Control Panel'!F$5</f>
        <v>3.1529740770687995E-4</v>
      </c>
      <c r="U260" s="29">
        <f>F260+'Control Panel'!G$5</f>
        <v>-7.5236457437665794E-4</v>
      </c>
      <c r="V260" s="29">
        <f>G260+'Control Panel'!H$5</f>
        <v>1.1847261459936489E-4</v>
      </c>
      <c r="W260" s="29">
        <f>H260+'Control Panel'!I$5</f>
        <v>4.6018745918004287E-4</v>
      </c>
      <c r="X260" s="29">
        <f>I260+'Control Panel'!J$5</f>
        <v>-1.6938374860121464E-3</v>
      </c>
      <c r="Y260" s="29">
        <f>J260+'Control Panel'!K$5</f>
        <v>-7.7706126885739892E-4</v>
      </c>
      <c r="Z260" s="27">
        <f>K260+'Control Panel'!L$5</f>
        <v>1.1666666666656925E-4</v>
      </c>
      <c r="AA260" s="27">
        <f>L260+'Control Panel'!M$5</f>
        <v>-4.7849999999997677E-4</v>
      </c>
      <c r="AB260" s="27">
        <f>M260+'Control Panel'!N$5</f>
        <v>-4.4166666667575308E-6</v>
      </c>
      <c r="AC260" s="47">
        <f>N260+'Control Panel'!C$27</f>
        <v>0</v>
      </c>
      <c r="AD260" s="63">
        <f>O260+'Control Panel'!D$27</f>
        <v>2.2484298439449008E-2</v>
      </c>
      <c r="AE260" s="63">
        <f>P260+'Control Panel'!E$27</f>
        <v>2.6563297693843829E-2</v>
      </c>
      <c r="AF260" s="38">
        <f>SUMPRODUCT('Control Panel'!$C$31:$E$31,AC260:AE260)</f>
        <v>0</v>
      </c>
      <c r="AG260" s="43">
        <f t="shared" si="67"/>
        <v>1.166666666665428E-4</v>
      </c>
      <c r="AH260" s="64">
        <f t="shared" si="68"/>
        <v>2.20156598026644E-2</v>
      </c>
      <c r="AI260" s="64">
        <f t="shared" si="69"/>
        <v>2.6597516470433735E-2</v>
      </c>
      <c r="AJ260" s="29">
        <f t="shared" si="70"/>
        <v>3.1529740770697146E-4</v>
      </c>
      <c r="AK260" s="29">
        <f t="shared" si="71"/>
        <v>2.1715017475446796E-2</v>
      </c>
      <c r="AL260" s="29">
        <f t="shared" si="72"/>
        <v>2.6684917331773361E-2</v>
      </c>
      <c r="AM260" s="29">
        <f t="shared" si="73"/>
        <v>4.6018745918008364E-4</v>
      </c>
      <c r="AN260" s="29">
        <f t="shared" si="74"/>
        <v>2.075237620589343E-2</v>
      </c>
      <c r="AO260" s="29">
        <f t="shared" si="75"/>
        <v>2.5765595115175621E-2</v>
      </c>
      <c r="AP260" s="27">
        <f t="shared" si="76"/>
        <v>1.166666666665428E-4</v>
      </c>
      <c r="AQ260" s="27">
        <f t="shared" si="77"/>
        <v>2.1995039702645824E-2</v>
      </c>
      <c r="AR260" s="27">
        <f t="shared" si="78"/>
        <v>2.6558763705945676E-2</v>
      </c>
      <c r="AS260" s="43">
        <f t="shared" si="79"/>
        <v>1.166666666665428E-4</v>
      </c>
      <c r="AT260" s="27">
        <f t="shared" si="80"/>
        <v>2.20156598026644E-2</v>
      </c>
      <c r="AU260" s="27">
        <f t="shared" si="81"/>
        <v>2.6597516470433735E-2</v>
      </c>
      <c r="AV260" s="29">
        <f t="shared" si="82"/>
        <v>3.1529740770697146E-4</v>
      </c>
      <c r="AW260" s="29">
        <f t="shared" si="83"/>
        <v>2.1715017475446796E-2</v>
      </c>
      <c r="AX260" s="29">
        <f t="shared" si="84"/>
        <v>2.6684917331773361E-2</v>
      </c>
      <c r="AY260" s="29">
        <f t="shared" si="85"/>
        <v>4.6018745918008364E-4</v>
      </c>
      <c r="AZ260" s="29">
        <f t="shared" si="86"/>
        <v>2.075237620589343E-2</v>
      </c>
      <c r="BA260" s="29">
        <f t="shared" si="87"/>
        <v>2.5765595115175621E-2</v>
      </c>
      <c r="BB260" s="27">
        <f t="shared" si="88"/>
        <v>1.166666666665428E-4</v>
      </c>
      <c r="BC260" s="27">
        <f t="shared" si="88"/>
        <v>2.1995039702645824E-2</v>
      </c>
      <c r="BD260" s="64">
        <f t="shared" si="88"/>
        <v>2.6558763705945676E-2</v>
      </c>
      <c r="BE260" s="82">
        <f>SUMPRODUCT('Control Panel'!$C$18:$N$18,$AS260:$BD260)</f>
        <v>4.6018745918008364E-4</v>
      </c>
      <c r="BF260" s="83">
        <f>SUMPRODUCT('Control Panel'!$C$19:$N$19,'Calc. rets adjusted'!$AS260:$BD260)</f>
        <v>2.4894063338514183E-3</v>
      </c>
      <c r="BG260" s="83">
        <f>SUMPRODUCT('Control Panel'!$C$20:$N$20,'Calc. rets adjusted'!$AS260:$BD260)</f>
        <v>3.0156903025349005E-4</v>
      </c>
      <c r="BH260" s="83">
        <f>SUMPRODUCT('Control Panel'!$C$21:$N$21,'Calc. rets adjusted'!$AS260:$BD260)</f>
        <v>2.0292188746713347E-3</v>
      </c>
      <c r="BI260" s="83">
        <f>SUMPRODUCT('Control Panel'!$C$22:$N$22,'Calc. rets adjusted'!$AS260:$BD260)</f>
        <v>-1.5861842892659359E-4</v>
      </c>
    </row>
    <row r="261" spans="1:61" x14ac:dyDescent="0.35">
      <c r="A261" s="2">
        <v>44196</v>
      </c>
      <c r="B261" s="27">
        <f>'Calc. rets in loc usd base'!Q261-'Calc. rets in loc usd base'!Q$5</f>
        <v>-1.5491388888888851E-3</v>
      </c>
      <c r="C261" s="27">
        <f>'Calc. rets in loc usd base'!R261-'Calc. rets in loc usd base'!R$5</f>
        <v>-1.6698055555555507E-3</v>
      </c>
      <c r="D261" s="27">
        <f>'Calc. rets in loc usd base'!S261-'Calc. rets in loc usd base'!S$5</f>
        <v>-1.9906111111111101E-3</v>
      </c>
      <c r="E261" s="29">
        <f>'Calc. rets in loc usd base'!T261-'Calc. rets in loc usd base'!T$5</f>
        <v>-1.789043705376006E-3</v>
      </c>
      <c r="F261" s="29">
        <f>'Calc. rets in loc usd base'!U261-'Calc. rets in loc usd base'!U$5</f>
        <v>-1.7784051719100754E-3</v>
      </c>
      <c r="G261" s="29">
        <f>'Calc. rets in loc usd base'!V261-'Calc. rets in loc usd base'!V$5</f>
        <v>-5.6964820321596485E-4</v>
      </c>
      <c r="H261" s="29">
        <f>'Calc. rets in loc usd base'!W261-'Calc. rets in loc usd base'!W$5</f>
        <v>-1.6211033181372922E-3</v>
      </c>
      <c r="I261" s="29">
        <f>'Calc. rets in loc usd base'!X261-'Calc. rets in loc usd base'!X$5</f>
        <v>-2.5188949012679941E-3</v>
      </c>
      <c r="J261" s="29">
        <f>'Calc. rets in loc usd base'!Y261-'Calc. rets in loc usd base'!Y$5</f>
        <v>-1.7843374224906818E-4</v>
      </c>
      <c r="K261" s="27">
        <f>'Calc. rets in loc usd base'!Z261-'Calc. rets in loc usd base'!Z$5</f>
        <v>-1.5491388888888851E-3</v>
      </c>
      <c r="L261" s="27">
        <f>'Calc. rets in loc usd base'!AA261-'Calc. rets in loc usd base'!AA$5</f>
        <v>-1.9817794444444443E-3</v>
      </c>
      <c r="M261" s="27">
        <f>'Calc. rets in loc usd base'!AB261-'Calc. rets in loc usd base'!AB$5</f>
        <v>-2.2734688888888881E-3</v>
      </c>
      <c r="N261" s="47">
        <f>'Calc. rets in loc usd base'!AC261-'Calc. rets in loc usd base'!AC$5</f>
        <v>0</v>
      </c>
      <c r="O261" s="63">
        <f>'Calc. rets in loc usd base'!AD261-'Calc. rets in loc usd base'!AD$5</f>
        <v>2.3065018532364329E-2</v>
      </c>
      <c r="P261" s="86">
        <f>'Calc. rets in loc usd base'!AE261-'Calc. rets in loc usd base'!AE$5</f>
        <v>2.7293891301149925E-2</v>
      </c>
      <c r="Q261" s="27">
        <f>B261+'Control Panel'!C$5</f>
        <v>1.2499999999990253E-4</v>
      </c>
      <c r="R261" s="27">
        <f>C261+'Control Panel'!D$5</f>
        <v>-4.5833333333326334E-4</v>
      </c>
      <c r="S261" s="27">
        <f>D261+'Control Panel'!E$5</f>
        <v>3.3333333333426373E-5</v>
      </c>
      <c r="T261" s="29">
        <f>E261+'Control Panel'!F$5</f>
        <v>-1.0506600886215625E-4</v>
      </c>
      <c r="U261" s="29">
        <f>F261+'Control Panel'!G$5</f>
        <v>-6.4536947402404421E-4</v>
      </c>
      <c r="V261" s="29">
        <f>G261+'Control Panel'!H$5</f>
        <v>4.5560992500816712E-5</v>
      </c>
      <c r="W261" s="29">
        <f>H261+'Control Panel'!I$5</f>
        <v>4.6392746608665911E-4</v>
      </c>
      <c r="X261" s="29">
        <f>I261+'Control Panel'!J$5</f>
        <v>-1.0792197352575928E-3</v>
      </c>
      <c r="Y261" s="29">
        <f>J261+'Control Panel'!K$5</f>
        <v>2.0713247216794291E-3</v>
      </c>
      <c r="Z261" s="27">
        <f>K261+'Control Panel'!L$5</f>
        <v>1.2499999999990253E-4</v>
      </c>
      <c r="AA261" s="27">
        <f>L261+'Control Panel'!M$5</f>
        <v>-8.5366666666664322E-4</v>
      </c>
      <c r="AB261" s="27">
        <f>M261+'Control Panel'!N$5</f>
        <v>-2.7958333333342458E-4</v>
      </c>
      <c r="AC261" s="47">
        <f>N261+'Control Panel'!C$27</f>
        <v>0</v>
      </c>
      <c r="AD261" s="63">
        <f>O261+'Control Panel'!D$27</f>
        <v>2.3065018532364329E-2</v>
      </c>
      <c r="AE261" s="63">
        <f>P261+'Control Panel'!E$27</f>
        <v>2.7293891301149925E-2</v>
      </c>
      <c r="AF261" s="38">
        <f>SUMPRODUCT('Control Panel'!$C$31:$E$31,AC261:AE261)</f>
        <v>0</v>
      </c>
      <c r="AG261" s="43">
        <f t="shared" si="67"/>
        <v>1.2499999999993072E-4</v>
      </c>
      <c r="AH261" s="64">
        <f t="shared" si="68"/>
        <v>2.2596113732203937E-2</v>
      </c>
      <c r="AI261" s="64">
        <f t="shared" si="69"/>
        <v>2.7328134430860018E-2</v>
      </c>
      <c r="AJ261" s="29">
        <f t="shared" si="70"/>
        <v>-1.0506600886217576E-4</v>
      </c>
      <c r="AK261" s="29">
        <f t="shared" si="71"/>
        <v>2.2404763599461752E-2</v>
      </c>
      <c r="AL261" s="29">
        <f t="shared" si="72"/>
        <v>2.7340695830427642E-2</v>
      </c>
      <c r="AM261" s="29">
        <f t="shared" si="73"/>
        <v>4.6392746608669988E-4</v>
      </c>
      <c r="AN261" s="29">
        <f t="shared" si="74"/>
        <v>2.1960906573912586E-2</v>
      </c>
      <c r="AO261" s="29">
        <f t="shared" si="75"/>
        <v>2.9421750534632363E-2</v>
      </c>
      <c r="AP261" s="27">
        <f t="shared" si="76"/>
        <v>1.2499999999993072E-4</v>
      </c>
      <c r="AQ261" s="27">
        <f t="shared" si="77"/>
        <v>2.2191662028210546E-2</v>
      </c>
      <c r="AR261" s="27">
        <f t="shared" si="78"/>
        <v>2.7006677050706918E-2</v>
      </c>
      <c r="AS261" s="43">
        <f t="shared" si="79"/>
        <v>1.2499999999993072E-4</v>
      </c>
      <c r="AT261" s="27">
        <f t="shared" si="80"/>
        <v>2.2596113732203937E-2</v>
      </c>
      <c r="AU261" s="27">
        <f t="shared" si="81"/>
        <v>2.7328134430860018E-2</v>
      </c>
      <c r="AV261" s="29">
        <f t="shared" si="82"/>
        <v>-1.0506600886217576E-4</v>
      </c>
      <c r="AW261" s="29">
        <f t="shared" si="83"/>
        <v>2.2404763599461752E-2</v>
      </c>
      <c r="AX261" s="29">
        <f t="shared" si="84"/>
        <v>2.7340695830427642E-2</v>
      </c>
      <c r="AY261" s="29">
        <f t="shared" si="85"/>
        <v>4.6392746608669988E-4</v>
      </c>
      <c r="AZ261" s="29">
        <f t="shared" si="86"/>
        <v>2.1960906573912586E-2</v>
      </c>
      <c r="BA261" s="29">
        <f t="shared" si="87"/>
        <v>2.9421750534632363E-2</v>
      </c>
      <c r="BB261" s="27">
        <f t="shared" si="88"/>
        <v>1.2499999999993072E-4</v>
      </c>
      <c r="BC261" s="27">
        <f t="shared" si="88"/>
        <v>2.2191662028210546E-2</v>
      </c>
      <c r="BD261" s="64">
        <f t="shared" si="88"/>
        <v>2.7006677050706918E-2</v>
      </c>
      <c r="BE261" s="82">
        <f>SUMPRODUCT('Control Panel'!$C$18:$N$18,$AS261:$BD261)</f>
        <v>4.6392746608669988E-4</v>
      </c>
      <c r="BF261" s="83">
        <f>SUMPRODUCT('Control Panel'!$C$19:$N$19,'Calc. rets adjusted'!$AS261:$BD261)</f>
        <v>2.6136253768692884E-3</v>
      </c>
      <c r="BG261" s="83">
        <f>SUMPRODUCT('Control Panel'!$C$20:$N$20,'Calc. rets adjusted'!$AS261:$BD261)</f>
        <v>4.0695917404822693E-4</v>
      </c>
      <c r="BH261" s="83">
        <f>SUMPRODUCT('Control Panel'!$C$21:$N$21,'Calc. rets adjusted'!$AS261:$BD261)</f>
        <v>2.1496979107825886E-3</v>
      </c>
      <c r="BI261" s="83">
        <f>SUMPRODUCT('Control Panel'!$C$22:$N$22,'Calc. rets adjusted'!$AS261:$BD261)</f>
        <v>-5.6968292038472954E-5</v>
      </c>
    </row>
    <row r="262" spans="1:61" x14ac:dyDescent="0.35">
      <c r="A262" s="2">
        <v>44227</v>
      </c>
      <c r="B262" s="27">
        <f>'Calc. rets in loc usd base'!Q262-'Calc. rets in loc usd base'!Q$5</f>
        <v>-1.5574722222222183E-3</v>
      </c>
      <c r="C262" s="27">
        <f>'Calc. rets in loc usd base'!R262-'Calc. rets in loc usd base'!R$5</f>
        <v>-1.6698055555555507E-3</v>
      </c>
      <c r="D262" s="27">
        <f>'Calc. rets in loc usd base'!S262-'Calc. rets in loc usd base'!S$5</f>
        <v>-2.0072777777777767E-3</v>
      </c>
      <c r="E262" s="29">
        <f>'Calc. rets in loc usd base'!T262-'Calc. rets in loc usd base'!T$5</f>
        <v>-1.4007265212499869E-3</v>
      </c>
      <c r="F262" s="29">
        <f>'Calc. rets in loc usd base'!U262-'Calc. rets in loc usd base'!U$5</f>
        <v>-1.9008037888702486E-3</v>
      </c>
      <c r="G262" s="29">
        <f>'Calc. rets in loc usd base'!V262-'Calc. rets in loc usd base'!V$5</f>
        <v>-3.0540856153675564E-4</v>
      </c>
      <c r="H262" s="29">
        <f>'Calc. rets in loc usd base'!W262-'Calc. rets in loc usd base'!W$5</f>
        <v>-1.9349365013153061E-3</v>
      </c>
      <c r="I262" s="29">
        <f>'Calc. rets in loc usd base'!X262-'Calc. rets in loc usd base'!X$5</f>
        <v>-1.9520230279326215E-3</v>
      </c>
      <c r="J262" s="29">
        <f>'Calc. rets in loc usd base'!Y262-'Calc. rets in loc usd base'!Y$5</f>
        <v>-2.980338673713551E-3</v>
      </c>
      <c r="K262" s="27">
        <f>'Calc. rets in loc usd base'!Z262-'Calc. rets in loc usd base'!Z$5</f>
        <v>-1.5574722222222183E-3</v>
      </c>
      <c r="L262" s="27">
        <f>'Calc. rets in loc usd base'!AA262-'Calc. rets in loc usd base'!AA$5</f>
        <v>-1.6531961111111112E-3</v>
      </c>
      <c r="M262" s="27">
        <f>'Calc. rets in loc usd base'!AB262-'Calc. rets in loc usd base'!AB$5</f>
        <v>-2.0317188888888879E-3</v>
      </c>
      <c r="N262" s="47">
        <f>'Calc. rets in loc usd base'!AC262-'Calc. rets in loc usd base'!AC$5</f>
        <v>0</v>
      </c>
      <c r="O262" s="63">
        <f>'Calc. rets in loc usd base'!AD262-'Calc. rets in loc usd base'!AD$5</f>
        <v>-1.3252253700747178E-3</v>
      </c>
      <c r="P262" s="86">
        <f>'Calc. rets in loc usd base'!AE262-'Calc. rets in loc usd base'!AE$5</f>
        <v>-1.0336897282278564E-4</v>
      </c>
      <c r="Q262" s="27">
        <f>B262+'Control Panel'!C$5</f>
        <v>1.1666666666656925E-4</v>
      </c>
      <c r="R262" s="27">
        <f>C262+'Control Panel'!D$5</f>
        <v>-4.5833333333326334E-4</v>
      </c>
      <c r="S262" s="27">
        <f>D262+'Control Panel'!E$5</f>
        <v>1.6666666666759807E-5</v>
      </c>
      <c r="T262" s="29">
        <f>E262+'Control Panel'!F$5</f>
        <v>2.8325117526386287E-4</v>
      </c>
      <c r="U262" s="29">
        <f>F262+'Control Panel'!G$5</f>
        <v>-7.6776809098421739E-4</v>
      </c>
      <c r="V262" s="29">
        <f>G262+'Control Panel'!H$5</f>
        <v>3.0980063418002593E-4</v>
      </c>
      <c r="W262" s="29">
        <f>H262+'Control Panel'!I$5</f>
        <v>1.5009428290864522E-4</v>
      </c>
      <c r="X262" s="29">
        <f>I262+'Control Panel'!J$5</f>
        <v>-5.1234786192222025E-4</v>
      </c>
      <c r="Y262" s="29">
        <f>J262+'Control Panel'!K$5</f>
        <v>-7.3058020978505368E-4</v>
      </c>
      <c r="Z262" s="27">
        <f>K262+'Control Panel'!L$5</f>
        <v>1.1666666666656925E-4</v>
      </c>
      <c r="AA262" s="27">
        <f>L262+'Control Panel'!M$5</f>
        <v>-5.2508333333331015E-4</v>
      </c>
      <c r="AB262" s="27">
        <f>M262+'Control Panel'!N$5</f>
        <v>-3.7833333333424368E-5</v>
      </c>
      <c r="AC262" s="47">
        <f>N262+'Control Panel'!C$27</f>
        <v>0</v>
      </c>
      <c r="AD262" s="63">
        <f>O262+'Control Panel'!D$27</f>
        <v>-1.3252253700747178E-3</v>
      </c>
      <c r="AE262" s="63">
        <f>P262+'Control Panel'!E$27</f>
        <v>-1.0336897282278564E-4</v>
      </c>
      <c r="AF262" s="38">
        <f>SUMPRODUCT('Control Panel'!$C$31:$E$31,AC262:AE262)</f>
        <v>0</v>
      </c>
      <c r="AG262" s="43">
        <f t="shared" si="67"/>
        <v>1.166666666665428E-4</v>
      </c>
      <c r="AH262" s="64">
        <f t="shared" si="68"/>
        <v>-1.7829513084466342E-3</v>
      </c>
      <c r="AI262" s="64">
        <f t="shared" si="69"/>
        <v>-8.6704028972262037E-5</v>
      </c>
      <c r="AJ262" s="29">
        <f t="shared" si="70"/>
        <v>2.8325117526395438E-4</v>
      </c>
      <c r="AK262" s="29">
        <f t="shared" si="71"/>
        <v>-2.0919759953064165E-3</v>
      </c>
      <c r="AL262" s="29">
        <f t="shared" si="72"/>
        <v>2.0639963758384283E-4</v>
      </c>
      <c r="AM262" s="29">
        <f t="shared" si="73"/>
        <v>1.5009428290868598E-4</v>
      </c>
      <c r="AN262" s="29">
        <f t="shared" si="74"/>
        <v>-1.8368942556120649E-3</v>
      </c>
      <c r="AO262" s="29">
        <f t="shared" si="75"/>
        <v>-8.3387366328191437E-4</v>
      </c>
      <c r="AP262" s="27">
        <f t="shared" si="76"/>
        <v>1.166666666665428E-4</v>
      </c>
      <c r="AQ262" s="27">
        <f t="shared" si="77"/>
        <v>-1.8496128496533482E-3</v>
      </c>
      <c r="AR262" s="27">
        <f t="shared" si="78"/>
        <v>-1.4119839536341772E-4</v>
      </c>
      <c r="AS262" s="43">
        <f t="shared" si="79"/>
        <v>1.166666666665428E-4</v>
      </c>
      <c r="AT262" s="27">
        <f t="shared" si="80"/>
        <v>-1.7829513084466342E-3</v>
      </c>
      <c r="AU262" s="27">
        <f t="shared" si="81"/>
        <v>-8.6704028972262037E-5</v>
      </c>
      <c r="AV262" s="29">
        <f t="shared" si="82"/>
        <v>2.8325117526395438E-4</v>
      </c>
      <c r="AW262" s="29">
        <f t="shared" si="83"/>
        <v>-2.0919759953064165E-3</v>
      </c>
      <c r="AX262" s="29">
        <f t="shared" si="84"/>
        <v>2.0639963758384283E-4</v>
      </c>
      <c r="AY262" s="29">
        <f t="shared" si="85"/>
        <v>1.5009428290868598E-4</v>
      </c>
      <c r="AZ262" s="29">
        <f t="shared" si="86"/>
        <v>-1.8368942556120649E-3</v>
      </c>
      <c r="BA262" s="29">
        <f t="shared" si="87"/>
        <v>-8.3387366328191437E-4</v>
      </c>
      <c r="BB262" s="27">
        <f t="shared" si="88"/>
        <v>1.166666666665428E-4</v>
      </c>
      <c r="BC262" s="27">
        <f t="shared" si="88"/>
        <v>-1.8496128496533482E-3</v>
      </c>
      <c r="BD262" s="64">
        <f t="shared" si="88"/>
        <v>-1.4119839536341772E-4</v>
      </c>
      <c r="BE262" s="82">
        <f>SUMPRODUCT('Control Panel'!$C$18:$N$18,$AS262:$BD262)</f>
        <v>1.5009428290868598E-4</v>
      </c>
      <c r="BF262" s="83">
        <f>SUMPRODUCT('Control Panel'!$C$19:$N$19,'Calc. rets adjusted'!$AS262:$BD262)</f>
        <v>-4.8604570943389108E-5</v>
      </c>
      <c r="BG262" s="83">
        <f>SUMPRODUCT('Control Panel'!$C$20:$N$20,'Calc. rets adjusted'!$AS262:$BD262)</f>
        <v>1.480233806886E-4</v>
      </c>
      <c r="BH262" s="83">
        <f>SUMPRODUCT('Control Panel'!$C$21:$N$21,'Calc. rets adjusted'!$AS262:$BD262)</f>
        <v>-1.9869885385207512E-4</v>
      </c>
      <c r="BI262" s="83">
        <f>SUMPRODUCT('Control Panel'!$C$22:$N$22,'Calc. rets adjusted'!$AS262:$BD262)</f>
        <v>-2.0709022200860068E-6</v>
      </c>
    </row>
    <row r="263" spans="1:61" x14ac:dyDescent="0.35">
      <c r="A263" s="2">
        <v>44255</v>
      </c>
      <c r="B263" s="27">
        <f>'Calc. rets in loc usd base'!Q263-'Calc. rets in loc usd base'!Q$5</f>
        <v>-1.5741388888888849E-3</v>
      </c>
      <c r="C263" s="27">
        <f>'Calc. rets in loc usd base'!R263-'Calc. rets in loc usd base'!R$5</f>
        <v>-1.6864722222222172E-3</v>
      </c>
      <c r="D263" s="27">
        <f>'Calc. rets in loc usd base'!S263-'Calc. rets in loc usd base'!S$5</f>
        <v>-1.9989444444444434E-3</v>
      </c>
      <c r="E263" s="29">
        <f>'Calc. rets in loc usd base'!T263-'Calc. rets in loc usd base'!T$5</f>
        <v>-1.4693158346191586E-3</v>
      </c>
      <c r="F263" s="29">
        <f>'Calc. rets in loc usd base'!U263-'Calc. rets in loc usd base'!U$5</f>
        <v>-1.8152227176623189E-3</v>
      </c>
      <c r="G263" s="29">
        <f>'Calc. rets in loc usd base'!V263-'Calc. rets in loc usd base'!V$5</f>
        <v>-1.0342214199428471E-3</v>
      </c>
      <c r="H263" s="29">
        <f>'Calc. rets in loc usd base'!W263-'Calc. rets in loc usd base'!W$5</f>
        <v>-2.8883096151806472E-3</v>
      </c>
      <c r="I263" s="29">
        <f>'Calc. rets in loc usd base'!X263-'Calc. rets in loc usd base'!X$5</f>
        <v>-3.5096186395595598E-3</v>
      </c>
      <c r="J263" s="29">
        <f>'Calc. rets in loc usd base'!Y263-'Calc. rets in loc usd base'!Y$5</f>
        <v>-5.5706031505771639E-3</v>
      </c>
      <c r="K263" s="27">
        <f>'Calc. rets in loc usd base'!Z263-'Calc. rets in loc usd base'!Z$5</f>
        <v>-1.5741388888888849E-3</v>
      </c>
      <c r="L263" s="27">
        <f>'Calc. rets in loc usd base'!AA263-'Calc. rets in loc usd base'!AA$5</f>
        <v>-1.7436127777777778E-3</v>
      </c>
      <c r="M263" s="27">
        <f>'Calc. rets in loc usd base'!AB263-'Calc. rets in loc usd base'!AB$5</f>
        <v>-2.1023855555555547E-3</v>
      </c>
      <c r="N263" s="47">
        <f>'Calc. rets in loc usd base'!AC263-'Calc. rets in loc usd base'!AC$5</f>
        <v>0</v>
      </c>
      <c r="O263" s="63">
        <f>'Calc. rets in loc usd base'!AD263-'Calc. rets in loc usd base'!AD$5</f>
        <v>-1.3252253700747178E-3</v>
      </c>
      <c r="P263" s="86">
        <f>'Calc. rets in loc usd base'!AE263-'Calc. rets in loc usd base'!AE$5</f>
        <v>1.3785519916066054E-2</v>
      </c>
      <c r="Q263" s="27">
        <f>B263+'Control Panel'!C$5</f>
        <v>9.9999999999902684E-5</v>
      </c>
      <c r="R263" s="27">
        <f>C263+'Control Panel'!D$5</f>
        <v>-4.7499999999992991E-4</v>
      </c>
      <c r="S263" s="27">
        <f>D263+'Control Panel'!E$5</f>
        <v>2.500000000009309E-5</v>
      </c>
      <c r="T263" s="29">
        <f>E263+'Control Panel'!F$5</f>
        <v>2.1466186189469114E-4</v>
      </c>
      <c r="U263" s="29">
        <f>F263+'Control Panel'!G$5</f>
        <v>-6.8218701977628771E-4</v>
      </c>
      <c r="V263" s="29">
        <f>G263+'Control Panel'!H$5</f>
        <v>-4.1901222422606552E-4</v>
      </c>
      <c r="W263" s="29">
        <f>H263+'Control Panel'!I$5</f>
        <v>-8.0327883095669596E-4</v>
      </c>
      <c r="X263" s="29">
        <f>I263+'Control Panel'!J$5</f>
        <v>-2.0699434735491585E-3</v>
      </c>
      <c r="Y263" s="29">
        <f>J263+'Control Panel'!K$5</f>
        <v>-3.3208446866486666E-3</v>
      </c>
      <c r="Z263" s="27">
        <f>K263+'Control Panel'!L$5</f>
        <v>9.9999999999902684E-5</v>
      </c>
      <c r="AA263" s="27">
        <f>L263+'Control Panel'!M$5</f>
        <v>-6.1549999999997674E-4</v>
      </c>
      <c r="AB263" s="27">
        <f>M263+'Control Panel'!N$5</f>
        <v>-1.0850000000009116E-4</v>
      </c>
      <c r="AC263" s="47">
        <f>N263+'Control Panel'!C$27</f>
        <v>0</v>
      </c>
      <c r="AD263" s="63">
        <f>O263+'Control Panel'!D$27</f>
        <v>-1.3252253700747178E-3</v>
      </c>
      <c r="AE263" s="63">
        <f>P263+'Control Panel'!E$27</f>
        <v>1.3785519916066054E-2</v>
      </c>
      <c r="AF263" s="38">
        <f>SUMPRODUCT('Control Panel'!$C$31:$E$31,AC263:AE263)</f>
        <v>0</v>
      </c>
      <c r="AG263" s="43">
        <f t="shared" si="67"/>
        <v>9.9999999999988987E-5</v>
      </c>
      <c r="AH263" s="64">
        <f t="shared" si="68"/>
        <v>-1.7995958880238083E-3</v>
      </c>
      <c r="AI263" s="64">
        <f t="shared" si="69"/>
        <v>1.3810864554064217E-2</v>
      </c>
      <c r="AJ263" s="29">
        <f t="shared" si="70"/>
        <v>2.1466186189478265E-4</v>
      </c>
      <c r="AK263" s="29">
        <f t="shared" si="71"/>
        <v>-2.0065083383052906E-3</v>
      </c>
      <c r="AL263" s="29">
        <f t="shared" si="72"/>
        <v>1.3360731390477998E-2</v>
      </c>
      <c r="AM263" s="29">
        <f t="shared" si="73"/>
        <v>-8.032788309566552E-4</v>
      </c>
      <c r="AN263" s="29">
        <f t="shared" si="74"/>
        <v>-3.3924257020181425E-3</v>
      </c>
      <c r="AO263" s="29">
        <f t="shared" si="75"/>
        <v>1.0418895658851568E-2</v>
      </c>
      <c r="AP263" s="27">
        <f t="shared" si="76"/>
        <v>9.9999999999988987E-5</v>
      </c>
      <c r="AQ263" s="27">
        <f t="shared" si="77"/>
        <v>-1.9399096938594873E-3</v>
      </c>
      <c r="AR263" s="27">
        <f t="shared" si="78"/>
        <v>1.3675524187155119E-2</v>
      </c>
      <c r="AS263" s="43">
        <f t="shared" si="79"/>
        <v>9.9999999999988987E-5</v>
      </c>
      <c r="AT263" s="27">
        <f t="shared" si="80"/>
        <v>-1.7995958880238083E-3</v>
      </c>
      <c r="AU263" s="27">
        <f t="shared" si="81"/>
        <v>1.3810864554064217E-2</v>
      </c>
      <c r="AV263" s="29">
        <f t="shared" si="82"/>
        <v>2.1466186189478265E-4</v>
      </c>
      <c r="AW263" s="29">
        <f t="shared" si="83"/>
        <v>-2.0065083383052906E-3</v>
      </c>
      <c r="AX263" s="29">
        <f t="shared" si="84"/>
        <v>1.3360731390477998E-2</v>
      </c>
      <c r="AY263" s="29">
        <f t="shared" si="85"/>
        <v>-8.032788309566552E-4</v>
      </c>
      <c r="AZ263" s="29">
        <f t="shared" si="86"/>
        <v>-3.3924257020181425E-3</v>
      </c>
      <c r="BA263" s="29">
        <f t="shared" si="87"/>
        <v>1.0418895658851568E-2</v>
      </c>
      <c r="BB263" s="27">
        <f t="shared" si="88"/>
        <v>9.9999999999988987E-5</v>
      </c>
      <c r="BC263" s="27">
        <f t="shared" si="88"/>
        <v>-1.9399096938594873E-3</v>
      </c>
      <c r="BD263" s="64">
        <f t="shared" si="88"/>
        <v>1.3675524187155119E-2</v>
      </c>
      <c r="BE263" s="82">
        <f>SUMPRODUCT('Control Panel'!$C$18:$N$18,$AS263:$BD263)</f>
        <v>-8.032788309566552E-4</v>
      </c>
      <c r="BF263" s="83">
        <f>SUMPRODUCT('Control Panel'!$C$19:$N$19,'Calc. rets adjusted'!$AS263:$BD263)</f>
        <v>-1.0621935180628039E-3</v>
      </c>
      <c r="BG263" s="83">
        <f>SUMPRODUCT('Control Panel'!$C$20:$N$20,'Calc. rets adjusted'!$AS263:$BD263)</f>
        <v>-8.582025486768563E-4</v>
      </c>
      <c r="BH263" s="83">
        <f>SUMPRODUCT('Control Panel'!$C$21:$N$21,'Calc. rets adjusted'!$AS263:$BD263)</f>
        <v>-2.5891468710614879E-4</v>
      </c>
      <c r="BI263" s="83">
        <f>SUMPRODUCT('Control Panel'!$C$22:$N$22,'Calc. rets adjusted'!$AS263:$BD263)</f>
        <v>-5.4923717720201158E-5</v>
      </c>
    </row>
    <row r="264" spans="1:61" x14ac:dyDescent="0.35">
      <c r="A264" s="2">
        <v>44286</v>
      </c>
      <c r="B264" s="27">
        <f>'Calc. rets in loc usd base'!Q264-'Calc. rets in loc usd base'!Q$5</f>
        <v>-1.5741388888888849E-3</v>
      </c>
      <c r="C264" s="27">
        <f>'Calc. rets in loc usd base'!R264-'Calc. rets in loc usd base'!R$5</f>
        <v>-1.6698055555555507E-3</v>
      </c>
      <c r="D264" s="27">
        <f>'Calc. rets in loc usd base'!S264-'Calc. rets in loc usd base'!S$5</f>
        <v>-1.9822777777777764E-3</v>
      </c>
      <c r="E264" s="29">
        <f>'Calc. rets in loc usd base'!T264-'Calc. rets in loc usd base'!T$5</f>
        <v>-1.58351924065179E-3</v>
      </c>
      <c r="F264" s="29">
        <f>'Calc. rets in loc usd base'!U264-'Calc. rets in loc usd base'!U$5</f>
        <v>-1.7222727795818079E-3</v>
      </c>
      <c r="G264" s="29">
        <f>'Calc. rets in loc usd base'!V264-'Calc. rets in loc usd base'!V$5</f>
        <v>-7.4278811238952345E-4</v>
      </c>
      <c r="H264" s="29">
        <f>'Calc. rets in loc usd base'!W264-'Calc. rets in loc usd base'!W$5</f>
        <v>-1.8984760082636906E-3</v>
      </c>
      <c r="I264" s="29">
        <f>'Calc. rets in loc usd base'!X264-'Calc. rets in loc usd base'!X$5</f>
        <v>-1.4759673347188821E-3</v>
      </c>
      <c r="J264" s="29">
        <f>'Calc. rets in loc usd base'!Y264-'Calc. rets in loc usd base'!Y$5</f>
        <v>-1.7194810994070556E-3</v>
      </c>
      <c r="K264" s="27">
        <f>'Calc. rets in loc usd base'!Z264-'Calc. rets in loc usd base'!Z$5</f>
        <v>-1.5741388888888849E-3</v>
      </c>
      <c r="L264" s="27">
        <f>'Calc. rets in loc usd base'!AA264-'Calc. rets in loc usd base'!AA$5</f>
        <v>-1.8057794444444445E-3</v>
      </c>
      <c r="M264" s="27">
        <f>'Calc. rets in loc usd base'!AB264-'Calc. rets in loc usd base'!AB$5</f>
        <v>-2.1090522222222212E-3</v>
      </c>
      <c r="N264" s="47">
        <f>'Calc. rets in loc usd base'!AC264-'Calc. rets in loc usd base'!AC$5</f>
        <v>0</v>
      </c>
      <c r="O264" s="63">
        <f>'Calc. rets in loc usd base'!AD264-'Calc. rets in loc usd base'!AD$5</f>
        <v>-3.6619343017133529E-2</v>
      </c>
      <c r="P264" s="86">
        <f>'Calc. rets in loc usd base'!AE264-'Calc. rets in loc usd base'!AE$5</f>
        <v>-1.0336897282278564E-4</v>
      </c>
      <c r="Q264" s="27">
        <f>B264+'Control Panel'!C$5</f>
        <v>9.9999999999902684E-5</v>
      </c>
      <c r="R264" s="27">
        <f>C264+'Control Panel'!D$5</f>
        <v>-4.5833333333326334E-4</v>
      </c>
      <c r="S264" s="27">
        <f>D264+'Control Panel'!E$5</f>
        <v>4.166666666676009E-5</v>
      </c>
      <c r="T264" s="29">
        <f>E264+'Control Panel'!F$5</f>
        <v>1.0045845586205979E-4</v>
      </c>
      <c r="U264" s="29">
        <f>F264+'Control Panel'!G$5</f>
        <v>-5.8923708169577671E-4</v>
      </c>
      <c r="V264" s="29">
        <f>G264+'Control Panel'!H$5</f>
        <v>-1.2757891667274188E-4</v>
      </c>
      <c r="W264" s="29">
        <f>H264+'Control Panel'!I$5</f>
        <v>1.8655477596026069E-4</v>
      </c>
      <c r="X264" s="29">
        <f>I264+'Control Panel'!J$5</f>
        <v>-3.6292168708480831E-5</v>
      </c>
      <c r="Y264" s="29">
        <f>J264+'Control Panel'!K$5</f>
        <v>5.3027736452144168E-4</v>
      </c>
      <c r="Z264" s="27">
        <f>K264+'Control Panel'!L$5</f>
        <v>9.9999999999902684E-5</v>
      </c>
      <c r="AA264" s="27">
        <f>L264+'Control Panel'!M$5</f>
        <v>-6.7766666666664349E-4</v>
      </c>
      <c r="AB264" s="27">
        <f>M264+'Control Panel'!N$5</f>
        <v>-1.151666666667577E-4</v>
      </c>
      <c r="AC264" s="47">
        <f>N264+'Control Panel'!C$27</f>
        <v>0</v>
      </c>
      <c r="AD264" s="63">
        <f>O264+'Control Panel'!D$27</f>
        <v>-3.6619343017133529E-2</v>
      </c>
      <c r="AE264" s="63">
        <f>P264+'Control Panel'!E$27</f>
        <v>-1.0336897282278564E-4</v>
      </c>
      <c r="AF264" s="38">
        <f>SUMPRODUCT('Control Panel'!$C$31:$E$31,AC264:AE264)</f>
        <v>0</v>
      </c>
      <c r="AG264" s="43">
        <f t="shared" si="67"/>
        <v>9.9999999999988987E-5</v>
      </c>
      <c r="AH264" s="64">
        <f t="shared" si="68"/>
        <v>-3.7060892484917285E-2</v>
      </c>
      <c r="AI264" s="64">
        <f t="shared" si="69"/>
        <v>-6.1706613196599314E-5</v>
      </c>
      <c r="AJ264" s="29">
        <f t="shared" si="70"/>
        <v>1.004584558621513E-4</v>
      </c>
      <c r="AK264" s="29">
        <f t="shared" si="71"/>
        <v>-3.7187002624016308E-2</v>
      </c>
      <c r="AL264" s="29">
        <f t="shared" si="72"/>
        <v>-2.3093470179391673E-4</v>
      </c>
      <c r="AM264" s="29">
        <f t="shared" si="73"/>
        <v>1.8655477596030146E-4</v>
      </c>
      <c r="AN264" s="29">
        <f t="shared" si="74"/>
        <v>-3.6654306190467278E-2</v>
      </c>
      <c r="AO264" s="29">
        <f t="shared" si="75"/>
        <v>4.2685357747229702E-4</v>
      </c>
      <c r="AP264" s="27">
        <f t="shared" si="76"/>
        <v>9.9999999999988987E-5</v>
      </c>
      <c r="AQ264" s="27">
        <f t="shared" si="77"/>
        <v>-3.7272193975682266E-2</v>
      </c>
      <c r="AR264" s="27">
        <f t="shared" si="78"/>
        <v>-2.1852373482955656E-4</v>
      </c>
      <c r="AS264" s="43">
        <f t="shared" si="79"/>
        <v>9.9999999999988987E-5</v>
      </c>
      <c r="AT264" s="27">
        <f t="shared" si="80"/>
        <v>-3.7060892484917285E-2</v>
      </c>
      <c r="AU264" s="27">
        <f t="shared" si="81"/>
        <v>-6.1706613196599314E-5</v>
      </c>
      <c r="AV264" s="29">
        <f t="shared" si="82"/>
        <v>1.004584558621513E-4</v>
      </c>
      <c r="AW264" s="29">
        <f t="shared" si="83"/>
        <v>-3.7187002624016308E-2</v>
      </c>
      <c r="AX264" s="29">
        <f t="shared" si="84"/>
        <v>-2.3093470179391673E-4</v>
      </c>
      <c r="AY264" s="29">
        <f t="shared" si="85"/>
        <v>1.8655477596030146E-4</v>
      </c>
      <c r="AZ264" s="29">
        <f t="shared" si="86"/>
        <v>-3.6654306190467278E-2</v>
      </c>
      <c r="BA264" s="29">
        <f t="shared" si="87"/>
        <v>4.2685357747229702E-4</v>
      </c>
      <c r="BB264" s="27">
        <f t="shared" si="88"/>
        <v>9.9999999999988987E-5</v>
      </c>
      <c r="BC264" s="27">
        <f t="shared" si="88"/>
        <v>-3.7272193975682266E-2</v>
      </c>
      <c r="BD264" s="64">
        <f t="shared" si="88"/>
        <v>-2.1852373482955656E-4</v>
      </c>
      <c r="BE264" s="82">
        <f>SUMPRODUCT('Control Panel'!$C$18:$N$18,$AS264:$BD264)</f>
        <v>1.8655477596030146E-4</v>
      </c>
      <c r="BF264" s="83">
        <f>SUMPRODUCT('Control Panel'!$C$19:$N$19,'Calc. rets adjusted'!$AS264:$BD264)</f>
        <v>-3.4975313206824566E-3</v>
      </c>
      <c r="BG264" s="83">
        <f>SUMPRODUCT('Control Panel'!$C$20:$N$20,'Calc. rets adjusted'!$AS264:$BD264)</f>
        <v>2.3968807688576907E-4</v>
      </c>
      <c r="BH264" s="83">
        <f>SUMPRODUCT('Control Panel'!$C$21:$N$21,'Calc. rets adjusted'!$AS264:$BD264)</f>
        <v>-3.6840860966427581E-3</v>
      </c>
      <c r="BI264" s="83">
        <f>SUMPRODUCT('Control Panel'!$C$22:$N$22,'Calc. rets adjusted'!$AS264:$BD264)</f>
        <v>5.3133300925467617E-5</v>
      </c>
    </row>
    <row r="265" spans="1:61" x14ac:dyDescent="0.35">
      <c r="A265" s="2">
        <v>44316</v>
      </c>
      <c r="B265" s="27">
        <f>'Calc. rets in loc usd base'!Q265-'Calc. rets in loc usd base'!Q$5</f>
        <v>-1.5824722222222182E-3</v>
      </c>
      <c r="C265" s="27">
        <f>'Calc. rets in loc usd base'!R265-'Calc. rets in loc usd base'!R$5</f>
        <v>-1.678138888888884E-3</v>
      </c>
      <c r="D265" s="27">
        <f>'Calc. rets in loc usd base'!S265-'Calc. rets in loc usd base'!S$5</f>
        <v>-1.9822777777777764E-3</v>
      </c>
      <c r="E265" s="29">
        <f>'Calc. rets in loc usd base'!T265-'Calc. rets in loc usd base'!T$5</f>
        <v>-1.6337535140265951E-3</v>
      </c>
      <c r="F265" s="29">
        <f>'Calc. rets in loc usd base'!U265-'Calc. rets in loc usd base'!U$5</f>
        <v>-1.5860091450139399E-3</v>
      </c>
      <c r="G265" s="29">
        <f>'Calc. rets in loc usd base'!V265-'Calc. rets in loc usd base'!V$5</f>
        <v>-1.1255899762347291E-3</v>
      </c>
      <c r="H265" s="29">
        <f>'Calc. rets in loc usd base'!W265-'Calc. rets in loc usd base'!W$5</f>
        <v>-1.634537612752048E-3</v>
      </c>
      <c r="I265" s="29">
        <f>'Calc. rets in loc usd base'!X265-'Calc. rets in loc usd base'!X$5</f>
        <v>-2.1069169448378845E-3</v>
      </c>
      <c r="J265" s="29">
        <f>'Calc. rets in loc usd base'!Y265-'Calc. rets in loc usd base'!Y$5</f>
        <v>-2.1525924720256443E-3</v>
      </c>
      <c r="K265" s="27">
        <f>'Calc. rets in loc usd base'!Z265-'Calc. rets in loc usd base'!Z$5</f>
        <v>-1.5824722222222182E-3</v>
      </c>
      <c r="L265" s="27">
        <f>'Calc. rets in loc usd base'!AA265-'Calc. rets in loc usd base'!AA$5</f>
        <v>-1.736862777777778E-3</v>
      </c>
      <c r="M265" s="27">
        <f>'Calc. rets in loc usd base'!AB265-'Calc. rets in loc usd base'!AB$5</f>
        <v>-2.0773855555555544E-3</v>
      </c>
      <c r="N265" s="47">
        <f>'Calc. rets in loc usd base'!AC265-'Calc. rets in loc usd base'!AC$5</f>
        <v>0</v>
      </c>
      <c r="O265" s="63">
        <f>'Calc. rets in loc usd base'!AD265-'Calc. rets in loc usd base'!AD$5</f>
        <v>2.2771160172094036E-2</v>
      </c>
      <c r="P265" s="86">
        <f>'Calc. rets in loc usd base'!AE265-'Calc. rets in loc usd base'!AE$5</f>
        <v>-1.0336897282278564E-4</v>
      </c>
      <c r="Q265" s="27">
        <f>B265+'Control Panel'!C$5</f>
        <v>9.1666666666569401E-5</v>
      </c>
      <c r="R265" s="27">
        <f>C265+'Control Panel'!D$5</f>
        <v>-4.6666666666659662E-4</v>
      </c>
      <c r="S265" s="27">
        <f>D265+'Control Panel'!E$5</f>
        <v>4.166666666676009E-5</v>
      </c>
      <c r="T265" s="29">
        <f>E265+'Control Panel'!F$5</f>
        <v>5.0224182487254663E-5</v>
      </c>
      <c r="U265" s="29">
        <f>F265+'Control Panel'!G$5</f>
        <v>-4.5297344712790866E-4</v>
      </c>
      <c r="V265" s="29">
        <f>G265+'Control Panel'!H$5</f>
        <v>-5.1038078051794753E-4</v>
      </c>
      <c r="W265" s="29">
        <f>H265+'Control Panel'!I$5</f>
        <v>4.5049317147190324E-4</v>
      </c>
      <c r="X265" s="29">
        <f>I265+'Control Panel'!J$5</f>
        <v>-6.6724177882748325E-4</v>
      </c>
      <c r="Y265" s="29">
        <f>J265+'Control Panel'!K$5</f>
        <v>9.7165991902853008E-5</v>
      </c>
      <c r="Z265" s="27">
        <f>K265+'Control Panel'!L$5</f>
        <v>9.1666666666569401E-5</v>
      </c>
      <c r="AA265" s="27">
        <f>L265+'Control Panel'!M$5</f>
        <v>-6.0874999999997693E-4</v>
      </c>
      <c r="AB265" s="27">
        <f>M265+'Control Panel'!N$5</f>
        <v>-8.350000000009088E-5</v>
      </c>
      <c r="AC265" s="47">
        <f>N265+'Control Panel'!C$27</f>
        <v>0</v>
      </c>
      <c r="AD265" s="63">
        <f>O265+'Control Panel'!D$27</f>
        <v>2.2771160172094036E-2</v>
      </c>
      <c r="AE265" s="63">
        <f>P265+'Control Panel'!E$27</f>
        <v>-1.0336897282278564E-4</v>
      </c>
      <c r="AF265" s="38">
        <f>SUMPRODUCT('Control Panel'!$C$31:$E$31,AC265:AE265)</f>
        <v>0</v>
      </c>
      <c r="AG265" s="43">
        <f t="shared" si="67"/>
        <v>9.166666666660106E-5</v>
      </c>
      <c r="AH265" s="64">
        <f t="shared" si="68"/>
        <v>2.2293866964013809E-2</v>
      </c>
      <c r="AI265" s="64">
        <f t="shared" si="69"/>
        <v>-6.1706613196599314E-5</v>
      </c>
      <c r="AJ265" s="29">
        <f t="shared" si="70"/>
        <v>5.022418248734617E-5</v>
      </c>
      <c r="AK265" s="29">
        <f t="shared" si="71"/>
        <v>2.2307871994047934E-2</v>
      </c>
      <c r="AL265" s="29">
        <f t="shared" si="72"/>
        <v>-6.1369699580371417E-4</v>
      </c>
      <c r="AM265" s="29">
        <f t="shared" si="73"/>
        <v>4.5049317147194401E-4</v>
      </c>
      <c r="AN265" s="29">
        <f t="shared" si="74"/>
        <v>2.2088724523847469E-2</v>
      </c>
      <c r="AO265" s="29">
        <f t="shared" si="75"/>
        <v>-6.2130248686953493E-6</v>
      </c>
      <c r="AP265" s="27">
        <f t="shared" si="76"/>
        <v>9.166666666660106E-5</v>
      </c>
      <c r="AQ265" s="27">
        <f t="shared" si="77"/>
        <v>2.2148548228339449E-2</v>
      </c>
      <c r="AR265" s="27">
        <f t="shared" si="78"/>
        <v>-1.8686034151371711E-4</v>
      </c>
      <c r="AS265" s="43">
        <f t="shared" si="79"/>
        <v>9.166666666660106E-5</v>
      </c>
      <c r="AT265" s="27">
        <f t="shared" si="80"/>
        <v>2.2293866964013809E-2</v>
      </c>
      <c r="AU265" s="27">
        <f t="shared" si="81"/>
        <v>-6.1706613196599314E-5</v>
      </c>
      <c r="AV265" s="29">
        <f t="shared" si="82"/>
        <v>5.022418248734617E-5</v>
      </c>
      <c r="AW265" s="29">
        <f t="shared" si="83"/>
        <v>2.2307871994047934E-2</v>
      </c>
      <c r="AX265" s="29">
        <f t="shared" si="84"/>
        <v>-6.1369699580371417E-4</v>
      </c>
      <c r="AY265" s="29">
        <f t="shared" si="85"/>
        <v>4.5049317147194401E-4</v>
      </c>
      <c r="AZ265" s="29">
        <f t="shared" si="86"/>
        <v>2.2088724523847469E-2</v>
      </c>
      <c r="BA265" s="29">
        <f t="shared" si="87"/>
        <v>-6.2130248686953493E-6</v>
      </c>
      <c r="BB265" s="27">
        <f t="shared" si="88"/>
        <v>9.166666666660106E-5</v>
      </c>
      <c r="BC265" s="27">
        <f t="shared" si="88"/>
        <v>2.2148548228339449E-2</v>
      </c>
      <c r="BD265" s="64">
        <f t="shared" si="88"/>
        <v>-1.8686034151371711E-4</v>
      </c>
      <c r="BE265" s="82">
        <f>SUMPRODUCT('Control Panel'!$C$18:$N$18,$AS265:$BD265)</f>
        <v>4.5049317147194401E-4</v>
      </c>
      <c r="BF265" s="83">
        <f>SUMPRODUCT('Control Panel'!$C$19:$N$19,'Calc. rets adjusted'!$AS265:$BD265)</f>
        <v>2.6143163067094966E-3</v>
      </c>
      <c r="BG265" s="83">
        <f>SUMPRODUCT('Control Panel'!$C$20:$N$20,'Calc. rets adjusted'!$AS265:$BD265)</f>
        <v>4.0862815054221137E-4</v>
      </c>
      <c r="BH265" s="83">
        <f>SUMPRODUCT('Control Panel'!$C$21:$N$21,'Calc. rets adjusted'!$AS265:$BD265)</f>
        <v>2.1638231352375525E-3</v>
      </c>
      <c r="BI265" s="83">
        <f>SUMPRODUCT('Control Panel'!$C$22:$N$22,'Calc. rets adjusted'!$AS265:$BD265)</f>
        <v>-4.1865020929732644E-5</v>
      </c>
    </row>
    <row r="266" spans="1:61" x14ac:dyDescent="0.35">
      <c r="A266" s="2">
        <v>44347</v>
      </c>
      <c r="B266" s="27">
        <f>'Calc. rets in loc usd base'!Q266-'Calc. rets in loc usd base'!Q$5</f>
        <v>-1.5824722222222182E-3</v>
      </c>
      <c r="C266" s="27">
        <f>'Calc. rets in loc usd base'!R266-'Calc. rets in loc usd base'!R$5</f>
        <v>-1.678138888888884E-3</v>
      </c>
      <c r="D266" s="27">
        <f>'Calc. rets in loc usd base'!S266-'Calc. rets in loc usd base'!S$5</f>
        <v>-1.9822777777777764E-3</v>
      </c>
      <c r="E266" s="29">
        <f>'Calc. rets in loc usd base'!T266-'Calc. rets in loc usd base'!T$5</f>
        <v>-1.5470095324808613E-3</v>
      </c>
      <c r="F266" s="29">
        <f>'Calc. rets in loc usd base'!U266-'Calc. rets in loc usd base'!U$5</f>
        <v>-1.5862144229432614E-3</v>
      </c>
      <c r="G266" s="29">
        <f>'Calc. rets in loc usd base'!V266-'Calc. rets in loc usd base'!V$5</f>
        <v>-1.5927937243513754E-4</v>
      </c>
      <c r="H266" s="29">
        <f>'Calc. rets in loc usd base'!W266-'Calc. rets in loc usd base'!W$5</f>
        <v>-1.3290170385194386E-3</v>
      </c>
      <c r="I266" s="29">
        <f>'Calc. rets in loc usd base'!X266-'Calc. rets in loc usd base'!X$5</f>
        <v>-2.1995535854634164E-3</v>
      </c>
      <c r="J266" s="29">
        <f>'Calc. rets in loc usd base'!Y266-'Calc. rets in loc usd base'!Y$5</f>
        <v>-1.5814391545055321E-3</v>
      </c>
      <c r="K266" s="27">
        <f>'Calc. rets in loc usd base'!Z266-'Calc. rets in loc usd base'!Z$5</f>
        <v>-1.5824722222222182E-3</v>
      </c>
      <c r="L266" s="27">
        <f>'Calc. rets in loc usd base'!AA266-'Calc. rets in loc usd base'!AA$5</f>
        <v>-1.6960294444444445E-3</v>
      </c>
      <c r="M266" s="27">
        <f>'Calc. rets in loc usd base'!AB266-'Calc. rets in loc usd base'!AB$5</f>
        <v>-2.0295522222222211E-3</v>
      </c>
      <c r="N266" s="47">
        <f>'Calc. rets in loc usd base'!AC266-'Calc. rets in loc usd base'!AC$5</f>
        <v>0</v>
      </c>
      <c r="O266" s="63">
        <f>'Calc. rets in loc usd base'!AD266-'Calc. rets in loc usd base'!AD$5</f>
        <v>1.0869896581144805E-2</v>
      </c>
      <c r="P266" s="86">
        <f>'Calc. rets in loc usd base'!AE266-'Calc. rets in loc usd base'!AE$5</f>
        <v>2.8468059598605905E-2</v>
      </c>
      <c r="Q266" s="27">
        <f>B266+'Control Panel'!C$5</f>
        <v>9.1666666666569401E-5</v>
      </c>
      <c r="R266" s="27">
        <f>C266+'Control Panel'!D$5</f>
        <v>-4.6666666666659662E-4</v>
      </c>
      <c r="S266" s="27">
        <f>D266+'Control Panel'!E$5</f>
        <v>4.166666666676009E-5</v>
      </c>
      <c r="T266" s="29">
        <f>E266+'Control Panel'!F$5</f>
        <v>1.3696816403298848E-4</v>
      </c>
      <c r="U266" s="29">
        <f>F266+'Control Panel'!G$5</f>
        <v>-4.5317872505723023E-4</v>
      </c>
      <c r="V266" s="29">
        <f>G266+'Control Panel'!H$5</f>
        <v>4.5592982328164402E-4</v>
      </c>
      <c r="W266" s="29">
        <f>H266+'Control Panel'!I$5</f>
        <v>7.5601374570451272E-4</v>
      </c>
      <c r="X266" s="29">
        <f>I266+'Control Panel'!J$5</f>
        <v>-7.5987841945301515E-4</v>
      </c>
      <c r="Y266" s="29">
        <f>J266+'Control Panel'!K$5</f>
        <v>6.6831930942296523E-4</v>
      </c>
      <c r="Z266" s="27">
        <f>K266+'Control Panel'!L$5</f>
        <v>9.1666666666569401E-5</v>
      </c>
      <c r="AA266" s="27">
        <f>L266+'Control Panel'!M$5</f>
        <v>-5.6791666666664345E-4</v>
      </c>
      <c r="AB266" s="27">
        <f>M266+'Control Panel'!N$5</f>
        <v>-3.5666666666757559E-5</v>
      </c>
      <c r="AC266" s="47">
        <f>N266+'Control Panel'!C$27</f>
        <v>0</v>
      </c>
      <c r="AD266" s="63">
        <f>O266+'Control Panel'!D$27</f>
        <v>1.0869896581144805E-2</v>
      </c>
      <c r="AE266" s="63">
        <f>P266+'Control Panel'!E$27</f>
        <v>2.8468059598605905E-2</v>
      </c>
      <c r="AF266" s="38">
        <f>SUMPRODUCT('Control Panel'!$C$31:$E$31,AC266:AE266)</f>
        <v>0</v>
      </c>
      <c r="AG266" s="43">
        <f t="shared" si="67"/>
        <v>9.166666666660106E-5</v>
      </c>
      <c r="AH266" s="64">
        <f t="shared" si="68"/>
        <v>1.0398157296073851E-2</v>
      </c>
      <c r="AI266" s="64">
        <f t="shared" si="69"/>
        <v>2.8510912434422719E-2</v>
      </c>
      <c r="AJ266" s="29">
        <f t="shared" si="70"/>
        <v>1.3696816403307999E-4</v>
      </c>
      <c r="AK266" s="29">
        <f t="shared" si="71"/>
        <v>1.041179185021357E-2</v>
      </c>
      <c r="AL266" s="29">
        <f t="shared" si="72"/>
        <v>2.8936968859269552E-2</v>
      </c>
      <c r="AM266" s="29">
        <f t="shared" si="73"/>
        <v>7.5601374570455349E-4</v>
      </c>
      <c r="AN266" s="29">
        <f t="shared" si="74"/>
        <v>1.0101758361858115E-2</v>
      </c>
      <c r="AO266" s="29">
        <f t="shared" si="75"/>
        <v>2.9155404661960649E-2</v>
      </c>
      <c r="AP266" s="27">
        <f t="shared" si="76"/>
        <v>9.166666666660106E-5</v>
      </c>
      <c r="AQ266" s="27">
        <f t="shared" si="77"/>
        <v>1.0295806719044842E-2</v>
      </c>
      <c r="AR266" s="27">
        <f t="shared" si="78"/>
        <v>2.8431377571146887E-2</v>
      </c>
      <c r="AS266" s="43">
        <f t="shared" si="79"/>
        <v>9.166666666660106E-5</v>
      </c>
      <c r="AT266" s="27">
        <f t="shared" si="80"/>
        <v>1.0398157296073851E-2</v>
      </c>
      <c r="AU266" s="27">
        <f t="shared" si="81"/>
        <v>2.8510912434422719E-2</v>
      </c>
      <c r="AV266" s="29">
        <f t="shared" si="82"/>
        <v>1.3696816403307999E-4</v>
      </c>
      <c r="AW266" s="29">
        <f t="shared" si="83"/>
        <v>1.041179185021357E-2</v>
      </c>
      <c r="AX266" s="29">
        <f t="shared" si="84"/>
        <v>2.8936968859269552E-2</v>
      </c>
      <c r="AY266" s="29">
        <f t="shared" si="85"/>
        <v>7.5601374570455349E-4</v>
      </c>
      <c r="AZ266" s="29">
        <f t="shared" si="86"/>
        <v>1.0101758361858115E-2</v>
      </c>
      <c r="BA266" s="29">
        <f t="shared" si="87"/>
        <v>2.9155404661960649E-2</v>
      </c>
      <c r="BB266" s="27">
        <f t="shared" si="88"/>
        <v>9.166666666660106E-5</v>
      </c>
      <c r="BC266" s="27">
        <f t="shared" si="88"/>
        <v>1.0295806719044842E-2</v>
      </c>
      <c r="BD266" s="64">
        <f t="shared" si="88"/>
        <v>2.8431377571146887E-2</v>
      </c>
      <c r="BE266" s="82">
        <f>SUMPRODUCT('Control Panel'!$C$18:$N$18,$AS266:$BD266)</f>
        <v>7.5601374570455349E-4</v>
      </c>
      <c r="BF266" s="83">
        <f>SUMPRODUCT('Control Panel'!$C$19:$N$19,'Calc. rets adjusted'!$AS266:$BD266)</f>
        <v>1.6905882073199098E-3</v>
      </c>
      <c r="BG266" s="83">
        <f>SUMPRODUCT('Control Panel'!$C$20:$N$20,'Calc. rets adjusted'!$AS266:$BD266)</f>
        <v>6.701742020820856E-4</v>
      </c>
      <c r="BH266" s="83">
        <f>SUMPRODUCT('Control Panel'!$C$21:$N$21,'Calc. rets adjusted'!$AS266:$BD266)</f>
        <v>9.3457446161535626E-4</v>
      </c>
      <c r="BI266" s="83">
        <f>SUMPRODUCT('Control Panel'!$C$22:$N$22,'Calc. rets adjusted'!$AS266:$BD266)</f>
        <v>-8.5839543622467885E-5</v>
      </c>
    </row>
    <row r="267" spans="1:61" x14ac:dyDescent="0.35">
      <c r="A267" s="2">
        <v>44377</v>
      </c>
      <c r="B267" s="27">
        <f>'Calc. rets in loc usd base'!Q267-'Calc. rets in loc usd base'!Q$5</f>
        <v>-1.599138888888885E-3</v>
      </c>
      <c r="C267" s="27">
        <f>'Calc. rets in loc usd base'!R267-'Calc. rets in loc usd base'!R$5</f>
        <v>-1.678138888888884E-3</v>
      </c>
      <c r="D267" s="27">
        <f>'Calc. rets in loc usd base'!S267-'Calc. rets in loc usd base'!S$5</f>
        <v>-1.9822777777777764E-3</v>
      </c>
      <c r="E267" s="29">
        <f>'Calc. rets in loc usd base'!T267-'Calc. rets in loc usd base'!T$5</f>
        <v>-1.7296274986220244E-3</v>
      </c>
      <c r="F267" s="29">
        <f>'Calc. rets in loc usd base'!U267-'Calc. rets in loc usd base'!U$5</f>
        <v>-1.6367959080262292E-3</v>
      </c>
      <c r="G267" s="29">
        <f>'Calc. rets in loc usd base'!V267-'Calc. rets in loc usd base'!V$5</f>
        <v>-6.881247230782632E-4</v>
      </c>
      <c r="H267" s="29">
        <f>'Calc. rets in loc usd base'!W267-'Calc. rets in loc usd base'!W$5</f>
        <v>-3.6298596334489027E-3</v>
      </c>
      <c r="I267" s="29">
        <f>'Calc. rets in loc usd base'!X267-'Calc. rets in loc usd base'!X$5</f>
        <v>-1.9009813614925223E-3</v>
      </c>
      <c r="J267" s="29">
        <f>'Calc. rets in loc usd base'!Y267-'Calc. rets in loc usd base'!Y$5</f>
        <v>-2.4380574474081543E-3</v>
      </c>
      <c r="K267" s="27">
        <f>'Calc. rets in loc usd base'!Z267-'Calc. rets in loc usd base'!Z$5</f>
        <v>-1.599138888888885E-3</v>
      </c>
      <c r="L267" s="27">
        <f>'Calc. rets in loc usd base'!AA267-'Calc. rets in loc usd base'!AA$5</f>
        <v>-1.6897794444444445E-3</v>
      </c>
      <c r="M267" s="27">
        <f>'Calc. rets in loc usd base'!AB267-'Calc. rets in loc usd base'!AB$5</f>
        <v>-2.0168855555555546E-3</v>
      </c>
      <c r="N267" s="47">
        <f>'Calc. rets in loc usd base'!AC267-'Calc. rets in loc usd base'!AC$5</f>
        <v>0</v>
      </c>
      <c r="O267" s="63">
        <f>'Calc. rets in loc usd base'!AD267-'Calc. rets in loc usd base'!AD$5</f>
        <v>-2.5134749179598553E-2</v>
      </c>
      <c r="P267" s="86">
        <f>'Calc. rets in loc usd base'!AE267-'Calc. rets in loc usd base'!AE$5</f>
        <v>-2.7881146750600577E-2</v>
      </c>
      <c r="Q267" s="27">
        <f>B267+'Control Panel'!C$5</f>
        <v>7.4999999999902619E-5</v>
      </c>
      <c r="R267" s="27">
        <f>C267+'Control Panel'!D$5</f>
        <v>-4.6666666666659662E-4</v>
      </c>
      <c r="S267" s="27">
        <f>D267+'Control Panel'!E$5</f>
        <v>4.166666666676009E-5</v>
      </c>
      <c r="T267" s="29">
        <f>E267+'Control Panel'!F$5</f>
        <v>-4.5649802108174622E-5</v>
      </c>
      <c r="U267" s="29">
        <f>F267+'Control Panel'!G$5</f>
        <v>-5.0376021014019801E-4</v>
      </c>
      <c r="V267" s="29">
        <f>G267+'Control Panel'!H$5</f>
        <v>-7.2915527361481635E-5</v>
      </c>
      <c r="W267" s="29">
        <f>H267+'Control Panel'!I$5</f>
        <v>-1.5448288492249515E-3</v>
      </c>
      <c r="X267" s="29">
        <f>I267+'Control Panel'!J$5</f>
        <v>-4.6130619548212103E-4</v>
      </c>
      <c r="Y267" s="29">
        <f>J267+'Control Panel'!K$5</f>
        <v>-1.8829898347965703E-4</v>
      </c>
      <c r="Z267" s="27">
        <f>K267+'Control Panel'!L$5</f>
        <v>7.4999999999902619E-5</v>
      </c>
      <c r="AA267" s="27">
        <f>L267+'Control Panel'!M$5</f>
        <v>-5.6166666666664349E-4</v>
      </c>
      <c r="AB267" s="27">
        <f>M267+'Control Panel'!N$5</f>
        <v>-2.300000000009109E-5</v>
      </c>
      <c r="AC267" s="47">
        <f>N267+'Control Panel'!C$27</f>
        <v>0</v>
      </c>
      <c r="AD267" s="63">
        <f>O267+'Control Panel'!D$27</f>
        <v>-2.5134749179598553E-2</v>
      </c>
      <c r="AE267" s="63">
        <f>P267+'Control Panel'!E$27</f>
        <v>-2.7881146750600577E-2</v>
      </c>
      <c r="AF267" s="38">
        <f>SUMPRODUCT('Control Panel'!$C$31:$E$31,AC267:AE267)</f>
        <v>0</v>
      </c>
      <c r="AG267" s="43">
        <f t="shared" si="67"/>
        <v>7.4999999999825206E-5</v>
      </c>
      <c r="AH267" s="64">
        <f t="shared" si="68"/>
        <v>-2.558968629664804E-2</v>
      </c>
      <c r="AI267" s="64">
        <f t="shared" si="69"/>
        <v>-2.784064179838186E-2</v>
      </c>
      <c r="AJ267" s="29">
        <f t="shared" si="70"/>
        <v>-4.5649802108194137E-5</v>
      </c>
      <c r="AK267" s="29">
        <f t="shared" si="71"/>
        <v>-2.5625847503210286E-2</v>
      </c>
      <c r="AL267" s="29">
        <f t="shared" si="72"/>
        <v>-2.7952029309443294E-2</v>
      </c>
      <c r="AM267" s="29">
        <f t="shared" si="73"/>
        <v>-1.5448288492249107E-3</v>
      </c>
      <c r="AN267" s="29">
        <f t="shared" si="74"/>
        <v>-2.5584460559562205E-2</v>
      </c>
      <c r="AO267" s="29">
        <f t="shared" si="75"/>
        <v>-2.8064195742488862E-2</v>
      </c>
      <c r="AP267" s="27">
        <f t="shared" si="76"/>
        <v>7.4999999999825206E-5</v>
      </c>
      <c r="AQ267" s="27">
        <f t="shared" si="77"/>
        <v>-2.5682298495476097E-2</v>
      </c>
      <c r="AR267" s="27">
        <f t="shared" si="78"/>
        <v>-2.7903505484225488E-2</v>
      </c>
      <c r="AS267" s="43">
        <f t="shared" si="79"/>
        <v>7.4999999999825206E-5</v>
      </c>
      <c r="AT267" s="27">
        <f t="shared" si="80"/>
        <v>-2.558968629664804E-2</v>
      </c>
      <c r="AU267" s="27">
        <f t="shared" si="81"/>
        <v>-2.784064179838186E-2</v>
      </c>
      <c r="AV267" s="29">
        <f t="shared" si="82"/>
        <v>-4.5649802108194137E-5</v>
      </c>
      <c r="AW267" s="29">
        <f t="shared" si="83"/>
        <v>-2.5625847503210286E-2</v>
      </c>
      <c r="AX267" s="29">
        <f t="shared" si="84"/>
        <v>-2.7952029309443294E-2</v>
      </c>
      <c r="AY267" s="29">
        <f t="shared" si="85"/>
        <v>-1.5448288492249107E-3</v>
      </c>
      <c r="AZ267" s="29">
        <f t="shared" si="86"/>
        <v>-2.5584460559562205E-2</v>
      </c>
      <c r="BA267" s="29">
        <f t="shared" si="87"/>
        <v>-2.8064195742488862E-2</v>
      </c>
      <c r="BB267" s="27">
        <f t="shared" si="88"/>
        <v>7.4999999999825206E-5</v>
      </c>
      <c r="BC267" s="27">
        <f t="shared" si="88"/>
        <v>-2.5682298495476097E-2</v>
      </c>
      <c r="BD267" s="64">
        <f t="shared" si="88"/>
        <v>-2.7903505484225488E-2</v>
      </c>
      <c r="BE267" s="82">
        <f>SUMPRODUCT('Control Panel'!$C$18:$N$18,$AS267:$BD267)</f>
        <v>-1.5448288492249107E-3</v>
      </c>
      <c r="BF267" s="83">
        <f>SUMPRODUCT('Control Panel'!$C$19:$N$19,'Calc. rets adjusted'!$AS267:$BD267)</f>
        <v>-3.9487920202586407E-3</v>
      </c>
      <c r="BG267" s="83">
        <f>SUMPRODUCT('Control Panel'!$C$20:$N$20,'Calc. rets adjusted'!$AS267:$BD267)</f>
        <v>-1.3730621707110486E-3</v>
      </c>
      <c r="BH267" s="83">
        <f>SUMPRODUCT('Control Panel'!$C$21:$N$21,'Calc. rets adjusted'!$AS267:$BD267)</f>
        <v>-2.40396317103373E-3</v>
      </c>
      <c r="BI267" s="83">
        <f>SUMPRODUCT('Control Panel'!$C$22:$N$22,'Calc. rets adjusted'!$AS267:$BD267)</f>
        <v>1.7176667851386213E-4</v>
      </c>
    </row>
    <row r="268" spans="1:61" x14ac:dyDescent="0.35">
      <c r="A268" s="2">
        <v>44408</v>
      </c>
      <c r="B268" s="27">
        <f>'Calc. rets in loc usd base'!Q268-'Calc. rets in loc usd base'!Q$5</f>
        <v>-1.5908055555555517E-3</v>
      </c>
      <c r="C268" s="27">
        <f>'Calc. rets in loc usd base'!R268-'Calc. rets in loc usd base'!R$5</f>
        <v>-1.6864722222222172E-3</v>
      </c>
      <c r="D268" s="27">
        <f>'Calc. rets in loc usd base'!S268-'Calc. rets in loc usd base'!S$5</f>
        <v>-1.9739444444444431E-3</v>
      </c>
      <c r="E268" s="29">
        <f>'Calc. rets in loc usd base'!T268-'Calc. rets in loc usd base'!T$5</f>
        <v>-1.6109346787417183E-3</v>
      </c>
      <c r="F268" s="29">
        <f>'Calc. rets in loc usd base'!U268-'Calc. rets in loc usd base'!U$5</f>
        <v>-1.5722479958303289E-3</v>
      </c>
      <c r="G268" s="29">
        <f>'Calc. rets in loc usd base'!V268-'Calc. rets in loc usd base'!V$5</f>
        <v>-6.7901493458726134E-4</v>
      </c>
      <c r="H268" s="29">
        <f>'Calc. rets in loc usd base'!W268-'Calc. rets in loc usd base'!W$5</f>
        <v>-4.2238303943213564E-4</v>
      </c>
      <c r="I268" s="29">
        <f>'Calc. rets in loc usd base'!X268-'Calc. rets in loc usd base'!X$5</f>
        <v>-1.3063918150623831E-4</v>
      </c>
      <c r="J268" s="29">
        <f>'Calc. rets in loc usd base'!Y268-'Calc. rets in loc usd base'!Y$5</f>
        <v>-1.808349604558496E-3</v>
      </c>
      <c r="K268" s="27">
        <f>'Calc. rets in loc usd base'!Z268-'Calc. rets in loc usd base'!Z$5</f>
        <v>-1.5908055555555517E-3</v>
      </c>
      <c r="L268" s="27">
        <f>'Calc. rets in loc usd base'!AA268-'Calc. rets in loc usd base'!AA$5</f>
        <v>-1.7023627777777777E-3</v>
      </c>
      <c r="M268" s="27">
        <f>'Calc. rets in loc usd base'!AB268-'Calc. rets in loc usd base'!AB$5</f>
        <v>-2.0400522222222212E-3</v>
      </c>
      <c r="N268" s="47">
        <f>'Calc. rets in loc usd base'!AC268-'Calc. rets in loc usd base'!AC$5</f>
        <v>0</v>
      </c>
      <c r="O268" s="63">
        <f>'Calc. rets in loc usd base'!AD268-'Calc. rets in loc usd base'!AD$5</f>
        <v>-1.3252253700747178E-3</v>
      </c>
      <c r="P268" s="86">
        <f>'Calc. rets in loc usd base'!AE268-'Calc. rets in loc usd base'!AE$5</f>
        <v>-1.0336897282278564E-4</v>
      </c>
      <c r="Q268" s="27">
        <f>B268+'Control Panel'!C$5</f>
        <v>8.3333333333235901E-5</v>
      </c>
      <c r="R268" s="27">
        <f>C268+'Control Panel'!D$5</f>
        <v>-4.7499999999992991E-4</v>
      </c>
      <c r="S268" s="27">
        <f>D268+'Control Panel'!E$5</f>
        <v>5.0000000000093373E-5</v>
      </c>
      <c r="T268" s="29">
        <f>E268+'Control Panel'!F$5</f>
        <v>7.3043017772131489E-5</v>
      </c>
      <c r="U268" s="29">
        <f>F268+'Control Panel'!G$5</f>
        <v>-4.3921229794429773E-4</v>
      </c>
      <c r="V268" s="29">
        <f>G268+'Control Panel'!H$5</f>
        <v>-6.3805738870479777E-5</v>
      </c>
      <c r="W268" s="29">
        <f>H268+'Control Panel'!I$5</f>
        <v>1.6626477447918156E-3</v>
      </c>
      <c r="X268" s="29">
        <f>I268+'Control Panel'!J$5</f>
        <v>1.3090359845041629E-3</v>
      </c>
      <c r="Y268" s="29">
        <f>J268+'Control Panel'!K$5</f>
        <v>4.4140885937000128E-4</v>
      </c>
      <c r="Z268" s="27">
        <f>K268+'Control Panel'!L$5</f>
        <v>8.3333333333235901E-5</v>
      </c>
      <c r="AA268" s="27">
        <f>L268+'Control Panel'!M$5</f>
        <v>-5.7424999999997669E-4</v>
      </c>
      <c r="AB268" s="27">
        <f>M268+'Control Panel'!N$5</f>
        <v>-4.6166666666757651E-5</v>
      </c>
      <c r="AC268" s="47">
        <f>N268+'Control Panel'!C$27</f>
        <v>0</v>
      </c>
      <c r="AD268" s="63">
        <f>O268+'Control Panel'!D$27</f>
        <v>-1.3252253700747178E-3</v>
      </c>
      <c r="AE268" s="63">
        <f>P268+'Control Panel'!E$27</f>
        <v>-1.0336897282278564E-4</v>
      </c>
      <c r="AF268" s="38">
        <f>SUMPRODUCT('Control Panel'!$C$31:$E$31,AC268:AE268)</f>
        <v>0</v>
      </c>
      <c r="AG268" s="43">
        <f t="shared" si="67"/>
        <v>8.3333333333213133E-5</v>
      </c>
      <c r="AH268" s="64">
        <f t="shared" si="68"/>
        <v>-1.7995958880238083E-3</v>
      </c>
      <c r="AI268" s="64">
        <f t="shared" si="69"/>
        <v>-5.3374141271378406E-5</v>
      </c>
      <c r="AJ268" s="29">
        <f t="shared" si="70"/>
        <v>7.3043017772222996E-5</v>
      </c>
      <c r="AK268" s="29">
        <f t="shared" si="71"/>
        <v>-1.7638556127389515E-3</v>
      </c>
      <c r="AL268" s="29">
        <f t="shared" si="72"/>
        <v>-1.6716811615957727E-4</v>
      </c>
      <c r="AM268" s="29">
        <f t="shared" si="73"/>
        <v>1.6626477447918564E-3</v>
      </c>
      <c r="AN268" s="29">
        <f t="shared" si="74"/>
        <v>-1.7924153267512288E-5</v>
      </c>
      <c r="AO268" s="29">
        <f t="shared" si="75"/>
        <v>3.3799425856684273E-4</v>
      </c>
      <c r="AP268" s="27">
        <f t="shared" si="76"/>
        <v>8.3333333333213133E-5</v>
      </c>
      <c r="AQ268" s="27">
        <f t="shared" si="77"/>
        <v>-1.8987143594059175E-3</v>
      </c>
      <c r="AR268" s="27">
        <f t="shared" si="78"/>
        <v>-1.4953086728874965E-4</v>
      </c>
      <c r="AS268" s="43">
        <f t="shared" si="79"/>
        <v>8.3333333333213133E-5</v>
      </c>
      <c r="AT268" s="27">
        <f t="shared" si="80"/>
        <v>-1.7995958880238083E-3</v>
      </c>
      <c r="AU268" s="27">
        <f t="shared" si="81"/>
        <v>-5.3374141271378406E-5</v>
      </c>
      <c r="AV268" s="29">
        <f t="shared" si="82"/>
        <v>7.3043017772222996E-5</v>
      </c>
      <c r="AW268" s="29">
        <f t="shared" si="83"/>
        <v>-1.7638556127389515E-3</v>
      </c>
      <c r="AX268" s="29">
        <f t="shared" si="84"/>
        <v>-1.6716811615957727E-4</v>
      </c>
      <c r="AY268" s="29">
        <f t="shared" si="85"/>
        <v>1.6626477447918564E-3</v>
      </c>
      <c r="AZ268" s="29">
        <f t="shared" si="86"/>
        <v>-1.7924153267512288E-5</v>
      </c>
      <c r="BA268" s="29">
        <f t="shared" si="87"/>
        <v>3.3799425856684273E-4</v>
      </c>
      <c r="BB268" s="27">
        <f t="shared" si="88"/>
        <v>8.3333333333213133E-5</v>
      </c>
      <c r="BC268" s="27">
        <f t="shared" si="88"/>
        <v>-1.8987143594059175E-3</v>
      </c>
      <c r="BD268" s="64">
        <f t="shared" si="88"/>
        <v>-1.4953086728874965E-4</v>
      </c>
      <c r="BE268" s="82">
        <f>SUMPRODUCT('Control Panel'!$C$18:$N$18,$AS268:$BD268)</f>
        <v>1.6626477447918564E-3</v>
      </c>
      <c r="BF268" s="83">
        <f>SUMPRODUCT('Control Panel'!$C$19:$N$19,'Calc. rets adjusted'!$AS268:$BD268)</f>
        <v>1.4945905549859195E-3</v>
      </c>
      <c r="BG268" s="83">
        <f>SUMPRODUCT('Control Panel'!$C$20:$N$20,'Calc. rets adjusted'!$AS268:$BD268)</f>
        <v>1.6927953242598325E-3</v>
      </c>
      <c r="BH268" s="83">
        <f>SUMPRODUCT('Control Panel'!$C$21:$N$21,'Calc. rets adjusted'!$AS268:$BD268)</f>
        <v>-1.6805718980593683E-4</v>
      </c>
      <c r="BI268" s="83">
        <f>SUMPRODUCT('Control Panel'!$C$22:$N$22,'Calc. rets adjusted'!$AS268:$BD268)</f>
        <v>3.0147579467976242E-5</v>
      </c>
    </row>
    <row r="269" spans="1:61" x14ac:dyDescent="0.35">
      <c r="A269" s="2">
        <v>44439</v>
      </c>
      <c r="B269" s="27">
        <f>'Calc. rets in loc usd base'!Q269-'Calc. rets in loc usd base'!Q$5</f>
        <v>-1.599138888888885E-3</v>
      </c>
      <c r="C269" s="27">
        <f>'Calc. rets in loc usd base'!R269-'Calc. rets in loc usd base'!R$5</f>
        <v>-1.678138888888884E-3</v>
      </c>
      <c r="D269" s="27">
        <f>'Calc. rets in loc usd base'!S269-'Calc. rets in loc usd base'!S$5</f>
        <v>-1.9822777777777764E-3</v>
      </c>
      <c r="E269" s="29">
        <f>'Calc. rets in loc usd base'!T269-'Calc. rets in loc usd base'!T$5</f>
        <v>-1.5972454480944558E-3</v>
      </c>
      <c r="F269" s="29">
        <f>'Calc. rets in loc usd base'!U269-'Calc. rets in loc usd base'!U$5</f>
        <v>-1.7309150271087544E-3</v>
      </c>
      <c r="G269" s="29">
        <f>'Calc. rets in loc usd base'!V269-'Calc. rets in loc usd base'!V$5</f>
        <v>-7.5194450350772699E-4</v>
      </c>
      <c r="H269" s="29">
        <f>'Calc. rets in loc usd base'!W269-'Calc. rets in loc usd base'!W$5</f>
        <v>-2.1631710151559921E-3</v>
      </c>
      <c r="I269" s="29">
        <f>'Calc. rets in loc usd base'!X269-'Calc. rets in loc usd base'!X$5</f>
        <v>-2.9369529697050823E-3</v>
      </c>
      <c r="J269" s="29">
        <f>'Calc. rets in loc usd base'!Y269-'Calc. rets in loc usd base'!Y$5</f>
        <v>-3.6851750141637055E-3</v>
      </c>
      <c r="K269" s="27">
        <f>'Calc. rets in loc usd base'!Z269-'Calc. rets in loc usd base'!Z$5</f>
        <v>-1.599138888888885E-3</v>
      </c>
      <c r="L269" s="27">
        <f>'Calc. rets in loc usd base'!AA269-'Calc. rets in loc usd base'!AA$5</f>
        <v>-1.6617794444444445E-3</v>
      </c>
      <c r="M269" s="27">
        <f>'Calc. rets in loc usd base'!AB269-'Calc. rets in loc usd base'!AB$5</f>
        <v>-2.0208022222222215E-3</v>
      </c>
      <c r="N269" s="47">
        <f>'Calc. rets in loc usd base'!AC269-'Calc. rets in loc usd base'!AC$5</f>
        <v>0</v>
      </c>
      <c r="O269" s="63">
        <f>'Calc. rets in loc usd base'!AD269-'Calc. rets in loc usd base'!AD$5</f>
        <v>-1.3089931252427618E-2</v>
      </c>
      <c r="P269" s="86">
        <f>'Calc. rets in loc usd base'!AE269-'Calc. rets in loc usd base'!AE$5</f>
        <v>-1.3801999109809142E-2</v>
      </c>
      <c r="Q269" s="27">
        <f>B269+'Control Panel'!C$5</f>
        <v>7.4999999999902619E-5</v>
      </c>
      <c r="R269" s="27">
        <f>C269+'Control Panel'!D$5</f>
        <v>-4.6666666666659662E-4</v>
      </c>
      <c r="S269" s="27">
        <f>D269+'Control Panel'!E$5</f>
        <v>4.166666666676009E-5</v>
      </c>
      <c r="T269" s="29">
        <f>E269+'Control Panel'!F$5</f>
        <v>8.6732248419393951E-5</v>
      </c>
      <c r="U269" s="29">
        <f>F269+'Control Panel'!G$5</f>
        <v>-5.9787932922272325E-4</v>
      </c>
      <c r="V269" s="29">
        <f>G269+'Control Panel'!H$5</f>
        <v>-1.3673530779094542E-4</v>
      </c>
      <c r="W269" s="29">
        <f>H269+'Control Panel'!I$5</f>
        <v>-7.8140230932040831E-5</v>
      </c>
      <c r="X269" s="29">
        <f>I269+'Control Panel'!J$5</f>
        <v>-1.4972778036946811E-3</v>
      </c>
      <c r="Y269" s="29">
        <f>J269+'Control Panel'!K$5</f>
        <v>-1.4354165502352082E-3</v>
      </c>
      <c r="Z269" s="27">
        <f>K269+'Control Panel'!L$5</f>
        <v>7.4999999999902619E-5</v>
      </c>
      <c r="AA269" s="27">
        <f>L269+'Control Panel'!M$5</f>
        <v>-5.3366666666664346E-4</v>
      </c>
      <c r="AB269" s="27">
        <f>M269+'Control Panel'!N$5</f>
        <v>-2.6916666666757915E-5</v>
      </c>
      <c r="AC269" s="47">
        <f>N269+'Control Panel'!C$27</f>
        <v>0</v>
      </c>
      <c r="AD269" s="63">
        <f>O269+'Control Panel'!D$27</f>
        <v>-1.3089931252427618E-2</v>
      </c>
      <c r="AE269" s="63">
        <f>P269+'Control Panel'!E$27</f>
        <v>-1.3801999109809142E-2</v>
      </c>
      <c r="AF269" s="38">
        <f>SUMPRODUCT('Control Panel'!$C$31:$E$31,AC269:AE269)</f>
        <v>0</v>
      </c>
      <c r="AG269" s="43">
        <f t="shared" si="67"/>
        <v>7.4999999999825206E-5</v>
      </c>
      <c r="AH269" s="64">
        <f t="shared" si="68"/>
        <v>-1.3550489284509748E-2</v>
      </c>
      <c r="AI269" s="64">
        <f t="shared" si="69"/>
        <v>-1.3760907526438659E-2</v>
      </c>
      <c r="AJ269" s="29">
        <f t="shared" si="70"/>
        <v>8.6732248419485458E-5</v>
      </c>
      <c r="AK269" s="29">
        <f t="shared" si="71"/>
        <v>-1.3679984382333643E-2</v>
      </c>
      <c r="AL269" s="29">
        <f t="shared" si="72"/>
        <v>-1.393684719700361E-2</v>
      </c>
      <c r="AM269" s="29">
        <f t="shared" si="73"/>
        <v>-7.8140230932000065E-5</v>
      </c>
      <c r="AN269" s="29">
        <f t="shared" si="74"/>
        <v>-1.4567609792606184E-2</v>
      </c>
      <c r="AO269" s="29">
        <f t="shared" si="75"/>
        <v>-1.5217604042095823E-2</v>
      </c>
      <c r="AP269" s="27">
        <f t="shared" si="76"/>
        <v>7.4999999999825206E-5</v>
      </c>
      <c r="AQ269" s="27">
        <f t="shared" si="77"/>
        <v>-1.3616612259115923E-2</v>
      </c>
      <c r="AR269" s="27">
        <f t="shared" si="78"/>
        <v>-1.3828544272666554E-2</v>
      </c>
      <c r="AS269" s="43">
        <f t="shared" si="79"/>
        <v>7.4999999999825206E-5</v>
      </c>
      <c r="AT269" s="27">
        <f t="shared" si="80"/>
        <v>-1.3550489284509748E-2</v>
      </c>
      <c r="AU269" s="27">
        <f t="shared" si="81"/>
        <v>-1.3760907526438659E-2</v>
      </c>
      <c r="AV269" s="29">
        <f t="shared" si="82"/>
        <v>8.6732248419485458E-5</v>
      </c>
      <c r="AW269" s="29">
        <f t="shared" si="83"/>
        <v>-1.3679984382333643E-2</v>
      </c>
      <c r="AX269" s="29">
        <f t="shared" si="84"/>
        <v>-1.393684719700361E-2</v>
      </c>
      <c r="AY269" s="29">
        <f t="shared" si="85"/>
        <v>-7.8140230932000065E-5</v>
      </c>
      <c r="AZ269" s="29">
        <f t="shared" si="86"/>
        <v>-1.4567609792606184E-2</v>
      </c>
      <c r="BA269" s="29">
        <f t="shared" si="87"/>
        <v>-1.5217604042095823E-2</v>
      </c>
      <c r="BB269" s="27">
        <f t="shared" si="88"/>
        <v>7.4999999999825206E-5</v>
      </c>
      <c r="BC269" s="27">
        <f t="shared" si="88"/>
        <v>-1.3616612259115923E-2</v>
      </c>
      <c r="BD269" s="64">
        <f t="shared" si="88"/>
        <v>-1.3828544272666554E-2</v>
      </c>
      <c r="BE269" s="82">
        <f>SUMPRODUCT('Control Panel'!$C$18:$N$18,$AS269:$BD269)</f>
        <v>-7.8140230932000065E-5</v>
      </c>
      <c r="BF269" s="83">
        <f>SUMPRODUCT('Control Panel'!$C$19:$N$19,'Calc. rets adjusted'!$AS269:$BD269)</f>
        <v>-1.5270871870994185E-3</v>
      </c>
      <c r="BG269" s="83">
        <f>SUMPRODUCT('Control Panel'!$C$20:$N$20,'Calc. rets adjusted'!$AS269:$BD269)</f>
        <v>-1.5792596118784346E-4</v>
      </c>
      <c r="BH269" s="83">
        <f>SUMPRODUCT('Control Panel'!$C$21:$N$21,'Calc. rets adjusted'!$AS269:$BD269)</f>
        <v>-1.4489469561674185E-3</v>
      </c>
      <c r="BI269" s="83">
        <f>SUMPRODUCT('Control Panel'!$C$22:$N$22,'Calc. rets adjusted'!$AS269:$BD269)</f>
        <v>-7.9785730255843394E-5</v>
      </c>
    </row>
    <row r="270" spans="1:61" x14ac:dyDescent="0.35">
      <c r="A270" s="2">
        <v>44469</v>
      </c>
      <c r="B270" s="27">
        <f>'Calc. rets in loc usd base'!Q270-'Calc. rets in loc usd base'!Q$5</f>
        <v>-1.6074722222222183E-3</v>
      </c>
      <c r="C270" s="27">
        <f>'Calc. rets in loc usd base'!R270-'Calc. rets in loc usd base'!R$5</f>
        <v>-1.6698055555555507E-3</v>
      </c>
      <c r="D270" s="27">
        <f>'Calc. rets in loc usd base'!S270-'Calc. rets in loc usd base'!S$5</f>
        <v>-1.9822777777777764E-3</v>
      </c>
      <c r="E270" s="29">
        <f>'Calc. rets in loc usd base'!T270-'Calc. rets in loc usd base'!T$5</f>
        <v>-1.5926885106308602E-3</v>
      </c>
      <c r="F270" s="29">
        <f>'Calc. rets in loc usd base'!U270-'Calc. rets in loc usd base'!U$5</f>
        <v>-1.7601033995749923E-3</v>
      </c>
      <c r="G270" s="29">
        <f>'Calc. rets in loc usd base'!V270-'Calc. rets in loc usd base'!V$5</f>
        <v>-6.6079386468091792E-4</v>
      </c>
      <c r="H270" s="29">
        <f>'Calc. rets in loc usd base'!W270-'Calc. rets in loc usd base'!W$5</f>
        <v>-3.0898821719925048E-3</v>
      </c>
      <c r="I270" s="29">
        <f>'Calc. rets in loc usd base'!X270-'Calc. rets in loc usd base'!X$5</f>
        <v>-2.7545554139913843E-3</v>
      </c>
      <c r="J270" s="29">
        <f>'Calc. rets in loc usd base'!Y270-'Calc. rets in loc usd base'!Y$5</f>
        <v>-5.1202998459712271E-3</v>
      </c>
      <c r="K270" s="27">
        <f>'Calc. rets in loc usd base'!Z270-'Calc. rets in loc usd base'!Z$5</f>
        <v>-1.6074722222222183E-3</v>
      </c>
      <c r="L270" s="27">
        <f>'Calc. rets in loc usd base'!AA270-'Calc. rets in loc usd base'!AA$5</f>
        <v>-1.6787794444444446E-3</v>
      </c>
      <c r="M270" s="27">
        <f>'Calc. rets in loc usd base'!AB270-'Calc. rets in loc usd base'!AB$5</f>
        <v>-2.0232188888888881E-3</v>
      </c>
      <c r="N270" s="47">
        <f>'Calc. rets in loc usd base'!AC270-'Calc. rets in loc usd base'!AC$5</f>
        <v>0</v>
      </c>
      <c r="O270" s="63">
        <f>'Calc. rets in loc usd base'!AD270-'Calc. rets in loc usd base'!AD$5</f>
        <v>-1.2953132346818925E-2</v>
      </c>
      <c r="P270" s="86">
        <f>'Calc. rets in loc usd base'!AE270-'Calc. rets in loc usd base'!AE$5</f>
        <v>-1.3616882486336272E-2</v>
      </c>
      <c r="Q270" s="27">
        <f>B270+'Control Panel'!C$5</f>
        <v>6.6666666666569336E-5</v>
      </c>
      <c r="R270" s="27">
        <f>C270+'Control Panel'!D$5</f>
        <v>-4.5833333333326334E-4</v>
      </c>
      <c r="S270" s="27">
        <f>D270+'Control Panel'!E$5</f>
        <v>4.166666666676009E-5</v>
      </c>
      <c r="T270" s="29">
        <f>E270+'Control Panel'!F$5</f>
        <v>9.1289185882989596E-5</v>
      </c>
      <c r="U270" s="29">
        <f>F270+'Control Panel'!G$5</f>
        <v>-6.2706770168896109E-4</v>
      </c>
      <c r="V270" s="29">
        <f>G270+'Control Panel'!H$5</f>
        <v>-4.5584668964136353E-5</v>
      </c>
      <c r="W270" s="29">
        <f>H270+'Control Panel'!I$5</f>
        <v>-1.0048513877685536E-3</v>
      </c>
      <c r="X270" s="29">
        <f>I270+'Control Panel'!J$5</f>
        <v>-1.314880247980983E-3</v>
      </c>
      <c r="Y270" s="29">
        <f>J270+'Control Panel'!K$5</f>
        <v>-2.8705413820427298E-3</v>
      </c>
      <c r="Z270" s="27">
        <f>K270+'Control Panel'!L$5</f>
        <v>6.6666666666569336E-5</v>
      </c>
      <c r="AA270" s="27">
        <f>L270+'Control Panel'!M$5</f>
        <v>-5.5066666666664355E-4</v>
      </c>
      <c r="AB270" s="27">
        <f>M270+'Control Panel'!N$5</f>
        <v>-2.9333333333424541E-5</v>
      </c>
      <c r="AC270" s="47">
        <f>N270+'Control Panel'!C$27</f>
        <v>0</v>
      </c>
      <c r="AD270" s="63">
        <f>O270+'Control Panel'!D$27</f>
        <v>-1.2953132346818925E-2</v>
      </c>
      <c r="AE270" s="63">
        <f>P270+'Control Panel'!E$27</f>
        <v>-1.3616882486336272E-2</v>
      </c>
      <c r="AF270" s="38">
        <f>SUMPRODUCT('Control Panel'!$C$31:$E$31,AC270:AE270)</f>
        <v>0</v>
      </c>
      <c r="AG270" s="43">
        <f t="shared" si="67"/>
        <v>6.6666666666659324E-5</v>
      </c>
      <c r="AH270" s="64">
        <f t="shared" si="68"/>
        <v>-1.3405528827826529E-2</v>
      </c>
      <c r="AI270" s="64">
        <f t="shared" si="69"/>
        <v>-1.357578318977315E-2</v>
      </c>
      <c r="AJ270" s="29">
        <f t="shared" si="70"/>
        <v>9.1289185883081103E-5</v>
      </c>
      <c r="AK270" s="29">
        <f t="shared" si="71"/>
        <v>-1.35720775575775E-2</v>
      </c>
      <c r="AL270" s="29">
        <f t="shared" si="72"/>
        <v>-1.3661846434219971E-2</v>
      </c>
      <c r="AM270" s="29">
        <f t="shared" si="73"/>
        <v>-1.0048513877685128E-3</v>
      </c>
      <c r="AN270" s="29">
        <f t="shared" si="74"/>
        <v>-1.4250980776927658E-2</v>
      </c>
      <c r="AO270" s="29">
        <f t="shared" si="75"/>
        <v>-1.6448336043707545E-2</v>
      </c>
      <c r="AP270" s="27">
        <f t="shared" si="76"/>
        <v>6.6666666666659324E-5</v>
      </c>
      <c r="AQ270" s="27">
        <f t="shared" si="77"/>
        <v>-1.3496666155273229E-2</v>
      </c>
      <c r="AR270" s="27">
        <f t="shared" si="78"/>
        <v>-1.3645816391116838E-2</v>
      </c>
      <c r="AS270" s="43">
        <f t="shared" si="79"/>
        <v>6.6666666666659324E-5</v>
      </c>
      <c r="AT270" s="27">
        <f t="shared" si="80"/>
        <v>-1.3405528827826529E-2</v>
      </c>
      <c r="AU270" s="27">
        <f t="shared" si="81"/>
        <v>-1.357578318977315E-2</v>
      </c>
      <c r="AV270" s="29">
        <f t="shared" si="82"/>
        <v>9.1289185883081103E-5</v>
      </c>
      <c r="AW270" s="29">
        <f t="shared" si="83"/>
        <v>-1.35720775575775E-2</v>
      </c>
      <c r="AX270" s="29">
        <f t="shared" si="84"/>
        <v>-1.3661846434219971E-2</v>
      </c>
      <c r="AY270" s="29">
        <f t="shared" si="85"/>
        <v>-1.0048513877685128E-3</v>
      </c>
      <c r="AZ270" s="29">
        <f t="shared" si="86"/>
        <v>-1.4250980776927658E-2</v>
      </c>
      <c r="BA270" s="29">
        <f t="shared" si="87"/>
        <v>-1.6448336043707545E-2</v>
      </c>
      <c r="BB270" s="27">
        <f t="shared" si="88"/>
        <v>6.6666666666659324E-5</v>
      </c>
      <c r="BC270" s="27">
        <f t="shared" si="88"/>
        <v>-1.3496666155273229E-2</v>
      </c>
      <c r="BD270" s="64">
        <f t="shared" si="88"/>
        <v>-1.3645816391116838E-2</v>
      </c>
      <c r="BE270" s="82">
        <f>SUMPRODUCT('Control Panel'!$C$18:$N$18,$AS270:$BD270)</f>
        <v>-1.0048513877685128E-3</v>
      </c>
      <c r="BF270" s="83">
        <f>SUMPRODUCT('Control Panel'!$C$19:$N$19,'Calc. rets adjusted'!$AS270:$BD270)</f>
        <v>-2.3294643266844276E-3</v>
      </c>
      <c r="BG270" s="83">
        <f>SUMPRODUCT('Control Panel'!$C$20:$N$20,'Calc. rets adjusted'!$AS270:$BD270)</f>
        <v>-9.7313104449043859E-4</v>
      </c>
      <c r="BH270" s="83">
        <f>SUMPRODUCT('Control Panel'!$C$21:$N$21,'Calc. rets adjusted'!$AS270:$BD270)</f>
        <v>-1.3246129389159146E-3</v>
      </c>
      <c r="BI270" s="83">
        <f>SUMPRODUCT('Control Panel'!$C$22:$N$22,'Calc. rets adjusted'!$AS270:$BD270)</f>
        <v>3.1720343278074208E-5</v>
      </c>
    </row>
    <row r="271" spans="1:61" x14ac:dyDescent="0.35">
      <c r="A271" s="2">
        <v>44500</v>
      </c>
      <c r="B271" s="27">
        <f>'Calc. rets in loc usd base'!Q271-'Calc. rets in loc usd base'!Q$5</f>
        <v>-1.6074722222222183E-3</v>
      </c>
      <c r="C271" s="27">
        <f>'Calc. rets in loc usd base'!R271-'Calc. rets in loc usd base'!R$5</f>
        <v>-1.678138888888884E-3</v>
      </c>
      <c r="D271" s="27">
        <f>'Calc. rets in loc usd base'!S271-'Calc. rets in loc usd base'!S$5</f>
        <v>-1.9822777777777764E-3</v>
      </c>
      <c r="E271" s="29">
        <f>'Calc. rets in loc usd base'!T271-'Calc. rets in loc usd base'!T$5</f>
        <v>-1.7433102509173209E-3</v>
      </c>
      <c r="F271" s="29">
        <f>'Calc. rets in loc usd base'!U271-'Calc. rets in loc usd base'!U$5</f>
        <v>-1.7604968602037371E-3</v>
      </c>
      <c r="G271" s="29">
        <f>'Calc. rets in loc usd base'!V271-'Calc. rets in loc usd base'!V$5</f>
        <v>-1.6819390760059319E-3</v>
      </c>
      <c r="H271" s="29">
        <f>'Calc. rets in loc usd base'!W271-'Calc. rets in loc usd base'!W$5</f>
        <v>-5.1247413993485277E-3</v>
      </c>
      <c r="I271" s="29">
        <f>'Calc. rets in loc usd base'!X271-'Calc. rets in loc usd base'!X$5</f>
        <v>-3.9160251829583005E-3</v>
      </c>
      <c r="J271" s="29">
        <f>'Calc. rets in loc usd base'!Y271-'Calc. rets in loc usd base'!Y$5</f>
        <v>-8.1905250916499087E-3</v>
      </c>
      <c r="K271" s="27">
        <f>'Calc. rets in loc usd base'!Z271-'Calc. rets in loc usd base'!Z$5</f>
        <v>-1.6074722222222183E-3</v>
      </c>
      <c r="L271" s="27">
        <f>'Calc. rets in loc usd base'!AA271-'Calc. rets in loc usd base'!AA$5</f>
        <v>-1.6456961111111111E-3</v>
      </c>
      <c r="M271" s="27">
        <f>'Calc. rets in loc usd base'!AB271-'Calc. rets in loc usd base'!AB$5</f>
        <v>-1.9843855555555547E-3</v>
      </c>
      <c r="N271" s="47">
        <f>'Calc. rets in loc usd base'!AC271-'Calc. rets in loc usd base'!AC$5</f>
        <v>0</v>
      </c>
      <c r="O271" s="63">
        <f>'Calc. rets in loc usd base'!AD271-'Calc. rets in loc usd base'!AD$5</f>
        <v>-1.3252253700747178E-3</v>
      </c>
      <c r="P271" s="86">
        <f>'Calc. rets in loc usd base'!AE271-'Calc. rets in loc usd base'!AE$5</f>
        <v>1.3595261164163571E-2</v>
      </c>
      <c r="Q271" s="27">
        <f>B271+'Control Panel'!C$5</f>
        <v>6.6666666666569336E-5</v>
      </c>
      <c r="R271" s="27">
        <f>C271+'Control Panel'!D$5</f>
        <v>-4.6666666666659662E-4</v>
      </c>
      <c r="S271" s="27">
        <f>D271+'Control Panel'!E$5</f>
        <v>4.166666666676009E-5</v>
      </c>
      <c r="T271" s="29">
        <f>E271+'Control Panel'!F$5</f>
        <v>-5.9332554403471096E-5</v>
      </c>
      <c r="U271" s="29">
        <f>F271+'Control Panel'!G$5</f>
        <v>-6.2746116231770588E-4</v>
      </c>
      <c r="V271" s="29">
        <f>G271+'Control Panel'!H$5</f>
        <v>-1.0667298802891504E-3</v>
      </c>
      <c r="W271" s="29">
        <f>H271+'Control Panel'!I$5</f>
        <v>-3.0397106151245764E-3</v>
      </c>
      <c r="X271" s="29">
        <f>I271+'Control Panel'!J$5</f>
        <v>-2.4763500169478992E-3</v>
      </c>
      <c r="Y271" s="29">
        <f>J271+'Control Panel'!K$5</f>
        <v>-5.9407666277214114E-3</v>
      </c>
      <c r="Z271" s="27">
        <f>K271+'Control Panel'!L$5</f>
        <v>6.6666666666569336E-5</v>
      </c>
      <c r="AA271" s="27">
        <f>L271+'Control Panel'!M$5</f>
        <v>-5.1758333333331002E-4</v>
      </c>
      <c r="AB271" s="27">
        <f>M271+'Control Panel'!N$5</f>
        <v>9.4999999999088869E-6</v>
      </c>
      <c r="AC271" s="47">
        <f>N271+'Control Panel'!C$27</f>
        <v>0</v>
      </c>
      <c r="AD271" s="63">
        <f>O271+'Control Panel'!D$27</f>
        <v>-1.3252253700747178E-3</v>
      </c>
      <c r="AE271" s="63">
        <f>P271+'Control Panel'!E$27</f>
        <v>1.3595261164163571E-2</v>
      </c>
      <c r="AF271" s="38">
        <f>SUMPRODUCT('Control Panel'!$C$31:$E$31,AC271:AE271)</f>
        <v>0</v>
      </c>
      <c r="AG271" s="43">
        <f t="shared" si="67"/>
        <v>6.6666666666659324E-5</v>
      </c>
      <c r="AH271" s="64">
        <f t="shared" si="68"/>
        <v>-1.7912735982352768E-3</v>
      </c>
      <c r="AI271" s="64">
        <f t="shared" si="69"/>
        <v>1.3637494300045461E-2</v>
      </c>
      <c r="AJ271" s="29">
        <f t="shared" si="70"/>
        <v>-5.9332554403490612E-5</v>
      </c>
      <c r="AK271" s="29">
        <f t="shared" si="71"/>
        <v>-1.9518550049414385E-3</v>
      </c>
      <c r="AL271" s="29">
        <f t="shared" si="72"/>
        <v>1.2514028812560474E-2</v>
      </c>
      <c r="AM271" s="29">
        <f t="shared" si="73"/>
        <v>-3.0397106151245357E-3</v>
      </c>
      <c r="AN271" s="29">
        <f t="shared" si="74"/>
        <v>-3.7982936651549393E-3</v>
      </c>
      <c r="AO271" s="29">
        <f t="shared" si="75"/>
        <v>7.5737282626231472E-3</v>
      </c>
      <c r="AP271" s="27">
        <f t="shared" si="76"/>
        <v>6.6666666666659324E-5</v>
      </c>
      <c r="AQ271" s="27">
        <f t="shared" si="77"/>
        <v>-1.8421227888435476E-3</v>
      </c>
      <c r="AR271" s="27">
        <f t="shared" si="78"/>
        <v>1.3604890319144802E-2</v>
      </c>
      <c r="AS271" s="43">
        <f t="shared" si="79"/>
        <v>6.6666666666659324E-5</v>
      </c>
      <c r="AT271" s="27">
        <f t="shared" si="80"/>
        <v>-1.7912735982352768E-3</v>
      </c>
      <c r="AU271" s="27">
        <f t="shared" si="81"/>
        <v>1.3637494300045461E-2</v>
      </c>
      <c r="AV271" s="29">
        <f t="shared" si="82"/>
        <v>-5.9332554403490612E-5</v>
      </c>
      <c r="AW271" s="29">
        <f t="shared" si="83"/>
        <v>-1.9518550049414385E-3</v>
      </c>
      <c r="AX271" s="29">
        <f t="shared" si="84"/>
        <v>1.2514028812560474E-2</v>
      </c>
      <c r="AY271" s="29">
        <f t="shared" si="85"/>
        <v>-3.0397106151245357E-3</v>
      </c>
      <c r="AZ271" s="29">
        <f t="shared" si="86"/>
        <v>-3.7982936651549393E-3</v>
      </c>
      <c r="BA271" s="29">
        <f t="shared" si="87"/>
        <v>7.5737282626231472E-3</v>
      </c>
      <c r="BB271" s="27">
        <f t="shared" si="88"/>
        <v>6.6666666666659324E-5</v>
      </c>
      <c r="BC271" s="27">
        <f t="shared" si="88"/>
        <v>-1.8421227888435476E-3</v>
      </c>
      <c r="BD271" s="64">
        <f t="shared" si="88"/>
        <v>1.3604890319144802E-2</v>
      </c>
      <c r="BE271" s="82">
        <f>SUMPRODUCT('Control Panel'!$C$18:$N$18,$AS271:$BD271)</f>
        <v>-3.0397106151245357E-3</v>
      </c>
      <c r="BF271" s="83">
        <f>SUMPRODUCT('Control Panel'!$C$19:$N$19,'Calc. rets adjusted'!$AS271:$BD271)</f>
        <v>-3.1155689201275761E-3</v>
      </c>
      <c r="BG271" s="83">
        <f>SUMPRODUCT('Control Panel'!$C$20:$N$20,'Calc. rets adjusted'!$AS271:$BD271)</f>
        <v>-2.9246899745765552E-3</v>
      </c>
      <c r="BH271" s="83">
        <f>SUMPRODUCT('Control Panel'!$C$21:$N$21,'Calc. rets adjusted'!$AS271:$BD271)</f>
        <v>-7.5858305003040447E-5</v>
      </c>
      <c r="BI271" s="83">
        <f>SUMPRODUCT('Control Panel'!$C$22:$N$22,'Calc. rets adjusted'!$AS271:$BD271)</f>
        <v>1.1502064054798025E-4</v>
      </c>
    </row>
    <row r="272" spans="1:61" x14ac:dyDescent="0.35">
      <c r="A272" s="2">
        <v>44530</v>
      </c>
      <c r="B272" s="27">
        <f>'Calc. rets in loc usd base'!Q272-'Calc. rets in loc usd base'!Q$5</f>
        <v>-1.599138888888885E-3</v>
      </c>
      <c r="C272" s="27">
        <f>'Calc. rets in loc usd base'!R272-'Calc. rets in loc usd base'!R$5</f>
        <v>-1.678138888888884E-3</v>
      </c>
      <c r="D272" s="27">
        <f>'Calc. rets in loc usd base'!S272-'Calc. rets in loc usd base'!S$5</f>
        <v>-1.8822777777777766E-3</v>
      </c>
      <c r="E272" s="29">
        <f>'Calc. rets in loc usd base'!T272-'Calc. rets in loc usd base'!T$5</f>
        <v>-1.6702847561377103E-3</v>
      </c>
      <c r="F272" s="29">
        <f>'Calc. rets in loc usd base'!U272-'Calc. rets in loc usd base'!U$5</f>
        <v>-1.0103513646754166E-3</v>
      </c>
      <c r="G272" s="29">
        <f>'Calc. rets in loc usd base'!V272-'Calc. rets in loc usd base'!V$5</f>
        <v>8.5425157606973292E-4</v>
      </c>
      <c r="H272" s="29">
        <f>'Calc. rets in loc usd base'!W272-'Calc. rets in loc usd base'!W$5</f>
        <v>-1.8932312448596686E-3</v>
      </c>
      <c r="I272" s="29">
        <f>'Calc. rets in loc usd base'!X272-'Calc. rets in loc usd base'!X$5</f>
        <v>1.6213229440337248E-3</v>
      </c>
      <c r="J272" s="29">
        <f>'Calc. rets in loc usd base'!Y272-'Calc. rets in loc usd base'!Y$5</f>
        <v>2.8736079801014499E-3</v>
      </c>
      <c r="K272" s="27">
        <f>'Calc. rets in loc usd base'!Z272-'Calc. rets in loc usd base'!Z$5</f>
        <v>-1.599138888888885E-3</v>
      </c>
      <c r="L272" s="27">
        <f>'Calc. rets in loc usd base'!AA272-'Calc. rets in loc usd base'!AA$5</f>
        <v>-1.6736961111111111E-3</v>
      </c>
      <c r="M272" s="27">
        <f>'Calc. rets in loc usd base'!AB272-'Calc. rets in loc usd base'!AB$5</f>
        <v>-1.9721355555555545E-3</v>
      </c>
      <c r="N272" s="47">
        <f>'Calc. rets in loc usd base'!AC272-'Calc. rets in loc usd base'!AC$5</f>
        <v>0</v>
      </c>
      <c r="O272" s="63">
        <f>'Calc. rets in loc usd base'!AD272-'Calc. rets in loc usd base'!AD$5</f>
        <v>-3.5033090538614128E-2</v>
      </c>
      <c r="P272" s="86">
        <f>'Calc. rets in loc usd base'!AE272-'Calc. rets in loc usd base'!AE$5</f>
        <v>-3.9577053183349115E-2</v>
      </c>
      <c r="Q272" s="27">
        <f>B272+'Control Panel'!C$5</f>
        <v>7.4999999999902619E-5</v>
      </c>
      <c r="R272" s="27">
        <f>C272+'Control Panel'!D$5</f>
        <v>-4.6666666666659662E-4</v>
      </c>
      <c r="S272" s="27">
        <f>D272+'Control Panel'!E$5</f>
        <v>1.4166666666675992E-4</v>
      </c>
      <c r="T272" s="29">
        <f>E272+'Control Panel'!F$5</f>
        <v>1.3692940376139415E-5</v>
      </c>
      <c r="U272" s="29">
        <f>F272+'Control Panel'!G$5</f>
        <v>1.2268433321061456E-4</v>
      </c>
      <c r="V272" s="29">
        <f>G272+'Control Panel'!H$5</f>
        <v>1.4694607717865146E-3</v>
      </c>
      <c r="W272" s="29">
        <f>H272+'Control Panel'!I$5</f>
        <v>1.9179953936428271E-4</v>
      </c>
      <c r="X272" s="29">
        <f>I272+'Control Panel'!J$5</f>
        <v>3.0609981100441263E-3</v>
      </c>
      <c r="Y272" s="29">
        <f>J272+'Control Panel'!K$5</f>
        <v>5.1233664440299472E-3</v>
      </c>
      <c r="Z272" s="27">
        <f>K272+'Control Panel'!L$5</f>
        <v>7.4999999999902619E-5</v>
      </c>
      <c r="AA272" s="27">
        <f>L272+'Control Panel'!M$5</f>
        <v>-5.4558333333331005E-4</v>
      </c>
      <c r="AB272" s="27">
        <f>M272+'Control Panel'!N$5</f>
        <v>2.1749999999908995E-5</v>
      </c>
      <c r="AC272" s="47">
        <f>N272+'Control Panel'!C$27</f>
        <v>0</v>
      </c>
      <c r="AD272" s="63">
        <f>O272+'Control Panel'!D$27</f>
        <v>-3.5033090538614128E-2</v>
      </c>
      <c r="AE272" s="63">
        <f>P272+'Control Panel'!E$27</f>
        <v>-3.9577053183349115E-2</v>
      </c>
      <c r="AF272" s="38">
        <f>SUMPRODUCT('Control Panel'!$C$31:$E$31,AC272:AE272)</f>
        <v>0</v>
      </c>
      <c r="AG272" s="43">
        <f t="shared" si="67"/>
        <v>7.4999999999825206E-5</v>
      </c>
      <c r="AH272" s="64">
        <f t="shared" si="68"/>
        <v>-3.5483408429696106E-2</v>
      </c>
      <c r="AI272" s="64">
        <f t="shared" si="69"/>
        <v>-3.9440993265883462E-2</v>
      </c>
      <c r="AJ272" s="29">
        <f t="shared" si="70"/>
        <v>1.3692940376230922E-5</v>
      </c>
      <c r="AK272" s="29">
        <f t="shared" si="71"/>
        <v>-3.4914704216756465E-2</v>
      </c>
      <c r="AL272" s="29">
        <f t="shared" si="72"/>
        <v>-3.8165749338678556E-2</v>
      </c>
      <c r="AM272" s="29">
        <f t="shared" si="73"/>
        <v>1.9179953936432348E-4</v>
      </c>
      <c r="AN272" s="29">
        <f t="shared" si="74"/>
        <v>-3.207932865249763E-2</v>
      </c>
      <c r="AO272" s="29">
        <f t="shared" si="75"/>
        <v>-3.4656454485552324E-2</v>
      </c>
      <c r="AP272" s="27">
        <f t="shared" si="76"/>
        <v>7.4999999999825206E-5</v>
      </c>
      <c r="AQ272" s="27">
        <f t="shared" si="77"/>
        <v>-3.5559560401634438E-2</v>
      </c>
      <c r="AR272" s="27">
        <f t="shared" si="78"/>
        <v>-3.9556163984255988E-2</v>
      </c>
      <c r="AS272" s="43">
        <f t="shared" si="79"/>
        <v>7.4999999999825206E-5</v>
      </c>
      <c r="AT272" s="27">
        <f t="shared" si="80"/>
        <v>-3.5483408429696106E-2</v>
      </c>
      <c r="AU272" s="27">
        <f t="shared" si="81"/>
        <v>-3.9440993265883462E-2</v>
      </c>
      <c r="AV272" s="29">
        <f t="shared" si="82"/>
        <v>1.3692940376230922E-5</v>
      </c>
      <c r="AW272" s="29">
        <f t="shared" si="83"/>
        <v>-3.4914704216756465E-2</v>
      </c>
      <c r="AX272" s="29">
        <f t="shared" si="84"/>
        <v>-3.8165749338678556E-2</v>
      </c>
      <c r="AY272" s="29">
        <f t="shared" si="85"/>
        <v>1.9179953936432348E-4</v>
      </c>
      <c r="AZ272" s="29">
        <f t="shared" si="86"/>
        <v>-3.207932865249763E-2</v>
      </c>
      <c r="BA272" s="29">
        <f t="shared" si="87"/>
        <v>-3.4656454485552324E-2</v>
      </c>
      <c r="BB272" s="27">
        <f t="shared" si="88"/>
        <v>7.4999999999825206E-5</v>
      </c>
      <c r="BC272" s="27">
        <f t="shared" si="88"/>
        <v>-3.5559560401634438E-2</v>
      </c>
      <c r="BD272" s="64">
        <f t="shared" si="88"/>
        <v>-3.9556163984255988E-2</v>
      </c>
      <c r="BE272" s="82">
        <f>SUMPRODUCT('Control Panel'!$C$18:$N$18,$AS272:$BD272)</f>
        <v>1.9179953936432348E-4</v>
      </c>
      <c r="BF272" s="83">
        <f>SUMPRODUCT('Control Panel'!$C$19:$N$19,'Calc. rets adjusted'!$AS272:$BD272)</f>
        <v>-3.0353132798218718E-3</v>
      </c>
      <c r="BG272" s="83">
        <f>SUMPRODUCT('Control Panel'!$C$20:$N$20,'Calc. rets adjusted'!$AS272:$BD272)</f>
        <v>5.2814276034155458E-4</v>
      </c>
      <c r="BH272" s="83">
        <f>SUMPRODUCT('Control Panel'!$C$21:$N$21,'Calc. rets adjusted'!$AS272:$BD272)</f>
        <v>-3.2271128191861953E-3</v>
      </c>
      <c r="BI272" s="83">
        <f>SUMPRODUCT('Control Panel'!$C$22:$N$22,'Calc. rets adjusted'!$AS272:$BD272)</f>
        <v>3.363432209772311E-4</v>
      </c>
    </row>
    <row r="273" spans="1:61" x14ac:dyDescent="0.35">
      <c r="A273" s="2">
        <v>44561</v>
      </c>
      <c r="B273" s="27">
        <f>'Calc. rets in loc usd base'!Q273-'Calc. rets in loc usd base'!Q$5</f>
        <v>-1.599138888888885E-3</v>
      </c>
      <c r="C273" s="27">
        <f>'Calc. rets in loc usd base'!R273-'Calc. rets in loc usd base'!R$5</f>
        <v>-1.6864722222222172E-3</v>
      </c>
      <c r="D273" s="27">
        <f>'Calc. rets in loc usd base'!S273-'Calc. rets in loc usd base'!S$5</f>
        <v>-1.9489444444444433E-3</v>
      </c>
      <c r="E273" s="29">
        <f>'Calc. rets in loc usd base'!T273-'Calc. rets in loc usd base'!T$5</f>
        <v>-2.0536820243366254E-3</v>
      </c>
      <c r="F273" s="29">
        <f>'Calc. rets in loc usd base'!U273-'Calc. rets in loc usd base'!U$5</f>
        <v>-2.2081958895389061E-3</v>
      </c>
      <c r="G273" s="29">
        <f>'Calc. rets in loc usd base'!V273-'Calc. rets in loc usd base'!V$5</f>
        <v>-9.1596107541595904E-4</v>
      </c>
      <c r="H273" s="29">
        <f>'Calc. rets in loc usd base'!W273-'Calc. rets in loc usd base'!W$5</f>
        <v>-4.5652681262971359E-3</v>
      </c>
      <c r="I273" s="29">
        <f>'Calc. rets in loc usd base'!X273-'Calc. rets in loc usd base'!X$5</f>
        <v>-4.1637689778660737E-3</v>
      </c>
      <c r="J273" s="29">
        <f>'Calc. rets in loc usd base'!Y273-'Calc. rets in loc usd base'!Y$5</f>
        <v>-5.3069266214820724E-3</v>
      </c>
      <c r="K273" s="27">
        <f>'Calc. rets in loc usd base'!Z273-'Calc. rets in loc usd base'!Z$5</f>
        <v>-1.599138888888885E-3</v>
      </c>
      <c r="L273" s="27">
        <f>'Calc. rets in loc usd base'!AA273-'Calc. rets in loc usd base'!AA$5</f>
        <v>-2.4367794444444448E-3</v>
      </c>
      <c r="M273" s="27">
        <f>'Calc. rets in loc usd base'!AB273-'Calc. rets in loc usd base'!AB$5</f>
        <v>-2.5498855555555547E-3</v>
      </c>
      <c r="N273" s="47">
        <f>'Calc. rets in loc usd base'!AC273-'Calc. rets in loc usd base'!AC$5</f>
        <v>0</v>
      </c>
      <c r="O273" s="63">
        <f>'Calc. rets in loc usd base'!AD273-'Calc. rets in loc usd base'!AD$5</f>
        <v>1.0038410993561746E-2</v>
      </c>
      <c r="P273" s="86">
        <f>'Calc. rets in loc usd base'!AE273-'Calc. rets in loc usd base'!AE$5</f>
        <v>2.6923658054204186E-2</v>
      </c>
      <c r="Q273" s="27">
        <f>B273+'Control Panel'!C$5</f>
        <v>7.4999999999902619E-5</v>
      </c>
      <c r="R273" s="27">
        <f>C273+'Control Panel'!D$5</f>
        <v>-4.7499999999992991E-4</v>
      </c>
      <c r="S273" s="27">
        <f>D273+'Control Panel'!E$5</f>
        <v>7.5000000000093221E-5</v>
      </c>
      <c r="T273" s="29">
        <f>E273+'Control Panel'!F$5</f>
        <v>-3.6970432782277565E-4</v>
      </c>
      <c r="U273" s="29">
        <f>F273+'Control Panel'!G$5</f>
        <v>-1.0751601916528749E-3</v>
      </c>
      <c r="V273" s="29">
        <f>G273+'Control Panel'!H$5</f>
        <v>-3.0075187969917747E-4</v>
      </c>
      <c r="W273" s="29">
        <f>H273+'Control Panel'!I$5</f>
        <v>-2.4802373420731846E-3</v>
      </c>
      <c r="X273" s="29">
        <f>I273+'Control Panel'!J$5</f>
        <v>-2.7240938118556724E-3</v>
      </c>
      <c r="Y273" s="29">
        <f>J273+'Control Panel'!K$5</f>
        <v>-3.0571681575535751E-3</v>
      </c>
      <c r="Z273" s="27">
        <f>K273+'Control Panel'!L$5</f>
        <v>7.4999999999902619E-5</v>
      </c>
      <c r="AA273" s="27">
        <f>L273+'Control Panel'!M$5</f>
        <v>-1.3086666666666438E-3</v>
      </c>
      <c r="AB273" s="27">
        <f>M273+'Control Panel'!N$5</f>
        <v>-5.5600000000009114E-4</v>
      </c>
      <c r="AC273" s="47">
        <f>N273+'Control Panel'!C$27</f>
        <v>0</v>
      </c>
      <c r="AD273" s="63">
        <f>O273+'Control Panel'!D$27</f>
        <v>1.0038410993561746E-2</v>
      </c>
      <c r="AE273" s="63">
        <f>P273+'Control Panel'!E$27</f>
        <v>2.6923658054204186E-2</v>
      </c>
      <c r="AF273" s="38">
        <f>SUMPRODUCT('Control Panel'!$C$31:$E$31,AC273:AE273)</f>
        <v>0</v>
      </c>
      <c r="AG273" s="43">
        <f t="shared" si="67"/>
        <v>7.4999999999825206E-5</v>
      </c>
      <c r="AH273" s="64">
        <f t="shared" si="68"/>
        <v>9.5586427483400627E-3</v>
      </c>
      <c r="AI273" s="64">
        <f t="shared" si="69"/>
        <v>2.7000677328558487E-2</v>
      </c>
      <c r="AJ273" s="29">
        <f t="shared" si="70"/>
        <v>-3.6970432782279516E-4</v>
      </c>
      <c r="AK273" s="29">
        <f t="shared" si="71"/>
        <v>8.9524579020212602E-3</v>
      </c>
      <c r="AL273" s="29">
        <f t="shared" si="72"/>
        <v>2.6614808833737014E-2</v>
      </c>
      <c r="AM273" s="29">
        <f t="shared" si="73"/>
        <v>-2.4802373420731438E-3</v>
      </c>
      <c r="AN273" s="29">
        <f t="shared" si="74"/>
        <v>7.2869716084378311E-3</v>
      </c>
      <c r="AO273" s="29">
        <f t="shared" si="75"/>
        <v>2.378417974656255E-2</v>
      </c>
      <c r="AP273" s="27">
        <f t="shared" si="76"/>
        <v>7.4999999999825206E-5</v>
      </c>
      <c r="AQ273" s="27">
        <f t="shared" si="77"/>
        <v>8.7166073930415866E-3</v>
      </c>
      <c r="AR273" s="27">
        <f t="shared" si="78"/>
        <v>2.6352688500326016E-2</v>
      </c>
      <c r="AS273" s="43">
        <f t="shared" si="79"/>
        <v>7.4999999999825206E-5</v>
      </c>
      <c r="AT273" s="27">
        <f t="shared" si="80"/>
        <v>9.5586427483400627E-3</v>
      </c>
      <c r="AU273" s="27">
        <f t="shared" si="81"/>
        <v>2.7000677328558487E-2</v>
      </c>
      <c r="AV273" s="29">
        <f t="shared" si="82"/>
        <v>-3.6970432782279516E-4</v>
      </c>
      <c r="AW273" s="29">
        <f t="shared" si="83"/>
        <v>8.9524579020212602E-3</v>
      </c>
      <c r="AX273" s="29">
        <f t="shared" si="84"/>
        <v>2.6614808833737014E-2</v>
      </c>
      <c r="AY273" s="29">
        <f t="shared" si="85"/>
        <v>-2.4802373420731438E-3</v>
      </c>
      <c r="AZ273" s="29">
        <f t="shared" si="86"/>
        <v>7.2869716084378311E-3</v>
      </c>
      <c r="BA273" s="29">
        <f t="shared" si="87"/>
        <v>2.378417974656255E-2</v>
      </c>
      <c r="BB273" s="27">
        <f t="shared" si="88"/>
        <v>7.4999999999825206E-5</v>
      </c>
      <c r="BC273" s="27">
        <f t="shared" si="88"/>
        <v>8.7166073930415866E-3</v>
      </c>
      <c r="BD273" s="64">
        <f t="shared" si="88"/>
        <v>2.6352688500326016E-2</v>
      </c>
      <c r="BE273" s="82">
        <f>SUMPRODUCT('Control Panel'!$C$18:$N$18,$AS273:$BD273)</f>
        <v>-2.4802373420731438E-3</v>
      </c>
      <c r="BF273" s="83">
        <f>SUMPRODUCT('Control Panel'!$C$19:$N$19,'Calc. rets adjusted'!$AS273:$BD273)</f>
        <v>-1.5035164470220464E-3</v>
      </c>
      <c r="BG273" s="83">
        <f>SUMPRODUCT('Control Panel'!$C$20:$N$20,'Calc. rets adjusted'!$AS273:$BD273)</f>
        <v>-2.3676771863262226E-3</v>
      </c>
      <c r="BH273" s="83">
        <f>SUMPRODUCT('Control Panel'!$C$21:$N$21,'Calc. rets adjusted'!$AS273:$BD273)</f>
        <v>9.7672089505109741E-4</v>
      </c>
      <c r="BI273" s="83">
        <f>SUMPRODUCT('Control Panel'!$C$22:$N$22,'Calc. rets adjusted'!$AS273:$BD273)</f>
        <v>1.1256015574692127E-4</v>
      </c>
    </row>
    <row r="274" spans="1:61" x14ac:dyDescent="0.35">
      <c r="A274" s="2">
        <v>44592</v>
      </c>
      <c r="B274" s="27">
        <f>'Calc. rets in loc usd base'!Q274-'Calc. rets in loc usd base'!Q$5</f>
        <v>-1.5908055555555517E-3</v>
      </c>
      <c r="C274" s="27">
        <f>'Calc. rets in loc usd base'!R274-'Calc. rets in loc usd base'!R$5</f>
        <v>-1.6948055555555505E-3</v>
      </c>
      <c r="D274" s="27">
        <f>'Calc. rets in loc usd base'!S274-'Calc. rets in loc usd base'!S$5</f>
        <v>-1.86561111111111E-3</v>
      </c>
      <c r="E274" s="29">
        <f>'Calc. rets in loc usd base'!T274-'Calc. rets in loc usd base'!T$5</f>
        <v>-2.4464895108810918E-3</v>
      </c>
      <c r="F274" s="29">
        <f>'Calc. rets in loc usd base'!U274-'Calc. rets in loc usd base'!U$5</f>
        <v>-2.0215393277485069E-3</v>
      </c>
      <c r="G274" s="29">
        <f>'Calc. rets in loc usd base'!V274-'Calc. rets in loc usd base'!V$5</f>
        <v>-1.9370922865528531E-3</v>
      </c>
      <c r="H274" s="29">
        <f>'Calc. rets in loc usd base'!W274-'Calc. rets in loc usd base'!W$5</f>
        <v>-8.6322970900310353E-3</v>
      </c>
      <c r="I274" s="29">
        <f>'Calc. rets in loc usd base'!X274-'Calc. rets in loc usd base'!X$5</f>
        <v>-3.7585320201133322E-3</v>
      </c>
      <c r="J274" s="29">
        <f>'Calc. rets in loc usd base'!Y274-'Calc. rets in loc usd base'!Y$5</f>
        <v>-8.574132884688496E-3</v>
      </c>
      <c r="K274" s="27">
        <f>'Calc. rets in loc usd base'!Z274-'Calc. rets in loc usd base'!Z$5</f>
        <v>-1.5908055555555517E-3</v>
      </c>
      <c r="L274" s="27">
        <f>'Calc. rets in loc usd base'!AA274-'Calc. rets in loc usd base'!AA$5</f>
        <v>-1.6799461111111111E-3</v>
      </c>
      <c r="M274" s="27">
        <f>'Calc. rets in loc usd base'!AB274-'Calc. rets in loc usd base'!AB$5</f>
        <v>-1.8898022222222212E-3</v>
      </c>
      <c r="N274" s="47">
        <f>'Calc. rets in loc usd base'!AC274-'Calc. rets in loc usd base'!AC$5</f>
        <v>0</v>
      </c>
      <c r="O274" s="63">
        <f>'Calc. rets in loc usd base'!AD274-'Calc. rets in loc usd base'!AD$5</f>
        <v>-1.2561180426254521E-2</v>
      </c>
      <c r="P274" s="86">
        <f>'Calc. rets in loc usd base'!AE274-'Calc. rets in loc usd base'!AE$5</f>
        <v>-1.3436702306156094E-2</v>
      </c>
      <c r="Q274" s="27">
        <f>B274+'Control Panel'!C$5</f>
        <v>8.3333333333235901E-5</v>
      </c>
      <c r="R274" s="27">
        <f>C274+'Control Panel'!D$5</f>
        <v>-4.8333333333326319E-4</v>
      </c>
      <c r="S274" s="27">
        <f>D274+'Control Panel'!E$5</f>
        <v>1.5833333333342648E-4</v>
      </c>
      <c r="T274" s="29">
        <f>E274+'Control Panel'!F$5</f>
        <v>-7.6251181436724205E-4</v>
      </c>
      <c r="U274" s="29">
        <f>F274+'Control Panel'!G$5</f>
        <v>-8.8850362986247567E-4</v>
      </c>
      <c r="V274" s="29">
        <f>G274+'Control Panel'!H$5</f>
        <v>-1.3218830908360716E-3</v>
      </c>
      <c r="W274" s="29">
        <f>H274+'Control Panel'!I$5</f>
        <v>-6.547266305807084E-3</v>
      </c>
      <c r="X274" s="29">
        <f>I274+'Control Panel'!J$5</f>
        <v>-2.318856854102931E-3</v>
      </c>
      <c r="Y274" s="29">
        <f>J274+'Control Panel'!K$5</f>
        <v>-6.3243744207599987E-3</v>
      </c>
      <c r="Z274" s="27">
        <f>K274+'Control Panel'!L$5</f>
        <v>8.3333333333235901E-5</v>
      </c>
      <c r="AA274" s="27">
        <f>L274+'Control Panel'!M$5</f>
        <v>-5.5183333333331001E-4</v>
      </c>
      <c r="AB274" s="27">
        <f>M274+'Control Panel'!N$5</f>
        <v>1.0408333333324234E-4</v>
      </c>
      <c r="AC274" s="47">
        <f>N274+'Control Panel'!C$27</f>
        <v>0</v>
      </c>
      <c r="AD274" s="63">
        <f>O274+'Control Panel'!D$27</f>
        <v>-1.2561180426254521E-2</v>
      </c>
      <c r="AE274" s="63">
        <f>P274+'Control Panel'!E$27</f>
        <v>-1.3436702306156094E-2</v>
      </c>
      <c r="AF274" s="38">
        <f>SUMPRODUCT('Control Panel'!$C$31:$E$31,AC274:AE274)</f>
        <v>0</v>
      </c>
      <c r="AG274" s="43">
        <f t="shared" ref="AG274:AG307" si="89">((1+Q274)*(1+$AC274))-1</f>
        <v>8.3333333333213133E-5</v>
      </c>
      <c r="AH274" s="64">
        <f t="shared" ref="AH274:AH307" si="90">((1+R274)*(1+$AD274))-1</f>
        <v>-1.3038442522381843E-2</v>
      </c>
      <c r="AI274" s="64">
        <f t="shared" ref="AI274:AI307" si="91">((1+S274)*(1+$AE274))-1</f>
        <v>-1.328049645068774E-2</v>
      </c>
      <c r="AJ274" s="29">
        <f t="shared" ref="AJ274:AJ307" si="92">((1+T274)*(1+$AC274))-1</f>
        <v>-7.6251181436726156E-4</v>
      </c>
      <c r="AK274" s="29">
        <f t="shared" ref="AK274:AK307" si="93">((1+U274)*(1+$AD274))-1</f>
        <v>-1.3438523401712921E-2</v>
      </c>
      <c r="AL274" s="29">
        <f t="shared" ref="AL274:AL307" si="94">((1+V274)*(1+$AE274))-1</f>
        <v>-1.4740823647417023E-2</v>
      </c>
      <c r="AM274" s="29">
        <f t="shared" ref="AM274:AM307" si="95">((1+W274)*(1+$AC274))-1</f>
        <v>-6.5472663058070424E-3</v>
      </c>
      <c r="AN274" s="29">
        <f t="shared" ref="AN274:AN307" si="96">((1+X274)*(1+$AD274))-1</f>
        <v>-1.4850909701030424E-2</v>
      </c>
      <c r="AO274" s="29">
        <f t="shared" ref="AO274:AO307" si="97">((1+Y274)*(1+$AE274))-1</f>
        <v>-1.96760979905517E-2</v>
      </c>
      <c r="AP274" s="27">
        <f t="shared" ref="AP274:AP307" si="98">((1+Z274)*(1+$AC274))-1</f>
        <v>8.3333333333213133E-5</v>
      </c>
      <c r="AQ274" s="27">
        <f t="shared" ref="AQ274:AQ307" si="99">((1+AA274)*(1+$AD274))-1</f>
        <v>-1.3106082081522641E-2</v>
      </c>
      <c r="AR274" s="27">
        <f t="shared" ref="AR274:AR307" si="100">((1+AB274)*(1+$AE274))-1</f>
        <v>-1.3334017509587959E-2</v>
      </c>
      <c r="AS274" s="43">
        <f t="shared" ref="AS274:AS307" si="101">(1+AG274)/(1+$AF274)-1</f>
        <v>8.3333333333213133E-5</v>
      </c>
      <c r="AT274" s="27">
        <f t="shared" ref="AT274:AT307" si="102">(1+AH274)/(1+$AF274)-1</f>
        <v>-1.3038442522381843E-2</v>
      </c>
      <c r="AU274" s="27">
        <f t="shared" ref="AU274:AU307" si="103">(1+AI274)/(1+$AF274)-1</f>
        <v>-1.328049645068774E-2</v>
      </c>
      <c r="AV274" s="29">
        <f t="shared" ref="AV274:AV307" si="104">(1+AJ274)/(1+$AF274)-1</f>
        <v>-7.6251181436726156E-4</v>
      </c>
      <c r="AW274" s="29">
        <f t="shared" ref="AW274:AW307" si="105">(1+AK274)/(1+$AF274)-1</f>
        <v>-1.3438523401712921E-2</v>
      </c>
      <c r="AX274" s="29">
        <f t="shared" ref="AX274:AX307" si="106">(1+AL274)/(1+$AF274)-1</f>
        <v>-1.4740823647417023E-2</v>
      </c>
      <c r="AY274" s="29">
        <f t="shared" ref="AY274:AY307" si="107">(1+AM274)/(1+$AF274)-1</f>
        <v>-6.5472663058070424E-3</v>
      </c>
      <c r="AZ274" s="29">
        <f t="shared" ref="AZ274:AZ307" si="108">(1+AN274)/(1+$AF274)-1</f>
        <v>-1.4850909701030424E-2</v>
      </c>
      <c r="BA274" s="29">
        <f t="shared" ref="BA274:BA307" si="109">(1+AO274)/(1+$AF274)-1</f>
        <v>-1.96760979905517E-2</v>
      </c>
      <c r="BB274" s="27">
        <f t="shared" si="88"/>
        <v>8.3333333333213133E-5</v>
      </c>
      <c r="BC274" s="27">
        <f t="shared" si="88"/>
        <v>-1.3106082081522641E-2</v>
      </c>
      <c r="BD274" s="64">
        <f t="shared" si="88"/>
        <v>-1.3334017509587959E-2</v>
      </c>
      <c r="BE274" s="82">
        <f>SUMPRODUCT('Control Panel'!$C$18:$N$18,$AS274:$BD274)</f>
        <v>-6.5472663058070424E-3</v>
      </c>
      <c r="BF274" s="83">
        <f>SUMPRODUCT('Control Panel'!$C$19:$N$19,'Calc. rets adjusted'!$AS274:$BD274)</f>
        <v>-7.3776306453293807E-3</v>
      </c>
      <c r="BG274" s="83">
        <f>SUMPRODUCT('Control Panel'!$C$20:$N$20,'Calc. rets adjusted'!$AS274:$BD274)</f>
        <v>-6.0586891038437955E-3</v>
      </c>
      <c r="BH274" s="83">
        <f>SUMPRODUCT('Control Panel'!$C$21:$N$21,'Calc. rets adjusted'!$AS274:$BD274)</f>
        <v>-8.3036433952233841E-4</v>
      </c>
      <c r="BI274" s="83">
        <f>SUMPRODUCT('Control Panel'!$C$22:$N$22,'Calc. rets adjusted'!$AS274:$BD274)</f>
        <v>4.8857720196324704E-4</v>
      </c>
    </row>
    <row r="275" spans="1:61" x14ac:dyDescent="0.35">
      <c r="A275" s="2">
        <v>44620</v>
      </c>
      <c r="B275" s="27">
        <f>'Calc. rets in loc usd base'!Q275-'Calc. rets in loc usd base'!Q$5</f>
        <v>-1.5824722222222182E-3</v>
      </c>
      <c r="C275" s="27">
        <f>'Calc. rets in loc usd base'!R275-'Calc. rets in loc usd base'!R$5</f>
        <v>-1.6864722222222172E-3</v>
      </c>
      <c r="D275" s="27">
        <f>'Calc. rets in loc usd base'!S275-'Calc. rets in loc usd base'!S$5</f>
        <v>-1.6822777777777765E-3</v>
      </c>
      <c r="E275" s="29">
        <f>'Calc. rets in loc usd base'!T275-'Calc. rets in loc usd base'!T$5</f>
        <v>-2.0906563655323867E-3</v>
      </c>
      <c r="F275" s="29">
        <f>'Calc. rets in loc usd base'!U275-'Calc. rets in loc usd base'!U$5</f>
        <v>-1.5234573532739667E-3</v>
      </c>
      <c r="G275" s="29">
        <f>'Calc. rets in loc usd base'!V275-'Calc. rets in loc usd base'!V$5</f>
        <v>-1.7704110348242084E-4</v>
      </c>
      <c r="H275" s="29">
        <f>'Calc. rets in loc usd base'!W275-'Calc. rets in loc usd base'!W$5</f>
        <v>-5.828022170786081E-3</v>
      </c>
      <c r="I275" s="29">
        <f>'Calc. rets in loc usd base'!X275-'Calc. rets in loc usd base'!X$5</f>
        <v>-2.1543950183393569E-3</v>
      </c>
      <c r="J275" s="29">
        <f>'Calc. rets in loc usd base'!Y275-'Calc. rets in loc usd base'!Y$5</f>
        <v>-2.2139434484834079E-3</v>
      </c>
      <c r="K275" s="27">
        <f>'Calc. rets in loc usd base'!Z275-'Calc. rets in loc usd base'!Z$5</f>
        <v>-1.5824722222222182E-3</v>
      </c>
      <c r="L275" s="27">
        <f>'Calc. rets in loc usd base'!AA275-'Calc. rets in loc usd base'!AA$5</f>
        <v>-1.6844461111111112E-3</v>
      </c>
      <c r="M275" s="27">
        <f>'Calc. rets in loc usd base'!AB275-'Calc. rets in loc usd base'!AB$5</f>
        <v>-1.749968888888888E-3</v>
      </c>
      <c r="N275" s="47">
        <f>'Calc. rets in loc usd base'!AC275-'Calc. rets in loc usd base'!AC$5</f>
        <v>0</v>
      </c>
      <c r="O275" s="63">
        <f>'Calc. rets in loc usd base'!AD275-'Calc. rets in loc usd base'!AD$5</f>
        <v>-1.3252253700747178E-3</v>
      </c>
      <c r="P275" s="86">
        <f>'Calc. rets in loc usd base'!AE275-'Calc. rets in loc usd base'!AE$5</f>
        <v>-1.0336897282278564E-4</v>
      </c>
      <c r="Q275" s="27">
        <f>B275+'Control Panel'!C$5</f>
        <v>9.1666666666569401E-5</v>
      </c>
      <c r="R275" s="27">
        <f>C275+'Control Panel'!D$5</f>
        <v>-4.7499999999992991E-4</v>
      </c>
      <c r="S275" s="27">
        <f>D275+'Control Panel'!E$5</f>
        <v>3.4166666666676001E-4</v>
      </c>
      <c r="T275" s="29">
        <f>E275+'Control Panel'!F$5</f>
        <v>-4.0667866901853691E-4</v>
      </c>
      <c r="U275" s="29">
        <f>F275+'Control Panel'!G$5</f>
        <v>-3.904216553879355E-4</v>
      </c>
      <c r="V275" s="29">
        <f>G275+'Control Panel'!H$5</f>
        <v>4.3816809223436073E-4</v>
      </c>
      <c r="W275" s="29">
        <f>H275+'Control Panel'!I$5</f>
        <v>-3.7429913865621297E-3</v>
      </c>
      <c r="X275" s="29">
        <f>I275+'Control Panel'!J$5</f>
        <v>-7.1471985232895562E-4</v>
      </c>
      <c r="Y275" s="29">
        <f>J275+'Control Panel'!K$5</f>
        <v>3.5815015445089457E-5</v>
      </c>
      <c r="Z275" s="27">
        <f>K275+'Control Panel'!L$5</f>
        <v>9.1666666666569401E-5</v>
      </c>
      <c r="AA275" s="27">
        <f>L275+'Control Panel'!M$5</f>
        <v>-5.5633333333331017E-4</v>
      </c>
      <c r="AB275" s="27">
        <f>M275+'Control Panel'!N$5</f>
        <v>2.4391666666657551E-4</v>
      </c>
      <c r="AC275" s="47">
        <f>N275+'Control Panel'!C$27</f>
        <v>0</v>
      </c>
      <c r="AD275" s="63">
        <f>O275+'Control Panel'!D$27</f>
        <v>-1.3252253700747178E-3</v>
      </c>
      <c r="AE275" s="63">
        <f>P275+'Control Panel'!E$27</f>
        <v>-1.0336897282278564E-4</v>
      </c>
      <c r="AF275" s="38">
        <f>SUMPRODUCT('Control Panel'!$C$31:$E$31,AC275:AE275)</f>
        <v>0</v>
      </c>
      <c r="AG275" s="43">
        <f t="shared" si="89"/>
        <v>9.166666666660106E-5</v>
      </c>
      <c r="AH275" s="64">
        <f t="shared" si="90"/>
        <v>-1.7995958880238083E-3</v>
      </c>
      <c r="AI275" s="64">
        <f t="shared" si="91"/>
        <v>2.3826237611146439E-4</v>
      </c>
      <c r="AJ275" s="29">
        <f t="shared" si="92"/>
        <v>-4.0667866901855643E-4</v>
      </c>
      <c r="AK275" s="29">
        <f t="shared" si="93"/>
        <v>-1.7151296287799545E-3</v>
      </c>
      <c r="AL275" s="29">
        <f t="shared" si="94"/>
        <v>3.3475382642578211E-4</v>
      </c>
      <c r="AM275" s="29">
        <f t="shared" si="95"/>
        <v>-3.742991386562089E-3</v>
      </c>
      <c r="AN275" s="29">
        <f t="shared" si="96"/>
        <v>-2.0389980575229449E-3</v>
      </c>
      <c r="AO275" s="29">
        <f t="shared" si="97"/>
        <v>-6.7557659539030368E-5</v>
      </c>
      <c r="AP275" s="27">
        <f t="shared" si="98"/>
        <v>9.166666666660106E-5</v>
      </c>
      <c r="AQ275" s="27">
        <f t="shared" si="99"/>
        <v>-1.8808214363604803E-3</v>
      </c>
      <c r="AR275" s="27">
        <f t="shared" si="100"/>
        <v>1.4052248042850657E-4</v>
      </c>
      <c r="AS275" s="43">
        <f t="shared" si="101"/>
        <v>9.166666666660106E-5</v>
      </c>
      <c r="AT275" s="27">
        <f t="shared" si="102"/>
        <v>-1.7995958880238083E-3</v>
      </c>
      <c r="AU275" s="27">
        <f t="shared" si="103"/>
        <v>2.3826237611146439E-4</v>
      </c>
      <c r="AV275" s="29">
        <f t="shared" si="104"/>
        <v>-4.0667866901855643E-4</v>
      </c>
      <c r="AW275" s="29">
        <f t="shared" si="105"/>
        <v>-1.7151296287799545E-3</v>
      </c>
      <c r="AX275" s="29">
        <f t="shared" si="106"/>
        <v>3.3475382642578211E-4</v>
      </c>
      <c r="AY275" s="29">
        <f t="shared" si="107"/>
        <v>-3.742991386562089E-3</v>
      </c>
      <c r="AZ275" s="29">
        <f t="shared" si="108"/>
        <v>-2.0389980575229449E-3</v>
      </c>
      <c r="BA275" s="29">
        <f t="shared" si="109"/>
        <v>-6.7557659539030368E-5</v>
      </c>
      <c r="BB275" s="27">
        <f t="shared" ref="BB275:BD307" si="110">(1+AP275)/(1+$AF275)-1</f>
        <v>9.166666666660106E-5</v>
      </c>
      <c r="BC275" s="27">
        <f t="shared" si="110"/>
        <v>-1.8808214363604803E-3</v>
      </c>
      <c r="BD275" s="64">
        <f t="shared" si="110"/>
        <v>1.4052248042850657E-4</v>
      </c>
      <c r="BE275" s="82">
        <f>SUMPRODUCT('Control Panel'!$C$18:$N$18,$AS275:$BD275)</f>
        <v>-3.742991386562089E-3</v>
      </c>
      <c r="BF275" s="83">
        <f>SUMPRODUCT('Control Panel'!$C$19:$N$19,'Calc. rets adjusted'!$AS275:$BD275)</f>
        <v>-3.5725920536581746E-3</v>
      </c>
      <c r="BG275" s="83">
        <f>SUMPRODUCT('Control Panel'!$C$20:$N$20,'Calc. rets adjusted'!$AS275:$BD275)</f>
        <v>-3.3753432433554667E-3</v>
      </c>
      <c r="BH275" s="83">
        <f>SUMPRODUCT('Control Panel'!$C$21:$N$21,'Calc. rets adjusted'!$AS275:$BD275)</f>
        <v>1.7039933290391432E-4</v>
      </c>
      <c r="BI275" s="83">
        <f>SUMPRODUCT('Control Panel'!$C$22:$N$22,'Calc. rets adjusted'!$AS275:$BD275)</f>
        <v>3.6764814320662249E-4</v>
      </c>
    </row>
    <row r="276" spans="1:61" x14ac:dyDescent="0.35">
      <c r="A276" s="2">
        <v>44651</v>
      </c>
      <c r="B276" s="27">
        <f>'Calc. rets in loc usd base'!Q276-'Calc. rets in loc usd base'!Q$5</f>
        <v>-1.4741388888888851E-3</v>
      </c>
      <c r="C276" s="27">
        <f>'Calc. rets in loc usd base'!R276-'Calc. rets in loc usd base'!R$5</f>
        <v>-1.6698055555555507E-3</v>
      </c>
      <c r="D276" s="27">
        <f>'Calc. rets in loc usd base'!S276-'Calc. rets in loc usd base'!S$5</f>
        <v>-1.5489444444444433E-3</v>
      </c>
      <c r="E276" s="29">
        <f>'Calc. rets in loc usd base'!T276-'Calc. rets in loc usd base'!T$5</f>
        <v>-2.6942310826912701E-3</v>
      </c>
      <c r="F276" s="29">
        <f>'Calc. rets in loc usd base'!U276-'Calc. rets in loc usd base'!U$5</f>
        <v>-2.1167039123836059E-3</v>
      </c>
      <c r="G276" s="29">
        <f>'Calc. rets in loc usd base'!V276-'Calc. rets in loc usd base'!V$5</f>
        <v>-1.2265509540085187E-3</v>
      </c>
      <c r="H276" s="29">
        <f>'Calc. rets in loc usd base'!W276-'Calc. rets in loc usd base'!W$5</f>
        <v>-1.5399657771605943E-2</v>
      </c>
      <c r="I276" s="29">
        <f>'Calc. rets in loc usd base'!X276-'Calc. rets in loc usd base'!X$5</f>
        <v>-9.0763152696344794E-3</v>
      </c>
      <c r="J276" s="29">
        <f>'Calc. rets in loc usd base'!Y276-'Calc. rets in loc usd base'!Y$5</f>
        <v>-6.8682377531453179E-3</v>
      </c>
      <c r="K276" s="27">
        <f>'Calc. rets in loc usd base'!Z276-'Calc. rets in loc usd base'!Z$5</f>
        <v>-1.4741388888888851E-3</v>
      </c>
      <c r="L276" s="27">
        <f>'Calc. rets in loc usd base'!AA276-'Calc. rets in loc usd base'!AA$5</f>
        <v>-2.1951127777777779E-3</v>
      </c>
      <c r="M276" s="27">
        <f>'Calc. rets in loc usd base'!AB276-'Calc. rets in loc usd base'!AB$5</f>
        <v>-2.1150522222222212E-3</v>
      </c>
      <c r="N276" s="47">
        <f>'Calc. rets in loc usd base'!AC276-'Calc. rets in loc usd base'!AC$5</f>
        <v>0</v>
      </c>
      <c r="O276" s="63">
        <f>'Calc. rets in loc usd base'!AD276-'Calc. rets in loc usd base'!AD$5</f>
        <v>-1.243633648118579E-2</v>
      </c>
      <c r="P276" s="86">
        <f>'Calc. rets in loc usd base'!AE276-'Calc. rets in loc usd base'!AE$5</f>
        <v>-1.3261263709664932E-2</v>
      </c>
      <c r="Q276" s="27">
        <f>B276+'Control Panel'!C$5</f>
        <v>1.9999999999990251E-4</v>
      </c>
      <c r="R276" s="27">
        <f>C276+'Control Panel'!D$5</f>
        <v>-4.5833333333326334E-4</v>
      </c>
      <c r="S276" s="27">
        <f>D276+'Control Panel'!E$5</f>
        <v>4.7500000000009319E-4</v>
      </c>
      <c r="T276" s="29">
        <f>E276+'Control Panel'!F$5</f>
        <v>-1.0102533861774204E-3</v>
      </c>
      <c r="U276" s="29">
        <f>F276+'Control Panel'!G$5</f>
        <v>-9.8366821449757469E-4</v>
      </c>
      <c r="V276" s="29">
        <f>G276+'Control Panel'!H$5</f>
        <v>-6.1134175829173718E-4</v>
      </c>
      <c r="W276" s="29">
        <f>H276+'Control Panel'!I$5</f>
        <v>-1.3314626987381992E-2</v>
      </c>
      <c r="X276" s="29">
        <f>I276+'Control Panel'!J$5</f>
        <v>-7.6366401036240782E-3</v>
      </c>
      <c r="Y276" s="29">
        <f>J276+'Control Panel'!K$5</f>
        <v>-4.6184792892168206E-3</v>
      </c>
      <c r="Z276" s="27">
        <f>K276+'Control Panel'!L$5</f>
        <v>1.9999999999990251E-4</v>
      </c>
      <c r="AA276" s="27">
        <f>L276+'Control Panel'!M$5</f>
        <v>-1.0669999999999768E-3</v>
      </c>
      <c r="AB276" s="27">
        <f>M276+'Control Panel'!N$5</f>
        <v>-1.2116666666675763E-4</v>
      </c>
      <c r="AC276" s="47">
        <f>N276+'Control Panel'!C$27</f>
        <v>0</v>
      </c>
      <c r="AD276" s="63">
        <f>O276+'Control Panel'!D$27</f>
        <v>-1.243633648118579E-2</v>
      </c>
      <c r="AE276" s="63">
        <f>P276+'Control Panel'!E$27</f>
        <v>-1.3261263709664932E-2</v>
      </c>
      <c r="AF276" s="38">
        <f>SUMPRODUCT('Control Panel'!$C$31:$E$31,AC276:AE276)</f>
        <v>0</v>
      </c>
      <c r="AG276" s="43">
        <f t="shared" si="89"/>
        <v>1.9999999999997797E-4</v>
      </c>
      <c r="AH276" s="64">
        <f t="shared" si="90"/>
        <v>-1.2888969826965191E-2</v>
      </c>
      <c r="AI276" s="64">
        <f t="shared" si="91"/>
        <v>-1.2792562809927022E-2</v>
      </c>
      <c r="AJ276" s="29">
        <f t="shared" si="92"/>
        <v>-1.0102533861774399E-3</v>
      </c>
      <c r="AK276" s="29">
        <f t="shared" si="93"/>
        <v>-1.340777146678207E-2</v>
      </c>
      <c r="AL276" s="29">
        <f t="shared" si="94"/>
        <v>-1.3864498303683193E-2</v>
      </c>
      <c r="AM276" s="29">
        <f t="shared" si="95"/>
        <v>-1.331462698738195E-2</v>
      </c>
      <c r="AN276" s="29">
        <f t="shared" si="96"/>
        <v>-1.9978004758895551E-2</v>
      </c>
      <c r="AO276" s="29">
        <f t="shared" si="97"/>
        <v>-1.7818496127089856E-2</v>
      </c>
      <c r="AP276" s="27">
        <f t="shared" si="98"/>
        <v>1.9999999999997797E-4</v>
      </c>
      <c r="AQ276" s="27">
        <f t="shared" si="99"/>
        <v>-1.3490066910160303E-2</v>
      </c>
      <c r="AR276" s="27">
        <f t="shared" si="100"/>
        <v>-1.338082355321224E-2</v>
      </c>
      <c r="AS276" s="43">
        <f t="shared" si="101"/>
        <v>1.9999999999997797E-4</v>
      </c>
      <c r="AT276" s="27">
        <f t="shared" si="102"/>
        <v>-1.2888969826965191E-2</v>
      </c>
      <c r="AU276" s="27">
        <f t="shared" si="103"/>
        <v>-1.2792562809927022E-2</v>
      </c>
      <c r="AV276" s="29">
        <f t="shared" si="104"/>
        <v>-1.0102533861774399E-3</v>
      </c>
      <c r="AW276" s="29">
        <f t="shared" si="105"/>
        <v>-1.340777146678207E-2</v>
      </c>
      <c r="AX276" s="29">
        <f t="shared" si="106"/>
        <v>-1.3864498303683193E-2</v>
      </c>
      <c r="AY276" s="29">
        <f t="shared" si="107"/>
        <v>-1.331462698738195E-2</v>
      </c>
      <c r="AZ276" s="29">
        <f t="shared" si="108"/>
        <v>-1.9978004758895551E-2</v>
      </c>
      <c r="BA276" s="29">
        <f t="shared" si="109"/>
        <v>-1.7818496127089856E-2</v>
      </c>
      <c r="BB276" s="27">
        <f t="shared" si="110"/>
        <v>1.9999999999997797E-4</v>
      </c>
      <c r="BC276" s="27">
        <f t="shared" si="110"/>
        <v>-1.3490066910160303E-2</v>
      </c>
      <c r="BD276" s="64">
        <f t="shared" si="110"/>
        <v>-1.338082355321224E-2</v>
      </c>
      <c r="BE276" s="82">
        <f>SUMPRODUCT('Control Panel'!$C$18:$N$18,$AS276:$BD276)</f>
        <v>-1.331462698738195E-2</v>
      </c>
      <c r="BF276" s="83">
        <f>SUMPRODUCT('Control Panel'!$C$19:$N$19,'Calc. rets adjusted'!$AS276:$BD276)</f>
        <v>-1.398096476453331E-2</v>
      </c>
      <c r="BG276" s="83">
        <f>SUMPRODUCT('Control Panel'!$C$20:$N$20,'Calc. rets adjusted'!$AS276:$BD276)</f>
        <v>-1.2611958073517282E-2</v>
      </c>
      <c r="BH276" s="83">
        <f>SUMPRODUCT('Control Panel'!$C$21:$N$21,'Calc. rets adjusted'!$AS276:$BD276)</f>
        <v>-6.6633777715136054E-4</v>
      </c>
      <c r="BI276" s="83">
        <f>SUMPRODUCT('Control Panel'!$C$22:$N$22,'Calc. rets adjusted'!$AS276:$BD276)</f>
        <v>7.0266891386466768E-4</v>
      </c>
    </row>
    <row r="277" spans="1:61" x14ac:dyDescent="0.35">
      <c r="A277" s="2">
        <v>44681</v>
      </c>
      <c r="B277" s="27">
        <f>'Calc. rets in loc usd base'!Q277-'Calc. rets in loc usd base'!Q$5</f>
        <v>-1.2991388888888848E-3</v>
      </c>
      <c r="C277" s="27">
        <f>'Calc. rets in loc usd base'!R277-'Calc. rets in loc usd base'!R$5</f>
        <v>-1.6531388888888841E-3</v>
      </c>
      <c r="D277" s="27">
        <f>'Calc. rets in loc usd base'!S277-'Calc. rets in loc usd base'!S$5</f>
        <v>-1.4489444444444432E-3</v>
      </c>
      <c r="E277" s="29">
        <f>'Calc. rets in loc usd base'!T277-'Calc. rets in loc usd base'!T$5</f>
        <v>-2.0729296312066241E-3</v>
      </c>
      <c r="F277" s="29">
        <f>'Calc. rets in loc usd base'!U277-'Calc. rets in loc usd base'!U$5</f>
        <v>-2.2117921595649023E-3</v>
      </c>
      <c r="G277" s="29">
        <f>'Calc. rets in loc usd base'!V277-'Calc. rets in loc usd base'!V$5</f>
        <v>-1.2543151777488085E-3</v>
      </c>
      <c r="H277" s="29">
        <f>'Calc. rets in loc usd base'!W277-'Calc. rets in loc usd base'!W$5</f>
        <v>-6.8355705073587644E-3</v>
      </c>
      <c r="I277" s="29">
        <f>'Calc. rets in loc usd base'!X277-'Calc. rets in loc usd base'!X$5</f>
        <v>-7.1771800607661708E-3</v>
      </c>
      <c r="J277" s="29">
        <f>'Calc. rets in loc usd base'!Y277-'Calc. rets in loc usd base'!Y$5</f>
        <v>-5.6468611820604201E-3</v>
      </c>
      <c r="K277" s="27">
        <f>'Calc. rets in loc usd base'!Z277-'Calc. rets in loc usd base'!Z$5</f>
        <v>-1.2991388888888848E-3</v>
      </c>
      <c r="L277" s="27">
        <f>'Calc. rets in loc usd base'!AA277-'Calc. rets in loc usd base'!AA$5</f>
        <v>-1.7726127777777777E-3</v>
      </c>
      <c r="M277" s="27">
        <f>'Calc. rets in loc usd base'!AB277-'Calc. rets in loc usd base'!AB$5</f>
        <v>-1.5420522222222212E-3</v>
      </c>
      <c r="N277" s="47">
        <f>'Calc. rets in loc usd base'!AC277-'Calc. rets in loc usd base'!AC$5</f>
        <v>0</v>
      </c>
      <c r="O277" s="63">
        <f>'Calc. rets in loc usd base'!AD277-'Calc. rets in loc usd base'!AD$5</f>
        <v>-5.3956804317443083E-2</v>
      </c>
      <c r="P277" s="86">
        <f>'Calc. rets in loc usd base'!AE277-'Calc. rets in loc usd base'!AE$5</f>
        <v>-5.0103368972822832E-2</v>
      </c>
      <c r="Q277" s="27">
        <f>B277+'Control Panel'!C$5</f>
        <v>3.7499999999990275E-4</v>
      </c>
      <c r="R277" s="27">
        <f>C277+'Control Panel'!D$5</f>
        <v>-4.4166666666659677E-4</v>
      </c>
      <c r="S277" s="27">
        <f>D277+'Control Panel'!E$5</f>
        <v>5.7500000000009323E-4</v>
      </c>
      <c r="T277" s="29">
        <f>E277+'Control Panel'!F$5</f>
        <v>-3.8895193469277436E-4</v>
      </c>
      <c r="U277" s="29">
        <f>F277+'Control Panel'!G$5</f>
        <v>-1.0787564616788711E-3</v>
      </c>
      <c r="V277" s="29">
        <f>G277+'Control Panel'!H$5</f>
        <v>-6.3910598203202693E-4</v>
      </c>
      <c r="W277" s="29">
        <f>H277+'Control Panel'!I$5</f>
        <v>-4.7505397231348131E-3</v>
      </c>
      <c r="X277" s="29">
        <f>I277+'Control Panel'!J$5</f>
        <v>-5.7375048947557695E-3</v>
      </c>
      <c r="Y277" s="29">
        <f>J277+'Control Panel'!K$5</f>
        <v>-3.3971027181319228E-3</v>
      </c>
      <c r="Z277" s="27">
        <f>K277+'Control Panel'!L$5</f>
        <v>3.7499999999990275E-4</v>
      </c>
      <c r="AA277" s="27">
        <f>L277+'Control Panel'!M$5</f>
        <v>-6.4449999999997669E-4</v>
      </c>
      <c r="AB277" s="27">
        <f>M277+'Control Panel'!N$5</f>
        <v>4.5183333333324231E-4</v>
      </c>
      <c r="AC277" s="47">
        <f>N277+'Control Panel'!C$27</f>
        <v>0</v>
      </c>
      <c r="AD277" s="63">
        <f>O277+'Control Panel'!D$27</f>
        <v>-5.3956804317443083E-2</v>
      </c>
      <c r="AE277" s="63">
        <f>P277+'Control Panel'!E$27</f>
        <v>-5.0103368972822832E-2</v>
      </c>
      <c r="AF277" s="38">
        <f>SUMPRODUCT('Control Panel'!$C$31:$E$31,AC277:AE277)</f>
        <v>0</v>
      </c>
      <c r="AG277" s="43">
        <f t="shared" si="89"/>
        <v>3.7499999999979217E-4</v>
      </c>
      <c r="AH277" s="64">
        <f t="shared" si="90"/>
        <v>-5.4374640062202828E-2</v>
      </c>
      <c r="AI277" s="64">
        <f t="shared" si="91"/>
        <v>-4.9557178409982194E-2</v>
      </c>
      <c r="AJ277" s="29">
        <f t="shared" si="92"/>
        <v>-3.8895193469279388E-4</v>
      </c>
      <c r="AK277" s="29">
        <f t="shared" si="93"/>
        <v>-5.4977354527812938E-2</v>
      </c>
      <c r="AL277" s="29">
        <f t="shared" si="94"/>
        <v>-5.0710453592024307E-2</v>
      </c>
      <c r="AM277" s="29">
        <f t="shared" si="95"/>
        <v>-4.7505397231347724E-3</v>
      </c>
      <c r="AN277" s="29">
        <f t="shared" si="96"/>
        <v>-5.9384731783322153E-2</v>
      </c>
      <c r="AO277" s="29">
        <f t="shared" si="97"/>
        <v>-5.3330265400029608E-2</v>
      </c>
      <c r="AP277" s="27">
        <f t="shared" si="98"/>
        <v>3.7499999999979217E-4</v>
      </c>
      <c r="AQ277" s="27">
        <f t="shared" si="99"/>
        <v>-5.4566529157060395E-2</v>
      </c>
      <c r="AR277" s="27">
        <f t="shared" si="100"/>
        <v>-4.967417401170382E-2</v>
      </c>
      <c r="AS277" s="43">
        <f t="shared" si="101"/>
        <v>3.7499999999979217E-4</v>
      </c>
      <c r="AT277" s="27">
        <f t="shared" si="102"/>
        <v>-5.4374640062202828E-2</v>
      </c>
      <c r="AU277" s="27">
        <f t="shared" si="103"/>
        <v>-4.9557178409982194E-2</v>
      </c>
      <c r="AV277" s="29">
        <f t="shared" si="104"/>
        <v>-3.8895193469279388E-4</v>
      </c>
      <c r="AW277" s="29">
        <f t="shared" si="105"/>
        <v>-5.4977354527812938E-2</v>
      </c>
      <c r="AX277" s="29">
        <f t="shared" si="106"/>
        <v>-5.0710453592024307E-2</v>
      </c>
      <c r="AY277" s="29">
        <f t="shared" si="107"/>
        <v>-4.7505397231347724E-3</v>
      </c>
      <c r="AZ277" s="29">
        <f t="shared" si="108"/>
        <v>-5.9384731783322153E-2</v>
      </c>
      <c r="BA277" s="29">
        <f t="shared" si="109"/>
        <v>-5.3330265400029608E-2</v>
      </c>
      <c r="BB277" s="27">
        <f t="shared" si="110"/>
        <v>3.7499999999979217E-4</v>
      </c>
      <c r="BC277" s="27">
        <f t="shared" si="110"/>
        <v>-5.4566529157060395E-2</v>
      </c>
      <c r="BD277" s="64">
        <f t="shared" si="110"/>
        <v>-4.967417401170382E-2</v>
      </c>
      <c r="BE277" s="82">
        <f>SUMPRODUCT('Control Panel'!$C$18:$N$18,$AS277:$BD277)</f>
        <v>-4.7505397231347724E-3</v>
      </c>
      <c r="BF277" s="83">
        <f>SUMPRODUCT('Control Panel'!$C$19:$N$19,'Calc. rets adjusted'!$AS277:$BD277)</f>
        <v>-1.0213958929153511E-2</v>
      </c>
      <c r="BG277" s="83">
        <f>SUMPRODUCT('Control Panel'!$C$20:$N$20,'Calc. rets adjusted'!$AS277:$BD277)</f>
        <v>-4.7198060134474931E-3</v>
      </c>
      <c r="BH277" s="83">
        <f>SUMPRODUCT('Control Panel'!$C$21:$N$21,'Calc. rets adjusted'!$AS277:$BD277)</f>
        <v>-5.4634192060187391E-3</v>
      </c>
      <c r="BI277" s="83">
        <f>SUMPRODUCT('Control Panel'!$C$22:$N$22,'Calc. rets adjusted'!$AS277:$BD277)</f>
        <v>3.0733709687280099E-5</v>
      </c>
    </row>
    <row r="278" spans="1:61" x14ac:dyDescent="0.35">
      <c r="A278" s="2">
        <v>44712</v>
      </c>
      <c r="B278" s="27">
        <f>'Calc. rets in loc usd base'!Q278-'Calc. rets in loc usd base'!Q$5</f>
        <v>-1.0074722222222182E-3</v>
      </c>
      <c r="C278" s="27">
        <f>'Calc. rets in loc usd base'!R278-'Calc. rets in loc usd base'!R$5</f>
        <v>-1.6614722222222174E-3</v>
      </c>
      <c r="D278" s="27">
        <f>'Calc. rets in loc usd base'!S278-'Calc. rets in loc usd base'!S$5</f>
        <v>-1.2489444444444431E-3</v>
      </c>
      <c r="E278" s="29">
        <f>'Calc. rets in loc usd base'!T278-'Calc. rets in loc usd base'!T$5</f>
        <v>-3.7475961099362734E-4</v>
      </c>
      <c r="F278" s="29">
        <f>'Calc. rets in loc usd base'!U278-'Calc. rets in loc usd base'!U$5</f>
        <v>-2.0462578500464131E-3</v>
      </c>
      <c r="G278" s="29">
        <f>'Calc. rets in loc usd base'!V278-'Calc. rets in loc usd base'!V$5</f>
        <v>7.9121049674292922E-5</v>
      </c>
      <c r="H278" s="29">
        <f>'Calc. rets in loc usd base'!W278-'Calc. rets in loc usd base'!W$5</f>
        <v>3.4450331147408289E-3</v>
      </c>
      <c r="I278" s="29">
        <f>'Calc. rets in loc usd base'!X278-'Calc. rets in loc usd base'!X$5</f>
        <v>-3.6314810085430428E-3</v>
      </c>
      <c r="J278" s="29">
        <f>'Calc. rets in loc usd base'!Y278-'Calc. rets in loc usd base'!Y$5</f>
        <v>-1.1155367070279591E-3</v>
      </c>
      <c r="K278" s="27">
        <f>'Calc. rets in loc usd base'!Z278-'Calc. rets in loc usd base'!Z$5</f>
        <v>-1.0074722222222182E-3</v>
      </c>
      <c r="L278" s="27">
        <f>'Calc. rets in loc usd base'!AA278-'Calc. rets in loc usd base'!AA$5</f>
        <v>-1.7477794444444444E-3</v>
      </c>
      <c r="M278" s="27">
        <f>'Calc. rets in loc usd base'!AB278-'Calc. rets in loc usd base'!AB$5</f>
        <v>-1.3068022222222212E-3</v>
      </c>
      <c r="N278" s="47">
        <f>'Calc. rets in loc usd base'!AC278-'Calc. rets in loc usd base'!AC$5</f>
        <v>0</v>
      </c>
      <c r="O278" s="63">
        <f>'Calc. rets in loc usd base'!AD278-'Calc. rets in loc usd base'!AD$5</f>
        <v>2.0180150974011286E-2</v>
      </c>
      <c r="P278" s="86">
        <f>'Calc. rets in loc usd base'!AE278-'Calc. rets in loc usd base'!AE$5</f>
        <v>1.2554858875278548E-2</v>
      </c>
      <c r="Q278" s="27">
        <f>B278+'Control Panel'!C$5</f>
        <v>6.6666666666656939E-4</v>
      </c>
      <c r="R278" s="27">
        <f>C278+'Control Panel'!D$5</f>
        <v>-4.4999999999993006E-4</v>
      </c>
      <c r="S278" s="27">
        <f>D278+'Control Panel'!E$5</f>
        <v>7.7500000000009332E-4</v>
      </c>
      <c r="T278" s="29">
        <f>E278+'Control Panel'!F$5</f>
        <v>1.3092180855202224E-3</v>
      </c>
      <c r="U278" s="29">
        <f>F278+'Control Panel'!G$5</f>
        <v>-9.1322215216038194E-4</v>
      </c>
      <c r="V278" s="29">
        <f>G278+'Control Panel'!H$5</f>
        <v>6.9433024539107449E-4</v>
      </c>
      <c r="W278" s="29">
        <f>H278+'Control Panel'!I$5</f>
        <v>5.5300638989647802E-3</v>
      </c>
      <c r="X278" s="29">
        <f>I278+'Control Panel'!J$5</f>
        <v>-2.1918058425326415E-3</v>
      </c>
      <c r="Y278" s="29">
        <f>J278+'Control Panel'!K$5</f>
        <v>1.1342217569005383E-3</v>
      </c>
      <c r="Z278" s="27">
        <f>K278+'Control Panel'!L$5</f>
        <v>6.6666666666656939E-4</v>
      </c>
      <c r="AA278" s="27">
        <f>L278+'Control Panel'!M$5</f>
        <v>-6.1966666666664338E-4</v>
      </c>
      <c r="AB278" s="27">
        <f>M278+'Control Panel'!N$5</f>
        <v>6.8708333333324231E-4</v>
      </c>
      <c r="AC278" s="47">
        <f>N278+'Control Panel'!C$27</f>
        <v>0</v>
      </c>
      <c r="AD278" s="63">
        <f>O278+'Control Panel'!D$27</f>
        <v>2.0180150974011286E-2</v>
      </c>
      <c r="AE278" s="63">
        <f>P278+'Control Panel'!E$27</f>
        <v>1.2554858875278548E-2</v>
      </c>
      <c r="AF278" s="38">
        <f>SUMPRODUCT('Control Panel'!$C$31:$E$31,AC278:AE278)</f>
        <v>0</v>
      </c>
      <c r="AG278" s="43">
        <f t="shared" si="89"/>
        <v>6.6666666666659324E-4</v>
      </c>
      <c r="AH278" s="64">
        <f t="shared" si="90"/>
        <v>1.972106990607303E-2</v>
      </c>
      <c r="AI278" s="64">
        <f t="shared" si="91"/>
        <v>1.3339588890907139E-2</v>
      </c>
      <c r="AJ278" s="29">
        <f t="shared" si="92"/>
        <v>1.3092180855203139E-3</v>
      </c>
      <c r="AK278" s="29">
        <f t="shared" si="93"/>
        <v>1.9248499860947677E-2</v>
      </c>
      <c r="AL278" s="29">
        <f t="shared" si="94"/>
        <v>1.3257906338913328E-2</v>
      </c>
      <c r="AM278" s="29">
        <f t="shared" si="95"/>
        <v>5.530063898964821E-3</v>
      </c>
      <c r="AN278" s="29">
        <f t="shared" si="96"/>
        <v>1.7944114158670699E-2</v>
      </c>
      <c r="AO278" s="29">
        <f t="shared" si="97"/>
        <v>1.3703320626270443E-2</v>
      </c>
      <c r="AP278" s="27">
        <f t="shared" si="98"/>
        <v>6.6666666666659324E-4</v>
      </c>
      <c r="AQ278" s="27">
        <f t="shared" si="99"/>
        <v>1.9547979340457822E-2</v>
      </c>
      <c r="AR278" s="27">
        <f t="shared" si="100"/>
        <v>1.3250568442897404E-2</v>
      </c>
      <c r="AS278" s="43">
        <f t="shared" si="101"/>
        <v>6.6666666666659324E-4</v>
      </c>
      <c r="AT278" s="27">
        <f t="shared" si="102"/>
        <v>1.972106990607303E-2</v>
      </c>
      <c r="AU278" s="27">
        <f t="shared" si="103"/>
        <v>1.3339588890907139E-2</v>
      </c>
      <c r="AV278" s="29">
        <f t="shared" si="104"/>
        <v>1.3092180855203139E-3</v>
      </c>
      <c r="AW278" s="29">
        <f t="shared" si="105"/>
        <v>1.9248499860947677E-2</v>
      </c>
      <c r="AX278" s="29">
        <f t="shared" si="106"/>
        <v>1.3257906338913328E-2</v>
      </c>
      <c r="AY278" s="29">
        <f t="shared" si="107"/>
        <v>5.530063898964821E-3</v>
      </c>
      <c r="AZ278" s="29">
        <f t="shared" si="108"/>
        <v>1.7944114158670699E-2</v>
      </c>
      <c r="BA278" s="29">
        <f t="shared" si="109"/>
        <v>1.3703320626270443E-2</v>
      </c>
      <c r="BB278" s="27">
        <f t="shared" si="110"/>
        <v>6.6666666666659324E-4</v>
      </c>
      <c r="BC278" s="27">
        <f t="shared" si="110"/>
        <v>1.9547979340457822E-2</v>
      </c>
      <c r="BD278" s="64">
        <f t="shared" si="110"/>
        <v>1.3250568442897404E-2</v>
      </c>
      <c r="BE278" s="82">
        <f>SUMPRODUCT('Control Panel'!$C$18:$N$18,$AS278:$BD278)</f>
        <v>5.530063898964821E-3</v>
      </c>
      <c r="BF278" s="83">
        <f>SUMPRODUCT('Control Panel'!$C$19:$N$19,'Calc. rets adjusted'!$AS278:$BD278)</f>
        <v>6.7714689249354088E-3</v>
      </c>
      <c r="BG278" s="83">
        <f>SUMPRODUCT('Control Panel'!$C$20:$N$20,'Calc. rets adjusted'!$AS278:$BD278)</f>
        <v>4.8833376575562852E-3</v>
      </c>
      <c r="BH278" s="83">
        <f>SUMPRODUCT('Control Panel'!$C$21:$N$21,'Calc. rets adjusted'!$AS278:$BD278)</f>
        <v>1.2414050259705882E-3</v>
      </c>
      <c r="BI278" s="83">
        <f>SUMPRODUCT('Control Panel'!$C$22:$N$22,'Calc. rets adjusted'!$AS278:$BD278)</f>
        <v>-6.467262414085349E-4</v>
      </c>
    </row>
    <row r="279" spans="1:61" x14ac:dyDescent="0.35">
      <c r="A279" s="2">
        <v>44742</v>
      </c>
      <c r="B279" s="27">
        <f>'Calc. rets in loc usd base'!Q279-'Calc. rets in loc usd base'!Q$5</f>
        <v>-7.4080555555555152E-4</v>
      </c>
      <c r="C279" s="27">
        <f>'Calc. rets in loc usd base'!R279-'Calc. rets in loc usd base'!R$5</f>
        <v>-1.6698055555555507E-3</v>
      </c>
      <c r="D279" s="27">
        <f>'Calc. rets in loc usd base'!S279-'Calc. rets in loc usd base'!S$5</f>
        <v>-1.1156111111111098E-3</v>
      </c>
      <c r="E279" s="29">
        <f>'Calc. rets in loc usd base'!T279-'Calc. rets in loc usd base'!T$5</f>
        <v>-3.6772390103292168E-3</v>
      </c>
      <c r="F279" s="29">
        <f>'Calc. rets in loc usd base'!U279-'Calc. rets in loc usd base'!U$5</f>
        <v>-2.1631633031295957E-3</v>
      </c>
      <c r="G279" s="29">
        <f>'Calc. rets in loc usd base'!V279-'Calc. rets in loc usd base'!V$5</f>
        <v>-4.0045319659996336E-5</v>
      </c>
      <c r="H279" s="29">
        <f>'Calc. rets in loc usd base'!W279-'Calc. rets in loc usd base'!W$5</f>
        <v>-7.8675483008465025E-3</v>
      </c>
      <c r="I279" s="29">
        <f>'Calc. rets in loc usd base'!X279-'Calc. rets in loc usd base'!X$5</f>
        <v>-4.7860890687870762E-3</v>
      </c>
      <c r="J279" s="29">
        <f>'Calc. rets in loc usd base'!Y279-'Calc. rets in loc usd base'!Y$5</f>
        <v>-5.9145233795519451E-3</v>
      </c>
      <c r="K279" s="27">
        <f>'Calc. rets in loc usd base'!Z279-'Calc. rets in loc usd base'!Z$5</f>
        <v>-7.4080555555555152E-4</v>
      </c>
      <c r="L279" s="27">
        <f>'Calc. rets in loc usd base'!AA279-'Calc. rets in loc usd base'!AA$5</f>
        <v>-1.7471961111111111E-3</v>
      </c>
      <c r="M279" s="27">
        <f>'Calc. rets in loc usd base'!AB279-'Calc. rets in loc usd base'!AB$5</f>
        <v>-1.1820522222222214E-3</v>
      </c>
      <c r="N279" s="47">
        <f>'Calc. rets in loc usd base'!AC279-'Calc. rets in loc usd base'!AC$5</f>
        <v>0</v>
      </c>
      <c r="O279" s="63">
        <f>'Calc. rets in loc usd base'!AD279-'Calc. rets in loc usd base'!AD$5</f>
        <v>-3.2575225370074609E-2</v>
      </c>
      <c r="P279" s="86">
        <f>'Calc. rets in loc usd base'!AE279-'Calc. rets in loc usd base'!AE$5</f>
        <v>-3.6688734826481245E-2</v>
      </c>
      <c r="Q279" s="27">
        <f>B279+'Control Panel'!C$5</f>
        <v>9.3333333333323607E-4</v>
      </c>
      <c r="R279" s="27">
        <f>C279+'Control Panel'!D$5</f>
        <v>-4.5833333333326334E-4</v>
      </c>
      <c r="S279" s="27">
        <f>D279+'Control Panel'!E$5</f>
        <v>9.0833333333342672E-4</v>
      </c>
      <c r="T279" s="29">
        <f>E279+'Control Panel'!F$5</f>
        <v>-1.993261313815367E-3</v>
      </c>
      <c r="U279" s="29">
        <f>F279+'Control Panel'!G$5</f>
        <v>-1.0301276052435645E-3</v>
      </c>
      <c r="V279" s="29">
        <f>G279+'Control Panel'!H$5</f>
        <v>5.7516387605678523E-4</v>
      </c>
      <c r="W279" s="29">
        <f>H279+'Control Panel'!I$5</f>
        <v>-5.7825175166225512E-3</v>
      </c>
      <c r="X279" s="29">
        <f>I279+'Control Panel'!J$5</f>
        <v>-3.3464139027766749E-3</v>
      </c>
      <c r="Y279" s="29">
        <f>J279+'Control Panel'!K$5</f>
        <v>-3.6647649156234478E-3</v>
      </c>
      <c r="Z279" s="27">
        <f>K279+'Control Panel'!L$5</f>
        <v>9.3333333333323607E-4</v>
      </c>
      <c r="AA279" s="27">
        <f>L279+'Control Panel'!M$5</f>
        <v>-6.1908333333331005E-4</v>
      </c>
      <c r="AB279" s="27">
        <f>M279+'Control Panel'!N$5</f>
        <v>8.1183333333324217E-4</v>
      </c>
      <c r="AC279" s="47">
        <f>N279+'Control Panel'!C$27</f>
        <v>0</v>
      </c>
      <c r="AD279" s="63">
        <f>O279+'Control Panel'!D$27</f>
        <v>-3.2575225370074609E-2</v>
      </c>
      <c r="AE279" s="63">
        <f>P279+'Control Panel'!E$27</f>
        <v>-3.6688734826481245E-2</v>
      </c>
      <c r="AF279" s="38">
        <f>SUMPRODUCT('Control Panel'!$C$31:$E$31,AC279:AE279)</f>
        <v>0</v>
      </c>
      <c r="AG279" s="43">
        <f t="shared" si="89"/>
        <v>9.3333333333323054E-4</v>
      </c>
      <c r="AH279" s="64">
        <f t="shared" si="90"/>
        <v>-3.3018628391779936E-2</v>
      </c>
      <c r="AI279" s="64">
        <f t="shared" si="91"/>
        <v>-3.5813727093948478E-2</v>
      </c>
      <c r="AJ279" s="29">
        <f t="shared" si="92"/>
        <v>-1.9932613138153865E-3</v>
      </c>
      <c r="AK279" s="29">
        <f t="shared" si="93"/>
        <v>-3.3571796336417492E-2</v>
      </c>
      <c r="AL279" s="29">
        <f t="shared" si="94"/>
        <v>-3.6134672985354999E-2</v>
      </c>
      <c r="AM279" s="29">
        <f t="shared" si="95"/>
        <v>-5.7825175166225096E-3</v>
      </c>
      <c r="AN279" s="29">
        <f t="shared" si="96"/>
        <v>-3.5812629085786751E-2</v>
      </c>
      <c r="AO279" s="29">
        <f t="shared" si="97"/>
        <v>-4.0219044153913974E-2</v>
      </c>
      <c r="AP279" s="27">
        <f t="shared" si="98"/>
        <v>9.3333333333323054E-4</v>
      </c>
      <c r="AQ279" s="27">
        <f t="shared" si="99"/>
        <v>-3.3174141924301681E-2</v>
      </c>
      <c r="AR279" s="27">
        <f t="shared" si="100"/>
        <v>-3.590668663103791E-2</v>
      </c>
      <c r="AS279" s="43">
        <f t="shared" si="101"/>
        <v>9.3333333333323054E-4</v>
      </c>
      <c r="AT279" s="27">
        <f t="shared" si="102"/>
        <v>-3.3018628391779936E-2</v>
      </c>
      <c r="AU279" s="27">
        <f t="shared" si="103"/>
        <v>-3.5813727093948478E-2</v>
      </c>
      <c r="AV279" s="29">
        <f t="shared" si="104"/>
        <v>-1.9932613138153865E-3</v>
      </c>
      <c r="AW279" s="29">
        <f t="shared" si="105"/>
        <v>-3.3571796336417492E-2</v>
      </c>
      <c r="AX279" s="29">
        <f t="shared" si="106"/>
        <v>-3.6134672985354999E-2</v>
      </c>
      <c r="AY279" s="29">
        <f t="shared" si="107"/>
        <v>-5.7825175166225096E-3</v>
      </c>
      <c r="AZ279" s="29">
        <f t="shared" si="108"/>
        <v>-3.5812629085786751E-2</v>
      </c>
      <c r="BA279" s="29">
        <f t="shared" si="109"/>
        <v>-4.0219044153913974E-2</v>
      </c>
      <c r="BB279" s="27">
        <f t="shared" si="110"/>
        <v>9.3333333333323054E-4</v>
      </c>
      <c r="BC279" s="27">
        <f t="shared" si="110"/>
        <v>-3.3174141924301681E-2</v>
      </c>
      <c r="BD279" s="64">
        <f t="shared" si="110"/>
        <v>-3.590668663103791E-2</v>
      </c>
      <c r="BE279" s="82">
        <f>SUMPRODUCT('Control Panel'!$C$18:$N$18,$AS279:$BD279)</f>
        <v>-5.7825175166225096E-3</v>
      </c>
      <c r="BF279" s="83">
        <f>SUMPRODUCT('Control Panel'!$C$19:$N$19,'Calc. rets adjusted'!$AS279:$BD279)</f>
        <v>-8.7855286735389337E-3</v>
      </c>
      <c r="BG279" s="83">
        <f>SUMPRODUCT('Control Panel'!$C$20:$N$20,'Calc. rets adjusted'!$AS279:$BD279)</f>
        <v>-5.3747811477754415E-3</v>
      </c>
      <c r="BH279" s="83">
        <f>SUMPRODUCT('Control Panel'!$C$21:$N$21,'Calc. rets adjusted'!$AS279:$BD279)</f>
        <v>-3.0030111569164246E-3</v>
      </c>
      <c r="BI279" s="83">
        <f>SUMPRODUCT('Control Panel'!$C$22:$N$22,'Calc. rets adjusted'!$AS279:$BD279)</f>
        <v>4.0773636884706673E-4</v>
      </c>
    </row>
    <row r="280" spans="1:61" x14ac:dyDescent="0.35">
      <c r="A280" s="2">
        <v>44773</v>
      </c>
      <c r="B280" s="27">
        <f>'Calc. rets in loc usd base'!Q280-'Calc. rets in loc usd base'!Q$5</f>
        <v>-1.824722222222182E-4</v>
      </c>
      <c r="C280" s="27">
        <f>'Calc. rets in loc usd base'!R280-'Calc. rets in loc usd base'!R$5</f>
        <v>-1.6364722222222173E-3</v>
      </c>
      <c r="D280" s="27">
        <f>'Calc. rets in loc usd base'!S280-'Calc. rets in loc usd base'!S$5</f>
        <v>-1.0322777777777767E-3</v>
      </c>
      <c r="E280" s="29">
        <f>'Calc. rets in loc usd base'!T280-'Calc. rets in loc usd base'!T$5</f>
        <v>-5.5709325713891025E-4</v>
      </c>
      <c r="F280" s="29">
        <f>'Calc. rets in loc usd base'!U280-'Calc. rets in loc usd base'!U$5</f>
        <v>-1.1257737974469336E-3</v>
      </c>
      <c r="G280" s="29">
        <f>'Calc. rets in loc usd base'!V280-'Calc. rets in loc usd base'!V$5</f>
        <v>5.0708429771846488E-4</v>
      </c>
      <c r="H280" s="29">
        <f>'Calc. rets in loc usd base'!W280-'Calc. rets in loc usd base'!W$5</f>
        <v>1.2677987226378954E-3</v>
      </c>
      <c r="I280" s="29">
        <f>'Calc. rets in loc usd base'!X280-'Calc. rets in loc usd base'!X$5</f>
        <v>6.1709981432548399E-3</v>
      </c>
      <c r="J280" s="29">
        <f>'Calc. rets in loc usd base'!Y280-'Calc. rets in loc usd base'!Y$5</f>
        <v>3.0572294471781832E-3</v>
      </c>
      <c r="K280" s="27">
        <f>'Calc. rets in loc usd base'!Z280-'Calc. rets in loc usd base'!Z$5</f>
        <v>-1.824722222222182E-4</v>
      </c>
      <c r="L280" s="27">
        <f>'Calc. rets in loc usd base'!AA280-'Calc. rets in loc usd base'!AA$5</f>
        <v>-1.7068627777777779E-3</v>
      </c>
      <c r="M280" s="27">
        <f>'Calc. rets in loc usd base'!AB280-'Calc. rets in loc usd base'!AB$5</f>
        <v>-1.1034688888888881E-3</v>
      </c>
      <c r="N280" s="47">
        <f>'Calc. rets in loc usd base'!AC280-'Calc. rets in loc usd base'!AC$5</f>
        <v>0</v>
      </c>
      <c r="O280" s="63">
        <f>'Calc. rets in loc usd base'!AD280-'Calc. rets in loc usd base'!AD$5</f>
        <v>-2.1733388635380862E-2</v>
      </c>
      <c r="P280" s="86">
        <f>'Calc. rets in loc usd base'!AE280-'Calc. rets in loc usd base'!AE$5</f>
        <v>-1.0336897282278564E-4</v>
      </c>
      <c r="Q280" s="27">
        <f>B280+'Control Panel'!C$5</f>
        <v>1.4916666666665694E-3</v>
      </c>
      <c r="R280" s="27">
        <f>C280+'Control Panel'!D$5</f>
        <v>-4.2499999999992999E-4</v>
      </c>
      <c r="S280" s="27">
        <f>D280+'Control Panel'!E$5</f>
        <v>9.9166666666675976E-4</v>
      </c>
      <c r="T280" s="29">
        <f>E280+'Control Panel'!F$5</f>
        <v>1.1268844393749395E-3</v>
      </c>
      <c r="U280" s="29">
        <f>F280+'Control Panel'!G$5</f>
        <v>7.261900439097576E-6</v>
      </c>
      <c r="V280" s="29">
        <f>G280+'Control Panel'!H$5</f>
        <v>1.1222934934352466E-3</v>
      </c>
      <c r="W280" s="29">
        <f>H280+'Control Panel'!I$5</f>
        <v>3.3528295068618466E-3</v>
      </c>
      <c r="X280" s="29">
        <f>I280+'Control Panel'!J$5</f>
        <v>7.6106733092652411E-3</v>
      </c>
      <c r="Y280" s="29">
        <f>J280+'Control Panel'!K$5</f>
        <v>5.3069879111066805E-3</v>
      </c>
      <c r="Z280" s="27">
        <f>K280+'Control Panel'!L$5</f>
        <v>1.4916666666665694E-3</v>
      </c>
      <c r="AA280" s="27">
        <f>L280+'Control Panel'!M$5</f>
        <v>-5.7874999999997685E-4</v>
      </c>
      <c r="AB280" s="27">
        <f>M280+'Control Panel'!N$5</f>
        <v>8.9041666666657545E-4</v>
      </c>
      <c r="AC280" s="47">
        <f>N280+'Control Panel'!C$27</f>
        <v>0</v>
      </c>
      <c r="AD280" s="63">
        <f>O280+'Control Panel'!D$27</f>
        <v>-2.1733388635380862E-2</v>
      </c>
      <c r="AE280" s="63">
        <f>P280+'Control Panel'!E$27</f>
        <v>-1.0336897282278564E-4</v>
      </c>
      <c r="AF280" s="38">
        <f>SUMPRODUCT('Control Panel'!$C$31:$E$31,AC280:AE280)</f>
        <v>0</v>
      </c>
      <c r="AG280" s="43">
        <f t="shared" si="89"/>
        <v>1.4916666666666689E-3</v>
      </c>
      <c r="AH280" s="64">
        <f t="shared" si="90"/>
        <v>-2.2149151945210721E-2</v>
      </c>
      <c r="AI280" s="64">
        <f t="shared" si="91"/>
        <v>8.8819518627913929E-4</v>
      </c>
      <c r="AJ280" s="29">
        <f t="shared" si="92"/>
        <v>1.126884439375031E-3</v>
      </c>
      <c r="AK280" s="29">
        <f t="shared" si="93"/>
        <v>-2.1726284560646181E-2</v>
      </c>
      <c r="AL280" s="29">
        <f t="shared" si="94"/>
        <v>1.018808510286684E-3</v>
      </c>
      <c r="AM280" s="29">
        <f t="shared" si="95"/>
        <v>3.3528295068618874E-3</v>
      </c>
      <c r="AN280" s="29">
        <f t="shared" si="96"/>
        <v>-1.4288121046922675E-2</v>
      </c>
      <c r="AO280" s="29">
        <f t="shared" si="97"/>
        <v>5.2030703603946904E-3</v>
      </c>
      <c r="AP280" s="27">
        <f t="shared" si="98"/>
        <v>1.4916666666666689E-3</v>
      </c>
      <c r="AQ280" s="27">
        <f t="shared" si="99"/>
        <v>-2.229956043670811E-2</v>
      </c>
      <c r="AR280" s="27">
        <f t="shared" si="100"/>
        <v>7.86955652387622E-4</v>
      </c>
      <c r="AS280" s="43">
        <f t="shared" si="101"/>
        <v>1.4916666666666689E-3</v>
      </c>
      <c r="AT280" s="27">
        <f t="shared" si="102"/>
        <v>-2.2149151945210721E-2</v>
      </c>
      <c r="AU280" s="27">
        <f t="shared" si="103"/>
        <v>8.8819518627913929E-4</v>
      </c>
      <c r="AV280" s="29">
        <f t="shared" si="104"/>
        <v>1.126884439375031E-3</v>
      </c>
      <c r="AW280" s="29">
        <f t="shared" si="105"/>
        <v>-2.1726284560646181E-2</v>
      </c>
      <c r="AX280" s="29">
        <f t="shared" si="106"/>
        <v>1.018808510286684E-3</v>
      </c>
      <c r="AY280" s="29">
        <f t="shared" si="107"/>
        <v>3.3528295068618874E-3</v>
      </c>
      <c r="AZ280" s="29">
        <f t="shared" si="108"/>
        <v>-1.4288121046922675E-2</v>
      </c>
      <c r="BA280" s="29">
        <f t="shared" si="109"/>
        <v>5.2030703603946904E-3</v>
      </c>
      <c r="BB280" s="27">
        <f t="shared" si="110"/>
        <v>1.4916666666666689E-3</v>
      </c>
      <c r="BC280" s="27">
        <f t="shared" si="110"/>
        <v>-2.229956043670811E-2</v>
      </c>
      <c r="BD280" s="64">
        <f t="shared" si="110"/>
        <v>7.86955652387622E-4</v>
      </c>
      <c r="BE280" s="82">
        <f>SUMPRODUCT('Control Panel'!$C$18:$N$18,$AS280:$BD280)</f>
        <v>3.3528295068618874E-3</v>
      </c>
      <c r="BF280" s="83">
        <f>SUMPRODUCT('Control Panel'!$C$19:$N$19,'Calc. rets adjusted'!$AS280:$BD280)</f>
        <v>1.588734451483431E-3</v>
      </c>
      <c r="BG280" s="83">
        <f>SUMPRODUCT('Control Panel'!$C$20:$N$20,'Calc. rets adjusted'!$AS280:$BD280)</f>
        <v>3.9678571618209091E-3</v>
      </c>
      <c r="BH280" s="83">
        <f>SUMPRODUCT('Control Panel'!$C$21:$N$21,'Calc. rets adjusted'!$AS280:$BD280)</f>
        <v>-1.7640950553784564E-3</v>
      </c>
      <c r="BI280" s="83">
        <f>SUMPRODUCT('Control Panel'!$C$22:$N$22,'Calc. rets adjusted'!$AS280:$BD280)</f>
        <v>6.1502765495902167E-4</v>
      </c>
    </row>
    <row r="281" spans="1:61" x14ac:dyDescent="0.35">
      <c r="A281" s="2">
        <v>44804</v>
      </c>
      <c r="B281" s="27">
        <f>'Calc. rets in loc usd base'!Q281-'Calc. rets in loc usd base'!Q$5</f>
        <v>2.9252777777778152E-4</v>
      </c>
      <c r="C281" s="27">
        <f>'Calc. rets in loc usd base'!R281-'Calc. rets in loc usd base'!R$5</f>
        <v>-1.2698055555555507E-3</v>
      </c>
      <c r="D281" s="27">
        <f>'Calc. rets in loc usd base'!S281-'Calc. rets in loc usd base'!S$5</f>
        <v>-7.3227777777777657E-4</v>
      </c>
      <c r="E281" s="29">
        <f>'Calc. rets in loc usd base'!T281-'Calc. rets in loc usd base'!T$5</f>
        <v>-8.0087246056912689E-4</v>
      </c>
      <c r="F281" s="29">
        <f>'Calc. rets in loc usd base'!U281-'Calc. rets in loc usd base'!U$5</f>
        <v>-1.7938638389982616E-3</v>
      </c>
      <c r="G281" s="29">
        <f>'Calc. rets in loc usd base'!V281-'Calc. rets in loc usd base'!V$5</f>
        <v>-3.4496969828110994E-3</v>
      </c>
      <c r="H281" s="29">
        <f>'Calc. rets in loc usd base'!W281-'Calc. rets in loc usd base'!W$5</f>
        <v>-9.2889595776943085E-3</v>
      </c>
      <c r="I281" s="29">
        <f>'Calc. rets in loc usd base'!X281-'Calc. rets in loc usd base'!X$5</f>
        <v>-1.4484020243052061E-2</v>
      </c>
      <c r="J281" s="29">
        <f>'Calc. rets in loc usd base'!Y281-'Calc. rets in loc usd base'!Y$5</f>
        <v>-2.4607759505021747E-2</v>
      </c>
      <c r="K281" s="27">
        <f>'Calc. rets in loc usd base'!Z281-'Calc. rets in loc usd base'!Z$5</f>
        <v>2.9252777777778152E-4</v>
      </c>
      <c r="L281" s="27">
        <f>'Calc. rets in loc usd base'!AA281-'Calc. rets in loc usd base'!AA$5</f>
        <v>-1.2929461111111113E-3</v>
      </c>
      <c r="M281" s="27">
        <f>'Calc. rets in loc usd base'!AB281-'Calc. rets in loc usd base'!AB$5</f>
        <v>-7.5205222222222133E-4</v>
      </c>
      <c r="N281" s="47">
        <f>'Calc. rets in loc usd base'!AC281-'Calc. rets in loc usd base'!AC$5</f>
        <v>0</v>
      </c>
      <c r="O281" s="63">
        <f>'Calc. rets in loc usd base'!AD281-'Calc. rets in loc usd base'!AD$5</f>
        <v>-1.1426235471084773E-2</v>
      </c>
      <c r="P281" s="86">
        <f>'Calc. rets in loc usd base'!AE281-'Calc. rets in loc usd base'!AE$5</f>
        <v>-4.6614996879799614E-2</v>
      </c>
      <c r="Q281" s="27">
        <f>B281+'Control Panel'!C$5</f>
        <v>1.9666666666665689E-3</v>
      </c>
      <c r="R281" s="27">
        <f>C281+'Control Panel'!D$5</f>
        <v>-5.8333333333263375E-5</v>
      </c>
      <c r="S281" s="27">
        <f>D281+'Control Panel'!E$5</f>
        <v>1.2916666666667599E-3</v>
      </c>
      <c r="T281" s="29">
        <f>E281+'Control Panel'!F$5</f>
        <v>8.8310523594472288E-4</v>
      </c>
      <c r="U281" s="29">
        <f>F281+'Control Panel'!G$5</f>
        <v>-6.6082814111223043E-4</v>
      </c>
      <c r="V281" s="29">
        <f>G281+'Control Panel'!H$5</f>
        <v>-2.8344877870943178E-3</v>
      </c>
      <c r="W281" s="29">
        <f>H281+'Control Panel'!I$5</f>
        <v>-7.2039287934703572E-3</v>
      </c>
      <c r="X281" s="29">
        <f>I281+'Control Panel'!J$5</f>
        <v>-1.304434507704166E-2</v>
      </c>
      <c r="Y281" s="29">
        <f>J281+'Control Panel'!K$5</f>
        <v>-2.2358001041093249E-2</v>
      </c>
      <c r="Z281" s="27">
        <f>K281+'Control Panel'!L$5</f>
        <v>1.9666666666665689E-3</v>
      </c>
      <c r="AA281" s="27">
        <f>L281+'Control Panel'!M$5</f>
        <v>-1.6483333333331025E-4</v>
      </c>
      <c r="AB281" s="27">
        <f>M281+'Control Panel'!N$5</f>
        <v>1.2418333333332422E-3</v>
      </c>
      <c r="AC281" s="47">
        <f>N281+'Control Panel'!C$27</f>
        <v>0</v>
      </c>
      <c r="AD281" s="63">
        <f>O281+'Control Panel'!D$27</f>
        <v>-1.1426235471084773E-2</v>
      </c>
      <c r="AE281" s="63">
        <f>P281+'Control Panel'!E$27</f>
        <v>-4.6614996879799614E-2</v>
      </c>
      <c r="AF281" s="38">
        <f>SUMPRODUCT('Control Panel'!$C$31:$E$31,AC281:AE281)</f>
        <v>0</v>
      </c>
      <c r="AG281" s="43">
        <f t="shared" si="89"/>
        <v>1.9666666666666721E-3</v>
      </c>
      <c r="AH281" s="64">
        <f t="shared" si="90"/>
        <v>-1.1483902274015634E-2</v>
      </c>
      <c r="AI281" s="64">
        <f t="shared" si="91"/>
        <v>-4.5383541250769377E-2</v>
      </c>
      <c r="AJ281" s="29">
        <f t="shared" si="92"/>
        <v>8.8310523594481438E-4</v>
      </c>
      <c r="AK281" s="29">
        <f t="shared" si="93"/>
        <v>-1.2079512834250794E-2</v>
      </c>
      <c r="AL281" s="29">
        <f t="shared" si="94"/>
        <v>-4.9317355027542642E-2</v>
      </c>
      <c r="AM281" s="29">
        <f t="shared" si="95"/>
        <v>-7.2039287934703156E-3</v>
      </c>
      <c r="AN281" s="29">
        <f t="shared" si="96"/>
        <v>-2.4321532789710054E-2</v>
      </c>
      <c r="AO281" s="29">
        <f t="shared" si="97"/>
        <v>-6.7930779772123695E-2</v>
      </c>
      <c r="AP281" s="27">
        <f t="shared" si="98"/>
        <v>1.9666666666666721E-3</v>
      </c>
      <c r="AQ281" s="27">
        <f t="shared" si="99"/>
        <v>-1.1589185379937916E-2</v>
      </c>
      <c r="AR281" s="27">
        <f t="shared" si="100"/>
        <v>-4.5431051603424977E-2</v>
      </c>
      <c r="AS281" s="43">
        <f t="shared" si="101"/>
        <v>1.9666666666666721E-3</v>
      </c>
      <c r="AT281" s="27">
        <f t="shared" si="102"/>
        <v>-1.1483902274015634E-2</v>
      </c>
      <c r="AU281" s="27">
        <f t="shared" si="103"/>
        <v>-4.5383541250769377E-2</v>
      </c>
      <c r="AV281" s="29">
        <f t="shared" si="104"/>
        <v>8.8310523594481438E-4</v>
      </c>
      <c r="AW281" s="29">
        <f t="shared" si="105"/>
        <v>-1.2079512834250794E-2</v>
      </c>
      <c r="AX281" s="29">
        <f t="shared" si="106"/>
        <v>-4.9317355027542642E-2</v>
      </c>
      <c r="AY281" s="29">
        <f t="shared" si="107"/>
        <v>-7.2039287934703156E-3</v>
      </c>
      <c r="AZ281" s="29">
        <f t="shared" si="108"/>
        <v>-2.4321532789710054E-2</v>
      </c>
      <c r="BA281" s="29">
        <f t="shared" si="109"/>
        <v>-6.7930779772123695E-2</v>
      </c>
      <c r="BB281" s="27">
        <f t="shared" si="110"/>
        <v>1.9666666666666721E-3</v>
      </c>
      <c r="BC281" s="27">
        <f t="shared" si="110"/>
        <v>-1.1589185379937916E-2</v>
      </c>
      <c r="BD281" s="64">
        <f t="shared" si="110"/>
        <v>-4.5431051603424977E-2</v>
      </c>
      <c r="BE281" s="82">
        <f>SUMPRODUCT('Control Panel'!$C$18:$N$18,$AS281:$BD281)</f>
        <v>-7.2039287934703156E-3</v>
      </c>
      <c r="BF281" s="83">
        <f>SUMPRODUCT('Control Panel'!$C$19:$N$19,'Calc. rets adjusted'!$AS281:$BD281)</f>
        <v>-8.9156891930942898E-3</v>
      </c>
      <c r="BG281" s="83">
        <f>SUMPRODUCT('Control Panel'!$C$20:$N$20,'Calc. rets adjusted'!$AS281:$BD281)</f>
        <v>-7.5601039884338299E-3</v>
      </c>
      <c r="BH281" s="83">
        <f>SUMPRODUCT('Control Panel'!$C$21:$N$21,'Calc. rets adjusted'!$AS281:$BD281)</f>
        <v>-1.711760399623974E-3</v>
      </c>
      <c r="BI281" s="83">
        <f>SUMPRODUCT('Control Panel'!$C$22:$N$22,'Calc. rets adjusted'!$AS281:$BD281)</f>
        <v>-3.5617519496351497E-4</v>
      </c>
    </row>
    <row r="282" spans="1:61" x14ac:dyDescent="0.35">
      <c r="A282" s="2">
        <v>44834</v>
      </c>
      <c r="B282" s="27">
        <f>'Calc. rets in loc usd base'!Q282-'Calc. rets in loc usd base'!Q$5</f>
        <v>4.5086111111111477E-4</v>
      </c>
      <c r="C282" s="27">
        <f>'Calc. rets in loc usd base'!R282-'Calc. rets in loc usd base'!R$5</f>
        <v>-1.0198055555555507E-3</v>
      </c>
      <c r="D282" s="27">
        <f>'Calc. rets in loc usd base'!S282-'Calc. rets in loc usd base'!S$5</f>
        <v>-3.5727777777777646E-4</v>
      </c>
      <c r="E282" s="29">
        <f>'Calc. rets in loc usd base'!T282-'Calc. rets in loc usd base'!T$5</f>
        <v>-2.0725668891627773E-3</v>
      </c>
      <c r="F282" s="29">
        <f>'Calc. rets in loc usd base'!U282-'Calc. rets in loc usd base'!U$5</f>
        <v>-5.1442263384414658E-3</v>
      </c>
      <c r="G282" s="29">
        <f>'Calc. rets in loc usd base'!V282-'Calc. rets in loc usd base'!V$5</f>
        <v>-4.0244351277698856E-3</v>
      </c>
      <c r="H282" s="29">
        <f>'Calc. rets in loc usd base'!W282-'Calc. rets in loc usd base'!W$5</f>
        <v>-1.3866817807597173E-2</v>
      </c>
      <c r="I282" s="29">
        <f>'Calc. rets in loc usd base'!X282-'Calc. rets in loc usd base'!X$5</f>
        <v>-1.1534039290328698E-2</v>
      </c>
      <c r="J282" s="29">
        <f>'Calc. rets in loc usd base'!Y282-'Calc. rets in loc usd base'!Y$5</f>
        <v>-2.4540587261708983E-2</v>
      </c>
      <c r="K282" s="27">
        <f>'Calc. rets in loc usd base'!Z282-'Calc. rets in loc usd base'!Z$5</f>
        <v>4.5086111111111477E-4</v>
      </c>
      <c r="L282" s="27">
        <f>'Calc. rets in loc usd base'!AA282-'Calc. rets in loc usd base'!AA$5</f>
        <v>-9.9686277777777778E-4</v>
      </c>
      <c r="M282" s="27">
        <f>'Calc. rets in loc usd base'!AB282-'Calc. rets in loc usd base'!AB$5</f>
        <v>-4.4188555555555462E-4</v>
      </c>
      <c r="N282" s="47">
        <f>'Calc. rets in loc usd base'!AC282-'Calc. rets in loc usd base'!AC$5</f>
        <v>0</v>
      </c>
      <c r="O282" s="63">
        <f>'Calc. rets in loc usd base'!AD282-'Calc. rets in loc usd base'!AD$5</f>
        <v>-3.0736990075957076E-2</v>
      </c>
      <c r="P282" s="86">
        <f>'Calc. rets in loc usd base'!AE282-'Calc. rets in loc usd base'!AE$5</f>
        <v>-4.4547813417267296E-2</v>
      </c>
      <c r="Q282" s="27">
        <f>B282+'Control Panel'!C$5</f>
        <v>2.1249999999999021E-3</v>
      </c>
      <c r="R282" s="27">
        <f>C282+'Control Panel'!D$5</f>
        <v>1.9166666666673663E-4</v>
      </c>
      <c r="S282" s="27">
        <f>D282+'Control Panel'!E$5</f>
        <v>1.66666666666676E-3</v>
      </c>
      <c r="T282" s="29">
        <f>E282+'Control Panel'!F$5</f>
        <v>-3.8858919264892757E-4</v>
      </c>
      <c r="U282" s="29">
        <f>F282+'Control Panel'!G$5</f>
        <v>-4.0111906405554346E-3</v>
      </c>
      <c r="V282" s="29">
        <f>G282+'Control Panel'!H$5</f>
        <v>-3.4092259320531041E-3</v>
      </c>
      <c r="W282" s="29">
        <f>H282+'Control Panel'!I$5</f>
        <v>-1.1781787023373222E-2</v>
      </c>
      <c r="X282" s="29">
        <f>I282+'Control Panel'!J$5</f>
        <v>-1.0094364124318297E-2</v>
      </c>
      <c r="Y282" s="29">
        <f>J282+'Control Panel'!K$5</f>
        <v>-2.2290828797780486E-2</v>
      </c>
      <c r="Z282" s="27">
        <f>K282+'Control Panel'!L$5</f>
        <v>2.1249999999999021E-3</v>
      </c>
      <c r="AA282" s="27">
        <f>L282+'Control Panel'!M$5</f>
        <v>1.3125000000002328E-4</v>
      </c>
      <c r="AB282" s="27">
        <f>M282+'Control Panel'!N$5</f>
        <v>1.5519999999999089E-3</v>
      </c>
      <c r="AC282" s="47">
        <f>N282+'Control Panel'!C$27</f>
        <v>0</v>
      </c>
      <c r="AD282" s="63">
        <f>O282+'Control Panel'!D$27</f>
        <v>-3.0736990075957076E-2</v>
      </c>
      <c r="AE282" s="63">
        <f>P282+'Control Panel'!E$27</f>
        <v>-4.4547813417267296E-2</v>
      </c>
      <c r="AF282" s="38">
        <f>SUMPRODUCT('Control Panel'!$C$31:$E$31,AC282:AE282)</f>
        <v>0</v>
      </c>
      <c r="AG282" s="43">
        <f t="shared" si="89"/>
        <v>2.1249999999999325E-3</v>
      </c>
      <c r="AH282" s="64">
        <f t="shared" si="90"/>
        <v>-3.0551214665721527E-2</v>
      </c>
      <c r="AI282" s="64">
        <f t="shared" si="91"/>
        <v>-4.2955393106296036E-2</v>
      </c>
      <c r="AJ282" s="29">
        <f t="shared" si="92"/>
        <v>-3.8858919264894709E-4</v>
      </c>
      <c r="AK282" s="29">
        <f t="shared" si="93"/>
        <v>-3.4624888789601016E-2</v>
      </c>
      <c r="AL282" s="29">
        <f t="shared" si="94"/>
        <v>-4.7805165788601944E-2</v>
      </c>
      <c r="AM282" s="29">
        <f t="shared" si="95"/>
        <v>-1.178178702337318E-2</v>
      </c>
      <c r="AN282" s="29">
        <f t="shared" si="96"/>
        <v>-4.0521083830363125E-2</v>
      </c>
      <c r="AO282" s="29">
        <f t="shared" si="97"/>
        <v>-6.5845634532847974E-2</v>
      </c>
      <c r="AP282" s="27">
        <f t="shared" si="98"/>
        <v>2.1249999999999325E-3</v>
      </c>
      <c r="AQ282" s="27">
        <f t="shared" si="99"/>
        <v>-3.0609774305904613E-2</v>
      </c>
      <c r="AR282" s="27">
        <f t="shared" si="100"/>
        <v>-4.306495162369095E-2</v>
      </c>
      <c r="AS282" s="43">
        <f t="shared" si="101"/>
        <v>2.1249999999999325E-3</v>
      </c>
      <c r="AT282" s="27">
        <f t="shared" si="102"/>
        <v>-3.0551214665721527E-2</v>
      </c>
      <c r="AU282" s="27">
        <f t="shared" si="103"/>
        <v>-4.2955393106296036E-2</v>
      </c>
      <c r="AV282" s="29">
        <f t="shared" si="104"/>
        <v>-3.8858919264894709E-4</v>
      </c>
      <c r="AW282" s="29">
        <f t="shared" si="105"/>
        <v>-3.4624888789601016E-2</v>
      </c>
      <c r="AX282" s="29">
        <f t="shared" si="106"/>
        <v>-4.7805165788601944E-2</v>
      </c>
      <c r="AY282" s="29">
        <f t="shared" si="107"/>
        <v>-1.178178702337318E-2</v>
      </c>
      <c r="AZ282" s="29">
        <f t="shared" si="108"/>
        <v>-4.0521083830363125E-2</v>
      </c>
      <c r="BA282" s="29">
        <f t="shared" si="109"/>
        <v>-6.5845634532847974E-2</v>
      </c>
      <c r="BB282" s="27">
        <f t="shared" si="110"/>
        <v>2.1249999999999325E-3</v>
      </c>
      <c r="BC282" s="27">
        <f t="shared" si="110"/>
        <v>-3.0609774305904613E-2</v>
      </c>
      <c r="BD282" s="64">
        <f t="shared" si="110"/>
        <v>-4.306495162369095E-2</v>
      </c>
      <c r="BE282" s="82">
        <f>SUMPRODUCT('Control Panel'!$C$18:$N$18,$AS282:$BD282)</f>
        <v>-1.178178702337318E-2</v>
      </c>
      <c r="BF282" s="83">
        <f>SUMPRODUCT('Control Panel'!$C$19:$N$19,'Calc. rets adjusted'!$AS282:$BD282)</f>
        <v>-1.4655716704072175E-2</v>
      </c>
      <c r="BG282" s="83">
        <f>SUMPRODUCT('Control Panel'!$C$20:$N$20,'Calc. rets adjusted'!$AS282:$BD282)</f>
        <v>-1.1382239273481719E-2</v>
      </c>
      <c r="BH282" s="83">
        <f>SUMPRODUCT('Control Panel'!$C$21:$N$21,'Calc. rets adjusted'!$AS282:$BD282)</f>
        <v>-2.8739296806989945E-3</v>
      </c>
      <c r="BI282" s="83">
        <f>SUMPRODUCT('Control Panel'!$C$22:$N$22,'Calc. rets adjusted'!$AS282:$BD282)</f>
        <v>3.9954774989146022E-4</v>
      </c>
    </row>
    <row r="283" spans="1:61" x14ac:dyDescent="0.35">
      <c r="A283" s="2">
        <v>44865</v>
      </c>
      <c r="B283" s="27">
        <f>'Calc. rets in loc usd base'!Q283-'Calc. rets in loc usd base'!Q$5</f>
        <v>8.5919444444444823E-4</v>
      </c>
      <c r="C283" s="27">
        <f>'Calc. rets in loc usd base'!R283-'Calc. rets in loc usd base'!R$5</f>
        <v>-6.448055555555506E-4</v>
      </c>
      <c r="D283" s="27">
        <f>'Calc. rets in loc usd base'!S283-'Calc. rets in loc usd base'!S$5</f>
        <v>-1.489444444444433E-4</v>
      </c>
      <c r="E283" s="29">
        <f>'Calc. rets in loc usd base'!T283-'Calc. rets in loc usd base'!T$5</f>
        <v>-3.7598108084089523E-4</v>
      </c>
      <c r="F283" s="29">
        <f>'Calc. rets in loc usd base'!U283-'Calc. rets in loc usd base'!U$5</f>
        <v>-1.7240048142778083E-3</v>
      </c>
      <c r="G283" s="29">
        <f>'Calc. rets in loc usd base'!V283-'Calc. rets in loc usd base'!V$5</f>
        <v>7.4738623036046522E-3</v>
      </c>
      <c r="H283" s="29">
        <f>'Calc. rets in loc usd base'!W283-'Calc. rets in loc usd base'!W$5</f>
        <v>-3.0725304831568509E-3</v>
      </c>
      <c r="I283" s="29">
        <f>'Calc. rets in loc usd base'!X283-'Calc. rets in loc usd base'!X$5</f>
        <v>-4.372346170464776E-3</v>
      </c>
      <c r="J283" s="29">
        <f>'Calc. rets in loc usd base'!Y283-'Calc. rets in loc usd base'!Y$5</f>
        <v>2.2134399131461042E-2</v>
      </c>
      <c r="K283" s="27">
        <f>'Calc. rets in loc usd base'!Z283-'Calc. rets in loc usd base'!Z$5</f>
        <v>8.5919444444444823E-4</v>
      </c>
      <c r="L283" s="27">
        <f>'Calc. rets in loc usd base'!AA283-'Calc. rets in loc usd base'!AA$5</f>
        <v>-6.5702944444444452E-4</v>
      </c>
      <c r="M283" s="27">
        <f>'Calc. rets in loc usd base'!AB283-'Calc. rets in loc usd base'!AB$5</f>
        <v>-9.746888888888792E-5</v>
      </c>
      <c r="N283" s="47">
        <f>'Calc. rets in loc usd base'!AC283-'Calc. rets in loc usd base'!AC$5</f>
        <v>0</v>
      </c>
      <c r="O283" s="63">
        <f>'Calc. rets in loc usd base'!AD283-'Calc. rets in loc usd base'!AD$5</f>
        <v>8.5757647289351913E-3</v>
      </c>
      <c r="P283" s="86">
        <f>'Calc. rets in loc usd base'!AE283-'Calc. rets in loc usd base'!AE$5</f>
        <v>3.4379389647866937E-2</v>
      </c>
      <c r="Q283" s="27">
        <f>B283+'Control Panel'!C$5</f>
        <v>2.5333333333332356E-3</v>
      </c>
      <c r="R283" s="27">
        <f>C283+'Control Panel'!D$5</f>
        <v>5.6666666666673675E-4</v>
      </c>
      <c r="S283" s="27">
        <f>D283+'Control Panel'!E$5</f>
        <v>1.8750000000000932E-3</v>
      </c>
      <c r="T283" s="29">
        <f>E283+'Control Panel'!F$5</f>
        <v>1.3079966156729545E-3</v>
      </c>
      <c r="U283" s="29">
        <f>F283+'Control Panel'!G$5</f>
        <v>-5.9096911639177708E-4</v>
      </c>
      <c r="V283" s="29">
        <f>G283+'Control Panel'!H$5</f>
        <v>8.0890714993214347E-3</v>
      </c>
      <c r="W283" s="29">
        <f>H283+'Control Panel'!I$5</f>
        <v>-9.8749969893289959E-4</v>
      </c>
      <c r="X283" s="29">
        <f>I283+'Control Panel'!J$5</f>
        <v>-2.9326710044543748E-3</v>
      </c>
      <c r="Y283" s="29">
        <f>J283+'Control Panel'!K$5</f>
        <v>2.438415759538954E-2</v>
      </c>
      <c r="Z283" s="27">
        <f>K283+'Control Panel'!L$5</f>
        <v>2.5333333333332356E-3</v>
      </c>
      <c r="AA283" s="27">
        <f>L283+'Control Panel'!M$5</f>
        <v>4.7108333333335654E-4</v>
      </c>
      <c r="AB283" s="27">
        <f>M283+'Control Panel'!N$5</f>
        <v>1.8964166666665756E-3</v>
      </c>
      <c r="AC283" s="47">
        <f>N283+'Control Panel'!C$27</f>
        <v>0</v>
      </c>
      <c r="AD283" s="63">
        <f>O283+'Control Panel'!D$27</f>
        <v>8.5757647289351913E-3</v>
      </c>
      <c r="AE283" s="63">
        <f>P283+'Control Panel'!E$27</f>
        <v>3.4379389647866937E-2</v>
      </c>
      <c r="AF283" s="38">
        <f>SUMPRODUCT('Control Panel'!$C$31:$E$31,AC283:AE283)</f>
        <v>0</v>
      </c>
      <c r="AG283" s="43">
        <f t="shared" si="89"/>
        <v>2.5333333333332764E-3</v>
      </c>
      <c r="AH283" s="64">
        <f t="shared" si="90"/>
        <v>9.147290995615176E-3</v>
      </c>
      <c r="AI283" s="64">
        <f t="shared" si="91"/>
        <v>3.6318851003456887E-2</v>
      </c>
      <c r="AJ283" s="29">
        <f t="shared" si="92"/>
        <v>1.307996615673046E-3</v>
      </c>
      <c r="AK283" s="29">
        <f t="shared" si="93"/>
        <v>7.9797276004391904E-3</v>
      </c>
      <c r="AL283" s="29">
        <f t="shared" si="94"/>
        <v>4.2746558488153008E-2</v>
      </c>
      <c r="AM283" s="29">
        <f t="shared" si="95"/>
        <v>-9.8749969893285883E-4</v>
      </c>
      <c r="AN283" s="29">
        <f t="shared" si="96"/>
        <v>5.6179438279193583E-3</v>
      </c>
      <c r="AO283" s="29">
        <f t="shared" si="97"/>
        <v>5.9601859698463544E-2</v>
      </c>
      <c r="AP283" s="27">
        <f t="shared" si="98"/>
        <v>2.5333333333332764E-3</v>
      </c>
      <c r="AQ283" s="27">
        <f t="shared" si="99"/>
        <v>9.0508879621031824E-3</v>
      </c>
      <c r="AR283" s="27">
        <f t="shared" si="100"/>
        <v>3.6341003962051754E-2</v>
      </c>
      <c r="AS283" s="43">
        <f t="shared" si="101"/>
        <v>2.5333333333332764E-3</v>
      </c>
      <c r="AT283" s="27">
        <f t="shared" si="102"/>
        <v>9.147290995615176E-3</v>
      </c>
      <c r="AU283" s="27">
        <f t="shared" si="103"/>
        <v>3.6318851003456887E-2</v>
      </c>
      <c r="AV283" s="29">
        <f t="shared" si="104"/>
        <v>1.307996615673046E-3</v>
      </c>
      <c r="AW283" s="29">
        <f t="shared" si="105"/>
        <v>7.9797276004391904E-3</v>
      </c>
      <c r="AX283" s="29">
        <f t="shared" si="106"/>
        <v>4.2746558488153008E-2</v>
      </c>
      <c r="AY283" s="29">
        <f t="shared" si="107"/>
        <v>-9.8749969893285883E-4</v>
      </c>
      <c r="AZ283" s="29">
        <f t="shared" si="108"/>
        <v>5.6179438279193583E-3</v>
      </c>
      <c r="BA283" s="29">
        <f t="shared" si="109"/>
        <v>5.9601859698463544E-2</v>
      </c>
      <c r="BB283" s="27">
        <f t="shared" si="110"/>
        <v>2.5333333333332764E-3</v>
      </c>
      <c r="BC283" s="27">
        <f t="shared" si="110"/>
        <v>9.0508879621031824E-3</v>
      </c>
      <c r="BD283" s="64">
        <f t="shared" si="110"/>
        <v>3.6341003962051754E-2</v>
      </c>
      <c r="BE283" s="82">
        <f>SUMPRODUCT('Control Panel'!$C$18:$N$18,$AS283:$BD283)</f>
        <v>-9.8749969893285883E-4</v>
      </c>
      <c r="BF283" s="83">
        <f>SUMPRODUCT('Control Panel'!$C$19:$N$19,'Calc. rets adjusted'!$AS283:$BD283)</f>
        <v>-3.2695534624763709E-4</v>
      </c>
      <c r="BG283" s="83">
        <f>SUMPRODUCT('Control Panel'!$C$20:$N$20,'Calc. rets adjusted'!$AS283:$BD283)</f>
        <v>-9.787108091246278E-4</v>
      </c>
      <c r="BH283" s="83">
        <f>SUMPRODUCT('Control Panel'!$C$21:$N$21,'Calc. rets adjusted'!$AS283:$BD283)</f>
        <v>6.6054435268522174E-4</v>
      </c>
      <c r="BI283" s="83">
        <f>SUMPRODUCT('Control Panel'!$C$22:$N$22,'Calc. rets adjusted'!$AS283:$BD283)</f>
        <v>8.7888898082311368E-6</v>
      </c>
    </row>
    <row r="284" spans="1:61" x14ac:dyDescent="0.35">
      <c r="A284" s="2">
        <v>44895</v>
      </c>
      <c r="B284" s="27">
        <f>'Calc. rets in loc usd base'!Q284-'Calc. rets in loc usd base'!Q$5</f>
        <v>1.4675277777777818E-3</v>
      </c>
      <c r="C284" s="27">
        <f>'Calc. rets in loc usd base'!R284-'Calc. rets in loc usd base'!R$5</f>
        <v>-1.6980555555555065E-4</v>
      </c>
      <c r="D284" s="27">
        <f>'Calc. rets in loc usd base'!S284-'Calc. rets in loc usd base'!S$5</f>
        <v>3.3438888888889014E-4</v>
      </c>
      <c r="E284" s="29">
        <f>'Calc. rets in loc usd base'!T284-'Calc. rets in loc usd base'!T$5</f>
        <v>1.3944772296991177E-3</v>
      </c>
      <c r="F284" s="29">
        <f>'Calc. rets in loc usd base'!U284-'Calc. rets in loc usd base'!U$5</f>
        <v>-3.8001313806485752E-5</v>
      </c>
      <c r="G284" s="29">
        <f>'Calc. rets in loc usd base'!V284-'Calc. rets in loc usd base'!V$5</f>
        <v>6.9485830915046079E-4</v>
      </c>
      <c r="H284" s="29">
        <f>'Calc. rets in loc usd base'!W284-'Calc. rets in loc usd base'!W$5</f>
        <v>4.2024735180150189E-3</v>
      </c>
      <c r="I284" s="29">
        <f>'Calc. rets in loc usd base'!X284-'Calc. rets in loc usd base'!X$5</f>
        <v>-1.913323368194049E-3</v>
      </c>
      <c r="J284" s="29">
        <f>'Calc. rets in loc usd base'!Y284-'Calc. rets in loc usd base'!Y$5</f>
        <v>1.6616084002216199E-3</v>
      </c>
      <c r="K284" s="27">
        <f>'Calc. rets in loc usd base'!Z284-'Calc. rets in loc usd base'!Z$5</f>
        <v>1.4675277777777818E-3</v>
      </c>
      <c r="L284" s="27">
        <f>'Calc. rets in loc usd base'!AA284-'Calc. rets in loc usd base'!AA$5</f>
        <v>-1.1036277777777786E-4</v>
      </c>
      <c r="M284" s="27">
        <f>'Calc. rets in loc usd base'!AB284-'Calc. rets in loc usd base'!AB$5</f>
        <v>3.6111444444444528E-4</v>
      </c>
      <c r="N284" s="47">
        <f>'Calc. rets in loc usd base'!AC284-'Calc. rets in loc usd base'!AC$5</f>
        <v>0</v>
      </c>
      <c r="O284" s="63">
        <f>'Calc. rets in loc usd base'!AD284-'Calc. rets in loc usd base'!AD$5</f>
        <v>3.9911888031987211E-2</v>
      </c>
      <c r="P284" s="86">
        <f>'Calc. rets in loc usd base'!AE284-'Calc. rets in loc usd base'!AE$5</f>
        <v>3.5610916741463022E-2</v>
      </c>
      <c r="Q284" s="27">
        <f>B284+'Control Panel'!C$5</f>
        <v>3.1416666666665696E-3</v>
      </c>
      <c r="R284" s="27">
        <f>C284+'Control Panel'!D$5</f>
        <v>1.0416666666667367E-3</v>
      </c>
      <c r="S284" s="27">
        <f>D284+'Control Panel'!E$5</f>
        <v>2.3583333333334266E-3</v>
      </c>
      <c r="T284" s="29">
        <f>E284+'Control Panel'!F$5</f>
        <v>3.0784549262129674E-3</v>
      </c>
      <c r="U284" s="29">
        <f>F284+'Control Panel'!G$5</f>
        <v>1.0950343840795454E-3</v>
      </c>
      <c r="V284" s="29">
        <f>G284+'Control Panel'!H$5</f>
        <v>1.3100675048672425E-3</v>
      </c>
      <c r="W284" s="29">
        <f>H284+'Control Panel'!I$5</f>
        <v>6.2875043022389701E-3</v>
      </c>
      <c r="X284" s="29">
        <f>I284+'Control Panel'!J$5</f>
        <v>-4.7364820218364777E-4</v>
      </c>
      <c r="Y284" s="29">
        <f>J284+'Control Panel'!K$5</f>
        <v>3.9113668641501172E-3</v>
      </c>
      <c r="Z284" s="27">
        <f>K284+'Control Panel'!L$5</f>
        <v>3.1416666666665696E-3</v>
      </c>
      <c r="AA284" s="27">
        <f>L284+'Control Panel'!M$5</f>
        <v>1.0177500000000232E-3</v>
      </c>
      <c r="AB284" s="27">
        <f>M284+'Control Panel'!N$5</f>
        <v>2.3549999999999088E-3</v>
      </c>
      <c r="AC284" s="47">
        <f>N284+'Control Panel'!C$27</f>
        <v>0</v>
      </c>
      <c r="AD284" s="63">
        <f>O284+'Control Panel'!D$27</f>
        <v>3.9911888031987211E-2</v>
      </c>
      <c r="AE284" s="63">
        <f>P284+'Control Panel'!E$27</f>
        <v>3.5610916741463022E-2</v>
      </c>
      <c r="AF284" s="38">
        <f>SUMPRODUCT('Control Panel'!$C$31:$E$31,AC284:AE284)</f>
        <v>0</v>
      </c>
      <c r="AG284" s="43">
        <f t="shared" si="89"/>
        <v>3.1416666666665982E-3</v>
      </c>
      <c r="AH284" s="64">
        <f t="shared" si="90"/>
        <v>4.0995129582020784E-2</v>
      </c>
      <c r="AI284" s="64">
        <f t="shared" si="91"/>
        <v>3.805323248677861E-2</v>
      </c>
      <c r="AJ284" s="29">
        <f t="shared" si="92"/>
        <v>3.0784549262130589E-3</v>
      </c>
      <c r="AK284" s="29">
        <f t="shared" si="93"/>
        <v>4.1050627305795562E-2</v>
      </c>
      <c r="AL284" s="29">
        <f t="shared" si="94"/>
        <v>3.6967636951171778E-2</v>
      </c>
      <c r="AM284" s="29">
        <f t="shared" si="95"/>
        <v>6.2875043022390109E-3</v>
      </c>
      <c r="AN284" s="29">
        <f t="shared" si="96"/>
        <v>3.9419335635791475E-2</v>
      </c>
      <c r="AO284" s="29">
        <f t="shared" si="97"/>
        <v>3.9661570965357829E-2</v>
      </c>
      <c r="AP284" s="27">
        <f t="shared" si="98"/>
        <v>3.1416666666665982E-3</v>
      </c>
      <c r="AQ284" s="27">
        <f t="shared" si="99"/>
        <v>4.0970258356031852E-2</v>
      </c>
      <c r="AR284" s="27">
        <f t="shared" si="100"/>
        <v>3.8049780450389203E-2</v>
      </c>
      <c r="AS284" s="43">
        <f t="shared" si="101"/>
        <v>3.1416666666665982E-3</v>
      </c>
      <c r="AT284" s="27">
        <f t="shared" si="102"/>
        <v>4.0995129582020784E-2</v>
      </c>
      <c r="AU284" s="27">
        <f t="shared" si="103"/>
        <v>3.805323248677861E-2</v>
      </c>
      <c r="AV284" s="29">
        <f t="shared" si="104"/>
        <v>3.0784549262130589E-3</v>
      </c>
      <c r="AW284" s="29">
        <f t="shared" si="105"/>
        <v>4.1050627305795562E-2</v>
      </c>
      <c r="AX284" s="29">
        <f t="shared" si="106"/>
        <v>3.6967636951171778E-2</v>
      </c>
      <c r="AY284" s="29">
        <f t="shared" si="107"/>
        <v>6.2875043022390109E-3</v>
      </c>
      <c r="AZ284" s="29">
        <f t="shared" si="108"/>
        <v>3.9419335635791475E-2</v>
      </c>
      <c r="BA284" s="29">
        <f t="shared" si="109"/>
        <v>3.9661570965357829E-2</v>
      </c>
      <c r="BB284" s="27">
        <f t="shared" si="110"/>
        <v>3.1416666666665982E-3</v>
      </c>
      <c r="BC284" s="27">
        <f t="shared" si="110"/>
        <v>4.0970258356031852E-2</v>
      </c>
      <c r="BD284" s="64">
        <f t="shared" si="110"/>
        <v>3.8049780450389203E-2</v>
      </c>
      <c r="BE284" s="82">
        <f>SUMPRODUCT('Control Panel'!$C$18:$N$18,$AS284:$BD284)</f>
        <v>6.2875043022390109E-3</v>
      </c>
      <c r="BF284" s="83">
        <f>SUMPRODUCT('Control Panel'!$C$19:$N$19,'Calc. rets adjusted'!$AS284:$BD284)</f>
        <v>9.6006874355942587E-3</v>
      </c>
      <c r="BG284" s="83">
        <f>SUMPRODUCT('Control Panel'!$C$20:$N$20,'Calc. rets adjusted'!$AS284:$BD284)</f>
        <v>5.8178282666577338E-3</v>
      </c>
      <c r="BH284" s="83">
        <f>SUMPRODUCT('Control Panel'!$C$21:$N$21,'Calc. rets adjusted'!$AS284:$BD284)</f>
        <v>3.3131831333552469E-3</v>
      </c>
      <c r="BI284" s="83">
        <f>SUMPRODUCT('Control Panel'!$C$22:$N$22,'Calc. rets adjusted'!$AS284:$BD284)</f>
        <v>-4.6967603558127884E-4</v>
      </c>
    </row>
    <row r="285" spans="1:61" x14ac:dyDescent="0.35">
      <c r="A285" s="2">
        <v>44926</v>
      </c>
      <c r="B285" s="27">
        <f>'Calc. rets in loc usd base'!Q285-'Calc. rets in loc usd base'!Q$5</f>
        <v>1.775861111111115E-3</v>
      </c>
      <c r="C285" s="27">
        <f>'Calc. rets in loc usd base'!R285-'Calc. rets in loc usd base'!R$5</f>
        <v>4.6861111111116006E-5</v>
      </c>
      <c r="D285" s="27">
        <f>'Calc. rets in loc usd base'!S285-'Calc. rets in loc usd base'!S$5</f>
        <v>6.5938888888889035E-4</v>
      </c>
      <c r="E285" s="29">
        <f>'Calc. rets in loc usd base'!T285-'Calc. rets in loc usd base'!T$5</f>
        <v>2.3503551131757367E-3</v>
      </c>
      <c r="F285" s="29">
        <f>'Calc. rets in loc usd base'!U285-'Calc. rets in loc usd base'!U$5</f>
        <v>-7.0279330369659799E-4</v>
      </c>
      <c r="G285" s="29">
        <f>'Calc. rets in loc usd base'!V285-'Calc. rets in loc usd base'!V$5</f>
        <v>2.4285297877653786E-3</v>
      </c>
      <c r="H285" s="29">
        <f>'Calc. rets in loc usd base'!W285-'Calc. rets in loc usd base'!W$5</f>
        <v>-3.9468275187900213E-5</v>
      </c>
      <c r="I285" s="29">
        <f>'Calc. rets in loc usd base'!X285-'Calc. rets in loc usd base'!X$5</f>
        <v>-8.0387906037283595E-3</v>
      </c>
      <c r="J285" s="29">
        <f>'Calc. rets in loc usd base'!Y285-'Calc. rets in loc usd base'!Y$5</f>
        <v>-5.1295050096061227E-3</v>
      </c>
      <c r="K285" s="27">
        <f>'Calc. rets in loc usd base'!Z285-'Calc. rets in loc usd base'!Z$5</f>
        <v>1.775861111111115E-3</v>
      </c>
      <c r="L285" s="27">
        <f>'Calc. rets in loc usd base'!AA285-'Calc. rets in loc usd base'!AA$5</f>
        <v>-3.2594611111111122E-4</v>
      </c>
      <c r="M285" s="27">
        <f>'Calc. rets in loc usd base'!AB285-'Calc. rets in loc usd base'!AB$5</f>
        <v>3.8853111111111218E-4</v>
      </c>
      <c r="N285" s="47">
        <f>'Calc. rets in loc usd base'!AC285-'Calc. rets in loc usd base'!AC$5</f>
        <v>0</v>
      </c>
      <c r="O285" s="63">
        <f>'Calc. rets in loc usd base'!AD285-'Calc. rets in loc usd base'!AD$5</f>
        <v>3.058966824694655E-2</v>
      </c>
      <c r="P285" s="86">
        <f>'Calc. rets in loc usd base'!AE285-'Calc. rets in loc usd base'!AE$5</f>
        <v>1.194482379826148E-2</v>
      </c>
      <c r="Q285" s="27">
        <f>B285+'Control Panel'!C$5</f>
        <v>3.4499999999999028E-3</v>
      </c>
      <c r="R285" s="27">
        <f>C285+'Control Panel'!D$5</f>
        <v>1.2583333333334033E-3</v>
      </c>
      <c r="S285" s="27">
        <f>D285+'Control Panel'!E$5</f>
        <v>2.6833333333334268E-3</v>
      </c>
      <c r="T285" s="29">
        <f>E285+'Control Panel'!F$5</f>
        <v>4.0343328096895861E-3</v>
      </c>
      <c r="U285" s="29">
        <f>F285+'Control Panel'!G$5</f>
        <v>4.3024239418943322E-4</v>
      </c>
      <c r="V285" s="29">
        <f>G285+'Control Panel'!H$5</f>
        <v>3.0437389834821601E-3</v>
      </c>
      <c r="W285" s="29">
        <f>H285+'Control Panel'!I$5</f>
        <v>2.0455625090360511E-3</v>
      </c>
      <c r="X285" s="29">
        <f>I285+'Control Panel'!J$5</f>
        <v>-6.5991154377179582E-3</v>
      </c>
      <c r="Y285" s="29">
        <f>J285+'Control Panel'!K$5</f>
        <v>-2.8797465456776253E-3</v>
      </c>
      <c r="Z285" s="27">
        <f>K285+'Control Panel'!L$5</f>
        <v>3.4499999999999028E-3</v>
      </c>
      <c r="AA285" s="27">
        <f>L285+'Control Panel'!M$5</f>
        <v>8.0216666666668983E-4</v>
      </c>
      <c r="AB285" s="27">
        <f>M285+'Control Panel'!N$5</f>
        <v>2.3824166666665757E-3</v>
      </c>
      <c r="AC285" s="47">
        <f>N285+'Control Panel'!C$27</f>
        <v>0</v>
      </c>
      <c r="AD285" s="63">
        <f>O285+'Control Panel'!D$27</f>
        <v>3.058966824694655E-2</v>
      </c>
      <c r="AE285" s="63">
        <f>P285+'Control Panel'!E$27</f>
        <v>1.194482379826148E-2</v>
      </c>
      <c r="AF285" s="38">
        <f>SUMPRODUCT('Control Panel'!$C$31:$E$31,AC285:AE285)</f>
        <v>0</v>
      </c>
      <c r="AG285" s="43">
        <f t="shared" si="89"/>
        <v>3.4499999999999531E-3</v>
      </c>
      <c r="AH285" s="64">
        <f t="shared" si="90"/>
        <v>3.1886493579490693E-2</v>
      </c>
      <c r="AI285" s="64">
        <f t="shared" si="91"/>
        <v>1.4660209075453512E-2</v>
      </c>
      <c r="AJ285" s="29">
        <f t="shared" si="92"/>
        <v>4.034332809689678E-3</v>
      </c>
      <c r="AK285" s="29">
        <f t="shared" si="93"/>
        <v>3.1033071613240315E-2</v>
      </c>
      <c r="AL285" s="29">
        <f t="shared" si="94"/>
        <v>1.5024919707589346E-2</v>
      </c>
      <c r="AM285" s="29">
        <f t="shared" si="95"/>
        <v>2.0455625090360918E-3</v>
      </c>
      <c r="AN285" s="29">
        <f t="shared" si="96"/>
        <v>2.3788688057265528E-2</v>
      </c>
      <c r="AO285" s="29">
        <f t="shared" si="97"/>
        <v>9.0306791875123249E-3</v>
      </c>
      <c r="AP285" s="27">
        <f t="shared" si="98"/>
        <v>3.4499999999999531E-3</v>
      </c>
      <c r="AQ285" s="27">
        <f t="shared" si="99"/>
        <v>3.1416372925825442E-2</v>
      </c>
      <c r="AR285" s="27">
        <f t="shared" si="100"/>
        <v>1.4355698012225471E-2</v>
      </c>
      <c r="AS285" s="43">
        <f t="shared" si="101"/>
        <v>3.4499999999999531E-3</v>
      </c>
      <c r="AT285" s="27">
        <f t="shared" si="102"/>
        <v>3.1886493579490693E-2</v>
      </c>
      <c r="AU285" s="27">
        <f t="shared" si="103"/>
        <v>1.4660209075453512E-2</v>
      </c>
      <c r="AV285" s="29">
        <f t="shared" si="104"/>
        <v>4.034332809689678E-3</v>
      </c>
      <c r="AW285" s="29">
        <f t="shared" si="105"/>
        <v>3.1033071613240315E-2</v>
      </c>
      <c r="AX285" s="29">
        <f t="shared" si="106"/>
        <v>1.5024919707589346E-2</v>
      </c>
      <c r="AY285" s="29">
        <f t="shared" si="107"/>
        <v>2.0455625090360918E-3</v>
      </c>
      <c r="AZ285" s="29">
        <f t="shared" si="108"/>
        <v>2.3788688057265528E-2</v>
      </c>
      <c r="BA285" s="29">
        <f t="shared" si="109"/>
        <v>9.0306791875123249E-3</v>
      </c>
      <c r="BB285" s="27">
        <f t="shared" si="110"/>
        <v>3.4499999999999531E-3</v>
      </c>
      <c r="BC285" s="27">
        <f t="shared" si="110"/>
        <v>3.1416372925825442E-2</v>
      </c>
      <c r="BD285" s="64">
        <f t="shared" si="110"/>
        <v>1.4355698012225471E-2</v>
      </c>
      <c r="BE285" s="82">
        <f>SUMPRODUCT('Control Panel'!$C$18:$N$18,$AS285:$BD285)</f>
        <v>2.0455625090360918E-3</v>
      </c>
      <c r="BF285" s="83">
        <f>SUMPRODUCT('Control Panel'!$C$19:$N$19,'Calc. rets adjusted'!$AS285:$BD285)</f>
        <v>4.2198750638590358E-3</v>
      </c>
      <c r="BG285" s="83">
        <f>SUMPRODUCT('Control Panel'!$C$20:$N$20,'Calc. rets adjusted'!$AS285:$BD285)</f>
        <v>1.4232377712764871E-3</v>
      </c>
      <c r="BH285" s="83">
        <f>SUMPRODUCT('Control Panel'!$C$21:$N$21,'Calc. rets adjusted'!$AS285:$BD285)</f>
        <v>2.174312554822944E-3</v>
      </c>
      <c r="BI285" s="83">
        <f>SUMPRODUCT('Control Panel'!$C$22:$N$22,'Calc. rets adjusted'!$AS285:$BD285)</f>
        <v>-6.2232473775960476E-4</v>
      </c>
    </row>
    <row r="286" spans="1:61" x14ac:dyDescent="0.35">
      <c r="A286" s="2">
        <v>44957</v>
      </c>
      <c r="B286" s="27">
        <f>'Calc. rets in loc usd base'!Q286-'Calc. rets in loc usd base'!Q$5</f>
        <v>1.9591944444444483E-3</v>
      </c>
      <c r="C286" s="27">
        <f>'Calc. rets in loc usd base'!R286-'Calc. rets in loc usd base'!R$5</f>
        <v>3.5519444444444921E-4</v>
      </c>
      <c r="D286" s="27">
        <f>'Calc. rets in loc usd base'!S286-'Calc. rets in loc usd base'!S$5</f>
        <v>8.4272222222222344E-4</v>
      </c>
      <c r="E286" s="29">
        <f>'Calc. rets in loc usd base'!T286-'Calc. rets in loc usd base'!T$5</f>
        <v>1.7944645781241748E-3</v>
      </c>
      <c r="F286" s="29">
        <f>'Calc. rets in loc usd base'!U286-'Calc. rets in loc usd base'!U$5</f>
        <v>-1.0747228347974765E-3</v>
      </c>
      <c r="G286" s="29">
        <f>'Calc. rets in loc usd base'!V286-'Calc. rets in loc usd base'!V$5</f>
        <v>1.2960746254016683E-3</v>
      </c>
      <c r="H286" s="29">
        <f>'Calc. rets in loc usd base'!W286-'Calc. rets in loc usd base'!W$5</f>
        <v>4.7679605151482321E-3</v>
      </c>
      <c r="I286" s="29">
        <f>'Calc. rets in loc usd base'!X286-'Calc. rets in loc usd base'!X$5</f>
        <v>-6.1615756338113991E-5</v>
      </c>
      <c r="J286" s="29">
        <f>'Calc. rets in loc usd base'!Y286-'Calc. rets in loc usd base'!Y$5</f>
        <v>5.8175347915938088E-3</v>
      </c>
      <c r="K286" s="27">
        <f>'Calc. rets in loc usd base'!Z286-'Calc. rets in loc usd base'!Z$5</f>
        <v>1.9591944444444483E-3</v>
      </c>
      <c r="L286" s="27">
        <f>'Calc. rets in loc usd base'!AA286-'Calc. rets in loc usd base'!AA$5</f>
        <v>3.7988722222222215E-4</v>
      </c>
      <c r="M286" s="27">
        <f>'Calc. rets in loc usd base'!AB286-'Calc. rets in loc usd base'!AB$5</f>
        <v>8.6344777777777864E-4</v>
      </c>
      <c r="N286" s="47">
        <f>'Calc. rets in loc usd base'!AC286-'Calc. rets in loc usd base'!AC$5</f>
        <v>0</v>
      </c>
      <c r="O286" s="63">
        <f>'Calc. rets in loc usd base'!AD286-'Calc. rets in loc usd base'!AD$5</f>
        <v>2.0413905064707766E-2</v>
      </c>
      <c r="P286" s="86">
        <f>'Calc. rets in loc usd base'!AE286-'Calc. rets in loc usd base'!AE$5</f>
        <v>2.4587989051868459E-2</v>
      </c>
      <c r="Q286" s="27">
        <f>B286+'Control Panel'!C$5</f>
        <v>3.6333333333332359E-3</v>
      </c>
      <c r="R286" s="27">
        <f>C286+'Control Panel'!D$5</f>
        <v>1.5666666666667366E-3</v>
      </c>
      <c r="S286" s="27">
        <f>D286+'Control Panel'!E$5</f>
        <v>2.8666666666667599E-3</v>
      </c>
      <c r="T286" s="29">
        <f>E286+'Control Panel'!F$5</f>
        <v>3.4784422746380246E-3</v>
      </c>
      <c r="U286" s="29">
        <f>F286+'Control Panel'!G$5</f>
        <v>5.8312863088554653E-5</v>
      </c>
      <c r="V286" s="29">
        <f>G286+'Control Panel'!H$5</f>
        <v>1.9112838211184499E-3</v>
      </c>
      <c r="W286" s="29">
        <f>H286+'Control Panel'!I$5</f>
        <v>6.8529912993721834E-3</v>
      </c>
      <c r="X286" s="29">
        <f>I286+'Control Panel'!J$5</f>
        <v>1.3780594096722873E-3</v>
      </c>
      <c r="Y286" s="29">
        <f>J286+'Control Panel'!K$5</f>
        <v>8.0672932555223061E-3</v>
      </c>
      <c r="Z286" s="27">
        <f>K286+'Control Panel'!L$5</f>
        <v>3.6333333333332359E-3</v>
      </c>
      <c r="AA286" s="27">
        <f>L286+'Control Panel'!M$5</f>
        <v>1.5080000000000232E-3</v>
      </c>
      <c r="AB286" s="27">
        <f>M286+'Control Panel'!N$5</f>
        <v>2.8573333333332422E-3</v>
      </c>
      <c r="AC286" s="47">
        <f>N286+'Control Panel'!C$27</f>
        <v>0</v>
      </c>
      <c r="AD286" s="63">
        <f>O286+'Control Panel'!D$27</f>
        <v>2.0413905064707766E-2</v>
      </c>
      <c r="AE286" s="63">
        <f>P286+'Control Panel'!E$27</f>
        <v>2.4587989051868459E-2</v>
      </c>
      <c r="AF286" s="38">
        <f>SUMPRODUCT('Control Panel'!$C$31:$E$31,AC286:AE286)</f>
        <v>0</v>
      </c>
      <c r="AG286" s="43">
        <f t="shared" si="89"/>
        <v>3.6333333333331552E-3</v>
      </c>
      <c r="AH286" s="64">
        <f t="shared" si="90"/>
        <v>2.2012553515975863E-2</v>
      </c>
      <c r="AI286" s="64">
        <f t="shared" si="91"/>
        <v>2.7525141287150667E-2</v>
      </c>
      <c r="AJ286" s="29">
        <f t="shared" si="92"/>
        <v>3.4784422746381161E-3</v>
      </c>
      <c r="AK286" s="29">
        <f t="shared" si="93"/>
        <v>2.0473408321047604E-2</v>
      </c>
      <c r="AL286" s="29">
        <f t="shared" si="94"/>
        <v>2.6546267498655629E-2</v>
      </c>
      <c r="AM286" s="29">
        <f t="shared" si="95"/>
        <v>6.8529912993722242E-3</v>
      </c>
      <c r="AN286" s="29">
        <f t="shared" si="96"/>
        <v>2.1820096048342785E-2</v>
      </c>
      <c r="AO286" s="29">
        <f t="shared" si="97"/>
        <v>3.285364082563591E-2</v>
      </c>
      <c r="AP286" s="27">
        <f t="shared" si="98"/>
        <v>3.6333333333331552E-3</v>
      </c>
      <c r="AQ286" s="27">
        <f t="shared" si="99"/>
        <v>2.1952689233545541E-2</v>
      </c>
      <c r="AR286" s="27">
        <f t="shared" si="100"/>
        <v>2.7515578465919344E-2</v>
      </c>
      <c r="AS286" s="43">
        <f t="shared" si="101"/>
        <v>3.6333333333331552E-3</v>
      </c>
      <c r="AT286" s="27">
        <f t="shared" si="102"/>
        <v>2.2012553515975863E-2</v>
      </c>
      <c r="AU286" s="27">
        <f t="shared" si="103"/>
        <v>2.7525141287150667E-2</v>
      </c>
      <c r="AV286" s="29">
        <f t="shared" si="104"/>
        <v>3.4784422746381161E-3</v>
      </c>
      <c r="AW286" s="29">
        <f t="shared" si="105"/>
        <v>2.0473408321047604E-2</v>
      </c>
      <c r="AX286" s="29">
        <f t="shared" si="106"/>
        <v>2.6546267498655629E-2</v>
      </c>
      <c r="AY286" s="29">
        <f t="shared" si="107"/>
        <v>6.8529912993722242E-3</v>
      </c>
      <c r="AZ286" s="29">
        <f t="shared" si="108"/>
        <v>2.1820096048342785E-2</v>
      </c>
      <c r="BA286" s="29">
        <f t="shared" si="109"/>
        <v>3.285364082563591E-2</v>
      </c>
      <c r="BB286" s="27">
        <f t="shared" si="110"/>
        <v>3.6333333333331552E-3</v>
      </c>
      <c r="BC286" s="27">
        <f t="shared" si="110"/>
        <v>2.1952689233545541E-2</v>
      </c>
      <c r="BD286" s="64">
        <f t="shared" si="110"/>
        <v>2.7515578465919344E-2</v>
      </c>
      <c r="BE286" s="82">
        <f>SUMPRODUCT('Control Panel'!$C$18:$N$18,$AS286:$BD286)</f>
        <v>6.8529912993722242E-3</v>
      </c>
      <c r="BF286" s="83">
        <f>SUMPRODUCT('Control Panel'!$C$19:$N$19,'Calc. rets adjusted'!$AS286:$BD286)</f>
        <v>8.3497017742692817E-3</v>
      </c>
      <c r="BG286" s="83">
        <f>SUMPRODUCT('Control Panel'!$C$20:$N$20,'Calc. rets adjusted'!$AS286:$BD286)</f>
        <v>6.5177661842480434E-3</v>
      </c>
      <c r="BH286" s="83">
        <f>SUMPRODUCT('Control Panel'!$C$21:$N$21,'Calc. rets adjusted'!$AS286:$BD286)</f>
        <v>1.4967104748970562E-3</v>
      </c>
      <c r="BI286" s="83">
        <f>SUMPRODUCT('Control Panel'!$C$22:$N$22,'Calc. rets adjusted'!$AS286:$BD286)</f>
        <v>-3.352251151241823E-4</v>
      </c>
    </row>
    <row r="287" spans="1:61" x14ac:dyDescent="0.35">
      <c r="A287" s="2">
        <v>44985</v>
      </c>
      <c r="B287" s="27">
        <f>'Calc. rets in loc usd base'!Q287-'Calc. rets in loc usd base'!Q$5</f>
        <v>2.134194444444449E-3</v>
      </c>
      <c r="C287" s="27">
        <f>'Calc. rets in loc usd base'!R287-'Calc. rets in loc usd base'!R$5</f>
        <v>6.0519444444444943E-4</v>
      </c>
      <c r="D287" s="27">
        <f>'Calc. rets in loc usd base'!S287-'Calc. rets in loc usd base'!S$5</f>
        <v>1.1843888888888902E-3</v>
      </c>
      <c r="E287" s="29">
        <f>'Calc. rets in loc usd base'!T287-'Calc. rets in loc usd base'!T$5</f>
        <v>7.7909875376360469E-4</v>
      </c>
      <c r="F287" s="29">
        <f>'Calc. rets in loc usd base'!U287-'Calc. rets in loc usd base'!U$5</f>
        <v>-1.1767677950588148E-3</v>
      </c>
      <c r="G287" s="29">
        <f>'Calc. rets in loc usd base'!V287-'Calc. rets in loc usd base'!V$5</f>
        <v>-9.4068294083464552E-4</v>
      </c>
      <c r="H287" s="29">
        <f>'Calc. rets in loc usd base'!W287-'Calc. rets in loc usd base'!W$5</f>
        <v>-9.3057203772761027E-3</v>
      </c>
      <c r="I287" s="29">
        <f>'Calc. rets in loc usd base'!X287-'Calc. rets in loc usd base'!X$5</f>
        <v>-8.0029139714540252E-3</v>
      </c>
      <c r="J287" s="29">
        <f>'Calc. rets in loc usd base'!Y287-'Calc. rets in loc usd base'!Y$5</f>
        <v>-1.0044490111996535E-2</v>
      </c>
      <c r="K287" s="27">
        <f>'Calc. rets in loc usd base'!Z287-'Calc. rets in loc usd base'!Z$5</f>
        <v>2.134194444444449E-3</v>
      </c>
      <c r="L287" s="27">
        <f>'Calc. rets in loc usd base'!AA287-'Calc. rets in loc usd base'!AA$5</f>
        <v>7.3788722222222197E-4</v>
      </c>
      <c r="M287" s="27">
        <f>'Calc. rets in loc usd base'!AB287-'Calc. rets in loc usd base'!AB$5</f>
        <v>1.205281111111112E-3</v>
      </c>
      <c r="N287" s="47">
        <f>'Calc. rets in loc usd base'!AC287-'Calc. rets in loc usd base'!AC$5</f>
        <v>0</v>
      </c>
      <c r="O287" s="63">
        <f>'Calc. rets in loc usd base'!AD287-'Calc. rets in loc usd base'!AD$5</f>
        <v>-2.2601821114755487E-2</v>
      </c>
      <c r="P287" s="86">
        <f>'Calc. rets in loc usd base'!AE287-'Calc. rets in loc usd base'!AE$5</f>
        <v>-2.4199754514991317E-2</v>
      </c>
      <c r="Q287" s="27">
        <f>B287+'Control Panel'!C$5</f>
        <v>3.8083333333332366E-3</v>
      </c>
      <c r="R287" s="27">
        <f>C287+'Control Panel'!D$5</f>
        <v>1.8166666666667368E-3</v>
      </c>
      <c r="S287" s="27">
        <f>D287+'Control Panel'!E$5</f>
        <v>3.2083333333334267E-3</v>
      </c>
      <c r="T287" s="29">
        <f>E287+'Control Panel'!F$5</f>
        <v>2.4630764502774545E-3</v>
      </c>
      <c r="U287" s="29">
        <f>F287+'Control Panel'!G$5</f>
        <v>-4.3732097172783594E-5</v>
      </c>
      <c r="V287" s="29">
        <f>G287+'Control Panel'!H$5</f>
        <v>-3.2547374511786395E-4</v>
      </c>
      <c r="W287" s="29">
        <f>H287+'Control Panel'!I$5</f>
        <v>-7.2206895930521514E-3</v>
      </c>
      <c r="X287" s="29">
        <f>I287+'Control Panel'!J$5</f>
        <v>-6.563238805443624E-3</v>
      </c>
      <c r="Y287" s="29">
        <f>J287+'Control Panel'!K$5</f>
        <v>-7.7947316480680377E-3</v>
      </c>
      <c r="Z287" s="27">
        <f>K287+'Control Panel'!L$5</f>
        <v>3.8083333333332366E-3</v>
      </c>
      <c r="AA287" s="27">
        <f>L287+'Control Panel'!M$5</f>
        <v>1.866000000000023E-3</v>
      </c>
      <c r="AB287" s="27">
        <f>M287+'Control Panel'!N$5</f>
        <v>3.1991666666665755E-3</v>
      </c>
      <c r="AC287" s="47">
        <f>N287+'Control Panel'!C$27</f>
        <v>0</v>
      </c>
      <c r="AD287" s="63">
        <f>O287+'Control Panel'!D$27</f>
        <v>-2.2601821114755487E-2</v>
      </c>
      <c r="AE287" s="63">
        <f>P287+'Control Panel'!E$27</f>
        <v>-2.4199754514991317E-2</v>
      </c>
      <c r="AF287" s="38">
        <f>SUMPRODUCT('Control Panel'!$C$31:$E$31,AC287:AE287)</f>
        <v>0</v>
      </c>
      <c r="AG287" s="43">
        <f t="shared" si="89"/>
        <v>3.8083333333331915E-3</v>
      </c>
      <c r="AH287" s="64">
        <f t="shared" si="90"/>
        <v>-2.0826214423113831E-2</v>
      </c>
      <c r="AI287" s="64">
        <f t="shared" si="91"/>
        <v>-2.1069062060726784E-2</v>
      </c>
      <c r="AJ287" s="29">
        <f t="shared" si="92"/>
        <v>2.463076450277546E-3</v>
      </c>
      <c r="AK287" s="29">
        <f t="shared" si="93"/>
        <v>-2.264456478689103E-2</v>
      </c>
      <c r="AL287" s="29">
        <f t="shared" si="94"/>
        <v>-2.4517351875376292E-2</v>
      </c>
      <c r="AM287" s="29">
        <f t="shared" si="95"/>
        <v>-7.2206895930521098E-3</v>
      </c>
      <c r="AN287" s="29">
        <f t="shared" si="96"/>
        <v>-2.9016718770785044E-2</v>
      </c>
      <c r="AO287" s="29">
        <f t="shared" si="97"/>
        <v>-3.1805855570665842E-2</v>
      </c>
      <c r="AP287" s="27">
        <f t="shared" si="98"/>
        <v>3.8083333333331915E-3</v>
      </c>
      <c r="AQ287" s="27">
        <f t="shared" si="99"/>
        <v>-2.0777996112955721E-2</v>
      </c>
      <c r="AR287" s="27">
        <f t="shared" si="100"/>
        <v>-2.1078006896310564E-2</v>
      </c>
      <c r="AS287" s="43">
        <f t="shared" si="101"/>
        <v>3.8083333333331915E-3</v>
      </c>
      <c r="AT287" s="27">
        <f t="shared" si="102"/>
        <v>-2.0826214423113831E-2</v>
      </c>
      <c r="AU287" s="27">
        <f t="shared" si="103"/>
        <v>-2.1069062060726784E-2</v>
      </c>
      <c r="AV287" s="29">
        <f t="shared" si="104"/>
        <v>2.463076450277546E-3</v>
      </c>
      <c r="AW287" s="29">
        <f t="shared" si="105"/>
        <v>-2.264456478689103E-2</v>
      </c>
      <c r="AX287" s="29">
        <f t="shared" si="106"/>
        <v>-2.4517351875376292E-2</v>
      </c>
      <c r="AY287" s="29">
        <f t="shared" si="107"/>
        <v>-7.2206895930521098E-3</v>
      </c>
      <c r="AZ287" s="29">
        <f t="shared" si="108"/>
        <v>-2.9016718770785044E-2</v>
      </c>
      <c r="BA287" s="29">
        <f t="shared" si="109"/>
        <v>-3.1805855570665842E-2</v>
      </c>
      <c r="BB287" s="27">
        <f t="shared" si="110"/>
        <v>3.8083333333331915E-3</v>
      </c>
      <c r="BC287" s="27">
        <f t="shared" si="110"/>
        <v>-2.0777996112955721E-2</v>
      </c>
      <c r="BD287" s="64">
        <f t="shared" si="110"/>
        <v>-2.1078006896310564E-2</v>
      </c>
      <c r="BE287" s="82">
        <f>SUMPRODUCT('Control Panel'!$C$18:$N$18,$AS287:$BD287)</f>
        <v>-7.2206895930521098E-3</v>
      </c>
      <c r="BF287" s="83">
        <f>SUMPRODUCT('Control Panel'!$C$19:$N$19,'Calc. rets adjusted'!$AS287:$BD287)</f>
        <v>-9.4002925108254039E-3</v>
      </c>
      <c r="BG287" s="83">
        <f>SUMPRODUCT('Control Panel'!$C$20:$N$20,'Calc. rets adjusted'!$AS287:$BD287)</f>
        <v>-6.9416595661965117E-3</v>
      </c>
      <c r="BH287" s="83">
        <f>SUMPRODUCT('Control Panel'!$C$21:$N$21,'Calc. rets adjusted'!$AS287:$BD287)</f>
        <v>-2.1796029177732937E-3</v>
      </c>
      <c r="BI287" s="83">
        <f>SUMPRODUCT('Control Panel'!$C$22:$N$22,'Calc. rets adjusted'!$AS287:$BD287)</f>
        <v>2.7903002685559781E-4</v>
      </c>
    </row>
    <row r="288" spans="1:61" x14ac:dyDescent="0.35">
      <c r="A288" s="2">
        <v>45016</v>
      </c>
      <c r="B288" s="27">
        <f>'Calc. rets in loc usd base'!Q288-'Calc. rets in loc usd base'!Q$5</f>
        <v>2.2091944444444485E-3</v>
      </c>
      <c r="C288" s="27">
        <f>'Calc. rets in loc usd base'!R288-'Calc. rets in loc usd base'!R$5</f>
        <v>8.5519444444444944E-4</v>
      </c>
      <c r="D288" s="27">
        <f>'Calc. rets in loc usd base'!S288-'Calc. rets in loc usd base'!S$5</f>
        <v>1.301055555555557E-3</v>
      </c>
      <c r="E288" s="29">
        <f>'Calc. rets in loc usd base'!T288-'Calc. rets in loc usd base'!T$5</f>
        <v>4.1723066511122533E-3</v>
      </c>
      <c r="F288" s="29">
        <f>'Calc. rets in loc usd base'!U288-'Calc. rets in loc usd base'!U$5</f>
        <v>2.3875520872046522E-3</v>
      </c>
      <c r="G288" s="29">
        <f>'Calc. rets in loc usd base'!V288-'Calc. rets in loc usd base'!V$5</f>
        <v>2.9209482401620487E-3</v>
      </c>
      <c r="H288" s="29">
        <f>'Calc. rets in loc usd base'!W288-'Calc. rets in loc usd base'!W$5</f>
        <v>1.3867690894766763E-2</v>
      </c>
      <c r="I288" s="29">
        <f>'Calc. rets in loc usd base'!X288-'Calc. rets in loc usd base'!X$5</f>
        <v>7.8871147133420284E-3</v>
      </c>
      <c r="J288" s="29">
        <f>'Calc. rets in loc usd base'!Y288-'Calc. rets in loc usd base'!Y$5</f>
        <v>3.72408150326437E-3</v>
      </c>
      <c r="K288" s="27">
        <f>'Calc. rets in loc usd base'!Z288-'Calc. rets in loc usd base'!Z$5</f>
        <v>2.2091944444444485E-3</v>
      </c>
      <c r="L288" s="27">
        <f>'Calc. rets in loc usd base'!AA288-'Calc. rets in loc usd base'!AA$5</f>
        <v>9.5272055555555555E-4</v>
      </c>
      <c r="M288" s="27">
        <f>'Calc. rets in loc usd base'!AB288-'Calc. rets in loc usd base'!AB$5</f>
        <v>1.377197777777779E-3</v>
      </c>
      <c r="N288" s="47">
        <f>'Calc. rets in loc usd base'!AC288-'Calc. rets in loc usd base'!AC$5</f>
        <v>0</v>
      </c>
      <c r="O288" s="63">
        <f>'Calc. rets in loc usd base'!AD288-'Calc. rets in loc usd base'!AD$5</f>
        <v>2.0413905064707766E-2</v>
      </c>
      <c r="P288" s="86">
        <f>'Calc. rets in loc usd base'!AE288-'Calc. rets in loc usd base'!AE$5</f>
        <v>2.4587989051868459E-2</v>
      </c>
      <c r="Q288" s="27">
        <f>B288+'Control Panel'!C$5</f>
        <v>3.8833333333332361E-3</v>
      </c>
      <c r="R288" s="27">
        <f>C288+'Control Panel'!D$5</f>
        <v>2.0666666666667366E-3</v>
      </c>
      <c r="S288" s="27">
        <f>D288+'Control Panel'!E$5</f>
        <v>3.3250000000000935E-3</v>
      </c>
      <c r="T288" s="29">
        <f>E288+'Control Panel'!F$5</f>
        <v>5.856284347626103E-3</v>
      </c>
      <c r="U288" s="29">
        <f>F288+'Control Panel'!G$5</f>
        <v>3.5205877850906834E-3</v>
      </c>
      <c r="V288" s="29">
        <f>G288+'Control Panel'!H$5</f>
        <v>3.5361574358788303E-3</v>
      </c>
      <c r="W288" s="29">
        <f>H288+'Control Panel'!I$5</f>
        <v>1.5952721678990714E-2</v>
      </c>
      <c r="X288" s="29">
        <f>I288+'Control Panel'!J$5</f>
        <v>9.3267898793524297E-3</v>
      </c>
      <c r="Y288" s="29">
        <f>J288+'Control Panel'!K$5</f>
        <v>5.9738399671928673E-3</v>
      </c>
      <c r="Z288" s="27">
        <f>K288+'Control Panel'!L$5</f>
        <v>3.8833333333332361E-3</v>
      </c>
      <c r="AA288" s="27">
        <f>L288+'Control Panel'!M$5</f>
        <v>2.0808333333333564E-3</v>
      </c>
      <c r="AB288" s="27">
        <f>M288+'Control Panel'!N$5</f>
        <v>3.3710833333332425E-3</v>
      </c>
      <c r="AC288" s="47">
        <f>N288+'Control Panel'!C$27</f>
        <v>0</v>
      </c>
      <c r="AD288" s="63">
        <f>O288+'Control Panel'!D$27</f>
        <v>2.0413905064707766E-2</v>
      </c>
      <c r="AE288" s="63">
        <f>P288+'Control Panel'!E$27</f>
        <v>2.4587989051868459E-2</v>
      </c>
      <c r="AF288" s="38">
        <f>SUMPRODUCT('Control Panel'!$C$31:$E$31,AC288:AE288)</f>
        <v>0</v>
      </c>
      <c r="AG288" s="43">
        <f t="shared" si="89"/>
        <v>3.8833333333332387E-3</v>
      </c>
      <c r="AH288" s="64">
        <f t="shared" si="90"/>
        <v>2.2522760468508318E-2</v>
      </c>
      <c r="AI288" s="64">
        <f t="shared" si="91"/>
        <v>2.7994744115465986E-2</v>
      </c>
      <c r="AJ288" s="29">
        <f t="shared" si="92"/>
        <v>5.856284347626195E-3</v>
      </c>
      <c r="AK288" s="29">
        <f t="shared" si="93"/>
        <v>2.4006361794615572E-2</v>
      </c>
      <c r="AL288" s="29">
        <f t="shared" si="94"/>
        <v>2.8211093488066386E-2</v>
      </c>
      <c r="AM288" s="29">
        <f t="shared" si="95"/>
        <v>1.5952721678990756E-2</v>
      </c>
      <c r="AN288" s="29">
        <f t="shared" si="96"/>
        <v>2.9931091147215927E-2</v>
      </c>
      <c r="AO288" s="29">
        <f t="shared" si="97"/>
        <v>3.0708713730772441E-2</v>
      </c>
      <c r="AP288" s="27">
        <f t="shared" si="98"/>
        <v>3.8833333333332387E-3</v>
      </c>
      <c r="AQ288" s="27">
        <f t="shared" si="99"/>
        <v>2.2537216332163323E-2</v>
      </c>
      <c r="AR288" s="27">
        <f t="shared" si="100"/>
        <v>2.804196054529462E-2</v>
      </c>
      <c r="AS288" s="43">
        <f t="shared" si="101"/>
        <v>3.8833333333332387E-3</v>
      </c>
      <c r="AT288" s="27">
        <f t="shared" si="102"/>
        <v>2.2522760468508318E-2</v>
      </c>
      <c r="AU288" s="27">
        <f t="shared" si="103"/>
        <v>2.7994744115465986E-2</v>
      </c>
      <c r="AV288" s="29">
        <f t="shared" si="104"/>
        <v>5.856284347626195E-3</v>
      </c>
      <c r="AW288" s="29">
        <f t="shared" si="105"/>
        <v>2.4006361794615572E-2</v>
      </c>
      <c r="AX288" s="29">
        <f t="shared" si="106"/>
        <v>2.8211093488066386E-2</v>
      </c>
      <c r="AY288" s="29">
        <f t="shared" si="107"/>
        <v>1.5952721678990756E-2</v>
      </c>
      <c r="AZ288" s="29">
        <f t="shared" si="108"/>
        <v>2.9931091147215927E-2</v>
      </c>
      <c r="BA288" s="29">
        <f t="shared" si="109"/>
        <v>3.0708713730772441E-2</v>
      </c>
      <c r="BB288" s="27">
        <f t="shared" si="110"/>
        <v>3.8833333333332387E-3</v>
      </c>
      <c r="BC288" s="27">
        <f t="shared" si="110"/>
        <v>2.2537216332163323E-2</v>
      </c>
      <c r="BD288" s="64">
        <f t="shared" si="110"/>
        <v>2.804196054529462E-2</v>
      </c>
      <c r="BE288" s="82">
        <f>SUMPRODUCT('Control Panel'!$C$18:$N$18,$AS288:$BD288)</f>
        <v>1.5952721678990756E-2</v>
      </c>
      <c r="BF288" s="83">
        <f>SUMPRODUCT('Control Panel'!$C$19:$N$19,'Calc. rets adjusted'!$AS288:$BD288)</f>
        <v>1.7350558625813275E-2</v>
      </c>
      <c r="BG288" s="83">
        <f>SUMPRODUCT('Control Panel'!$C$20:$N$20,'Calc. rets adjusted'!$AS288:$BD288)</f>
        <v>1.5485170325930267E-2</v>
      </c>
      <c r="BH288" s="83">
        <f>SUMPRODUCT('Control Panel'!$C$21:$N$21,'Calc. rets adjusted'!$AS288:$BD288)</f>
        <v>1.3978369468225175E-3</v>
      </c>
      <c r="BI288" s="83">
        <f>SUMPRODUCT('Control Panel'!$C$22:$N$22,'Calc. rets adjusted'!$AS288:$BD288)</f>
        <v>-4.6755135306049108E-4</v>
      </c>
    </row>
    <row r="289" spans="1:61" x14ac:dyDescent="0.35">
      <c r="A289" s="2">
        <v>45046</v>
      </c>
      <c r="B289" s="27">
        <f>'Calc. rets in loc usd base'!Q289-'Calc. rets in loc usd base'!Q$5</f>
        <v>2.3341944444444486E-3</v>
      </c>
      <c r="C289" s="27">
        <f>'Calc. rets in loc usd base'!R289-'Calc. rets in loc usd base'!R$5</f>
        <v>1.2135277777777828E-3</v>
      </c>
      <c r="D289" s="27">
        <f>'Calc. rets in loc usd base'!S289-'Calc. rets in loc usd base'!S$5</f>
        <v>1.4510555555555566E-3</v>
      </c>
      <c r="E289" s="29">
        <f>'Calc. rets in loc usd base'!T289-'Calc. rets in loc usd base'!T$5</f>
        <v>1.1935008792686359E-3</v>
      </c>
      <c r="F289" s="29">
        <f>'Calc. rets in loc usd base'!U289-'Calc. rets in loc usd base'!U$5</f>
        <v>6.1018752184727664E-4</v>
      </c>
      <c r="G289" s="29">
        <f>'Calc. rets in loc usd base'!V289-'Calc. rets in loc usd base'!V$5</f>
        <v>1.6828541226868296E-3</v>
      </c>
      <c r="H289" s="29">
        <f>'Calc. rets in loc usd base'!W289-'Calc. rets in loc usd base'!W$5</f>
        <v>5.0562175820374842E-4</v>
      </c>
      <c r="I289" s="29">
        <f>'Calc. rets in loc usd base'!X289-'Calc. rets in loc usd base'!X$5</f>
        <v>1.0873463471983559E-4</v>
      </c>
      <c r="J289" s="29">
        <f>'Calc. rets in loc usd base'!Y289-'Calc. rets in loc usd base'!Y$5</f>
        <v>-4.1541726892335099E-3</v>
      </c>
      <c r="K289" s="27">
        <f>'Calc. rets in loc usd base'!Z289-'Calc. rets in loc usd base'!Z$5</f>
        <v>2.3341944444444486E-3</v>
      </c>
      <c r="L289" s="27">
        <f>'Calc. rets in loc usd base'!AA289-'Calc. rets in loc usd base'!AA$5</f>
        <v>1.192303888888889E-3</v>
      </c>
      <c r="M289" s="27">
        <f>'Calc. rets in loc usd base'!AB289-'Calc. rets in loc usd base'!AB$5</f>
        <v>1.4316977777777784E-3</v>
      </c>
      <c r="N289" s="47">
        <f>'Calc. rets in loc usd base'!AC289-'Calc. rets in loc usd base'!AC$5</f>
        <v>0</v>
      </c>
      <c r="O289" s="63">
        <f>'Calc. rets in loc usd base'!AD289-'Calc. rets in loc usd base'!AD$5</f>
        <v>9.6637856189362315E-3</v>
      </c>
      <c r="P289" s="86">
        <f>'Calc. rets in loc usd base'!AE289-'Calc. rets in loc usd base'!AE$5</f>
        <v>1.239663102717717E-2</v>
      </c>
      <c r="Q289" s="27">
        <f>B289+'Control Panel'!C$5</f>
        <v>4.0083333333332362E-3</v>
      </c>
      <c r="R289" s="27">
        <f>C289+'Control Panel'!D$5</f>
        <v>2.4250000000000703E-3</v>
      </c>
      <c r="S289" s="27">
        <f>D289+'Control Panel'!E$5</f>
        <v>3.475000000000093E-3</v>
      </c>
      <c r="T289" s="29">
        <f>E289+'Control Panel'!F$5</f>
        <v>2.8774785757824856E-3</v>
      </c>
      <c r="U289" s="29">
        <f>F289+'Control Panel'!G$5</f>
        <v>1.7432232197333078E-3</v>
      </c>
      <c r="V289" s="29">
        <f>G289+'Control Panel'!H$5</f>
        <v>2.2980633184036111E-3</v>
      </c>
      <c r="W289" s="29">
        <f>H289+'Control Panel'!I$5</f>
        <v>2.5906525424276997E-3</v>
      </c>
      <c r="X289" s="29">
        <f>I289+'Control Panel'!J$5</f>
        <v>1.5484098007302368E-3</v>
      </c>
      <c r="Y289" s="29">
        <f>J289+'Control Panel'!K$5</f>
        <v>-1.9044142253050126E-3</v>
      </c>
      <c r="Z289" s="27">
        <f>K289+'Control Panel'!L$5</f>
        <v>4.0083333333332362E-3</v>
      </c>
      <c r="AA289" s="27">
        <f>L289+'Control Panel'!M$5</f>
        <v>2.3204166666666902E-3</v>
      </c>
      <c r="AB289" s="27">
        <f>M289+'Control Panel'!N$5</f>
        <v>3.4255833333332419E-3</v>
      </c>
      <c r="AC289" s="47">
        <f>N289+'Control Panel'!C$27</f>
        <v>0</v>
      </c>
      <c r="AD289" s="63">
        <f>O289+'Control Panel'!D$27</f>
        <v>9.6637856189362315E-3</v>
      </c>
      <c r="AE289" s="63">
        <f>P289+'Control Panel'!E$27</f>
        <v>1.239663102717717E-2</v>
      </c>
      <c r="AF289" s="38">
        <f>SUMPRODUCT('Control Panel'!$C$31:$E$31,AC289:AE289)</f>
        <v>0</v>
      </c>
      <c r="AG289" s="43">
        <f t="shared" si="89"/>
        <v>4.0083333333331694E-3</v>
      </c>
      <c r="AH289" s="64">
        <f t="shared" si="90"/>
        <v>1.2112220299062448E-2</v>
      </c>
      <c r="AI289" s="64">
        <f t="shared" si="91"/>
        <v>1.5914709319996723E-2</v>
      </c>
      <c r="AJ289" s="29">
        <f t="shared" si="92"/>
        <v>2.8774785757825772E-3</v>
      </c>
      <c r="AK289" s="29">
        <f t="shared" si="93"/>
        <v>1.1423854974151215E-2</v>
      </c>
      <c r="AL289" s="29">
        <f t="shared" si="94"/>
        <v>1.4723182588616046E-2</v>
      </c>
      <c r="AM289" s="29">
        <f t="shared" si="95"/>
        <v>2.5906525424277405E-3</v>
      </c>
      <c r="AN289" s="29">
        <f t="shared" si="96"/>
        <v>1.1227158920031233E-2</v>
      </c>
      <c r="AO289" s="29">
        <f t="shared" si="97"/>
        <v>1.04686084813983E-2</v>
      </c>
      <c r="AP289" s="27">
        <f t="shared" si="98"/>
        <v>4.0083333333331694E-3</v>
      </c>
      <c r="AQ289" s="27">
        <f t="shared" si="99"/>
        <v>1.2006626294816192E-2</v>
      </c>
      <c r="AR289" s="27">
        <f t="shared" si="100"/>
        <v>1.5864680053146563E-2</v>
      </c>
      <c r="AS289" s="43">
        <f t="shared" si="101"/>
        <v>4.0083333333331694E-3</v>
      </c>
      <c r="AT289" s="27">
        <f t="shared" si="102"/>
        <v>1.2112220299062448E-2</v>
      </c>
      <c r="AU289" s="27">
        <f t="shared" si="103"/>
        <v>1.5914709319996723E-2</v>
      </c>
      <c r="AV289" s="29">
        <f t="shared" si="104"/>
        <v>2.8774785757825772E-3</v>
      </c>
      <c r="AW289" s="29">
        <f t="shared" si="105"/>
        <v>1.1423854974151215E-2</v>
      </c>
      <c r="AX289" s="29">
        <f t="shared" si="106"/>
        <v>1.4723182588616046E-2</v>
      </c>
      <c r="AY289" s="29">
        <f t="shared" si="107"/>
        <v>2.5906525424277405E-3</v>
      </c>
      <c r="AZ289" s="29">
        <f t="shared" si="108"/>
        <v>1.1227158920031233E-2</v>
      </c>
      <c r="BA289" s="29">
        <f t="shared" si="109"/>
        <v>1.04686084813983E-2</v>
      </c>
      <c r="BB289" s="27">
        <f t="shared" si="110"/>
        <v>4.0083333333331694E-3</v>
      </c>
      <c r="BC289" s="27">
        <f t="shared" si="110"/>
        <v>1.2006626294816192E-2</v>
      </c>
      <c r="BD289" s="64">
        <f t="shared" si="110"/>
        <v>1.5864680053146563E-2</v>
      </c>
      <c r="BE289" s="82">
        <f>SUMPRODUCT('Control Panel'!$C$18:$N$18,$AS289:$BD289)</f>
        <v>2.5906525424277405E-3</v>
      </c>
      <c r="BF289" s="83">
        <f>SUMPRODUCT('Control Panel'!$C$19:$N$19,'Calc. rets adjusted'!$AS289:$BD289)</f>
        <v>3.4543031801880899E-3</v>
      </c>
      <c r="BG289" s="83">
        <f>SUMPRODUCT('Control Panel'!$C$20:$N$20,'Calc. rets adjusted'!$AS289:$BD289)</f>
        <v>2.6544738840397876E-3</v>
      </c>
      <c r="BH289" s="83">
        <f>SUMPRODUCT('Control Panel'!$C$21:$N$21,'Calc. rets adjusted'!$AS289:$BD289)</f>
        <v>8.636506377603494E-4</v>
      </c>
      <c r="BI289" s="83">
        <f>SUMPRODUCT('Control Panel'!$C$22:$N$22,'Calc. rets adjusted'!$AS289:$BD289)</f>
        <v>6.3821341612046957E-5</v>
      </c>
    </row>
    <row r="290" spans="1:61" x14ac:dyDescent="0.35">
      <c r="A290" s="2">
        <v>45077</v>
      </c>
      <c r="B290" s="27">
        <f>'Calc. rets in loc usd base'!Q290-'Calc. rets in loc usd base'!Q$5</f>
        <v>2.5175277777777817E-3</v>
      </c>
      <c r="C290" s="27">
        <f>'Calc. rets in loc usd base'!R290-'Calc. rets in loc usd base'!R$5</f>
        <v>1.3301944444444492E-3</v>
      </c>
      <c r="D290" s="27">
        <f>'Calc. rets in loc usd base'!S290-'Calc. rets in loc usd base'!S$5</f>
        <v>1.5927222222222232E-3</v>
      </c>
      <c r="E290" s="29">
        <f>'Calc. rets in loc usd base'!T290-'Calc. rets in loc usd base'!T$5</f>
        <v>7.7407891923377556E-4</v>
      </c>
      <c r="F290" s="29">
        <f>'Calc. rets in loc usd base'!U290-'Calc. rets in loc usd base'!U$5</f>
        <v>4.1138264371299227E-4</v>
      </c>
      <c r="G290" s="29">
        <f>'Calc. rets in loc usd base'!V290-'Calc. rets in loc usd base'!V$5</f>
        <v>1.0931473652716203E-3</v>
      </c>
      <c r="H290" s="29">
        <f>'Calc. rets in loc usd base'!W290-'Calc. rets in loc usd base'!W$5</f>
        <v>-5.5330078711285776E-3</v>
      </c>
      <c r="I290" s="29">
        <f>'Calc. rets in loc usd base'!X290-'Calc. rets in loc usd base'!X$5</f>
        <v>4.4892384489070704E-4</v>
      </c>
      <c r="J290" s="29">
        <f>'Calc. rets in loc usd base'!Y290-'Calc. rets in loc usd base'!Y$5</f>
        <v>-9.1138542442775142E-3</v>
      </c>
      <c r="K290" s="27">
        <f>'Calc. rets in loc usd base'!Z290-'Calc. rets in loc usd base'!Z$5</f>
        <v>2.5175277777777817E-3</v>
      </c>
      <c r="L290" s="27">
        <f>'Calc. rets in loc usd base'!AA290-'Calc. rets in loc usd base'!AA$5</f>
        <v>1.3307205555555554E-3</v>
      </c>
      <c r="M290" s="27">
        <f>'Calc. rets in loc usd base'!AB290-'Calc. rets in loc usd base'!AB$5</f>
        <v>1.5703644444444451E-3</v>
      </c>
      <c r="N290" s="47">
        <f>'Calc. rets in loc usd base'!AC290-'Calc. rets in loc usd base'!AC$5</f>
        <v>0</v>
      </c>
      <c r="O290" s="63">
        <f>'Calc. rets in loc usd base'!AD290-'Calc. rets in loc usd base'!AD$5</f>
        <v>-3.3240118987095876E-2</v>
      </c>
      <c r="P290" s="86">
        <f>'Calc. rets in loc usd base'!AE290-'Calc. rets in loc usd base'!AE$5</f>
        <v>-1.2449047985168519E-2</v>
      </c>
      <c r="Q290" s="27">
        <f>B290+'Control Panel'!C$5</f>
        <v>4.1916666666665693E-3</v>
      </c>
      <c r="R290" s="27">
        <f>C290+'Control Panel'!D$5</f>
        <v>2.5416666666667363E-3</v>
      </c>
      <c r="S290" s="27">
        <f>D290+'Control Panel'!E$5</f>
        <v>3.6166666666667597E-3</v>
      </c>
      <c r="T290" s="29">
        <f>E290+'Control Panel'!F$5</f>
        <v>2.4580566157476253E-3</v>
      </c>
      <c r="U290" s="29">
        <f>F290+'Control Panel'!G$5</f>
        <v>1.5444183415990235E-3</v>
      </c>
      <c r="V290" s="29">
        <f>G290+'Control Panel'!H$5</f>
        <v>1.7083565609884018E-3</v>
      </c>
      <c r="W290" s="29">
        <f>H290+'Control Panel'!I$5</f>
        <v>-3.4479770869046264E-3</v>
      </c>
      <c r="X290" s="29">
        <f>I290+'Control Panel'!J$5</f>
        <v>1.8885990109011083E-3</v>
      </c>
      <c r="Y290" s="29">
        <f>J290+'Control Panel'!K$5</f>
        <v>-6.8640957803490169E-3</v>
      </c>
      <c r="Z290" s="27">
        <f>K290+'Control Panel'!L$5</f>
        <v>4.1916666666665693E-3</v>
      </c>
      <c r="AA290" s="27">
        <f>L290+'Control Panel'!M$5</f>
        <v>2.4588333333333563E-3</v>
      </c>
      <c r="AB290" s="27">
        <f>M290+'Control Panel'!N$5</f>
        <v>3.5642499999999086E-3</v>
      </c>
      <c r="AC290" s="47">
        <f>N290+'Control Panel'!C$27</f>
        <v>0</v>
      </c>
      <c r="AD290" s="63">
        <f>O290+'Control Panel'!D$27</f>
        <v>-3.3240118987095876E-2</v>
      </c>
      <c r="AE290" s="63">
        <f>P290+'Control Panel'!E$27</f>
        <v>-1.2449047985168519E-2</v>
      </c>
      <c r="AF290" s="38">
        <f>SUMPRODUCT('Control Panel'!$C$31:$E$31,AC290:AE290)</f>
        <v>0</v>
      </c>
      <c r="AG290" s="43">
        <f t="shared" si="89"/>
        <v>4.1916666666665936E-3</v>
      </c>
      <c r="AH290" s="64">
        <f t="shared" si="90"/>
        <v>-3.0782937622854778E-2</v>
      </c>
      <c r="AI290" s="64">
        <f t="shared" si="91"/>
        <v>-8.8774053753813975E-3</v>
      </c>
      <c r="AJ290" s="29">
        <f t="shared" si="92"/>
        <v>2.4580566157477168E-3</v>
      </c>
      <c r="AK290" s="29">
        <f t="shared" si="93"/>
        <v>-3.174703729493733E-2</v>
      </c>
      <c r="AL290" s="29">
        <f t="shared" si="94"/>
        <v>-1.076195883698372E-2</v>
      </c>
      <c r="AM290" s="29">
        <f t="shared" si="95"/>
        <v>-3.4479770869045856E-3</v>
      </c>
      <c r="AN290" s="29">
        <f t="shared" si="96"/>
        <v>-3.1414297232035926E-2</v>
      </c>
      <c r="AO290" s="29">
        <f t="shared" si="97"/>
        <v>-1.9227692307773103E-2</v>
      </c>
      <c r="AP290" s="27">
        <f t="shared" si="98"/>
        <v>4.1916666666665936E-3</v>
      </c>
      <c r="AQ290" s="27">
        <f t="shared" si="99"/>
        <v>-3.0863017566332029E-2</v>
      </c>
      <c r="AR290" s="27">
        <f t="shared" si="100"/>
        <v>-8.9291695044497743E-3</v>
      </c>
      <c r="AS290" s="43">
        <f t="shared" si="101"/>
        <v>4.1916666666665936E-3</v>
      </c>
      <c r="AT290" s="27">
        <f t="shared" si="102"/>
        <v>-3.0782937622854778E-2</v>
      </c>
      <c r="AU290" s="27">
        <f t="shared" si="103"/>
        <v>-8.8774053753813975E-3</v>
      </c>
      <c r="AV290" s="29">
        <f t="shared" si="104"/>
        <v>2.4580566157477168E-3</v>
      </c>
      <c r="AW290" s="29">
        <f t="shared" si="105"/>
        <v>-3.174703729493733E-2</v>
      </c>
      <c r="AX290" s="29">
        <f t="shared" si="106"/>
        <v>-1.076195883698372E-2</v>
      </c>
      <c r="AY290" s="29">
        <f t="shared" si="107"/>
        <v>-3.4479770869045856E-3</v>
      </c>
      <c r="AZ290" s="29">
        <f t="shared" si="108"/>
        <v>-3.1414297232035926E-2</v>
      </c>
      <c r="BA290" s="29">
        <f t="shared" si="109"/>
        <v>-1.9227692307773103E-2</v>
      </c>
      <c r="BB290" s="27">
        <f t="shared" si="110"/>
        <v>4.1916666666665936E-3</v>
      </c>
      <c r="BC290" s="27">
        <f t="shared" si="110"/>
        <v>-3.0863017566332029E-2</v>
      </c>
      <c r="BD290" s="64">
        <f t="shared" si="110"/>
        <v>-8.9291695044497743E-3</v>
      </c>
      <c r="BE290" s="82">
        <f>SUMPRODUCT('Control Panel'!$C$18:$N$18,$AS290:$BD290)</f>
        <v>-3.4479770869045856E-3</v>
      </c>
      <c r="BF290" s="83">
        <f>SUMPRODUCT('Control Panel'!$C$19:$N$19,'Calc. rets adjusted'!$AS290:$BD290)</f>
        <v>-6.2446091014177196E-3</v>
      </c>
      <c r="BG290" s="83">
        <f>SUMPRODUCT('Control Panel'!$C$20:$N$20,'Calc. rets adjusted'!$AS290:$BD290)</f>
        <v>-2.7391406781178567E-3</v>
      </c>
      <c r="BH290" s="83">
        <f>SUMPRODUCT('Control Panel'!$C$21:$N$21,'Calc. rets adjusted'!$AS290:$BD290)</f>
        <v>-2.7966320145131345E-3</v>
      </c>
      <c r="BI290" s="83">
        <f>SUMPRODUCT('Control Panel'!$C$22:$N$22,'Calc. rets adjusted'!$AS290:$BD290)</f>
        <v>7.0883640878672801E-4</v>
      </c>
    </row>
    <row r="291" spans="1:61" x14ac:dyDescent="0.35">
      <c r="A291" s="2">
        <v>45107</v>
      </c>
      <c r="B291" s="27">
        <f>'Calc. rets in loc usd base'!Q291-'Calc. rets in loc usd base'!Q$5</f>
        <v>2.6341944444444486E-3</v>
      </c>
      <c r="C291" s="27">
        <f>'Calc. rets in loc usd base'!R291-'Calc. rets in loc usd base'!R$5</f>
        <v>1.4635277777777826E-3</v>
      </c>
      <c r="D291" s="27">
        <f>'Calc. rets in loc usd base'!S291-'Calc. rets in loc usd base'!S$5</f>
        <v>1.7343888888888899E-3</v>
      </c>
      <c r="E291" s="29">
        <f>'Calc. rets in loc usd base'!T291-'Calc. rets in loc usd base'!T$5</f>
        <v>2.4532646174885348E-3</v>
      </c>
      <c r="F291" s="29">
        <f>'Calc. rets in loc usd base'!U291-'Calc. rets in loc usd base'!U$5</f>
        <v>-4.6699163762353247E-4</v>
      </c>
      <c r="G291" s="29">
        <f>'Calc. rets in loc usd base'!V291-'Calc. rets in loc usd base'!V$5</f>
        <v>6.6836110444119703E-4</v>
      </c>
      <c r="H291" s="29">
        <f>'Calc. rets in loc usd base'!W291-'Calc. rets in loc usd base'!W$5</f>
        <v>-6.9295503097828578E-3</v>
      </c>
      <c r="I291" s="29">
        <f>'Calc. rets in loc usd base'!X291-'Calc. rets in loc usd base'!X$5</f>
        <v>-7.7582087518515098E-3</v>
      </c>
      <c r="J291" s="29">
        <f>'Calc. rets in loc usd base'!Y291-'Calc. rets in loc usd base'!Y$5</f>
        <v>-1.3399676212952511E-2</v>
      </c>
      <c r="K291" s="27">
        <f>'Calc. rets in loc usd base'!Z291-'Calc. rets in loc usd base'!Z$5</f>
        <v>2.6341944444444486E-3</v>
      </c>
      <c r="L291" s="27">
        <f>'Calc. rets in loc usd base'!AA291-'Calc. rets in loc usd base'!AA$5</f>
        <v>1.3989705555555556E-3</v>
      </c>
      <c r="M291" s="27">
        <f>'Calc. rets in loc usd base'!AB291-'Calc. rets in loc usd base'!AB$5</f>
        <v>1.6811977777777785E-3</v>
      </c>
      <c r="N291" s="47">
        <f>'Calc. rets in loc usd base'!AC291-'Calc. rets in loc usd base'!AC$5</f>
        <v>0</v>
      </c>
      <c r="O291" s="63">
        <f>'Calc. rets in loc usd base'!AD291-'Calc. rets in loc usd base'!AD$5</f>
        <v>2.0413905064707766E-2</v>
      </c>
      <c r="P291" s="86">
        <f>'Calc. rets in loc usd base'!AE291-'Calc. rets in loc usd base'!AE$5</f>
        <v>2.5213086723379657E-2</v>
      </c>
      <c r="Q291" s="27">
        <f>B291+'Control Panel'!C$5</f>
        <v>4.3083333333332361E-3</v>
      </c>
      <c r="R291" s="27">
        <f>C291+'Control Panel'!D$5</f>
        <v>2.6750000000000697E-3</v>
      </c>
      <c r="S291" s="27">
        <f>D291+'Control Panel'!E$5</f>
        <v>3.7583333333334264E-3</v>
      </c>
      <c r="T291" s="29">
        <f>E291+'Control Panel'!F$5</f>
        <v>4.1372423140023842E-3</v>
      </c>
      <c r="U291" s="29">
        <f>F291+'Control Panel'!G$5</f>
        <v>6.6604406026249873E-4</v>
      </c>
      <c r="V291" s="29">
        <f>G291+'Control Panel'!H$5</f>
        <v>1.2835703001579787E-3</v>
      </c>
      <c r="W291" s="29">
        <f>H291+'Control Panel'!I$5</f>
        <v>-4.8445195255589065E-3</v>
      </c>
      <c r="X291" s="29">
        <f>I291+'Control Panel'!J$5</f>
        <v>-6.3185335858411086E-3</v>
      </c>
      <c r="Y291" s="29">
        <f>J291+'Control Panel'!K$5</f>
        <v>-1.1149917749024013E-2</v>
      </c>
      <c r="Z291" s="27">
        <f>K291+'Control Panel'!L$5</f>
        <v>4.3083333333332361E-3</v>
      </c>
      <c r="AA291" s="27">
        <f>L291+'Control Panel'!M$5</f>
        <v>2.5270833333333569E-3</v>
      </c>
      <c r="AB291" s="27">
        <f>M291+'Control Panel'!N$5</f>
        <v>3.6750833333332421E-3</v>
      </c>
      <c r="AC291" s="47">
        <f>N291+'Control Panel'!C$27</f>
        <v>0</v>
      </c>
      <c r="AD291" s="63">
        <f>O291+'Control Panel'!D$27</f>
        <v>2.0413905064707766E-2</v>
      </c>
      <c r="AE291" s="63">
        <f>P291+'Control Panel'!E$27</f>
        <v>2.5213086723379657E-2</v>
      </c>
      <c r="AF291" s="38">
        <f>SUMPRODUCT('Control Panel'!$C$31:$E$31,AC291:AE291)</f>
        <v>0</v>
      </c>
      <c r="AG291" s="43">
        <f t="shared" si="89"/>
        <v>4.3083333333331364E-3</v>
      </c>
      <c r="AH291" s="64">
        <f t="shared" si="90"/>
        <v>2.314351226075595E-2</v>
      </c>
      <c r="AI291" s="64">
        <f t="shared" si="91"/>
        <v>2.9066179240981871E-2</v>
      </c>
      <c r="AJ291" s="29">
        <f t="shared" si="92"/>
        <v>4.1372423140024761E-3</v>
      </c>
      <c r="AK291" s="29">
        <f t="shared" si="93"/>
        <v>2.1093545685185511E-2</v>
      </c>
      <c r="AL291" s="29">
        <f t="shared" si="94"/>
        <v>2.6529019792831177E-2</v>
      </c>
      <c r="AM291" s="29">
        <f t="shared" si="95"/>
        <v>-4.8445195255588658E-3</v>
      </c>
      <c r="AN291" s="29">
        <f t="shared" si="96"/>
        <v>1.3966385534097236E-2</v>
      </c>
      <c r="AO291" s="29">
        <f t="shared" si="97"/>
        <v>1.378204513119119E-2</v>
      </c>
      <c r="AP291" s="27">
        <f t="shared" si="98"/>
        <v>4.3083333333331364E-3</v>
      </c>
      <c r="AQ291" s="27">
        <f t="shared" si="99"/>
        <v>2.2992576037298429E-2</v>
      </c>
      <c r="AR291" s="27">
        <f t="shared" si="100"/>
        <v>2.8980830251511991E-2</v>
      </c>
      <c r="AS291" s="43">
        <f t="shared" si="101"/>
        <v>4.3083333333331364E-3</v>
      </c>
      <c r="AT291" s="27">
        <f t="shared" si="102"/>
        <v>2.314351226075595E-2</v>
      </c>
      <c r="AU291" s="27">
        <f t="shared" si="103"/>
        <v>2.9066179240981871E-2</v>
      </c>
      <c r="AV291" s="29">
        <f t="shared" si="104"/>
        <v>4.1372423140024761E-3</v>
      </c>
      <c r="AW291" s="29">
        <f t="shared" si="105"/>
        <v>2.1093545685185511E-2</v>
      </c>
      <c r="AX291" s="29">
        <f t="shared" si="106"/>
        <v>2.6529019792831177E-2</v>
      </c>
      <c r="AY291" s="29">
        <f t="shared" si="107"/>
        <v>-4.8445195255588658E-3</v>
      </c>
      <c r="AZ291" s="29">
        <f t="shared" si="108"/>
        <v>1.3966385534097236E-2</v>
      </c>
      <c r="BA291" s="29">
        <f t="shared" si="109"/>
        <v>1.378204513119119E-2</v>
      </c>
      <c r="BB291" s="27">
        <f t="shared" si="110"/>
        <v>4.3083333333331364E-3</v>
      </c>
      <c r="BC291" s="27">
        <f t="shared" si="110"/>
        <v>2.2992576037298429E-2</v>
      </c>
      <c r="BD291" s="64">
        <f t="shared" si="110"/>
        <v>2.8980830251511991E-2</v>
      </c>
      <c r="BE291" s="82">
        <f>SUMPRODUCT('Control Panel'!$C$18:$N$18,$AS291:$BD291)</f>
        <v>-4.8445195255588658E-3</v>
      </c>
      <c r="BF291" s="83">
        <f>SUMPRODUCT('Control Panel'!$C$19:$N$19,'Calc. rets adjusted'!$AS291:$BD291)</f>
        <v>-2.9634290195932559E-3</v>
      </c>
      <c r="BG291" s="83">
        <f>SUMPRODUCT('Control Panel'!$C$20:$N$20,'Calc. rets adjusted'!$AS291:$BD291)</f>
        <v>-4.8318532899897853E-3</v>
      </c>
      <c r="BH291" s="83">
        <f>SUMPRODUCT('Control Panel'!$C$21:$N$21,'Calc. rets adjusted'!$AS291:$BD291)</f>
        <v>1.8810905059656103E-3</v>
      </c>
      <c r="BI291" s="83">
        <f>SUMPRODUCT('Control Panel'!$C$22:$N$22,'Calc. rets adjusted'!$AS291:$BD291)</f>
        <v>1.2666235569081322E-5</v>
      </c>
    </row>
    <row r="292" spans="1:61" x14ac:dyDescent="0.35">
      <c r="A292" s="2">
        <v>45138</v>
      </c>
      <c r="B292" s="27">
        <f>'Calc. rets in loc usd base'!Q292-'Calc. rets in loc usd base'!Q$5</f>
        <v>2.6091944444444487E-3</v>
      </c>
      <c r="C292" s="27">
        <f>'Calc. rets in loc usd base'!R292-'Calc. rets in loc usd base'!R$5</f>
        <v>1.6218611111111158E-3</v>
      </c>
      <c r="D292" s="27">
        <f>'Calc. rets in loc usd base'!S292-'Calc. rets in loc usd base'!S$5</f>
        <v>2.0927222222222237E-3</v>
      </c>
      <c r="E292" s="29">
        <f>'Calc. rets in loc usd base'!T292-'Calc. rets in loc usd base'!T$5</f>
        <v>2.702610354917387E-3</v>
      </c>
      <c r="F292" s="29">
        <f>'Calc. rets in loc usd base'!U292-'Calc. rets in loc usd base'!U$5</f>
        <v>1.5148976841613585E-3</v>
      </c>
      <c r="G292" s="29">
        <f>'Calc. rets in loc usd base'!V292-'Calc. rets in loc usd base'!V$5</f>
        <v>4.1808033904545258E-3</v>
      </c>
      <c r="H292" s="29">
        <f>'Calc. rets in loc usd base'!W292-'Calc. rets in loc usd base'!W$5</f>
        <v>1.4750043915363201E-3</v>
      </c>
      <c r="I292" s="29">
        <f>'Calc. rets in loc usd base'!X292-'Calc. rets in loc usd base'!X$5</f>
        <v>2.4308447659907627E-3</v>
      </c>
      <c r="J292" s="29">
        <f>'Calc. rets in loc usd base'!Y292-'Calc. rets in loc usd base'!Y$5</f>
        <v>7.9163190223454135E-3</v>
      </c>
      <c r="K292" s="27">
        <f>'Calc. rets in loc usd base'!Z292-'Calc. rets in loc usd base'!Z$5</f>
        <v>2.6091944444444487E-3</v>
      </c>
      <c r="L292" s="27">
        <f>'Calc. rets in loc usd base'!AA292-'Calc. rets in loc usd base'!AA$5</f>
        <v>1.6799705555555556E-3</v>
      </c>
      <c r="M292" s="27">
        <f>'Calc. rets in loc usd base'!AB292-'Calc. rets in loc usd base'!AB$5</f>
        <v>2.1105311111111122E-3</v>
      </c>
      <c r="N292" s="47">
        <f>'Calc. rets in loc usd base'!AC292-'Calc. rets in loc usd base'!AC$5</f>
        <v>0</v>
      </c>
      <c r="O292" s="63">
        <f>'Calc. rets in loc usd base'!AD292-'Calc. rets in loc usd base'!AD$5</f>
        <v>9.6637856189362315E-3</v>
      </c>
      <c r="P292" s="86">
        <f>'Calc. rets in loc usd base'!AE292-'Calc. rets in loc usd base'!AE$5</f>
        <v>1.271714384768999E-2</v>
      </c>
      <c r="Q292" s="27">
        <f>B292+'Control Panel'!C$5</f>
        <v>4.2833333333332363E-3</v>
      </c>
      <c r="R292" s="27">
        <f>C292+'Control Panel'!D$5</f>
        <v>2.8333333333334029E-3</v>
      </c>
      <c r="S292" s="27">
        <f>D292+'Control Panel'!E$5</f>
        <v>4.1166666666667597E-3</v>
      </c>
      <c r="T292" s="29">
        <f>E292+'Control Panel'!F$5</f>
        <v>4.3865880514312363E-3</v>
      </c>
      <c r="U292" s="29">
        <f>F292+'Control Panel'!G$5</f>
        <v>2.6479333820473897E-3</v>
      </c>
      <c r="V292" s="29">
        <f>G292+'Control Panel'!H$5</f>
        <v>4.7960125861713073E-3</v>
      </c>
      <c r="W292" s="29">
        <f>H292+'Control Panel'!I$5</f>
        <v>3.5600351757602714E-3</v>
      </c>
      <c r="X292" s="29">
        <f>I292+'Control Panel'!J$5</f>
        <v>3.870519932001164E-3</v>
      </c>
      <c r="Y292" s="29">
        <f>J292+'Control Panel'!K$5</f>
        <v>1.0166077486273911E-2</v>
      </c>
      <c r="Z292" s="27">
        <f>K292+'Control Panel'!L$5</f>
        <v>4.2833333333332363E-3</v>
      </c>
      <c r="AA292" s="27">
        <f>L292+'Control Panel'!M$5</f>
        <v>2.8080833333333569E-3</v>
      </c>
      <c r="AB292" s="27">
        <f>M292+'Control Panel'!N$5</f>
        <v>4.1044166666665757E-3</v>
      </c>
      <c r="AC292" s="47">
        <f>N292+'Control Panel'!C$27</f>
        <v>0</v>
      </c>
      <c r="AD292" s="63">
        <f>O292+'Control Panel'!D$27</f>
        <v>9.6637856189362315E-3</v>
      </c>
      <c r="AE292" s="63">
        <f>P292+'Control Panel'!E$27</f>
        <v>1.271714384768999E-2</v>
      </c>
      <c r="AF292" s="38">
        <f>SUMPRODUCT('Control Panel'!$C$31:$E$31,AC292:AE292)</f>
        <v>0</v>
      </c>
      <c r="AG292" s="43">
        <f t="shared" si="89"/>
        <v>4.2833333333331947E-3</v>
      </c>
      <c r="AH292" s="64">
        <f t="shared" si="90"/>
        <v>1.2524499678190137E-2</v>
      </c>
      <c r="AI292" s="64">
        <f t="shared" si="91"/>
        <v>1.6886162756529766E-2</v>
      </c>
      <c r="AJ292" s="29">
        <f t="shared" si="92"/>
        <v>4.3865880514313282E-3</v>
      </c>
      <c r="AK292" s="29">
        <f t="shared" si="93"/>
        <v>1.2337308061521224E-2</v>
      </c>
      <c r="AL292" s="29">
        <f t="shared" si="94"/>
        <v>1.7574148015814917E-2</v>
      </c>
      <c r="AM292" s="29">
        <f t="shared" si="95"/>
        <v>3.5600351757603121E-3</v>
      </c>
      <c r="AN292" s="29">
        <f t="shared" si="96"/>
        <v>1.3571709425794332E-2</v>
      </c>
      <c r="AO292" s="29">
        <f t="shared" si="97"/>
        <v>2.3012504803723743E-2</v>
      </c>
      <c r="AP292" s="27">
        <f t="shared" si="98"/>
        <v>4.2833333333331947E-3</v>
      </c>
      <c r="AQ292" s="27">
        <f t="shared" si="99"/>
        <v>1.2499005667603091E-2</v>
      </c>
      <c r="AR292" s="27">
        <f t="shared" si="100"/>
        <v>1.6873756971517606E-2</v>
      </c>
      <c r="AS292" s="43">
        <f t="shared" si="101"/>
        <v>4.2833333333331947E-3</v>
      </c>
      <c r="AT292" s="27">
        <f t="shared" si="102"/>
        <v>1.2524499678190137E-2</v>
      </c>
      <c r="AU292" s="27">
        <f t="shared" si="103"/>
        <v>1.6886162756529766E-2</v>
      </c>
      <c r="AV292" s="29">
        <f t="shared" si="104"/>
        <v>4.3865880514313282E-3</v>
      </c>
      <c r="AW292" s="29">
        <f t="shared" si="105"/>
        <v>1.2337308061521224E-2</v>
      </c>
      <c r="AX292" s="29">
        <f t="shared" si="106"/>
        <v>1.7574148015814917E-2</v>
      </c>
      <c r="AY292" s="29">
        <f t="shared" si="107"/>
        <v>3.5600351757603121E-3</v>
      </c>
      <c r="AZ292" s="29">
        <f t="shared" si="108"/>
        <v>1.3571709425794332E-2</v>
      </c>
      <c r="BA292" s="29">
        <f t="shared" si="109"/>
        <v>2.3012504803723743E-2</v>
      </c>
      <c r="BB292" s="27">
        <f t="shared" si="110"/>
        <v>4.2833333333331947E-3</v>
      </c>
      <c r="BC292" s="27">
        <f t="shared" si="110"/>
        <v>1.2499005667603091E-2</v>
      </c>
      <c r="BD292" s="64">
        <f t="shared" si="110"/>
        <v>1.6873756971517606E-2</v>
      </c>
      <c r="BE292" s="82">
        <f>SUMPRODUCT('Control Panel'!$C$18:$N$18,$AS292:$BD292)</f>
        <v>3.5600351757603121E-3</v>
      </c>
      <c r="BF292" s="83">
        <f>SUMPRODUCT('Control Panel'!$C$19:$N$19,'Calc. rets adjusted'!$AS292:$BD292)</f>
        <v>4.5612026007637143E-3</v>
      </c>
      <c r="BG292" s="83">
        <f>SUMPRODUCT('Control Panel'!$C$20:$N$20,'Calc. rets adjusted'!$AS292:$BD292)</f>
        <v>3.7396353673367247E-3</v>
      </c>
      <c r="BH292" s="83">
        <f>SUMPRODUCT('Control Panel'!$C$21:$N$21,'Calc. rets adjusted'!$AS292:$BD292)</f>
        <v>1.0011674250034021E-3</v>
      </c>
      <c r="BI292" s="83">
        <f>SUMPRODUCT('Control Panel'!$C$22:$N$22,'Calc. rets adjusted'!$AS292:$BD292)</f>
        <v>1.7960019157641231E-4</v>
      </c>
    </row>
    <row r="293" spans="1:61" x14ac:dyDescent="0.35">
      <c r="A293" s="2">
        <v>45169</v>
      </c>
      <c r="B293" s="27">
        <f>'Calc. rets in loc usd base'!Q293-'Calc. rets in loc usd base'!Q$5</f>
        <v>2.7591944444444487E-3</v>
      </c>
      <c r="C293" s="27">
        <f>'Calc. rets in loc usd base'!R293-'Calc. rets in loc usd base'!R$5</f>
        <v>1.7718611111111162E-3</v>
      </c>
      <c r="D293" s="27">
        <f>'Calc. rets in loc usd base'!S293-'Calc. rets in loc usd base'!S$5</f>
        <v>2.3427222222222239E-3</v>
      </c>
      <c r="E293" s="29">
        <f>'Calc. rets in loc usd base'!T293-'Calc. rets in loc usd base'!T$5</f>
        <v>2.6657703363745151E-3</v>
      </c>
      <c r="F293" s="29">
        <f>'Calc. rets in loc usd base'!U293-'Calc. rets in loc usd base'!U$5</f>
        <v>1.71715948636642E-3</v>
      </c>
      <c r="G293" s="29">
        <f>'Calc. rets in loc usd base'!V293-'Calc. rets in loc usd base'!V$5</f>
        <v>4.2292852103643216E-3</v>
      </c>
      <c r="H293" s="29">
        <f>'Calc. rets in loc usd base'!W293-'Calc. rets in loc usd base'!W$5</f>
        <v>1.8423385129746209E-3</v>
      </c>
      <c r="I293" s="29">
        <f>'Calc. rets in loc usd base'!X293-'Calc. rets in loc usd base'!X$5</f>
        <v>2.2752919325063114E-3</v>
      </c>
      <c r="J293" s="29">
        <f>'Calc. rets in loc usd base'!Y293-'Calc. rets in loc usd base'!Y$5</f>
        <v>3.4557576364110994E-3</v>
      </c>
      <c r="K293" s="27">
        <f>'Calc. rets in loc usd base'!Z293-'Calc. rets in loc usd base'!Z$5</f>
        <v>2.7591944444444487E-3</v>
      </c>
      <c r="L293" s="27">
        <f>'Calc. rets in loc usd base'!AA293-'Calc. rets in loc usd base'!AA$5</f>
        <v>1.8594705555555556E-3</v>
      </c>
      <c r="M293" s="27">
        <f>'Calc. rets in loc usd base'!AB293-'Calc. rets in loc usd base'!AB$5</f>
        <v>2.3464477777777786E-3</v>
      </c>
      <c r="N293" s="47">
        <f>'Calc. rets in loc usd base'!AC293-'Calc. rets in loc usd base'!AC$5</f>
        <v>0</v>
      </c>
      <c r="O293" s="63">
        <f>'Calc. rets in loc usd base'!AD293-'Calc. rets in loc usd base'!AD$5</f>
        <v>-1.2194790587466071E-2</v>
      </c>
      <c r="P293" s="86">
        <f>'Calc. rets in loc usd base'!AE293-'Calc. rets in loc usd base'!AE$5</f>
        <v>-1.2761596820924008E-2</v>
      </c>
      <c r="Q293" s="27">
        <f>B293+'Control Panel'!C$5</f>
        <v>4.4333333333332363E-3</v>
      </c>
      <c r="R293" s="27">
        <f>C293+'Control Panel'!D$5</f>
        <v>2.9833333333334038E-3</v>
      </c>
      <c r="S293" s="27">
        <f>D293+'Control Panel'!E$5</f>
        <v>4.3666666666667599E-3</v>
      </c>
      <c r="T293" s="29">
        <f>E293+'Control Panel'!F$5</f>
        <v>4.3497480328883644E-3</v>
      </c>
      <c r="U293" s="29">
        <f>F293+'Control Panel'!G$5</f>
        <v>2.8501951842524512E-3</v>
      </c>
      <c r="V293" s="29">
        <f>G293+'Control Panel'!H$5</f>
        <v>4.8444944060811032E-3</v>
      </c>
      <c r="W293" s="29">
        <f>H293+'Control Panel'!I$5</f>
        <v>3.9273692971985722E-3</v>
      </c>
      <c r="X293" s="29">
        <f>I293+'Control Panel'!J$5</f>
        <v>3.7149670985167126E-3</v>
      </c>
      <c r="Y293" s="29">
        <f>J293+'Control Panel'!K$5</f>
        <v>5.7055161003395968E-3</v>
      </c>
      <c r="Z293" s="27">
        <f>K293+'Control Panel'!L$5</f>
        <v>4.4333333333332363E-3</v>
      </c>
      <c r="AA293" s="27">
        <f>L293+'Control Panel'!M$5</f>
        <v>2.9875833333333568E-3</v>
      </c>
      <c r="AB293" s="27">
        <f>M293+'Control Panel'!N$5</f>
        <v>4.3403333333332421E-3</v>
      </c>
      <c r="AC293" s="47">
        <f>N293+'Control Panel'!C$27</f>
        <v>0</v>
      </c>
      <c r="AD293" s="63">
        <f>O293+'Control Panel'!D$27</f>
        <v>-1.2194790587466071E-2</v>
      </c>
      <c r="AE293" s="63">
        <f>P293+'Control Panel'!E$27</f>
        <v>-1.2761596820924008E-2</v>
      </c>
      <c r="AF293" s="38">
        <f>SUMPRODUCT('Control Panel'!$C$31:$E$31,AC293:AE293)</f>
        <v>0</v>
      </c>
      <c r="AG293" s="43">
        <f t="shared" si="89"/>
        <v>4.4333333333332892E-3</v>
      </c>
      <c r="AH293" s="64">
        <f t="shared" si="90"/>
        <v>-9.2478383793853647E-3</v>
      </c>
      <c r="AI293" s="64">
        <f t="shared" si="91"/>
        <v>-8.4506557937085169E-3</v>
      </c>
      <c r="AJ293" s="29">
        <f t="shared" si="92"/>
        <v>4.3497480328884564E-3</v>
      </c>
      <c r="AK293" s="29">
        <f t="shared" si="93"/>
        <v>-9.3793529366188455E-3</v>
      </c>
      <c r="AL293" s="29">
        <f t="shared" si="94"/>
        <v>-7.9789258992546408E-3</v>
      </c>
      <c r="AM293" s="29">
        <f t="shared" si="95"/>
        <v>3.9273692971986129E-3</v>
      </c>
      <c r="AN293" s="29">
        <f t="shared" si="96"/>
        <v>-8.5251267347550286E-3</v>
      </c>
      <c r="AO293" s="29">
        <f t="shared" si="97"/>
        <v>-7.1288922167122015E-3</v>
      </c>
      <c r="AP293" s="27">
        <f t="shared" si="98"/>
        <v>4.4333333333332892E-3</v>
      </c>
      <c r="AQ293" s="27">
        <f t="shared" si="99"/>
        <v>-9.2436402072454404E-3</v>
      </c>
      <c r="AR293" s="27">
        <f t="shared" si="100"/>
        <v>-8.4766530716592348E-3</v>
      </c>
      <c r="AS293" s="43">
        <f t="shared" si="101"/>
        <v>4.4333333333332892E-3</v>
      </c>
      <c r="AT293" s="27">
        <f t="shared" si="102"/>
        <v>-9.2478383793853647E-3</v>
      </c>
      <c r="AU293" s="27">
        <f t="shared" si="103"/>
        <v>-8.4506557937085169E-3</v>
      </c>
      <c r="AV293" s="29">
        <f t="shared" si="104"/>
        <v>4.3497480328884564E-3</v>
      </c>
      <c r="AW293" s="29">
        <f t="shared" si="105"/>
        <v>-9.3793529366188455E-3</v>
      </c>
      <c r="AX293" s="29">
        <f t="shared" si="106"/>
        <v>-7.9789258992546408E-3</v>
      </c>
      <c r="AY293" s="29">
        <f t="shared" si="107"/>
        <v>3.9273692971986129E-3</v>
      </c>
      <c r="AZ293" s="29">
        <f t="shared" si="108"/>
        <v>-8.5251267347550286E-3</v>
      </c>
      <c r="BA293" s="29">
        <f t="shared" si="109"/>
        <v>-7.1288922167122015E-3</v>
      </c>
      <c r="BB293" s="27">
        <f t="shared" si="110"/>
        <v>4.4333333333332892E-3</v>
      </c>
      <c r="BC293" s="27">
        <f t="shared" si="110"/>
        <v>-9.2436402072454404E-3</v>
      </c>
      <c r="BD293" s="64">
        <f t="shared" si="110"/>
        <v>-8.4766530716592348E-3</v>
      </c>
      <c r="BE293" s="82">
        <f>SUMPRODUCT('Control Panel'!$C$18:$N$18,$AS293:$BD293)</f>
        <v>3.9273692971986129E-3</v>
      </c>
      <c r="BF293" s="83">
        <f>SUMPRODUCT('Control Panel'!$C$19:$N$19,'Calc. rets adjusted'!$AS293:$BD293)</f>
        <v>2.6821196940032487E-3</v>
      </c>
      <c r="BG293" s="83">
        <f>SUMPRODUCT('Control Panel'!$C$20:$N$20,'Calc. rets adjusted'!$AS293:$BD293)</f>
        <v>4.0498170480611217E-3</v>
      </c>
      <c r="BH293" s="83">
        <f>SUMPRODUCT('Control Panel'!$C$21:$N$21,'Calc. rets adjusted'!$AS293:$BD293)</f>
        <v>-1.2452496031953642E-3</v>
      </c>
      <c r="BI293" s="83">
        <f>SUMPRODUCT('Control Panel'!$C$22:$N$22,'Calc. rets adjusted'!$AS293:$BD293)</f>
        <v>1.2244775086250881E-4</v>
      </c>
    </row>
    <row r="294" spans="1:61" x14ac:dyDescent="0.35">
      <c r="A294" s="2">
        <v>45199</v>
      </c>
      <c r="B294" s="27">
        <f>'Calc. rets in loc usd base'!Q294-'Calc. rets in loc usd base'!Q$5</f>
        <v>2.7675277777777819E-3</v>
      </c>
      <c r="C294" s="27">
        <f>'Calc. rets in loc usd base'!R294-'Calc. rets in loc usd base'!R$5</f>
        <v>1.8218611111111163E-3</v>
      </c>
      <c r="D294" s="27">
        <f>'Calc. rets in loc usd base'!S294-'Calc. rets in loc usd base'!S$5</f>
        <v>2.3593888888888896E-3</v>
      </c>
      <c r="E294" s="29">
        <f>'Calc. rets in loc usd base'!T294-'Calc. rets in loc usd base'!T$5</f>
        <v>2.5809120061321051E-3</v>
      </c>
      <c r="F294" s="29">
        <f>'Calc. rets in loc usd base'!U294-'Calc. rets in loc usd base'!U$5</f>
        <v>5.9380662701936015E-4</v>
      </c>
      <c r="G294" s="29">
        <f>'Calc. rets in loc usd base'!V294-'Calc. rets in loc usd base'!V$5</f>
        <v>3.2026352315622361E-3</v>
      </c>
      <c r="H294" s="29">
        <f>'Calc. rets in loc usd base'!W294-'Calc. rets in loc usd base'!W$5</f>
        <v>-2.1725585621367579E-3</v>
      </c>
      <c r="I294" s="29">
        <f>'Calc. rets in loc usd base'!X294-'Calc. rets in loc usd base'!X$5</f>
        <v>-3.482933871752021E-3</v>
      </c>
      <c r="J294" s="29">
        <f>'Calc. rets in loc usd base'!Y294-'Calc. rets in loc usd base'!Y$5</f>
        <v>5.0730931406374798E-3</v>
      </c>
      <c r="K294" s="27">
        <f>'Calc. rets in loc usd base'!Z294-'Calc. rets in loc usd base'!Z$5</f>
        <v>2.7675277777777819E-3</v>
      </c>
      <c r="L294" s="27">
        <f>'Calc. rets in loc usd base'!AA294-'Calc. rets in loc usd base'!AA$5</f>
        <v>1.8658038888888886E-3</v>
      </c>
      <c r="M294" s="27">
        <f>'Calc. rets in loc usd base'!AB294-'Calc. rets in loc usd base'!AB$5</f>
        <v>2.3586977777777787E-3</v>
      </c>
      <c r="N294" s="47">
        <f>'Calc. rets in loc usd base'!AC294-'Calc. rets in loc usd base'!AC$5</f>
        <v>0</v>
      </c>
      <c r="O294" s="63">
        <f>'Calc. rets in loc usd base'!AD294-'Calc. rets in loc usd base'!AD$5</f>
        <v>-2.2601821114755487E-2</v>
      </c>
      <c r="P294" s="86">
        <f>'Calc. rets in loc usd base'!AE294-'Calc. rets in loc usd base'!AE$5</f>
        <v>-3.6688734826481245E-2</v>
      </c>
      <c r="Q294" s="27">
        <f>B294+'Control Panel'!C$5</f>
        <v>4.4416666666665695E-3</v>
      </c>
      <c r="R294" s="27">
        <f>C294+'Control Panel'!D$5</f>
        <v>3.0333333333334035E-3</v>
      </c>
      <c r="S294" s="27">
        <f>D294+'Control Panel'!E$5</f>
        <v>4.3833333333334265E-3</v>
      </c>
      <c r="T294" s="29">
        <f>E294+'Control Panel'!F$5</f>
        <v>4.2648897026459544E-3</v>
      </c>
      <c r="U294" s="29">
        <f>F294+'Control Panel'!G$5</f>
        <v>1.7268423249053914E-3</v>
      </c>
      <c r="V294" s="29">
        <f>G294+'Control Panel'!H$5</f>
        <v>3.8178444272790176E-3</v>
      </c>
      <c r="W294" s="29">
        <f>H294+'Control Panel'!I$5</f>
        <v>-8.7527777912806658E-5</v>
      </c>
      <c r="X294" s="29">
        <f>I294+'Control Panel'!J$5</f>
        <v>-2.0432587057416197E-3</v>
      </c>
      <c r="Y294" s="29">
        <f>J294+'Control Panel'!K$5</f>
        <v>7.3228516045659772E-3</v>
      </c>
      <c r="Z294" s="27">
        <f>K294+'Control Panel'!L$5</f>
        <v>4.4416666666665695E-3</v>
      </c>
      <c r="AA294" s="27">
        <f>L294+'Control Panel'!M$5</f>
        <v>2.9939166666666898E-3</v>
      </c>
      <c r="AB294" s="27">
        <f>M294+'Control Panel'!N$5</f>
        <v>4.3525833333332422E-3</v>
      </c>
      <c r="AC294" s="47">
        <f>N294+'Control Panel'!C$27</f>
        <v>0</v>
      </c>
      <c r="AD294" s="63">
        <f>O294+'Control Panel'!D$27</f>
        <v>-2.2601821114755487E-2</v>
      </c>
      <c r="AE294" s="63">
        <f>P294+'Control Panel'!E$27</f>
        <v>-3.6688734826481245E-2</v>
      </c>
      <c r="AF294" s="38">
        <f>SUMPRODUCT('Control Panel'!$C$31:$E$31,AC294:AE294)</f>
        <v>0</v>
      </c>
      <c r="AG294" s="43">
        <f t="shared" si="89"/>
        <v>4.4416666666666771E-3</v>
      </c>
      <c r="AH294" s="64">
        <f t="shared" si="90"/>
        <v>-1.9637046638803501E-2</v>
      </c>
      <c r="AI294" s="64">
        <f t="shared" si="91"/>
        <v>-3.2466220447470606E-2</v>
      </c>
      <c r="AJ294" s="29">
        <f t="shared" si="92"/>
        <v>4.2648897026460464E-3</v>
      </c>
      <c r="AK294" s="29">
        <f t="shared" si="93"/>
        <v>-2.0914008571170872E-2</v>
      </c>
      <c r="AL294" s="29">
        <f t="shared" si="94"/>
        <v>-3.3010962281003531E-2</v>
      </c>
      <c r="AM294" s="29">
        <f t="shared" si="95"/>
        <v>-8.7527777912765892E-5</v>
      </c>
      <c r="AN294" s="29">
        <f t="shared" si="96"/>
        <v>-2.4598898452738771E-2</v>
      </c>
      <c r="AO294" s="29">
        <f t="shared" si="97"/>
        <v>-2.9634549382608788E-2</v>
      </c>
      <c r="AP294" s="27">
        <f t="shared" si="98"/>
        <v>4.4416666666666771E-3</v>
      </c>
      <c r="AQ294" s="27">
        <f t="shared" si="99"/>
        <v>-1.9675572417021447E-2</v>
      </c>
      <c r="AR294" s="27">
        <f t="shared" si="100"/>
        <v>-3.2495842268874808E-2</v>
      </c>
      <c r="AS294" s="43">
        <f t="shared" si="101"/>
        <v>4.4416666666666771E-3</v>
      </c>
      <c r="AT294" s="27">
        <f t="shared" si="102"/>
        <v>-1.9637046638803501E-2</v>
      </c>
      <c r="AU294" s="27">
        <f t="shared" si="103"/>
        <v>-3.2466220447470606E-2</v>
      </c>
      <c r="AV294" s="29">
        <f t="shared" si="104"/>
        <v>4.2648897026460464E-3</v>
      </c>
      <c r="AW294" s="29">
        <f t="shared" si="105"/>
        <v>-2.0914008571170872E-2</v>
      </c>
      <c r="AX294" s="29">
        <f t="shared" si="106"/>
        <v>-3.3010962281003531E-2</v>
      </c>
      <c r="AY294" s="29">
        <f t="shared" si="107"/>
        <v>-8.7527777912765892E-5</v>
      </c>
      <c r="AZ294" s="29">
        <f t="shared" si="108"/>
        <v>-2.4598898452738771E-2</v>
      </c>
      <c r="BA294" s="29">
        <f t="shared" si="109"/>
        <v>-2.9634549382608788E-2</v>
      </c>
      <c r="BB294" s="27">
        <f t="shared" si="110"/>
        <v>4.4416666666666771E-3</v>
      </c>
      <c r="BC294" s="27">
        <f t="shared" si="110"/>
        <v>-1.9675572417021447E-2</v>
      </c>
      <c r="BD294" s="64">
        <f t="shared" si="110"/>
        <v>-3.2495842268874808E-2</v>
      </c>
      <c r="BE294" s="82">
        <f>SUMPRODUCT('Control Panel'!$C$18:$N$18,$AS294:$BD294)</f>
        <v>-8.7527777912765892E-5</v>
      </c>
      <c r="BF294" s="83">
        <f>SUMPRODUCT('Control Panel'!$C$19:$N$19,'Calc. rets adjusted'!$AS294:$BD294)</f>
        <v>-2.5386648453953665E-3</v>
      </c>
      <c r="BG294" s="83">
        <f>SUMPRODUCT('Control Panel'!$C$20:$N$20,'Calc. rets adjusted'!$AS294:$BD294)</f>
        <v>-1.2694093702655387E-4</v>
      </c>
      <c r="BH294" s="83">
        <f>SUMPRODUCT('Control Panel'!$C$21:$N$21,'Calc. rets adjusted'!$AS294:$BD294)</f>
        <v>-2.4511370674826006E-3</v>
      </c>
      <c r="BI294" s="83">
        <f>SUMPRODUCT('Control Panel'!$C$22:$N$22,'Calc. rets adjusted'!$AS294:$BD294)</f>
        <v>-3.9413159113787979E-5</v>
      </c>
    </row>
    <row r="295" spans="1:61" x14ac:dyDescent="0.35">
      <c r="A295" s="2">
        <v>45230</v>
      </c>
      <c r="B295" s="27">
        <f>'Calc. rets in loc usd base'!Q295-'Calc. rets in loc usd base'!Q$5</f>
        <v>2.7591944444444487E-3</v>
      </c>
      <c r="C295" s="27">
        <f>'Calc. rets in loc usd base'!R295-'Calc. rets in loc usd base'!R$5</f>
        <v>1.9968611111111159E-3</v>
      </c>
      <c r="D295" s="27">
        <f>'Calc. rets in loc usd base'!S295-'Calc. rets in loc usd base'!S$5</f>
        <v>2.3093888888888899E-3</v>
      </c>
      <c r="E295" s="29">
        <f>'Calc. rets in loc usd base'!T295-'Calc. rets in loc usd base'!T$5</f>
        <v>2.7512534658059779E-3</v>
      </c>
      <c r="F295" s="29">
        <f>'Calc. rets in loc usd base'!U295-'Calc. rets in loc usd base'!U$5</f>
        <v>1.9483738494555695E-3</v>
      </c>
      <c r="G295" s="29">
        <f>'Calc. rets in loc usd base'!V295-'Calc. rets in loc usd base'!V$5</f>
        <v>3.8249503669896675E-3</v>
      </c>
      <c r="H295" s="29">
        <f>'Calc. rets in loc usd base'!W295-'Calc. rets in loc usd base'!W$5</f>
        <v>1.2980518573361835E-3</v>
      </c>
      <c r="I295" s="29">
        <f>'Calc. rets in loc usd base'!X295-'Calc. rets in loc usd base'!X$5</f>
        <v>3.2840663882906006E-3</v>
      </c>
      <c r="J295" s="29">
        <f>'Calc. rets in loc usd base'!Y295-'Calc. rets in loc usd base'!Y$5</f>
        <v>1.98402781781532E-3</v>
      </c>
      <c r="K295" s="27">
        <f>'Calc. rets in loc usd base'!Z295-'Calc. rets in loc usd base'!Z$5</f>
        <v>2.7591944444444487E-3</v>
      </c>
      <c r="L295" s="27">
        <f>'Calc. rets in loc usd base'!AA295-'Calc. rets in loc usd base'!AA$5</f>
        <v>2.0668872222222223E-3</v>
      </c>
      <c r="M295" s="27">
        <f>'Calc. rets in loc usd base'!AB295-'Calc. rets in loc usd base'!AB$5</f>
        <v>2.3119477777777788E-3</v>
      </c>
      <c r="N295" s="47">
        <f>'Calc. rets in loc usd base'!AC295-'Calc. rets in loc usd base'!AC$5</f>
        <v>0</v>
      </c>
      <c r="O295" s="63">
        <f>'Calc. rets in loc usd base'!AD295-'Calc. rets in loc usd base'!AD$5</f>
        <v>-1.1851541159548435E-2</v>
      </c>
      <c r="P295" s="86">
        <f>'Calc. rets in loc usd base'!AE295-'Calc. rets in loc usd base'!AE$5</f>
        <v>-1.0336897282278564E-4</v>
      </c>
      <c r="Q295" s="27">
        <f>B295+'Control Panel'!C$5</f>
        <v>4.4333333333332363E-3</v>
      </c>
      <c r="R295" s="27">
        <f>C295+'Control Panel'!D$5</f>
        <v>3.2083333333334033E-3</v>
      </c>
      <c r="S295" s="27">
        <f>D295+'Control Panel'!E$5</f>
        <v>4.3333333333334268E-3</v>
      </c>
      <c r="T295" s="29">
        <f>E295+'Control Panel'!F$5</f>
        <v>4.4352311623198273E-3</v>
      </c>
      <c r="U295" s="29">
        <f>F295+'Control Panel'!G$5</f>
        <v>3.0814095473416007E-3</v>
      </c>
      <c r="V295" s="29">
        <f>G295+'Control Panel'!H$5</f>
        <v>4.4401595627064491E-3</v>
      </c>
      <c r="W295" s="29">
        <f>H295+'Control Panel'!I$5</f>
        <v>3.3830826415601348E-3</v>
      </c>
      <c r="X295" s="29">
        <f>I295+'Control Panel'!J$5</f>
        <v>4.7237415543010019E-3</v>
      </c>
      <c r="Y295" s="29">
        <f>J295+'Control Panel'!K$5</f>
        <v>4.2337862817438173E-3</v>
      </c>
      <c r="Z295" s="27">
        <f>K295+'Control Panel'!L$5</f>
        <v>4.4333333333332363E-3</v>
      </c>
      <c r="AA295" s="27">
        <f>L295+'Control Panel'!M$5</f>
        <v>3.1950000000000233E-3</v>
      </c>
      <c r="AB295" s="27">
        <f>M295+'Control Panel'!N$5</f>
        <v>4.3058333333332423E-3</v>
      </c>
      <c r="AC295" s="47">
        <f>N295+'Control Panel'!C$27</f>
        <v>0</v>
      </c>
      <c r="AD295" s="63">
        <f>O295+'Control Panel'!D$27</f>
        <v>-1.1851541159548435E-2</v>
      </c>
      <c r="AE295" s="63">
        <f>P295+'Control Panel'!E$27</f>
        <v>-1.0336897282278564E-4</v>
      </c>
      <c r="AF295" s="38">
        <f>SUMPRODUCT('Control Panel'!$C$31:$E$31,AC295:AE295)</f>
        <v>0</v>
      </c>
      <c r="AG295" s="43">
        <f t="shared" si="89"/>
        <v>4.4333333333332892E-3</v>
      </c>
      <c r="AH295" s="64">
        <f t="shared" si="90"/>
        <v>-8.6812315207684954E-3</v>
      </c>
      <c r="AI295" s="64">
        <f t="shared" si="91"/>
        <v>4.2295164282950548E-3</v>
      </c>
      <c r="AJ295" s="29">
        <f t="shared" si="92"/>
        <v>4.4352311623199192E-3</v>
      </c>
      <c r="AK295" s="29">
        <f t="shared" si="93"/>
        <v>-8.8066510642864637E-3</v>
      </c>
      <c r="AL295" s="29">
        <f t="shared" si="94"/>
        <v>4.3363316151503462E-3</v>
      </c>
      <c r="AM295" s="29">
        <f t="shared" si="95"/>
        <v>3.3830826415601756E-3</v>
      </c>
      <c r="AN295" s="29">
        <f t="shared" si="96"/>
        <v>-7.1837832227051868E-3</v>
      </c>
      <c r="AO295" s="29">
        <f t="shared" si="97"/>
        <v>4.1299796667819688E-3</v>
      </c>
      <c r="AP295" s="27">
        <f t="shared" si="98"/>
        <v>4.4333333333332892E-3</v>
      </c>
      <c r="AQ295" s="27">
        <f t="shared" si="99"/>
        <v>-8.6944068335531588E-3</v>
      </c>
      <c r="AR295" s="27">
        <f t="shared" si="100"/>
        <v>4.2020192709415483E-3</v>
      </c>
      <c r="AS295" s="43">
        <f t="shared" si="101"/>
        <v>4.4333333333332892E-3</v>
      </c>
      <c r="AT295" s="27">
        <f t="shared" si="102"/>
        <v>-8.6812315207684954E-3</v>
      </c>
      <c r="AU295" s="27">
        <f t="shared" si="103"/>
        <v>4.2295164282950548E-3</v>
      </c>
      <c r="AV295" s="29">
        <f t="shared" si="104"/>
        <v>4.4352311623199192E-3</v>
      </c>
      <c r="AW295" s="29">
        <f t="shared" si="105"/>
        <v>-8.8066510642864637E-3</v>
      </c>
      <c r="AX295" s="29">
        <f t="shared" si="106"/>
        <v>4.3363316151503462E-3</v>
      </c>
      <c r="AY295" s="29">
        <f t="shared" si="107"/>
        <v>3.3830826415601756E-3</v>
      </c>
      <c r="AZ295" s="29">
        <f t="shared" si="108"/>
        <v>-7.1837832227051868E-3</v>
      </c>
      <c r="BA295" s="29">
        <f t="shared" si="109"/>
        <v>4.1299796667819688E-3</v>
      </c>
      <c r="BB295" s="27">
        <f t="shared" si="110"/>
        <v>4.4333333333332892E-3</v>
      </c>
      <c r="BC295" s="27">
        <f t="shared" si="110"/>
        <v>-8.6944068335531588E-3</v>
      </c>
      <c r="BD295" s="64">
        <f t="shared" si="110"/>
        <v>4.2020192709415483E-3</v>
      </c>
      <c r="BE295" s="82">
        <f>SUMPRODUCT('Control Panel'!$C$18:$N$18,$AS295:$BD295)</f>
        <v>3.3830826415601756E-3</v>
      </c>
      <c r="BF295" s="83">
        <f>SUMPRODUCT('Control Panel'!$C$19:$N$19,'Calc. rets adjusted'!$AS295:$BD295)</f>
        <v>2.3263960551336391E-3</v>
      </c>
      <c r="BG295" s="83">
        <f>SUMPRODUCT('Control Panel'!$C$20:$N$20,'Calc. rets adjusted'!$AS295:$BD295)</f>
        <v>3.639170071822284E-3</v>
      </c>
      <c r="BH295" s="83">
        <f>SUMPRODUCT('Control Panel'!$C$21:$N$21,'Calc. rets adjusted'!$AS295:$BD295)</f>
        <v>-1.0566865864265363E-3</v>
      </c>
      <c r="BI295" s="83">
        <f>SUMPRODUCT('Control Panel'!$C$22:$N$22,'Calc. rets adjusted'!$AS295:$BD295)</f>
        <v>2.5608743026210861E-4</v>
      </c>
    </row>
    <row r="296" spans="1:61" x14ac:dyDescent="0.35">
      <c r="A296" s="2">
        <v>45260</v>
      </c>
      <c r="B296" s="27">
        <f>'Calc. rets in loc usd base'!Q296-'Calc. rets in loc usd base'!Q$5</f>
        <v>2.7591944444444487E-3</v>
      </c>
      <c r="C296" s="27">
        <f>'Calc. rets in loc usd base'!R296-'Calc. rets in loc usd base'!R$5</f>
        <v>2.0218611111111158E-3</v>
      </c>
      <c r="D296" s="27">
        <f>'Calc. rets in loc usd base'!S296-'Calc. rets in loc usd base'!S$5</f>
        <v>2.3177222222222232E-3</v>
      </c>
      <c r="E296" s="29">
        <f>'Calc. rets in loc usd base'!T296-'Calc. rets in loc usd base'!T$5</f>
        <v>3.5083341912621941E-3</v>
      </c>
      <c r="F296" s="29">
        <f>'Calc. rets in loc usd base'!U296-'Calc. rets in loc usd base'!U$5</f>
        <v>1.8816222709073841E-3</v>
      </c>
      <c r="G296" s="29">
        <f>'Calc. rets in loc usd base'!V296-'Calc. rets in loc usd base'!V$5</f>
        <v>3.5059239397786232E-3</v>
      </c>
      <c r="H296" s="29">
        <f>'Calc. rets in loc usd base'!W296-'Calc. rets in loc usd base'!W$5</f>
        <v>8.0518072396215806E-3</v>
      </c>
      <c r="I296" s="29">
        <f>'Calc. rets in loc usd base'!X296-'Calc. rets in loc usd base'!X$5</f>
        <v>4.3710117235543676E-3</v>
      </c>
      <c r="J296" s="29">
        <f>'Calc. rets in loc usd base'!Y296-'Calc. rets in loc usd base'!Y$5</f>
        <v>3.7857357384031894E-3</v>
      </c>
      <c r="K296" s="27">
        <f>'Calc. rets in loc usd base'!Z296-'Calc. rets in loc usd base'!Z$5</f>
        <v>2.7591944444444487E-3</v>
      </c>
      <c r="L296" s="27">
        <f>'Calc. rets in loc usd base'!AA296-'Calc. rets in loc usd base'!AA$5</f>
        <v>2.1022205555555557E-3</v>
      </c>
      <c r="M296" s="27">
        <f>'Calc. rets in loc usd base'!AB296-'Calc. rets in loc usd base'!AB$5</f>
        <v>2.3266144444444451E-3</v>
      </c>
      <c r="N296" s="47">
        <f>'Calc. rets in loc usd base'!AC296-'Calc. rets in loc usd base'!AC$5</f>
        <v>0</v>
      </c>
      <c r="O296" s="63">
        <f>'Calc. rets in loc usd base'!AD296-'Calc. rets in loc usd base'!AD$5</f>
        <v>3.1283470282099116E-2</v>
      </c>
      <c r="P296" s="86">
        <f>'Calc. rets in loc usd base'!AE296-'Calc. rets in loc usd base'!AE$5</f>
        <v>3.7871314571480991E-2</v>
      </c>
      <c r="Q296" s="27">
        <f>B296+'Control Panel'!C$5</f>
        <v>4.4333333333332363E-3</v>
      </c>
      <c r="R296" s="27">
        <f>C296+'Control Panel'!D$5</f>
        <v>3.2333333333334031E-3</v>
      </c>
      <c r="S296" s="27">
        <f>D296+'Control Panel'!E$5</f>
        <v>4.3416666666667592E-3</v>
      </c>
      <c r="T296" s="29">
        <f>E296+'Control Panel'!F$5</f>
        <v>5.1923118877760435E-3</v>
      </c>
      <c r="U296" s="29">
        <f>F296+'Control Panel'!G$5</f>
        <v>3.0146579687934153E-3</v>
      </c>
      <c r="V296" s="29">
        <f>G296+'Control Panel'!H$5</f>
        <v>4.1211331354954047E-3</v>
      </c>
      <c r="W296" s="29">
        <f>H296+'Control Panel'!I$5</f>
        <v>1.0136838023845532E-2</v>
      </c>
      <c r="X296" s="29">
        <f>I296+'Control Panel'!J$5</f>
        <v>5.8106868895647689E-3</v>
      </c>
      <c r="Y296" s="29">
        <f>J296+'Control Panel'!K$5</f>
        <v>6.0354942023316867E-3</v>
      </c>
      <c r="Z296" s="27">
        <f>K296+'Control Panel'!L$5</f>
        <v>4.4333333333332363E-3</v>
      </c>
      <c r="AA296" s="27">
        <f>L296+'Control Panel'!M$5</f>
        <v>3.2303333333333567E-3</v>
      </c>
      <c r="AB296" s="27">
        <f>M296+'Control Panel'!N$5</f>
        <v>4.3204999999999086E-3</v>
      </c>
      <c r="AC296" s="47">
        <f>N296+'Control Panel'!C$27</f>
        <v>0</v>
      </c>
      <c r="AD296" s="63">
        <f>O296+'Control Panel'!D$27</f>
        <v>3.1283470282099116E-2</v>
      </c>
      <c r="AE296" s="63">
        <f>P296+'Control Panel'!E$27</f>
        <v>3.7871314571480991E-2</v>
      </c>
      <c r="AF296" s="38">
        <f>SUMPRODUCT('Control Panel'!$C$31:$E$31,AC296:AE296)</f>
        <v>0</v>
      </c>
      <c r="AG296" s="43">
        <f t="shared" si="89"/>
        <v>4.4333333333332892E-3</v>
      </c>
      <c r="AH296" s="64">
        <f t="shared" si="90"/>
        <v>3.4617953502678045E-2</v>
      </c>
      <c r="AI296" s="64">
        <f t="shared" si="91"/>
        <v>4.2377405862245698E-2</v>
      </c>
      <c r="AJ296" s="29">
        <f t="shared" si="92"/>
        <v>5.1923118877761354E-3</v>
      </c>
      <c r="AK296" s="29">
        <f t="shared" si="93"/>
        <v>3.4392437213870197E-2</v>
      </c>
      <c r="AL296" s="29">
        <f t="shared" si="94"/>
        <v>4.2148520436341652E-2</v>
      </c>
      <c r="AM296" s="29">
        <f t="shared" si="95"/>
        <v>1.0136838023845574E-2</v>
      </c>
      <c r="AN296" s="29">
        <f t="shared" si="96"/>
        <v>3.7275935622292478E-2</v>
      </c>
      <c r="AO296" s="29">
        <f t="shared" si="97"/>
        <v>4.4135380873343566E-2</v>
      </c>
      <c r="AP296" s="27">
        <f t="shared" si="98"/>
        <v>4.4333333333332892E-3</v>
      </c>
      <c r="AQ296" s="27">
        <f t="shared" si="99"/>
        <v>3.4614859652267294E-2</v>
      </c>
      <c r="AR296" s="27">
        <f t="shared" si="100"/>
        <v>4.2355437586087064E-2</v>
      </c>
      <c r="AS296" s="43">
        <f t="shared" si="101"/>
        <v>4.4333333333332892E-3</v>
      </c>
      <c r="AT296" s="27">
        <f t="shared" si="102"/>
        <v>3.4617953502678045E-2</v>
      </c>
      <c r="AU296" s="27">
        <f t="shared" si="103"/>
        <v>4.2377405862245698E-2</v>
      </c>
      <c r="AV296" s="29">
        <f t="shared" si="104"/>
        <v>5.1923118877761354E-3</v>
      </c>
      <c r="AW296" s="29">
        <f t="shared" si="105"/>
        <v>3.4392437213870197E-2</v>
      </c>
      <c r="AX296" s="29">
        <f t="shared" si="106"/>
        <v>4.2148520436341652E-2</v>
      </c>
      <c r="AY296" s="29">
        <f t="shared" si="107"/>
        <v>1.0136838023845574E-2</v>
      </c>
      <c r="AZ296" s="29">
        <f t="shared" si="108"/>
        <v>3.7275935622292478E-2</v>
      </c>
      <c r="BA296" s="29">
        <f t="shared" si="109"/>
        <v>4.4135380873343566E-2</v>
      </c>
      <c r="BB296" s="27">
        <f t="shared" si="110"/>
        <v>4.4333333333332892E-3</v>
      </c>
      <c r="BC296" s="27">
        <f t="shared" si="110"/>
        <v>3.4614859652267294E-2</v>
      </c>
      <c r="BD296" s="64">
        <f t="shared" si="110"/>
        <v>4.2355437586087064E-2</v>
      </c>
      <c r="BE296" s="82">
        <f>SUMPRODUCT('Control Panel'!$C$18:$N$18,$AS296:$BD296)</f>
        <v>1.0136838023845574E-2</v>
      </c>
      <c r="BF296" s="83">
        <f>SUMPRODUCT('Control Panel'!$C$19:$N$19,'Calc. rets adjusted'!$AS296:$BD296)</f>
        <v>1.2850747783690265E-2</v>
      </c>
      <c r="BG296" s="83">
        <f>SUMPRODUCT('Control Panel'!$C$20:$N$20,'Calc. rets adjusted'!$AS296:$BD296)</f>
        <v>9.8325951517968628E-3</v>
      </c>
      <c r="BH296" s="83">
        <f>SUMPRODUCT('Control Panel'!$C$21:$N$21,'Calc. rets adjusted'!$AS296:$BD296)</f>
        <v>2.7139097598446911E-3</v>
      </c>
      <c r="BI296" s="83">
        <f>SUMPRODUCT('Control Panel'!$C$22:$N$22,'Calc. rets adjusted'!$AS296:$BD296)</f>
        <v>-3.0424287204870943E-4</v>
      </c>
    </row>
    <row r="297" spans="1:61" x14ac:dyDescent="0.35">
      <c r="A297" s="2">
        <v>45291</v>
      </c>
      <c r="B297" s="27">
        <f>'Calc. rets in loc usd base'!Q297-'Calc. rets in loc usd base'!Q$5</f>
        <v>2.7841944444444485E-3</v>
      </c>
      <c r="C297" s="27">
        <f>'Calc. rets in loc usd base'!R297-'Calc. rets in loc usd base'!R$5</f>
        <v>2.0135277777777825E-3</v>
      </c>
      <c r="D297" s="27">
        <f>'Calc. rets in loc usd base'!S297-'Calc. rets in loc usd base'!S$5</f>
        <v>2.3093888888888899E-3</v>
      </c>
      <c r="E297" s="29">
        <f>'Calc. rets in loc usd base'!T297-'Calc. rets in loc usd base'!T$5</f>
        <v>3.7723435188957905E-3</v>
      </c>
      <c r="F297" s="29">
        <f>'Calc. rets in loc usd base'!U297-'Calc. rets in loc usd base'!U$5</f>
        <v>2.1509896605010951E-3</v>
      </c>
      <c r="G297" s="29">
        <f>'Calc. rets in loc usd base'!V297-'Calc. rets in loc usd base'!V$5</f>
        <v>4.2081252192128346E-3</v>
      </c>
      <c r="H297" s="29">
        <f>'Calc. rets in loc usd base'!W297-'Calc. rets in loc usd base'!W$5</f>
        <v>9.1224055477014537E-3</v>
      </c>
      <c r="I297" s="29">
        <f>'Calc. rets in loc usd base'!X297-'Calc. rets in loc usd base'!X$5</f>
        <v>7.8569694167839356E-3</v>
      </c>
      <c r="J297" s="29">
        <f>'Calc. rets in loc usd base'!Y297-'Calc. rets in loc usd base'!Y$5</f>
        <v>1.2491042981783667E-2</v>
      </c>
      <c r="K297" s="27">
        <f>'Calc. rets in loc usd base'!Z297-'Calc. rets in loc usd base'!Z$5</f>
        <v>2.7841944444444485E-3</v>
      </c>
      <c r="L297" s="27">
        <f>'Calc. rets in loc usd base'!AA297-'Calc. rets in loc usd base'!AA$5</f>
        <v>1.9150538888888888E-3</v>
      </c>
      <c r="M297" s="27">
        <f>'Calc. rets in loc usd base'!AB297-'Calc. rets in loc usd base'!AB$5</f>
        <v>2.3021144444444449E-3</v>
      </c>
      <c r="N297" s="47">
        <f>'Calc. rets in loc usd base'!AC297-'Calc. rets in loc usd base'!AC$5</f>
        <v>0</v>
      </c>
      <c r="O297" s="63">
        <f>'Calc. rets in loc usd base'!AD297-'Calc. rets in loc usd base'!AD$5</f>
        <v>9.6637856189362315E-3</v>
      </c>
      <c r="P297" s="86">
        <f>'Calc. rets in loc usd base'!AE297-'Calc. rets in loc usd base'!AE$5</f>
        <v>1.271714384768999E-2</v>
      </c>
      <c r="Q297" s="27">
        <f>B297+'Control Panel'!C$5</f>
        <v>4.4583333333332361E-3</v>
      </c>
      <c r="R297" s="27">
        <f>C297+'Control Panel'!D$5</f>
        <v>3.2250000000000698E-3</v>
      </c>
      <c r="S297" s="27">
        <f>D297+'Control Panel'!E$5</f>
        <v>4.3333333333334268E-3</v>
      </c>
      <c r="T297" s="29">
        <f>E297+'Control Panel'!F$5</f>
        <v>5.4563212154096399E-3</v>
      </c>
      <c r="U297" s="29">
        <f>F297+'Control Panel'!G$5</f>
        <v>3.2840253583871263E-3</v>
      </c>
      <c r="V297" s="29">
        <f>G297+'Control Panel'!H$5</f>
        <v>4.8233344149296161E-3</v>
      </c>
      <c r="W297" s="29">
        <f>H297+'Control Panel'!I$5</f>
        <v>1.1207436331925405E-2</v>
      </c>
      <c r="X297" s="29">
        <f>I297+'Control Panel'!J$5</f>
        <v>9.2966445827943368E-3</v>
      </c>
      <c r="Y297" s="29">
        <f>J297+'Control Panel'!K$5</f>
        <v>1.4740801445712165E-2</v>
      </c>
      <c r="Z297" s="27">
        <f>K297+'Control Panel'!L$5</f>
        <v>4.4583333333332361E-3</v>
      </c>
      <c r="AA297" s="27">
        <f>L297+'Control Panel'!M$5</f>
        <v>3.0431666666666897E-3</v>
      </c>
      <c r="AB297" s="27">
        <f>M297+'Control Panel'!N$5</f>
        <v>4.2959999999999084E-3</v>
      </c>
      <c r="AC297" s="47">
        <f>N297+'Control Panel'!C$27</f>
        <v>0</v>
      </c>
      <c r="AD297" s="63">
        <f>O297+'Control Panel'!D$27</f>
        <v>9.6637856189362315E-3</v>
      </c>
      <c r="AE297" s="63">
        <f>P297+'Control Panel'!E$27</f>
        <v>1.271714384768999E-2</v>
      </c>
      <c r="AF297" s="38">
        <f>SUMPRODUCT('Control Panel'!$C$31:$E$31,AC297:AE297)</f>
        <v>0</v>
      </c>
      <c r="AG297" s="43">
        <f t="shared" si="89"/>
        <v>4.4583333333332309E-3</v>
      </c>
      <c r="AH297" s="64">
        <f t="shared" si="90"/>
        <v>1.2919951327557522E-2</v>
      </c>
      <c r="AI297" s="64">
        <f t="shared" si="91"/>
        <v>1.7105584804363527E-2</v>
      </c>
      <c r="AJ297" s="29">
        <f t="shared" si="92"/>
        <v>5.4563212154097318E-3</v>
      </c>
      <c r="AK297" s="29">
        <f t="shared" si="93"/>
        <v>1.2979547094354116E-2</v>
      </c>
      <c r="AL297" s="29">
        <f t="shared" si="94"/>
        <v>1.7601817300199718E-2</v>
      </c>
      <c r="AM297" s="29">
        <f t="shared" si="95"/>
        <v>1.1207436331925447E-2</v>
      </c>
      <c r="AN297" s="29">
        <f t="shared" si="96"/>
        <v>1.9050270981954442E-2</v>
      </c>
      <c r="AO297" s="29">
        <f t="shared" si="97"/>
        <v>2.7645406185817567E-2</v>
      </c>
      <c r="AP297" s="27">
        <f t="shared" si="98"/>
        <v>4.4583333333332309E-3</v>
      </c>
      <c r="AQ297" s="27">
        <f t="shared" si="99"/>
        <v>1.273636079587237E-2</v>
      </c>
      <c r="AR297" s="27">
        <f t="shared" si="100"/>
        <v>1.7067776697659687E-2</v>
      </c>
      <c r="AS297" s="43">
        <f t="shared" si="101"/>
        <v>4.4583333333332309E-3</v>
      </c>
      <c r="AT297" s="27">
        <f t="shared" si="102"/>
        <v>1.2919951327557522E-2</v>
      </c>
      <c r="AU297" s="27">
        <f t="shared" si="103"/>
        <v>1.7105584804363527E-2</v>
      </c>
      <c r="AV297" s="29">
        <f t="shared" si="104"/>
        <v>5.4563212154097318E-3</v>
      </c>
      <c r="AW297" s="29">
        <f t="shared" si="105"/>
        <v>1.2979547094354116E-2</v>
      </c>
      <c r="AX297" s="29">
        <f t="shared" si="106"/>
        <v>1.7601817300199718E-2</v>
      </c>
      <c r="AY297" s="29">
        <f t="shared" si="107"/>
        <v>1.1207436331925447E-2</v>
      </c>
      <c r="AZ297" s="29">
        <f t="shared" si="108"/>
        <v>1.9050270981954442E-2</v>
      </c>
      <c r="BA297" s="29">
        <f t="shared" si="109"/>
        <v>2.7645406185817567E-2</v>
      </c>
      <c r="BB297" s="27">
        <f t="shared" si="110"/>
        <v>4.4583333333332309E-3</v>
      </c>
      <c r="BC297" s="27">
        <f t="shared" si="110"/>
        <v>1.273636079587237E-2</v>
      </c>
      <c r="BD297" s="64">
        <f t="shared" si="110"/>
        <v>1.7067776697659687E-2</v>
      </c>
      <c r="BE297" s="82">
        <f>SUMPRODUCT('Control Panel'!$C$18:$N$18,$AS297:$BD297)</f>
        <v>1.1207436331925447E-2</v>
      </c>
      <c r="BF297" s="83">
        <f>SUMPRODUCT('Control Panel'!$C$19:$N$19,'Calc. rets adjusted'!$AS297:$BD297)</f>
        <v>1.1991719796928348E-2</v>
      </c>
      <c r="BG297" s="83">
        <f>SUMPRODUCT('Control Panel'!$C$20:$N$20,'Calc. rets adjusted'!$AS297:$BD297)</f>
        <v>1.1163917050674432E-2</v>
      </c>
      <c r="BH297" s="83">
        <f>SUMPRODUCT('Control Panel'!$C$21:$N$21,'Calc. rets adjusted'!$AS297:$BD297)</f>
        <v>7.8428346500289989E-4</v>
      </c>
      <c r="BI297" s="83">
        <f>SUMPRODUCT('Control Panel'!$C$22:$N$22,'Calc. rets adjusted'!$AS297:$BD297)</f>
        <v>-4.3519281251014124E-5</v>
      </c>
    </row>
    <row r="298" spans="1:61" x14ac:dyDescent="0.35">
      <c r="A298" s="2">
        <v>45322</v>
      </c>
      <c r="B298" s="27">
        <f>'Calc. rets in loc usd base'!Q298-'Calc. rets in loc usd base'!Q$5</f>
        <v>2.7841944444444485E-3</v>
      </c>
      <c r="C298" s="27">
        <f>'Calc. rets in loc usd base'!R298-'Calc. rets in loc usd base'!R$5</f>
        <v>1.9968611111111159E-3</v>
      </c>
      <c r="D298" s="27">
        <f>'Calc. rets in loc usd base'!S298-'Calc. rets in loc usd base'!S$5</f>
        <v>2.3093888888888899E-3</v>
      </c>
      <c r="E298" s="29">
        <f>'Calc. rets in loc usd base'!T298-'Calc. rets in loc usd base'!T$5</f>
        <v>2.4432586093504822E-3</v>
      </c>
      <c r="F298" s="29">
        <f>'Calc. rets in loc usd base'!U298-'Calc. rets in loc usd base'!U$5</f>
        <v>1.1938364735765198E-3</v>
      </c>
      <c r="G298" s="29">
        <f>'Calc. rets in loc usd base'!V298-'Calc. rets in loc usd base'!V$5</f>
        <v>3.3209396622764916E-3</v>
      </c>
      <c r="H298" s="29">
        <f>'Calc. rets in loc usd base'!W298-'Calc. rets in loc usd base'!W$5</f>
        <v>1.7638483196919666E-3</v>
      </c>
      <c r="I298" s="29">
        <f>'Calc. rets in loc usd base'!X298-'Calc. rets in loc usd base'!X$5</f>
        <v>-1.4396751660105081E-3</v>
      </c>
      <c r="J298" s="29">
        <f>'Calc. rets in loc usd base'!Y298-'Calc. rets in loc usd base'!Y$5</f>
        <v>-3.7289018032721725E-3</v>
      </c>
      <c r="K298" s="27">
        <f>'Calc. rets in loc usd base'!Z298-'Calc. rets in loc usd base'!Z$5</f>
        <v>2.7841944444444485E-3</v>
      </c>
      <c r="L298" s="27">
        <f>'Calc. rets in loc usd base'!AA298-'Calc. rets in loc usd base'!AA$5</f>
        <v>2.1499705555555557E-3</v>
      </c>
      <c r="M298" s="27">
        <f>'Calc. rets in loc usd base'!AB298-'Calc. rets in loc usd base'!AB$5</f>
        <v>2.3556144444444455E-3</v>
      </c>
      <c r="N298" s="47">
        <f>'Calc. rets in loc usd base'!AC298-'Calc. rets in loc usd base'!AC$5</f>
        <v>0</v>
      </c>
      <c r="O298" s="63">
        <f>'Calc. rets in loc usd base'!AD298-'Calc. rets in loc usd base'!AD$5</f>
        <v>-1.2194790587466071E-2</v>
      </c>
      <c r="P298" s="86">
        <f>'Calc. rets in loc usd base'!AE298-'Calc. rets in loc usd base'!AE$5</f>
        <v>-1.2761596820924008E-2</v>
      </c>
      <c r="Q298" s="27">
        <f>B298+'Control Panel'!C$5</f>
        <v>4.4583333333332361E-3</v>
      </c>
      <c r="R298" s="27">
        <f>C298+'Control Panel'!D$5</f>
        <v>3.2083333333334033E-3</v>
      </c>
      <c r="S298" s="27">
        <f>D298+'Control Panel'!E$5</f>
        <v>4.3333333333334268E-3</v>
      </c>
      <c r="T298" s="29">
        <f>E298+'Control Panel'!F$5</f>
        <v>4.1272363058643315E-3</v>
      </c>
      <c r="U298" s="29">
        <f>F298+'Control Panel'!G$5</f>
        <v>2.326872171462551E-3</v>
      </c>
      <c r="V298" s="29">
        <f>G298+'Control Panel'!H$5</f>
        <v>3.9361488579932732E-3</v>
      </c>
      <c r="W298" s="29">
        <f>H298+'Control Panel'!I$5</f>
        <v>3.8488791039159179E-3</v>
      </c>
      <c r="X298" s="29">
        <f>I298+'Control Panel'!J$5</f>
        <v>-1.0690233420707074E-16</v>
      </c>
      <c r="Y298" s="29">
        <f>J298+'Control Panel'!K$5</f>
        <v>-1.4791433393436752E-3</v>
      </c>
      <c r="Z298" s="27">
        <f>K298+'Control Panel'!L$5</f>
        <v>4.4583333333332361E-3</v>
      </c>
      <c r="AA298" s="27">
        <f>L298+'Control Panel'!M$5</f>
        <v>3.2780833333333568E-3</v>
      </c>
      <c r="AB298" s="27">
        <f>M298+'Control Panel'!N$5</f>
        <v>4.349499999999909E-3</v>
      </c>
      <c r="AC298" s="47">
        <f>N298+'Control Panel'!C$27</f>
        <v>0</v>
      </c>
      <c r="AD298" s="63">
        <f>O298+'Control Panel'!D$27</f>
        <v>-1.2194790587466071E-2</v>
      </c>
      <c r="AE298" s="63">
        <f>P298+'Control Panel'!E$27</f>
        <v>-1.2761596820924008E-2</v>
      </c>
      <c r="AF298" s="38">
        <f>SUMPRODUCT('Control Panel'!$C$31:$E$31,AC298:AE298)</f>
        <v>0</v>
      </c>
      <c r="AG298" s="43">
        <f t="shared" si="89"/>
        <v>4.4583333333332309E-3</v>
      </c>
      <c r="AH298" s="64">
        <f t="shared" si="90"/>
        <v>-9.0255822072673464E-3</v>
      </c>
      <c r="AI298" s="64">
        <f t="shared" si="91"/>
        <v>-8.4835637404812037E-3</v>
      </c>
      <c r="AJ298" s="29">
        <f t="shared" si="92"/>
        <v>4.1272363058644235E-3</v>
      </c>
      <c r="AK298" s="29">
        <f t="shared" si="93"/>
        <v>-9.8962941348582634E-3</v>
      </c>
      <c r="AL298" s="29">
        <f t="shared" si="94"/>
        <v>-8.8756795076836426E-3</v>
      </c>
      <c r="AM298" s="29">
        <f t="shared" si="95"/>
        <v>3.8488791039159587E-3</v>
      </c>
      <c r="AN298" s="29">
        <f t="shared" si="96"/>
        <v>-1.2194790587466198E-2</v>
      </c>
      <c r="AO298" s="29">
        <f t="shared" si="97"/>
        <v>-1.4221863929330558E-2</v>
      </c>
      <c r="AP298" s="27">
        <f t="shared" si="98"/>
        <v>4.4583333333332309E-3</v>
      </c>
      <c r="AQ298" s="27">
        <f t="shared" si="99"/>
        <v>-8.9566827939109306E-3</v>
      </c>
      <c r="AR298" s="27">
        <f t="shared" si="100"/>
        <v>-8.467603386296596E-3</v>
      </c>
      <c r="AS298" s="43">
        <f t="shared" si="101"/>
        <v>4.4583333333332309E-3</v>
      </c>
      <c r="AT298" s="27">
        <f t="shared" si="102"/>
        <v>-9.0255822072673464E-3</v>
      </c>
      <c r="AU298" s="27">
        <f t="shared" si="103"/>
        <v>-8.4835637404812037E-3</v>
      </c>
      <c r="AV298" s="29">
        <f t="shared" si="104"/>
        <v>4.1272363058644235E-3</v>
      </c>
      <c r="AW298" s="29">
        <f t="shared" si="105"/>
        <v>-9.8962941348582634E-3</v>
      </c>
      <c r="AX298" s="29">
        <f t="shared" si="106"/>
        <v>-8.8756795076836426E-3</v>
      </c>
      <c r="AY298" s="29">
        <f t="shared" si="107"/>
        <v>3.8488791039159587E-3</v>
      </c>
      <c r="AZ298" s="29">
        <f t="shared" si="108"/>
        <v>-1.2194790587466198E-2</v>
      </c>
      <c r="BA298" s="29">
        <f t="shared" si="109"/>
        <v>-1.4221863929330558E-2</v>
      </c>
      <c r="BB298" s="27">
        <f t="shared" si="110"/>
        <v>4.4583333333332309E-3</v>
      </c>
      <c r="BC298" s="27">
        <f t="shared" si="110"/>
        <v>-8.9566827939109306E-3</v>
      </c>
      <c r="BD298" s="64">
        <f t="shared" si="110"/>
        <v>-8.467603386296596E-3</v>
      </c>
      <c r="BE298" s="82">
        <f>SUMPRODUCT('Control Panel'!$C$18:$N$18,$AS298:$BD298)</f>
        <v>3.8488791039159587E-3</v>
      </c>
      <c r="BF298" s="83">
        <f>SUMPRODUCT('Control Panel'!$C$19:$N$19,'Calc. rets adjusted'!$AS298:$BD298)</f>
        <v>2.2445121347777429E-3</v>
      </c>
      <c r="BG298" s="83">
        <f>SUMPRODUCT('Control Panel'!$C$20:$N$20,'Calc. rets adjusted'!$AS298:$BD298)</f>
        <v>3.5860137475021594E-3</v>
      </c>
      <c r="BH298" s="83">
        <f>SUMPRODUCT('Control Panel'!$C$21:$N$21,'Calc. rets adjusted'!$AS298:$BD298)</f>
        <v>-1.6043669691382157E-3</v>
      </c>
      <c r="BI298" s="83">
        <f>SUMPRODUCT('Control Panel'!$C$22:$N$22,'Calc. rets adjusted'!$AS298:$BD298)</f>
        <v>-2.6286535641379955E-4</v>
      </c>
    </row>
    <row r="299" spans="1:61" x14ac:dyDescent="0.35">
      <c r="A299" s="2">
        <v>45351</v>
      </c>
      <c r="B299" s="27">
        <f>'Calc. rets in loc usd base'!Q299-'Calc. rets in loc usd base'!Q$5</f>
        <v>2.7591944444444487E-3</v>
      </c>
      <c r="C299" s="27">
        <f>'Calc. rets in loc usd base'!R299-'Calc. rets in loc usd base'!R$5</f>
        <v>2.0218611111111158E-3</v>
      </c>
      <c r="D299" s="27">
        <f>'Calc. rets in loc usd base'!S299-'Calc. rets in loc usd base'!S$5</f>
        <v>2.3010555555555575E-3</v>
      </c>
      <c r="E299" s="29">
        <f>'Calc. rets in loc usd base'!T299-'Calc. rets in loc usd base'!T$5</f>
        <v>1.3686303486130287E-3</v>
      </c>
      <c r="F299" s="29">
        <f>'Calc. rets in loc usd base'!U299-'Calc. rets in loc usd base'!U$5</f>
        <v>1.1103424320168024E-3</v>
      </c>
      <c r="G299" s="29">
        <f>'Calc. rets in loc usd base'!V299-'Calc. rets in loc usd base'!V$5</f>
        <v>2.7925974634156045E-3</v>
      </c>
      <c r="H299" s="29">
        <f>'Calc. rets in loc usd base'!W299-'Calc. rets in loc usd base'!W$5</f>
        <v>-6.2059044945307748E-3</v>
      </c>
      <c r="I299" s="29">
        <f>'Calc. rets in loc usd base'!X299-'Calc. rets in loc usd base'!X$5</f>
        <v>-6.9513710305181232E-3</v>
      </c>
      <c r="J299" s="29">
        <f>'Calc. rets in loc usd base'!Y299-'Calc. rets in loc usd base'!Y$5</f>
        <v>-5.1576179800950032E-3</v>
      </c>
      <c r="K299" s="27">
        <f>'Calc. rets in loc usd base'!Z299-'Calc. rets in loc usd base'!Z$5</f>
        <v>2.7591944444444487E-3</v>
      </c>
      <c r="L299" s="27">
        <f>'Calc. rets in loc usd base'!AA299-'Calc. rets in loc usd base'!AA$5</f>
        <v>2.0561372222222219E-3</v>
      </c>
      <c r="M299" s="27">
        <f>'Calc. rets in loc usd base'!AB299-'Calc. rets in loc usd base'!AB$5</f>
        <v>2.2650311111111114E-3</v>
      </c>
      <c r="N299" s="47">
        <f>'Calc. rets in loc usd base'!AC299-'Calc. rets in loc usd base'!AC$5</f>
        <v>0</v>
      </c>
      <c r="O299" s="63">
        <f>'Calc. rets in loc usd base'!AD299-'Calc. rets in loc usd base'!AD$5</f>
        <v>-1.3252253700747178E-3</v>
      </c>
      <c r="P299" s="86">
        <f>'Calc. rets in loc usd base'!AE299-'Calc. rets in loc usd base'!AE$5</f>
        <v>-1.0336897282278564E-4</v>
      </c>
      <c r="Q299" s="27">
        <f>B299+'Control Panel'!C$5</f>
        <v>4.4333333333332363E-3</v>
      </c>
      <c r="R299" s="27">
        <f>C299+'Control Panel'!D$5</f>
        <v>3.2333333333334031E-3</v>
      </c>
      <c r="S299" s="27">
        <f>D299+'Control Panel'!E$5</f>
        <v>4.3250000000000944E-3</v>
      </c>
      <c r="T299" s="29">
        <f>E299+'Control Panel'!F$5</f>
        <v>3.0526080451268784E-3</v>
      </c>
      <c r="U299" s="29">
        <f>F299+'Control Panel'!G$5</f>
        <v>2.2433781299028336E-3</v>
      </c>
      <c r="V299" s="29">
        <f>G299+'Control Panel'!H$5</f>
        <v>3.407806659132386E-3</v>
      </c>
      <c r="W299" s="29">
        <f>H299+'Control Panel'!I$5</f>
        <v>-4.1208737103068235E-3</v>
      </c>
      <c r="X299" s="29">
        <f>I299+'Control Panel'!J$5</f>
        <v>-5.511695864507722E-3</v>
      </c>
      <c r="Y299" s="29">
        <f>J299+'Control Panel'!K$5</f>
        <v>-2.9078595161665059E-3</v>
      </c>
      <c r="Z299" s="27">
        <f>K299+'Control Panel'!L$5</f>
        <v>4.4333333333332363E-3</v>
      </c>
      <c r="AA299" s="27">
        <f>L299+'Control Panel'!M$5</f>
        <v>3.184250000000023E-3</v>
      </c>
      <c r="AB299" s="27">
        <f>M299+'Control Panel'!N$5</f>
        <v>4.258916666666575E-3</v>
      </c>
      <c r="AC299" s="47">
        <f>N299+'Control Panel'!C$27</f>
        <v>0</v>
      </c>
      <c r="AD299" s="63">
        <f>O299+'Control Panel'!D$27</f>
        <v>-1.3252253700747178E-3</v>
      </c>
      <c r="AE299" s="63">
        <f>P299+'Control Panel'!E$27</f>
        <v>-1.0336897282278564E-4</v>
      </c>
      <c r="AF299" s="38">
        <f>SUMPRODUCT('Control Panel'!$C$31:$E$31,AC299:AE299)</f>
        <v>0</v>
      </c>
      <c r="AG299" s="43">
        <f t="shared" si="89"/>
        <v>4.4333333333332892E-3</v>
      </c>
      <c r="AH299" s="64">
        <f t="shared" si="90"/>
        <v>1.9038230678953827E-3</v>
      </c>
      <c r="AI299" s="64">
        <f t="shared" si="91"/>
        <v>4.2211839563699449E-3</v>
      </c>
      <c r="AJ299" s="29">
        <f t="shared" si="92"/>
        <v>3.0526080451269699E-3</v>
      </c>
      <c r="AK299" s="29">
        <f t="shared" si="93"/>
        <v>9.1517977821586882E-4</v>
      </c>
      <c r="AL299" s="29">
        <f t="shared" si="94"/>
        <v>3.3040854248356233E-3</v>
      </c>
      <c r="AM299" s="29">
        <f t="shared" si="95"/>
        <v>-4.1208737103067827E-3</v>
      </c>
      <c r="AN299" s="29">
        <f t="shared" si="96"/>
        <v>-6.8296169953906416E-3</v>
      </c>
      <c r="AO299" s="29">
        <f t="shared" si="97"/>
        <v>-3.0109279065380079E-3</v>
      </c>
      <c r="AP299" s="27">
        <f t="shared" si="98"/>
        <v>4.4333333333332892E-3</v>
      </c>
      <c r="AQ299" s="27">
        <f t="shared" si="99"/>
        <v>1.8548047810407198E-3</v>
      </c>
      <c r="AR299" s="27">
        <f t="shared" si="100"/>
        <v>4.1551074540027155E-3</v>
      </c>
      <c r="AS299" s="43">
        <f t="shared" si="101"/>
        <v>4.4333333333332892E-3</v>
      </c>
      <c r="AT299" s="27">
        <f t="shared" si="102"/>
        <v>1.9038230678953827E-3</v>
      </c>
      <c r="AU299" s="27">
        <f t="shared" si="103"/>
        <v>4.2211839563699449E-3</v>
      </c>
      <c r="AV299" s="29">
        <f t="shared" si="104"/>
        <v>3.0526080451269699E-3</v>
      </c>
      <c r="AW299" s="29">
        <f t="shared" si="105"/>
        <v>9.1517977821586882E-4</v>
      </c>
      <c r="AX299" s="29">
        <f t="shared" si="106"/>
        <v>3.3040854248356233E-3</v>
      </c>
      <c r="AY299" s="29">
        <f t="shared" si="107"/>
        <v>-4.1208737103067827E-3</v>
      </c>
      <c r="AZ299" s="29">
        <f t="shared" si="108"/>
        <v>-6.8296169953906416E-3</v>
      </c>
      <c r="BA299" s="29">
        <f t="shared" si="109"/>
        <v>-3.0109279065380079E-3</v>
      </c>
      <c r="BB299" s="27">
        <f t="shared" si="110"/>
        <v>4.4333333333332892E-3</v>
      </c>
      <c r="BC299" s="27">
        <f t="shared" si="110"/>
        <v>1.8548047810407198E-3</v>
      </c>
      <c r="BD299" s="64">
        <f t="shared" si="110"/>
        <v>4.1551074540027155E-3</v>
      </c>
      <c r="BE299" s="82">
        <f>SUMPRODUCT('Control Panel'!$C$18:$N$18,$AS299:$BD299)</f>
        <v>-4.1208737103067827E-3</v>
      </c>
      <c r="BF299" s="83">
        <f>SUMPRODUCT('Control Panel'!$C$19:$N$19,'Calc. rets adjusted'!$AS299:$BD299)</f>
        <v>-4.391748038815169E-3</v>
      </c>
      <c r="BG299" s="83">
        <f>SUMPRODUCT('Control Panel'!$C$20:$N$20,'Calc. rets adjusted'!$AS299:$BD299)</f>
        <v>-4.1338951835859124E-3</v>
      </c>
      <c r="BH299" s="83">
        <f>SUMPRODUCT('Control Panel'!$C$21:$N$21,'Calc. rets adjusted'!$AS299:$BD299)</f>
        <v>-2.7087432850838602E-4</v>
      </c>
      <c r="BI299" s="83">
        <f>SUMPRODUCT('Control Panel'!$C$22:$N$22,'Calc. rets adjusted'!$AS299:$BD299)</f>
        <v>-1.3021473279129045E-5</v>
      </c>
    </row>
    <row r="300" spans="1:61" x14ac:dyDescent="0.35">
      <c r="A300" s="2">
        <v>45382</v>
      </c>
      <c r="B300" s="27">
        <f>'Calc. rets in loc usd base'!Q300-'Calc. rets in loc usd base'!Q$5</f>
        <v>2.7591944444444487E-3</v>
      </c>
      <c r="C300" s="27">
        <f>'Calc. rets in loc usd base'!R300-'Calc. rets in loc usd base'!R$5</f>
        <v>2.0135277777777825E-3</v>
      </c>
      <c r="D300" s="27">
        <f>'Calc. rets in loc usd base'!S300-'Calc. rets in loc usd base'!S$5</f>
        <v>2.3093888888888899E-3</v>
      </c>
      <c r="E300" s="29">
        <f>'Calc. rets in loc usd base'!T300-'Calc. rets in loc usd base'!T$5</f>
        <v>2.5809538502631541E-3</v>
      </c>
      <c r="F300" s="29">
        <f>'Calc. rets in loc usd base'!U300-'Calc. rets in loc usd base'!U$5</f>
        <v>1.9128293632081398E-3</v>
      </c>
      <c r="G300" s="29">
        <f>'Calc. rets in loc usd base'!V300-'Calc. rets in loc usd base'!V$5</f>
        <v>3.5954265582989883E-3</v>
      </c>
      <c r="H300" s="29">
        <f>'Calc. rets in loc usd base'!W300-'Calc. rets in loc usd base'!W$5</f>
        <v>1.1621847581124315E-3</v>
      </c>
      <c r="I300" s="29">
        <f>'Calc. rets in loc usd base'!X300-'Calc. rets in loc usd base'!X$5</f>
        <v>1.9975535971349422E-3</v>
      </c>
      <c r="J300" s="29">
        <f>'Calc. rets in loc usd base'!Y300-'Calc. rets in loc usd base'!Y$5</f>
        <v>3.6304621260545063E-3</v>
      </c>
      <c r="K300" s="27">
        <f>'Calc. rets in loc usd base'!Z300-'Calc. rets in loc usd base'!Z$5</f>
        <v>2.7591944444444487E-3</v>
      </c>
      <c r="L300" s="27">
        <f>'Calc. rets in loc usd base'!AA300-'Calc. rets in loc usd base'!AA$5</f>
        <v>2.0818872222222217E-3</v>
      </c>
      <c r="M300" s="27">
        <f>'Calc. rets in loc usd base'!AB300-'Calc. rets in loc usd base'!AB$5</f>
        <v>2.3186144444444449E-3</v>
      </c>
      <c r="N300" s="47">
        <f>'Calc. rets in loc usd base'!AC300-'Calc. rets in loc usd base'!AC$5</f>
        <v>0</v>
      </c>
      <c r="O300" s="63">
        <f>'Calc. rets in loc usd base'!AD300-'Calc. rets in loc usd base'!AD$5</f>
        <v>-1.207791354211772E-2</v>
      </c>
      <c r="P300" s="86">
        <f>'Calc. rets in loc usd base'!AE300-'Calc. rets in loc usd base'!AE$5</f>
        <v>-1.0336897282278564E-4</v>
      </c>
      <c r="Q300" s="27">
        <f>B300+'Control Panel'!C$5</f>
        <v>4.4333333333332363E-3</v>
      </c>
      <c r="R300" s="27">
        <f>C300+'Control Panel'!D$5</f>
        <v>3.2250000000000698E-3</v>
      </c>
      <c r="S300" s="27">
        <f>D300+'Control Panel'!E$5</f>
        <v>4.3333333333334268E-3</v>
      </c>
      <c r="T300" s="29">
        <f>E300+'Control Panel'!F$5</f>
        <v>4.2649315467770035E-3</v>
      </c>
      <c r="U300" s="29">
        <f>F300+'Control Panel'!G$5</f>
        <v>3.045865061094171E-3</v>
      </c>
      <c r="V300" s="29">
        <f>G300+'Control Panel'!H$5</f>
        <v>4.2106357540157699E-3</v>
      </c>
      <c r="W300" s="29">
        <f>H300+'Control Panel'!I$5</f>
        <v>3.2472155423363827E-3</v>
      </c>
      <c r="X300" s="29">
        <f>I300+'Control Panel'!J$5</f>
        <v>3.4372287631453434E-3</v>
      </c>
      <c r="Y300" s="29">
        <f>J300+'Control Panel'!K$5</f>
        <v>5.8802205899830037E-3</v>
      </c>
      <c r="Z300" s="27">
        <f>K300+'Control Panel'!L$5</f>
        <v>4.4333333333332363E-3</v>
      </c>
      <c r="AA300" s="27">
        <f>L300+'Control Panel'!M$5</f>
        <v>3.2100000000000227E-3</v>
      </c>
      <c r="AB300" s="27">
        <f>M300+'Control Panel'!N$5</f>
        <v>4.3124999999999084E-3</v>
      </c>
      <c r="AC300" s="47">
        <f>N300+'Control Panel'!C$27</f>
        <v>0</v>
      </c>
      <c r="AD300" s="63">
        <f>O300+'Control Panel'!D$27</f>
        <v>-1.207791354211772E-2</v>
      </c>
      <c r="AE300" s="63">
        <f>P300+'Control Panel'!E$27</f>
        <v>-1.0336897282278564E-4</v>
      </c>
      <c r="AF300" s="38">
        <f>SUMPRODUCT('Control Panel'!$C$31:$E$31,AC300:AE300)</f>
        <v>0</v>
      </c>
      <c r="AG300" s="43">
        <f t="shared" si="89"/>
        <v>4.4333333333332892E-3</v>
      </c>
      <c r="AH300" s="64">
        <f t="shared" si="90"/>
        <v>-8.8918648132910727E-3</v>
      </c>
      <c r="AI300" s="64">
        <f t="shared" si="91"/>
        <v>4.2295164282950548E-3</v>
      </c>
      <c r="AJ300" s="29">
        <f t="shared" si="92"/>
        <v>4.2649315467770954E-3</v>
      </c>
      <c r="AK300" s="29">
        <f t="shared" si="93"/>
        <v>-9.0688361758922698E-3</v>
      </c>
      <c r="AL300" s="29">
        <f t="shared" si="94"/>
        <v>4.1068315321000082E-3</v>
      </c>
      <c r="AM300" s="29">
        <f t="shared" si="95"/>
        <v>3.2472155423364235E-3</v>
      </c>
      <c r="AN300" s="29">
        <f t="shared" si="96"/>
        <v>-8.6821993307980572E-3</v>
      </c>
      <c r="AO300" s="29">
        <f t="shared" si="97"/>
        <v>5.7762437847979076E-3</v>
      </c>
      <c r="AP300" s="27">
        <f t="shared" si="98"/>
        <v>4.4333333333332892E-3</v>
      </c>
      <c r="AQ300" s="27">
        <f t="shared" si="99"/>
        <v>-8.9066836445880204E-3</v>
      </c>
      <c r="AR300" s="27">
        <f t="shared" si="100"/>
        <v>4.208685248481725E-3</v>
      </c>
      <c r="AS300" s="43">
        <f t="shared" si="101"/>
        <v>4.4333333333332892E-3</v>
      </c>
      <c r="AT300" s="27">
        <f t="shared" si="102"/>
        <v>-8.8918648132910727E-3</v>
      </c>
      <c r="AU300" s="27">
        <f t="shared" si="103"/>
        <v>4.2295164282950548E-3</v>
      </c>
      <c r="AV300" s="29">
        <f t="shared" si="104"/>
        <v>4.2649315467770954E-3</v>
      </c>
      <c r="AW300" s="29">
        <f t="shared" si="105"/>
        <v>-9.0688361758922698E-3</v>
      </c>
      <c r="AX300" s="29">
        <f t="shared" si="106"/>
        <v>4.1068315321000082E-3</v>
      </c>
      <c r="AY300" s="29">
        <f t="shared" si="107"/>
        <v>3.2472155423364235E-3</v>
      </c>
      <c r="AZ300" s="29">
        <f t="shared" si="108"/>
        <v>-8.6821993307980572E-3</v>
      </c>
      <c r="BA300" s="29">
        <f t="shared" si="109"/>
        <v>5.7762437847979076E-3</v>
      </c>
      <c r="BB300" s="27">
        <f t="shared" si="110"/>
        <v>4.4333333333332892E-3</v>
      </c>
      <c r="BC300" s="27">
        <f t="shared" si="110"/>
        <v>-8.9066836445880204E-3</v>
      </c>
      <c r="BD300" s="64">
        <f t="shared" si="110"/>
        <v>4.208685248481725E-3</v>
      </c>
      <c r="BE300" s="82">
        <f>SUMPRODUCT('Control Panel'!$C$18:$N$18,$AS300:$BD300)</f>
        <v>3.2472155423364235E-3</v>
      </c>
      <c r="BF300" s="83">
        <f>SUMPRODUCT('Control Panel'!$C$19:$N$19,'Calc. rets adjusted'!$AS300:$BD300)</f>
        <v>2.0542740550229758E-3</v>
      </c>
      <c r="BG300" s="83">
        <f>SUMPRODUCT('Control Panel'!$C$20:$N$20,'Calc. rets adjusted'!$AS300:$BD300)</f>
        <v>3.3882757528151067E-3</v>
      </c>
      <c r="BH300" s="83">
        <f>SUMPRODUCT('Control Panel'!$C$21:$N$21,'Calc. rets adjusted'!$AS300:$BD300)</f>
        <v>-1.1929414873134479E-3</v>
      </c>
      <c r="BI300" s="83">
        <f>SUMPRODUCT('Control Panel'!$C$22:$N$22,'Calc. rets adjusted'!$AS300:$BD300)</f>
        <v>1.4106021047868313E-4</v>
      </c>
    </row>
    <row r="301" spans="1:61" x14ac:dyDescent="0.35">
      <c r="A301" s="2">
        <v>45412</v>
      </c>
      <c r="B301" s="27">
        <f>'Calc. rets in loc usd base'!Q301-'Calc. rets in loc usd base'!Q$5</f>
        <v>2.7591944444444487E-3</v>
      </c>
      <c r="C301" s="27">
        <f>'Calc. rets in loc usd base'!R301-'Calc. rets in loc usd base'!R$5</f>
        <v>2.0051944444444492E-3</v>
      </c>
      <c r="D301" s="27">
        <f>'Calc. rets in loc usd base'!S301-'Calc. rets in loc usd base'!S$5</f>
        <v>2.3093888888888899E-3</v>
      </c>
      <c r="E301" s="29">
        <f>'Calc. rets in loc usd base'!T301-'Calc. rets in loc usd base'!T$5</f>
        <v>1.9610309038283953E-3</v>
      </c>
      <c r="F301" s="29">
        <f>'Calc. rets in loc usd base'!U301-'Calc. rets in loc usd base'!U$5</f>
        <v>1.4728044913726638E-3</v>
      </c>
      <c r="G301" s="29">
        <f>'Calc. rets in loc usd base'!V301-'Calc. rets in loc usd base'!V$5</f>
        <v>2.5683501789598015E-3</v>
      </c>
      <c r="H301" s="29">
        <f>'Calc. rets in loc usd base'!W301-'Calc. rets in loc usd base'!W$5</f>
        <v>-5.3233130044226104E-3</v>
      </c>
      <c r="I301" s="29">
        <f>'Calc. rets in loc usd base'!X301-'Calc. rets in loc usd base'!X$5</f>
        <v>-3.1811395478912275E-3</v>
      </c>
      <c r="J301" s="29">
        <f>'Calc. rets in loc usd base'!Y301-'Calc. rets in loc usd base'!Y$5</f>
        <v>-5.6807588745260654E-3</v>
      </c>
      <c r="K301" s="27">
        <f>'Calc. rets in loc usd base'!Z301-'Calc. rets in loc usd base'!Z$5</f>
        <v>2.7591944444444487E-3</v>
      </c>
      <c r="L301" s="27">
        <f>'Calc. rets in loc usd base'!AA301-'Calc. rets in loc usd base'!AA$5</f>
        <v>2.0964705555555551E-3</v>
      </c>
      <c r="M301" s="27">
        <f>'Calc. rets in loc usd base'!AB301-'Calc. rets in loc usd base'!AB$5</f>
        <v>2.3350311111111121E-3</v>
      </c>
      <c r="N301" s="47">
        <f>'Calc. rets in loc usd base'!AC301-'Calc. rets in loc usd base'!AC$5</f>
        <v>0</v>
      </c>
      <c r="O301" s="63">
        <f>'Calc. rets in loc usd base'!AD301-'Calc. rets in loc usd base'!AD$5</f>
        <v>-1.1963523242414993E-2</v>
      </c>
      <c r="P301" s="86">
        <f>'Calc. rets in loc usd base'!AE301-'Calc. rets in loc usd base'!AE$5</f>
        <v>-1.2603368972822741E-2</v>
      </c>
      <c r="Q301" s="27">
        <f>B301+'Control Panel'!C$5</f>
        <v>4.4333333333332363E-3</v>
      </c>
      <c r="R301" s="27">
        <f>C301+'Control Panel'!D$5</f>
        <v>3.2166666666667365E-3</v>
      </c>
      <c r="S301" s="27">
        <f>D301+'Control Panel'!E$5</f>
        <v>4.3333333333334268E-3</v>
      </c>
      <c r="T301" s="29">
        <f>E301+'Control Panel'!F$5</f>
        <v>3.645008600342245E-3</v>
      </c>
      <c r="U301" s="29">
        <f>F301+'Control Panel'!G$5</f>
        <v>2.605840189258695E-3</v>
      </c>
      <c r="V301" s="29">
        <f>G301+'Control Panel'!H$5</f>
        <v>3.183559374676583E-3</v>
      </c>
      <c r="W301" s="29">
        <f>H301+'Control Panel'!I$5</f>
        <v>-3.2382822201986591E-3</v>
      </c>
      <c r="X301" s="29">
        <f>I301+'Control Panel'!J$5</f>
        <v>-1.7414643818808263E-3</v>
      </c>
      <c r="Y301" s="29">
        <f>J301+'Control Panel'!K$5</f>
        <v>-3.4310004105975681E-3</v>
      </c>
      <c r="Z301" s="27">
        <f>K301+'Control Panel'!L$5</f>
        <v>4.4333333333332363E-3</v>
      </c>
      <c r="AA301" s="27">
        <f>L301+'Control Panel'!M$5</f>
        <v>3.2245833333333562E-3</v>
      </c>
      <c r="AB301" s="27">
        <f>M301+'Control Panel'!N$5</f>
        <v>4.3289166666665756E-3</v>
      </c>
      <c r="AC301" s="47">
        <f>N301+'Control Panel'!C$27</f>
        <v>0</v>
      </c>
      <c r="AD301" s="63">
        <f>O301+'Control Panel'!D$27</f>
        <v>-1.1963523242414993E-2</v>
      </c>
      <c r="AE301" s="63">
        <f>P301+'Control Panel'!E$27</f>
        <v>-1.2603368972822741E-2</v>
      </c>
      <c r="AF301" s="38">
        <f>SUMPRODUCT('Control Panel'!$C$31:$E$31,AC301:AE301)</f>
        <v>0</v>
      </c>
      <c r="AG301" s="43">
        <f t="shared" si="89"/>
        <v>4.4333333333332892E-3</v>
      </c>
      <c r="AH301" s="64">
        <f t="shared" si="90"/>
        <v>-8.7853392421781695E-3</v>
      </c>
      <c r="AI301" s="64">
        <f t="shared" si="91"/>
        <v>-8.3246502383714782E-3</v>
      </c>
      <c r="AJ301" s="29">
        <f t="shared" si="92"/>
        <v>3.6450086003423365E-3</v>
      </c>
      <c r="AK301" s="29">
        <f t="shared" si="93"/>
        <v>-9.3888580828264123E-3</v>
      </c>
      <c r="AL301" s="29">
        <f t="shared" si="94"/>
        <v>-9.4599331715922164E-3</v>
      </c>
      <c r="AM301" s="29">
        <f t="shared" si="95"/>
        <v>-3.2382822201986183E-3</v>
      </c>
      <c r="AN301" s="29">
        <f t="shared" si="96"/>
        <v>-1.368415357468733E-2</v>
      </c>
      <c r="AO301" s="29">
        <f t="shared" si="97"/>
        <v>-1.5991127219299628E-2</v>
      </c>
      <c r="AP301" s="27">
        <f t="shared" si="98"/>
        <v>4.4333333333332892E-3</v>
      </c>
      <c r="AQ301" s="27">
        <f t="shared" si="99"/>
        <v>-8.7775172867371465E-3</v>
      </c>
      <c r="AR301" s="27">
        <f t="shared" si="100"/>
        <v>-8.3290112401587235E-3</v>
      </c>
      <c r="AS301" s="43">
        <f t="shared" si="101"/>
        <v>4.4333333333332892E-3</v>
      </c>
      <c r="AT301" s="27">
        <f t="shared" si="102"/>
        <v>-8.7853392421781695E-3</v>
      </c>
      <c r="AU301" s="27">
        <f t="shared" si="103"/>
        <v>-8.3246502383714782E-3</v>
      </c>
      <c r="AV301" s="29">
        <f t="shared" si="104"/>
        <v>3.6450086003423365E-3</v>
      </c>
      <c r="AW301" s="29">
        <f t="shared" si="105"/>
        <v>-9.3888580828264123E-3</v>
      </c>
      <c r="AX301" s="29">
        <f t="shared" si="106"/>
        <v>-9.4599331715922164E-3</v>
      </c>
      <c r="AY301" s="29">
        <f t="shared" si="107"/>
        <v>-3.2382822201986183E-3</v>
      </c>
      <c r="AZ301" s="29">
        <f t="shared" si="108"/>
        <v>-1.368415357468733E-2</v>
      </c>
      <c r="BA301" s="29">
        <f t="shared" si="109"/>
        <v>-1.5991127219299628E-2</v>
      </c>
      <c r="BB301" s="27">
        <f t="shared" si="110"/>
        <v>4.4333333333332892E-3</v>
      </c>
      <c r="BC301" s="27">
        <f t="shared" si="110"/>
        <v>-8.7775172867371465E-3</v>
      </c>
      <c r="BD301" s="64">
        <f t="shared" si="110"/>
        <v>-8.3290112401587235E-3</v>
      </c>
      <c r="BE301" s="82">
        <f>SUMPRODUCT('Control Panel'!$C$18:$N$18,$AS301:$BD301)</f>
        <v>-3.2382822201986183E-3</v>
      </c>
      <c r="BF301" s="83">
        <f>SUMPRODUCT('Control Panel'!$C$19:$N$19,'Calc. rets adjusted'!$AS301:$BD301)</f>
        <v>-4.2828693556474897E-3</v>
      </c>
      <c r="BG301" s="83">
        <f>SUMPRODUCT('Control Panel'!$C$20:$N$20,'Calc. rets adjusted'!$AS301:$BD301)</f>
        <v>-2.961784293640446E-3</v>
      </c>
      <c r="BH301" s="83">
        <f>SUMPRODUCT('Control Panel'!$C$21:$N$21,'Calc. rets adjusted'!$AS301:$BD301)</f>
        <v>-1.0445871354488713E-3</v>
      </c>
      <c r="BI301" s="83">
        <f>SUMPRODUCT('Control Panel'!$C$22:$N$22,'Calc. rets adjusted'!$AS301:$BD301)</f>
        <v>2.7649792655817232E-4</v>
      </c>
    </row>
    <row r="302" spans="1:61" x14ac:dyDescent="0.35">
      <c r="A302" s="2">
        <v>45443</v>
      </c>
      <c r="B302" s="27">
        <f>'Calc. rets in loc usd base'!Q302-'Calc. rets in loc usd base'!Q$5</f>
        <v>2.7591944444444487E-3</v>
      </c>
      <c r="C302" s="27">
        <f>'Calc. rets in loc usd base'!R302-'Calc. rets in loc usd base'!R$5</f>
        <v>2.0135277777777825E-3</v>
      </c>
      <c r="D302" s="27">
        <f>'Calc. rets in loc usd base'!S302-'Calc. rets in loc usd base'!S$5</f>
        <v>2.3093888888888899E-3</v>
      </c>
      <c r="E302" s="29">
        <f>'Calc. rets in loc usd base'!T302-'Calc. rets in loc usd base'!T$5</f>
        <v>3.0747476965381688E-3</v>
      </c>
      <c r="F302" s="29">
        <f>'Calc. rets in loc usd base'!U302-'Calc. rets in loc usd base'!U$5</f>
        <v>1.9872539326096831E-3</v>
      </c>
      <c r="G302" s="29">
        <f>'Calc. rets in loc usd base'!V302-'Calc. rets in loc usd base'!V$5</f>
        <v>3.332261069253952E-3</v>
      </c>
      <c r="H302" s="29">
        <f>'Calc. rets in loc usd base'!W302-'Calc. rets in loc usd base'!W$5</f>
        <v>4.7827816253007286E-3</v>
      </c>
      <c r="I302" s="29">
        <f>'Calc. rets in loc usd base'!X302-'Calc. rets in loc usd base'!X$5</f>
        <v>3.1058463817912742E-4</v>
      </c>
      <c r="J302" s="29">
        <f>'Calc. rets in loc usd base'!Y302-'Calc. rets in loc usd base'!Y$5</f>
        <v>2.206779545583298E-3</v>
      </c>
      <c r="K302" s="27">
        <f>'Calc. rets in loc usd base'!Z302-'Calc. rets in loc usd base'!Z$5</f>
        <v>2.7591944444444487E-3</v>
      </c>
      <c r="L302" s="27">
        <f>'Calc. rets in loc usd base'!AA302-'Calc. rets in loc usd base'!AA$5</f>
        <v>2.1083038888888893E-3</v>
      </c>
      <c r="M302" s="27">
        <f>'Calc. rets in loc usd base'!AB302-'Calc. rets in loc usd base'!AB$5</f>
        <v>2.3489477777777793E-3</v>
      </c>
      <c r="N302" s="47">
        <f>'Calc. rets in loc usd base'!AC302-'Calc. rets in loc usd base'!AC$5</f>
        <v>0</v>
      </c>
      <c r="O302" s="63">
        <f>'Calc. rets in loc usd base'!AD302-'Calc. rets in loc usd base'!AD$5</f>
        <v>2.0413905064707766E-2</v>
      </c>
      <c r="P302" s="86">
        <f>'Calc. rets in loc usd base'!AE302-'Calc. rets in loc usd base'!AE$5</f>
        <v>1.2554858875278548E-2</v>
      </c>
      <c r="Q302" s="27">
        <f>B302+'Control Panel'!C$5</f>
        <v>4.4333333333332363E-3</v>
      </c>
      <c r="R302" s="27">
        <f>C302+'Control Panel'!D$5</f>
        <v>3.2250000000000698E-3</v>
      </c>
      <c r="S302" s="27">
        <f>D302+'Control Panel'!E$5</f>
        <v>4.3333333333334268E-3</v>
      </c>
      <c r="T302" s="29">
        <f>E302+'Control Panel'!F$5</f>
        <v>4.7587253930520181E-3</v>
      </c>
      <c r="U302" s="29">
        <f>F302+'Control Panel'!G$5</f>
        <v>3.1202896304957143E-3</v>
      </c>
      <c r="V302" s="29">
        <f>G302+'Control Panel'!H$5</f>
        <v>3.9474702649707335E-3</v>
      </c>
      <c r="W302" s="29">
        <f>H302+'Control Panel'!I$5</f>
        <v>6.8678124095246798E-3</v>
      </c>
      <c r="X302" s="29">
        <f>I302+'Control Panel'!J$5</f>
        <v>1.7502598041895287E-3</v>
      </c>
      <c r="Y302" s="29">
        <f>J302+'Control Panel'!K$5</f>
        <v>4.4565380095117953E-3</v>
      </c>
      <c r="Z302" s="27">
        <f>K302+'Control Panel'!L$5</f>
        <v>4.4333333333332363E-3</v>
      </c>
      <c r="AA302" s="27">
        <f>L302+'Control Panel'!M$5</f>
        <v>3.2364166666666904E-3</v>
      </c>
      <c r="AB302" s="27">
        <f>M302+'Control Panel'!N$5</f>
        <v>4.3428333333332429E-3</v>
      </c>
      <c r="AC302" s="47">
        <f>N302+'Control Panel'!C$27</f>
        <v>0</v>
      </c>
      <c r="AD302" s="63">
        <f>O302+'Control Panel'!D$27</f>
        <v>2.0413905064707766E-2</v>
      </c>
      <c r="AE302" s="63">
        <f>P302+'Control Panel'!E$27</f>
        <v>1.2554858875278548E-2</v>
      </c>
      <c r="AF302" s="38">
        <f>SUMPRODUCT('Control Panel'!$C$31:$E$31,AC302:AE302)</f>
        <v>0</v>
      </c>
      <c r="AG302" s="43">
        <f t="shared" si="89"/>
        <v>4.4333333333332892E-3</v>
      </c>
      <c r="AH302" s="64">
        <f t="shared" si="90"/>
        <v>2.3704739908541494E-2</v>
      </c>
      <c r="AI302" s="64">
        <f t="shared" si="91"/>
        <v>1.6942596597071757E-2</v>
      </c>
      <c r="AJ302" s="29">
        <f t="shared" si="92"/>
        <v>4.7587253930521101E-3</v>
      </c>
      <c r="AK302" s="29">
        <f t="shared" si="93"/>
        <v>2.3597891991494979E-2</v>
      </c>
      <c r="AL302" s="29">
        <f t="shared" si="94"/>
        <v>1.6551889072340398E-2</v>
      </c>
      <c r="AM302" s="29">
        <f t="shared" si="95"/>
        <v>6.8678124095247206E-3</v>
      </c>
      <c r="AN302" s="29">
        <f t="shared" si="96"/>
        <v>2.2199894506378826E-2</v>
      </c>
      <c r="AO302" s="29">
        <f t="shared" si="97"/>
        <v>1.706734809057231E-2</v>
      </c>
      <c r="AP302" s="27">
        <f t="shared" si="98"/>
        <v>4.4333333333332892E-3</v>
      </c>
      <c r="AQ302" s="27">
        <f t="shared" si="99"/>
        <v>2.3716389633957835E-2</v>
      </c>
      <c r="AR302" s="27">
        <f t="shared" si="100"/>
        <v>1.6952215868230702E-2</v>
      </c>
      <c r="AS302" s="43">
        <f t="shared" si="101"/>
        <v>4.4333333333332892E-3</v>
      </c>
      <c r="AT302" s="27">
        <f t="shared" si="102"/>
        <v>2.3704739908541494E-2</v>
      </c>
      <c r="AU302" s="27">
        <f t="shared" si="103"/>
        <v>1.6942596597071757E-2</v>
      </c>
      <c r="AV302" s="29">
        <f t="shared" si="104"/>
        <v>4.7587253930521101E-3</v>
      </c>
      <c r="AW302" s="29">
        <f t="shared" si="105"/>
        <v>2.3597891991494979E-2</v>
      </c>
      <c r="AX302" s="29">
        <f t="shared" si="106"/>
        <v>1.6551889072340398E-2</v>
      </c>
      <c r="AY302" s="29">
        <f t="shared" si="107"/>
        <v>6.8678124095247206E-3</v>
      </c>
      <c r="AZ302" s="29">
        <f t="shared" si="108"/>
        <v>2.2199894506378826E-2</v>
      </c>
      <c r="BA302" s="29">
        <f t="shared" si="109"/>
        <v>1.706734809057231E-2</v>
      </c>
      <c r="BB302" s="27">
        <f t="shared" si="110"/>
        <v>4.4333333333332892E-3</v>
      </c>
      <c r="BC302" s="27">
        <f t="shared" si="110"/>
        <v>2.3716389633957835E-2</v>
      </c>
      <c r="BD302" s="64">
        <f t="shared" si="110"/>
        <v>1.6952215868230702E-2</v>
      </c>
      <c r="BE302" s="82">
        <f>SUMPRODUCT('Control Panel'!$C$18:$N$18,$AS302:$BD302)</f>
        <v>6.8678124095247206E-3</v>
      </c>
      <c r="BF302" s="83">
        <f>SUMPRODUCT('Control Panel'!$C$19:$N$19,'Calc. rets adjusted'!$AS302:$BD302)</f>
        <v>8.4010206192101314E-3</v>
      </c>
      <c r="BG302" s="83">
        <f>SUMPRODUCT('Control Panel'!$C$20:$N$20,'Calc. rets adjusted'!$AS302:$BD302)</f>
        <v>6.4727149891476762E-3</v>
      </c>
      <c r="BH302" s="83">
        <f>SUMPRODUCT('Control Panel'!$C$21:$N$21,'Calc. rets adjusted'!$AS302:$BD302)</f>
        <v>1.5332082096854108E-3</v>
      </c>
      <c r="BI302" s="83">
        <f>SUMPRODUCT('Control Panel'!$C$22:$N$22,'Calc. rets adjusted'!$AS302:$BD302)</f>
        <v>-3.9509742037704401E-4</v>
      </c>
    </row>
    <row r="303" spans="1:61" x14ac:dyDescent="0.35">
      <c r="A303" s="2">
        <v>45473</v>
      </c>
      <c r="B303" s="27">
        <f>'Calc. rets in loc usd base'!Q303-'Calc. rets in loc usd base'!Q$5</f>
        <v>2.7675277777777819E-3</v>
      </c>
      <c r="C303" s="27">
        <f>'Calc. rets in loc usd base'!R303-'Calc. rets in loc usd base'!R$5</f>
        <v>1.888527777777783E-3</v>
      </c>
      <c r="D303" s="27">
        <f>'Calc. rets in loc usd base'!S303-'Calc. rets in loc usd base'!S$5</f>
        <v>2.3177222222222232E-3</v>
      </c>
      <c r="E303" s="29">
        <f>'Calc. rets in loc usd base'!T303-'Calc. rets in loc usd base'!T$5</f>
        <v>2.4300293971856375E-3</v>
      </c>
      <c r="F303" s="29">
        <f>'Calc. rets in loc usd base'!U303-'Calc. rets in loc usd base'!U$5</f>
        <v>2.3075647922240531E-3</v>
      </c>
      <c r="G303" s="29">
        <f>'Calc. rets in loc usd base'!V303-'Calc. rets in loc usd base'!V$5</f>
        <v>3.8564190937569595E-3</v>
      </c>
      <c r="H303" s="29">
        <f>'Calc. rets in loc usd base'!W303-'Calc. rets in loc usd base'!W$5</f>
        <v>3.681601314076092E-3</v>
      </c>
      <c r="I303" s="29">
        <f>'Calc. rets in loc usd base'!X303-'Calc. rets in loc usd base'!X$5</f>
        <v>5.1209524472485323E-3</v>
      </c>
      <c r="J303" s="29">
        <f>'Calc. rets in loc usd base'!Y303-'Calc. rets in loc usd base'!Y$5</f>
        <v>3.622648012834245E-3</v>
      </c>
      <c r="K303" s="27">
        <f>'Calc. rets in loc usd base'!Z303-'Calc. rets in loc usd base'!Z$5</f>
        <v>2.7675277777777819E-3</v>
      </c>
      <c r="L303" s="27">
        <f>'Calc. rets in loc usd base'!AA303-'Calc. rets in loc usd base'!AA$5</f>
        <v>1.9855538888888889E-3</v>
      </c>
      <c r="M303" s="27">
        <f>'Calc. rets in loc usd base'!AB303-'Calc. rets in loc usd base'!AB$5</f>
        <v>2.3556977777777792E-3</v>
      </c>
      <c r="N303" s="47">
        <f>'Calc. rets in loc usd base'!AC303-'Calc. rets in loc usd base'!AC$5</f>
        <v>0</v>
      </c>
      <c r="O303" s="63">
        <f>'Calc. rets in loc usd base'!AD303-'Calc. rets in loc usd base'!AD$5</f>
        <v>-1.207791354211772E-2</v>
      </c>
      <c r="P303" s="86">
        <f>'Calc. rets in loc usd base'!AE303-'Calc. rets in loc usd base'!AE$5</f>
        <v>-1.0336897282278564E-4</v>
      </c>
      <c r="Q303" s="27">
        <f>B303+'Control Panel'!C$5</f>
        <v>4.4416666666665695E-3</v>
      </c>
      <c r="R303" s="27">
        <f>C303+'Control Panel'!D$5</f>
        <v>3.1000000000000706E-3</v>
      </c>
      <c r="S303" s="27">
        <f>D303+'Control Panel'!E$5</f>
        <v>4.3416666666667592E-3</v>
      </c>
      <c r="T303" s="29">
        <f>E303+'Control Panel'!F$5</f>
        <v>4.1140070936994868E-3</v>
      </c>
      <c r="U303" s="29">
        <f>F303+'Control Panel'!G$5</f>
        <v>3.4406004901100843E-3</v>
      </c>
      <c r="V303" s="29">
        <f>G303+'Control Panel'!H$5</f>
        <v>4.471628289473741E-3</v>
      </c>
      <c r="W303" s="29">
        <f>H303+'Control Panel'!I$5</f>
        <v>5.7666320983000433E-3</v>
      </c>
      <c r="X303" s="29">
        <f>I303+'Control Panel'!J$5</f>
        <v>6.5606276132589335E-3</v>
      </c>
      <c r="Y303" s="29">
        <f>J303+'Control Panel'!K$5</f>
        <v>5.8724064767627423E-3</v>
      </c>
      <c r="Z303" s="27">
        <f>K303+'Control Panel'!L$5</f>
        <v>4.4416666666665695E-3</v>
      </c>
      <c r="AA303" s="27">
        <f>L303+'Control Panel'!M$5</f>
        <v>3.1136666666666899E-3</v>
      </c>
      <c r="AB303" s="27">
        <f>M303+'Control Panel'!N$5</f>
        <v>4.3495833333332427E-3</v>
      </c>
      <c r="AC303" s="47">
        <f>N303+'Control Panel'!C$27</f>
        <v>0</v>
      </c>
      <c r="AD303" s="63">
        <f>O303+'Control Panel'!D$27</f>
        <v>-1.207791354211772E-2</v>
      </c>
      <c r="AE303" s="63">
        <f>P303+'Control Panel'!E$27</f>
        <v>-1.0336897282278564E-4</v>
      </c>
      <c r="AF303" s="38">
        <f>SUMPRODUCT('Control Panel'!$C$31:$E$31,AC303:AE303)</f>
        <v>0</v>
      </c>
      <c r="AG303" s="43">
        <f t="shared" si="89"/>
        <v>4.4416666666666771E-3</v>
      </c>
      <c r="AH303" s="64">
        <f t="shared" si="90"/>
        <v>-9.0153550740982302E-3</v>
      </c>
      <c r="AI303" s="64">
        <f t="shared" si="91"/>
        <v>4.2378489002201647E-3</v>
      </c>
      <c r="AJ303" s="29">
        <f t="shared" si="92"/>
        <v>4.1140070936995787E-3</v>
      </c>
      <c r="AK303" s="29">
        <f t="shared" si="93"/>
        <v>-8.6788683272600586E-3</v>
      </c>
      <c r="AL303" s="29">
        <f t="shared" si="94"/>
        <v>4.3677970890276807E-3</v>
      </c>
      <c r="AM303" s="29">
        <f t="shared" si="95"/>
        <v>5.7666320983000841E-3</v>
      </c>
      <c r="AN303" s="29">
        <f t="shared" si="96"/>
        <v>-5.5965246219537024E-3</v>
      </c>
      <c r="AO303" s="29">
        <f t="shared" si="97"/>
        <v>5.7684304793144126E-3</v>
      </c>
      <c r="AP303" s="27">
        <f t="shared" si="98"/>
        <v>4.4416666666666771E-3</v>
      </c>
      <c r="AQ303" s="27">
        <f t="shared" si="99"/>
        <v>-9.001853472250021E-3</v>
      </c>
      <c r="AR303" s="27">
        <f t="shared" si="100"/>
        <v>4.2457647485492078E-3</v>
      </c>
      <c r="AS303" s="43">
        <f t="shared" si="101"/>
        <v>4.4416666666666771E-3</v>
      </c>
      <c r="AT303" s="27">
        <f t="shared" si="102"/>
        <v>-9.0153550740982302E-3</v>
      </c>
      <c r="AU303" s="27">
        <f t="shared" si="103"/>
        <v>4.2378489002201647E-3</v>
      </c>
      <c r="AV303" s="29">
        <f t="shared" si="104"/>
        <v>4.1140070936995787E-3</v>
      </c>
      <c r="AW303" s="29">
        <f t="shared" si="105"/>
        <v>-8.6788683272600586E-3</v>
      </c>
      <c r="AX303" s="29">
        <f t="shared" si="106"/>
        <v>4.3677970890276807E-3</v>
      </c>
      <c r="AY303" s="29">
        <f t="shared" si="107"/>
        <v>5.7666320983000841E-3</v>
      </c>
      <c r="AZ303" s="29">
        <f t="shared" si="108"/>
        <v>-5.5965246219537024E-3</v>
      </c>
      <c r="BA303" s="29">
        <f t="shared" si="109"/>
        <v>5.7684304793144126E-3</v>
      </c>
      <c r="BB303" s="27">
        <f t="shared" si="110"/>
        <v>4.4416666666666771E-3</v>
      </c>
      <c r="BC303" s="27">
        <f t="shared" si="110"/>
        <v>-9.001853472250021E-3</v>
      </c>
      <c r="BD303" s="64">
        <f t="shared" si="110"/>
        <v>4.2457647485492078E-3</v>
      </c>
      <c r="BE303" s="82">
        <f>SUMPRODUCT('Control Panel'!$C$18:$N$18,$AS303:$BD303)</f>
        <v>5.7666320983000841E-3</v>
      </c>
      <c r="BF303" s="83">
        <f>SUMPRODUCT('Control Panel'!$C$19:$N$19,'Calc. rets adjusted'!$AS303:$BD303)</f>
        <v>4.6303164262747054E-3</v>
      </c>
      <c r="BG303" s="83">
        <f>SUMPRODUCT('Control Panel'!$C$20:$N$20,'Calc. rets adjusted'!$AS303:$BD303)</f>
        <v>5.9746684401663745E-3</v>
      </c>
      <c r="BH303" s="83">
        <f>SUMPRODUCT('Control Panel'!$C$21:$N$21,'Calc. rets adjusted'!$AS303:$BD303)</f>
        <v>-1.1363156720253786E-3</v>
      </c>
      <c r="BI303" s="83">
        <f>SUMPRODUCT('Control Panel'!$C$22:$N$22,'Calc. rets adjusted'!$AS303:$BD303)</f>
        <v>2.0803634186629134E-4</v>
      </c>
    </row>
    <row r="304" spans="1:61" x14ac:dyDescent="0.35">
      <c r="A304" s="2">
        <v>45504</v>
      </c>
      <c r="B304" s="27">
        <f>'Calc. rets in loc usd base'!Q304-'Calc. rets in loc usd base'!Q$5</f>
        <v>2.7758611111111152E-3</v>
      </c>
      <c r="C304" s="27">
        <f>'Calc. rets in loc usd base'!R304-'Calc. rets in loc usd base'!R$5</f>
        <v>1.8135277777777826E-3</v>
      </c>
      <c r="D304" s="27">
        <f>'Calc. rets in loc usd base'!S304-'Calc. rets in loc usd base'!S$5</f>
        <v>2.3177222222222232E-3</v>
      </c>
      <c r="E304" s="29">
        <f>'Calc. rets in loc usd base'!T304-'Calc. rets in loc usd base'!T$5</f>
        <v>3.7198783467843528E-3</v>
      </c>
      <c r="F304" s="29">
        <f>'Calc. rets in loc usd base'!U304-'Calc. rets in loc usd base'!U$5</f>
        <v>2.0788433563240275E-3</v>
      </c>
      <c r="G304" s="29">
        <f>'Calc. rets in loc usd base'!V304-'Calc. rets in loc usd base'!V$5</f>
        <v>4.2373381784495808E-3</v>
      </c>
      <c r="H304" s="29">
        <f>'Calc. rets in loc usd base'!W304-'Calc. rets in loc usd base'!W$5</f>
        <v>9.3532044639443451E-3</v>
      </c>
      <c r="I304" s="29">
        <f>'Calc. rets in loc usd base'!X304-'Calc. rets in loc usd base'!X$5</f>
        <v>4.7327413836030273E-3</v>
      </c>
      <c r="J304" s="29">
        <f>'Calc. rets in loc usd base'!Y304-'Calc. rets in loc usd base'!Y$5</f>
        <v>6.2712602444673967E-3</v>
      </c>
      <c r="K304" s="27">
        <f>'Calc. rets in loc usd base'!Z304-'Calc. rets in loc usd base'!Z$5</f>
        <v>2.7758611111111152E-3</v>
      </c>
      <c r="L304" s="27">
        <f>'Calc. rets in loc usd base'!AA304-'Calc. rets in loc usd base'!AA$5</f>
        <v>1.9027205555555554E-3</v>
      </c>
      <c r="M304" s="27">
        <f>'Calc. rets in loc usd base'!AB304-'Calc. rets in loc usd base'!AB$5</f>
        <v>2.3350311111111121E-3</v>
      </c>
      <c r="N304" s="47">
        <f>'Calc. rets in loc usd base'!AC304-'Calc. rets in loc usd base'!AC$5</f>
        <v>0</v>
      </c>
      <c r="O304" s="63">
        <f>'Calc. rets in loc usd base'!AD304-'Calc. rets in loc usd base'!AD$5</f>
        <v>9.5443398473166342E-3</v>
      </c>
      <c r="P304" s="86">
        <f>'Calc. rets in loc usd base'!AE304-'Calc. rets in loc usd base'!AE$5</f>
        <v>1.271714384768999E-2</v>
      </c>
      <c r="Q304" s="27">
        <f>B304+'Control Panel'!C$5</f>
        <v>4.4499999999999028E-3</v>
      </c>
      <c r="R304" s="27">
        <f>C304+'Control Panel'!D$5</f>
        <v>3.0250000000000702E-3</v>
      </c>
      <c r="S304" s="27">
        <f>D304+'Control Panel'!E$5</f>
        <v>4.3416666666667592E-3</v>
      </c>
      <c r="T304" s="29">
        <f>E304+'Control Panel'!F$5</f>
        <v>5.4038560432982021E-3</v>
      </c>
      <c r="U304" s="29">
        <f>F304+'Control Panel'!G$5</f>
        <v>3.2118790542100587E-3</v>
      </c>
      <c r="V304" s="29">
        <f>G304+'Control Panel'!H$5</f>
        <v>4.8525473741663624E-3</v>
      </c>
      <c r="W304" s="29">
        <f>H304+'Control Panel'!I$5</f>
        <v>1.1438235248168296E-2</v>
      </c>
      <c r="X304" s="29">
        <f>I304+'Control Panel'!J$5</f>
        <v>6.1724165496134286E-3</v>
      </c>
      <c r="Y304" s="29">
        <f>J304+'Control Panel'!K$5</f>
        <v>8.521018708395894E-3</v>
      </c>
      <c r="Z304" s="27">
        <f>K304+'Control Panel'!L$5</f>
        <v>4.4499999999999028E-3</v>
      </c>
      <c r="AA304" s="27">
        <f>L304+'Control Panel'!M$5</f>
        <v>3.0308333333333567E-3</v>
      </c>
      <c r="AB304" s="27">
        <f>M304+'Control Panel'!N$5</f>
        <v>4.3289166666665756E-3</v>
      </c>
      <c r="AC304" s="47">
        <f>N304+'Control Panel'!C$27</f>
        <v>0</v>
      </c>
      <c r="AD304" s="63">
        <f>O304+'Control Panel'!D$27</f>
        <v>9.5443398473166342E-3</v>
      </c>
      <c r="AE304" s="63">
        <f>P304+'Control Panel'!E$27</f>
        <v>1.271714384768999E-2</v>
      </c>
      <c r="AF304" s="38">
        <f>SUMPRODUCT('Control Panel'!$C$31:$E$31,AC304:AE304)</f>
        <v>0</v>
      </c>
      <c r="AG304" s="43">
        <f t="shared" si="89"/>
        <v>4.449999999999843E-3</v>
      </c>
      <c r="AH304" s="64">
        <f t="shared" si="90"/>
        <v>1.2598211475354892E-2</v>
      </c>
      <c r="AI304" s="64">
        <f t="shared" si="91"/>
        <v>1.7114024113895399E-2</v>
      </c>
      <c r="AJ304" s="29">
        <f t="shared" si="92"/>
        <v>5.4038560432982941E-3</v>
      </c>
      <c r="AK304" s="29">
        <f t="shared" si="93"/>
        <v>1.2786874166768714E-2</v>
      </c>
      <c r="AL304" s="29">
        <f t="shared" si="94"/>
        <v>1.7631401764841348E-2</v>
      </c>
      <c r="AM304" s="29">
        <f t="shared" si="95"/>
        <v>1.1438235248168338E-2</v>
      </c>
      <c r="AN304" s="29">
        <f t="shared" si="96"/>
        <v>1.5775668038158885E-2</v>
      </c>
      <c r="AO304" s="29">
        <f t="shared" si="97"/>
        <v>2.1346525576729558E-2</v>
      </c>
      <c r="AP304" s="27">
        <f t="shared" si="98"/>
        <v>4.449999999999843E-3</v>
      </c>
      <c r="AQ304" s="27">
        <f t="shared" si="99"/>
        <v>1.2604100484003844E-2</v>
      </c>
      <c r="AR304" s="27">
        <f t="shared" si="100"/>
        <v>1.71011119703115E-2</v>
      </c>
      <c r="AS304" s="43">
        <f t="shared" si="101"/>
        <v>4.449999999999843E-3</v>
      </c>
      <c r="AT304" s="27">
        <f t="shared" si="102"/>
        <v>1.2598211475354892E-2</v>
      </c>
      <c r="AU304" s="27">
        <f t="shared" si="103"/>
        <v>1.7114024113895399E-2</v>
      </c>
      <c r="AV304" s="29">
        <f t="shared" si="104"/>
        <v>5.4038560432982941E-3</v>
      </c>
      <c r="AW304" s="29">
        <f t="shared" si="105"/>
        <v>1.2786874166768714E-2</v>
      </c>
      <c r="AX304" s="29">
        <f t="shared" si="106"/>
        <v>1.7631401764841348E-2</v>
      </c>
      <c r="AY304" s="29">
        <f t="shared" si="107"/>
        <v>1.1438235248168338E-2</v>
      </c>
      <c r="AZ304" s="29">
        <f t="shared" si="108"/>
        <v>1.5775668038158885E-2</v>
      </c>
      <c r="BA304" s="29">
        <f t="shared" si="109"/>
        <v>2.1346525576729558E-2</v>
      </c>
      <c r="BB304" s="27">
        <f t="shared" si="110"/>
        <v>4.449999999999843E-3</v>
      </c>
      <c r="BC304" s="27">
        <f t="shared" si="110"/>
        <v>1.2604100484003844E-2</v>
      </c>
      <c r="BD304" s="64">
        <f t="shared" si="110"/>
        <v>1.71011119703115E-2</v>
      </c>
      <c r="BE304" s="82">
        <f>SUMPRODUCT('Control Panel'!$C$18:$N$18,$AS304:$BD304)</f>
        <v>1.1438235248168338E-2</v>
      </c>
      <c r="BF304" s="83">
        <f>SUMPRODUCT('Control Panel'!$C$19:$N$19,'Calc. rets adjusted'!$AS304:$BD304)</f>
        <v>1.1871978527167395E-2</v>
      </c>
      <c r="BG304" s="83">
        <f>SUMPRODUCT('Control Panel'!$C$20:$N$20,'Calc. rets adjusted'!$AS304:$BD304)</f>
        <v>1.1056568478766994E-2</v>
      </c>
      <c r="BH304" s="83">
        <f>SUMPRODUCT('Control Panel'!$C$21:$N$21,'Calc. rets adjusted'!$AS304:$BD304)</f>
        <v>4.3374327899905508E-4</v>
      </c>
      <c r="BI304" s="83">
        <f>SUMPRODUCT('Control Panel'!$C$22:$N$22,'Calc. rets adjusted'!$AS304:$BD304)</f>
        <v>-3.8166676940134506E-4</v>
      </c>
    </row>
    <row r="305" spans="1:61" x14ac:dyDescent="0.35">
      <c r="A305" s="2">
        <v>45535</v>
      </c>
      <c r="B305" s="27">
        <f>'Calc. rets in loc usd base'!Q305-'Calc. rets in loc usd base'!Q$5</f>
        <v>2.7841944444444485E-3</v>
      </c>
      <c r="C305" s="27">
        <f>'Calc. rets in loc usd base'!R305-'Calc. rets in loc usd base'!R$5</f>
        <v>1.8135277777777826E-3</v>
      </c>
      <c r="D305" s="27">
        <f>'Calc. rets in loc usd base'!S305-'Calc. rets in loc usd base'!S$5</f>
        <v>2.2010555555555572E-3</v>
      </c>
      <c r="E305" s="29">
        <f>'Calc. rets in loc usd base'!T305-'Calc. rets in loc usd base'!T$5</f>
        <v>3.6992186811483281E-3</v>
      </c>
      <c r="F305" s="29">
        <f>'Calc. rets in loc usd base'!U305-'Calc. rets in loc usd base'!U$5</f>
        <v>2.0476347539643051E-3</v>
      </c>
      <c r="G305" s="29">
        <f>'Calc. rets in loc usd base'!V305-'Calc. rets in loc usd base'!V$5</f>
        <v>3.7131705474660734E-3</v>
      </c>
      <c r="H305" s="29">
        <f>'Calc. rets in loc usd base'!W305-'Calc. rets in loc usd base'!W$5</f>
        <v>6.8860795528646471E-3</v>
      </c>
      <c r="I305" s="29">
        <f>'Calc. rets in loc usd base'!X305-'Calc. rets in loc usd base'!X$5</f>
        <v>3.2392681702547764E-3</v>
      </c>
      <c r="J305" s="29">
        <f>'Calc. rets in loc usd base'!Y305-'Calc. rets in loc usd base'!Y$5</f>
        <v>1.995843578149253E-3</v>
      </c>
      <c r="K305" s="27">
        <f>'Calc. rets in loc usd base'!Z305-'Calc. rets in loc usd base'!Z$5</f>
        <v>2.7841944444444485E-3</v>
      </c>
      <c r="L305" s="27">
        <f>'Calc. rets in loc usd base'!AA305-'Calc. rets in loc usd base'!AA$5</f>
        <v>1.9306372222222224E-3</v>
      </c>
      <c r="M305" s="27">
        <f>'Calc. rets in loc usd base'!AB305-'Calc. rets in loc usd base'!AB$5</f>
        <v>2.2278644444444452E-3</v>
      </c>
      <c r="N305" s="47">
        <f>'Calc. rets in loc usd base'!AC305-'Calc. rets in loc usd base'!AC$5</f>
        <v>0</v>
      </c>
      <c r="O305" s="63">
        <f>'Calc. rets in loc usd base'!AD305-'Calc. rets in loc usd base'!AD$5</f>
        <v>2.0896996852147427E-2</v>
      </c>
      <c r="P305" s="86">
        <f>'Calc. rets in loc usd base'!AE305-'Calc. rets in loc usd base'!AE$5</f>
        <v>2.6212420500861505E-2</v>
      </c>
      <c r="Q305" s="27">
        <f>B305+'Control Panel'!C$5</f>
        <v>4.4583333333332361E-3</v>
      </c>
      <c r="R305" s="27">
        <f>C305+'Control Panel'!D$5</f>
        <v>3.0250000000000702E-3</v>
      </c>
      <c r="S305" s="27">
        <f>D305+'Control Panel'!E$5</f>
        <v>4.2250000000000933E-3</v>
      </c>
      <c r="T305" s="29">
        <f>E305+'Control Panel'!F$5</f>
        <v>5.3831963776621774E-3</v>
      </c>
      <c r="U305" s="29">
        <f>F305+'Control Panel'!G$5</f>
        <v>3.1806704518503363E-3</v>
      </c>
      <c r="V305" s="29">
        <f>G305+'Control Panel'!H$5</f>
        <v>4.3283797431828549E-3</v>
      </c>
      <c r="W305" s="29">
        <f>H305+'Control Panel'!I$5</f>
        <v>8.9711103370885975E-3</v>
      </c>
      <c r="X305" s="29">
        <f>I305+'Control Panel'!J$5</f>
        <v>4.6789433362651777E-3</v>
      </c>
      <c r="Y305" s="29">
        <f>J305+'Control Panel'!K$5</f>
        <v>4.2456020420777504E-3</v>
      </c>
      <c r="Z305" s="27">
        <f>K305+'Control Panel'!L$5</f>
        <v>4.4583333333332361E-3</v>
      </c>
      <c r="AA305" s="27">
        <f>L305+'Control Panel'!M$5</f>
        <v>3.0587500000000233E-3</v>
      </c>
      <c r="AB305" s="27">
        <f>M305+'Control Panel'!N$5</f>
        <v>4.2217499999999087E-3</v>
      </c>
      <c r="AC305" s="47">
        <f>N305+'Control Panel'!C$27</f>
        <v>0</v>
      </c>
      <c r="AD305" s="63">
        <f>O305+'Control Panel'!D$27</f>
        <v>2.0896996852147427E-2</v>
      </c>
      <c r="AE305" s="63">
        <f>P305+'Control Panel'!E$27</f>
        <v>2.6212420500861505E-2</v>
      </c>
      <c r="AF305" s="38">
        <f>SUMPRODUCT('Control Panel'!$C$31:$E$31,AC305:AE305)</f>
        <v>0</v>
      </c>
      <c r="AG305" s="43">
        <f t="shared" si="89"/>
        <v>4.4583333333332309E-3</v>
      </c>
      <c r="AH305" s="64">
        <f t="shared" si="90"/>
        <v>2.3985210267625234E-2</v>
      </c>
      <c r="AI305" s="64">
        <f t="shared" si="91"/>
        <v>3.0548167977477947E-2</v>
      </c>
      <c r="AJ305" s="29">
        <f t="shared" si="92"/>
        <v>5.3831963776622693E-3</v>
      </c>
      <c r="AK305" s="29">
        <f t="shared" si="93"/>
        <v>2.414413376441793E-2</v>
      </c>
      <c r="AL305" s="29">
        <f t="shared" si="94"/>
        <v>3.0654257553960118E-2</v>
      </c>
      <c r="AM305" s="29">
        <f t="shared" si="95"/>
        <v>8.9711103370886391E-3</v>
      </c>
      <c r="AN305" s="29">
        <f t="shared" si="96"/>
        <v>2.5673716052582174E-2</v>
      </c>
      <c r="AO305" s="29">
        <f t="shared" si="97"/>
        <v>3.0569310048945697E-2</v>
      </c>
      <c r="AP305" s="27">
        <f t="shared" si="98"/>
        <v>4.4583333333332309E-3</v>
      </c>
      <c r="AQ305" s="27">
        <f t="shared" si="99"/>
        <v>2.4019665541269219E-2</v>
      </c>
      <c r="AR305" s="27">
        <f t="shared" si="100"/>
        <v>3.0544832787110954E-2</v>
      </c>
      <c r="AS305" s="43">
        <f t="shared" si="101"/>
        <v>4.4583333333332309E-3</v>
      </c>
      <c r="AT305" s="27">
        <f t="shared" si="102"/>
        <v>2.3985210267625234E-2</v>
      </c>
      <c r="AU305" s="27">
        <f t="shared" si="103"/>
        <v>3.0548167977477947E-2</v>
      </c>
      <c r="AV305" s="29">
        <f t="shared" si="104"/>
        <v>5.3831963776622693E-3</v>
      </c>
      <c r="AW305" s="29">
        <f t="shared" si="105"/>
        <v>2.414413376441793E-2</v>
      </c>
      <c r="AX305" s="29">
        <f t="shared" si="106"/>
        <v>3.0654257553960118E-2</v>
      </c>
      <c r="AY305" s="29">
        <f t="shared" si="107"/>
        <v>8.9711103370886391E-3</v>
      </c>
      <c r="AZ305" s="29">
        <f t="shared" si="108"/>
        <v>2.5673716052582174E-2</v>
      </c>
      <c r="BA305" s="29">
        <f t="shared" si="109"/>
        <v>3.0569310048945697E-2</v>
      </c>
      <c r="BB305" s="27">
        <f t="shared" si="110"/>
        <v>4.4583333333332309E-3</v>
      </c>
      <c r="BC305" s="27">
        <f t="shared" si="110"/>
        <v>2.4019665541269219E-2</v>
      </c>
      <c r="BD305" s="64">
        <f t="shared" si="110"/>
        <v>3.0544832787110954E-2</v>
      </c>
      <c r="BE305" s="82">
        <f>SUMPRODUCT('Control Panel'!$C$18:$N$18,$AS305:$BD305)</f>
        <v>8.9711103370886391E-3</v>
      </c>
      <c r="BF305" s="83">
        <f>SUMPRODUCT('Control Panel'!$C$19:$N$19,'Calc. rets adjusted'!$AS305:$BD305)</f>
        <v>1.0641370908637994E-2</v>
      </c>
      <c r="BG305" s="83">
        <f>SUMPRODUCT('Control Panel'!$C$20:$N$20,'Calc. rets adjusted'!$AS305:$BD305)</f>
        <v>8.6852376878443945E-3</v>
      </c>
      <c r="BH305" s="83">
        <f>SUMPRODUCT('Control Panel'!$C$21:$N$21,'Calc. rets adjusted'!$AS305:$BD305)</f>
        <v>1.6702605715493537E-3</v>
      </c>
      <c r="BI305" s="83">
        <f>SUMPRODUCT('Control Panel'!$C$22:$N$22,'Calc. rets adjusted'!$AS305:$BD305)</f>
        <v>-2.8587264924424512E-4</v>
      </c>
    </row>
    <row r="306" spans="1:61" x14ac:dyDescent="0.35">
      <c r="A306" s="2">
        <v>45565</v>
      </c>
      <c r="B306" s="27">
        <f>'Calc. rets in loc usd base'!Q306-'Calc. rets in loc usd base'!Q$5</f>
        <v>2.650861111111116E-3</v>
      </c>
      <c r="C306" s="27">
        <f>'Calc. rets in loc usd base'!R306-'Calc. rets in loc usd base'!R$5</f>
        <v>1.780194444444449E-3</v>
      </c>
      <c r="D306" s="27">
        <f>'Calc. rets in loc usd base'!S306-'Calc. rets in loc usd base'!S$5</f>
        <v>2.0927222222222237E-3</v>
      </c>
      <c r="E306" s="29">
        <f>'Calc. rets in loc usd base'!T306-'Calc. rets in loc usd base'!T$5</f>
        <v>3.5619731633550673E-3</v>
      </c>
      <c r="F306" s="29">
        <f>'Calc. rets in loc usd base'!U306-'Calc. rets in loc usd base'!U$5</f>
        <v>2.3712960455187829E-3</v>
      </c>
      <c r="G306" s="29">
        <f>'Calc. rets in loc usd base'!V306-'Calc. rets in loc usd base'!V$5</f>
        <v>2.5790580241723112E-3</v>
      </c>
      <c r="H306" s="29">
        <f>'Calc. rets in loc usd base'!W306-'Calc. rets in loc usd base'!W$5</f>
        <v>5.9559110431401533E-3</v>
      </c>
      <c r="I306" s="29">
        <f>'Calc. rets in loc usd base'!X306-'Calc. rets in loc usd base'!X$5</f>
        <v>5.8948462261080347E-3</v>
      </c>
      <c r="J306" s="29">
        <f>'Calc. rets in loc usd base'!Y306-'Calc. rets in loc usd base'!Y$5</f>
        <v>2.6310880515524934E-3</v>
      </c>
      <c r="K306" s="27">
        <f>'Calc. rets in loc usd base'!Z306-'Calc. rets in loc usd base'!Z$5</f>
        <v>2.650861111111116E-3</v>
      </c>
      <c r="L306" s="27">
        <f>'Calc. rets in loc usd base'!AA306-'Calc. rets in loc usd base'!AA$5</f>
        <v>1.8320538888888886E-3</v>
      </c>
      <c r="M306" s="27">
        <f>'Calc. rets in loc usd base'!AB306-'Calc. rets in loc usd base'!AB$5</f>
        <v>2.1209477777777786E-3</v>
      </c>
      <c r="N306" s="47">
        <f>'Calc. rets in loc usd base'!AC306-'Calc. rets in loc usd base'!AC$5</f>
        <v>0</v>
      </c>
      <c r="O306" s="63">
        <f>'Calc. rets in loc usd base'!AD306-'Calc. rets in loc usd base'!AD$5</f>
        <v>-1.3252253700747178E-3</v>
      </c>
      <c r="P306" s="86">
        <f>'Calc. rets in loc usd base'!AE306-'Calc. rets in loc usd base'!AE$5</f>
        <v>1.3229964360510634E-2</v>
      </c>
      <c r="Q306" s="27">
        <f>B306+'Control Panel'!C$5</f>
        <v>4.3249999999999036E-3</v>
      </c>
      <c r="R306" s="27">
        <f>C306+'Control Panel'!D$5</f>
        <v>2.9916666666667362E-3</v>
      </c>
      <c r="S306" s="27">
        <f>D306+'Control Panel'!E$5</f>
        <v>4.1166666666667597E-3</v>
      </c>
      <c r="T306" s="29">
        <f>E306+'Control Panel'!F$5</f>
        <v>5.2459508598689166E-3</v>
      </c>
      <c r="U306" s="29">
        <f>F306+'Control Panel'!G$5</f>
        <v>3.5043317434048141E-3</v>
      </c>
      <c r="V306" s="29">
        <f>G306+'Control Panel'!H$5</f>
        <v>3.1942672198890928E-3</v>
      </c>
      <c r="W306" s="29">
        <f>H306+'Control Panel'!I$5</f>
        <v>8.0409418273641037E-3</v>
      </c>
      <c r="X306" s="29">
        <f>I306+'Control Panel'!J$5</f>
        <v>7.3345213921184359E-3</v>
      </c>
      <c r="Y306" s="29">
        <f>J306+'Control Panel'!K$5</f>
        <v>4.8808465154809907E-3</v>
      </c>
      <c r="Z306" s="27">
        <f>K306+'Control Panel'!L$5</f>
        <v>4.3249999999999036E-3</v>
      </c>
      <c r="AA306" s="27">
        <f>L306+'Control Panel'!M$5</f>
        <v>2.9601666666666899E-3</v>
      </c>
      <c r="AB306" s="27">
        <f>M306+'Control Panel'!N$5</f>
        <v>4.1148333333332421E-3</v>
      </c>
      <c r="AC306" s="47">
        <f>N306+'Control Panel'!C$27</f>
        <v>0</v>
      </c>
      <c r="AD306" s="63">
        <f>O306+'Control Panel'!D$27</f>
        <v>-1.3252253700747178E-3</v>
      </c>
      <c r="AE306" s="63">
        <f>P306+'Control Panel'!E$27</f>
        <v>1.3229964360510634E-2</v>
      </c>
      <c r="AF306" s="38">
        <f>SUMPRODUCT('Control Panel'!$C$31:$E$31,AC306:AE306)</f>
        <v>0</v>
      </c>
      <c r="AG306" s="43">
        <f t="shared" si="89"/>
        <v>4.3249999999999122E-3</v>
      </c>
      <c r="AH306" s="64">
        <f t="shared" si="90"/>
        <v>1.6624766640265243E-3</v>
      </c>
      <c r="AI306" s="64">
        <f t="shared" si="91"/>
        <v>1.7401094380461668E-2</v>
      </c>
      <c r="AJ306" s="29">
        <f t="shared" si="92"/>
        <v>5.2459508598690086E-3</v>
      </c>
      <c r="AK306" s="29">
        <f t="shared" si="93"/>
        <v>2.174462343998762E-3</v>
      </c>
      <c r="AL306" s="29">
        <f t="shared" si="94"/>
        <v>1.6466491621876855E-2</v>
      </c>
      <c r="AM306" s="29">
        <f t="shared" si="95"/>
        <v>8.0409418273641453E-3</v>
      </c>
      <c r="AN306" s="29">
        <f t="shared" si="96"/>
        <v>5.9995761282176652E-3</v>
      </c>
      <c r="AO306" s="29">
        <f t="shared" si="97"/>
        <v>1.8175384301440722E-2</v>
      </c>
      <c r="AP306" s="27">
        <f t="shared" si="98"/>
        <v>4.3249999999999122E-3</v>
      </c>
      <c r="AQ306" s="27">
        <f t="shared" si="99"/>
        <v>1.6310184086256729E-3</v>
      </c>
      <c r="AR306" s="27">
        <f t="shared" si="100"/>
        <v>1.7399236792193351E-2</v>
      </c>
      <c r="AS306" s="43">
        <f t="shared" si="101"/>
        <v>4.3249999999999122E-3</v>
      </c>
      <c r="AT306" s="27">
        <f t="shared" si="102"/>
        <v>1.6624766640265243E-3</v>
      </c>
      <c r="AU306" s="27">
        <f t="shared" si="103"/>
        <v>1.7401094380461668E-2</v>
      </c>
      <c r="AV306" s="29">
        <f t="shared" si="104"/>
        <v>5.2459508598690086E-3</v>
      </c>
      <c r="AW306" s="29">
        <f t="shared" si="105"/>
        <v>2.174462343998762E-3</v>
      </c>
      <c r="AX306" s="29">
        <f t="shared" si="106"/>
        <v>1.6466491621876855E-2</v>
      </c>
      <c r="AY306" s="29">
        <f t="shared" si="107"/>
        <v>8.0409418273641453E-3</v>
      </c>
      <c r="AZ306" s="29">
        <f t="shared" si="108"/>
        <v>5.9995761282176652E-3</v>
      </c>
      <c r="BA306" s="29">
        <f t="shared" si="109"/>
        <v>1.8175384301440722E-2</v>
      </c>
      <c r="BB306" s="27">
        <f t="shared" si="110"/>
        <v>4.3249999999999122E-3</v>
      </c>
      <c r="BC306" s="27">
        <f t="shared" si="110"/>
        <v>1.6310184086256729E-3</v>
      </c>
      <c r="BD306" s="64">
        <f t="shared" si="110"/>
        <v>1.7399236792193351E-2</v>
      </c>
      <c r="BE306" s="82">
        <f>SUMPRODUCT('Control Panel'!$C$18:$N$18,$AS306:$BD306)</f>
        <v>8.0409418273641453E-3</v>
      </c>
      <c r="BF306" s="83">
        <f>SUMPRODUCT('Control Panel'!$C$19:$N$19,'Calc. rets adjusted'!$AS306:$BD306)</f>
        <v>7.836805257449498E-3</v>
      </c>
      <c r="BG306" s="83">
        <f>SUMPRODUCT('Control Panel'!$C$20:$N$20,'Calc. rets adjusted'!$AS306:$BD306)</f>
        <v>8.1062034165869223E-3</v>
      </c>
      <c r="BH306" s="83">
        <f>SUMPRODUCT('Control Panel'!$C$21:$N$21,'Calc. rets adjusted'!$AS306:$BD306)</f>
        <v>-2.0413656991464775E-4</v>
      </c>
      <c r="BI306" s="83">
        <f>SUMPRODUCT('Control Panel'!$C$22:$N$22,'Calc. rets adjusted'!$AS306:$BD306)</f>
        <v>6.5261589222776199E-5</v>
      </c>
    </row>
    <row r="307" spans="1:61" x14ac:dyDescent="0.35">
      <c r="A307" s="2">
        <v>45596</v>
      </c>
      <c r="B307" s="27">
        <f>'Calc. rets in loc usd base'!Q307-'Calc. rets in loc usd base'!Q$5</f>
        <v>2.3675277777777818E-3</v>
      </c>
      <c r="C307" s="27">
        <f>'Calc. rets in loc usd base'!R307-'Calc. rets in loc usd base'!R$5</f>
        <v>1.5801944444444494E-3</v>
      </c>
      <c r="D307" s="27">
        <f>'Calc. rets in loc usd base'!S307-'Calc. rets in loc usd base'!S$5</f>
        <v>2.1093888888888902E-3</v>
      </c>
      <c r="E307" s="29">
        <f>'Calc. rets in loc usd base'!T307-'Calc. rets in loc usd base'!T$5</f>
        <v>1.0787970253417684E-3</v>
      </c>
      <c r="F307" s="29">
        <f>'Calc. rets in loc usd base'!U307-'Calc. rets in loc usd base'!U$5</f>
        <v>1.3890323979525213E-3</v>
      </c>
      <c r="G307" s="29">
        <f>'Calc. rets in loc usd base'!V307-'Calc. rets in loc usd base'!V$5</f>
        <v>2.0129338359136792E-3</v>
      </c>
      <c r="H307" s="29">
        <f>'Calc. rets in loc usd base'!W307-'Calc. rets in loc usd base'!W$5</f>
        <v>-7.944809180268117E-3</v>
      </c>
      <c r="I307" s="29">
        <f>'Calc. rets in loc usd base'!X307-'Calc. rets in loc usd base'!X$5</f>
        <v>-3.6153191678497355E-3</v>
      </c>
      <c r="J307" s="29">
        <f>'Calc. rets in loc usd base'!Y307-'Calc. rets in loc usd base'!Y$5</f>
        <v>-6.6903658802183689E-3</v>
      </c>
      <c r="K307" s="27">
        <f>'Calc. rets in loc usd base'!Z307-'Calc. rets in loc usd base'!Z$5</f>
        <v>2.3675277777777818E-3</v>
      </c>
      <c r="L307" s="27">
        <f>'Calc. rets in loc usd base'!AA307-'Calc. rets in loc usd base'!AA$5</f>
        <v>1.6634705555555556E-3</v>
      </c>
      <c r="M307" s="27">
        <f>'Calc. rets in loc usd base'!AB307-'Calc. rets in loc usd base'!AB$5</f>
        <v>2.1263644444444452E-3</v>
      </c>
      <c r="N307" s="47">
        <f>'Calc. rets in loc usd base'!AC307-'Calc. rets in loc usd base'!AC$5</f>
        <v>0</v>
      </c>
      <c r="O307" s="63">
        <f>'Calc. rets in loc usd base'!AD307-'Calc. rets in loc usd base'!AD$5</f>
        <v>-2.3064355804857311E-2</v>
      </c>
      <c r="P307" s="86">
        <f>'Calc. rets in loc usd base'!AE307-'Calc. rets in loc usd base'!AE$5</f>
        <v>-3.8564907434361334E-2</v>
      </c>
      <c r="Q307" s="27">
        <f>B307+'Control Panel'!C$5</f>
        <v>4.0416666666665694E-3</v>
      </c>
      <c r="R307" s="27">
        <f>C307+'Control Panel'!D$5</f>
        <v>2.7916666666667365E-3</v>
      </c>
      <c r="S307" s="27">
        <f>D307+'Control Panel'!E$5</f>
        <v>4.1333333333334263E-3</v>
      </c>
      <c r="T307" s="29">
        <f>E307+'Control Panel'!F$5</f>
        <v>2.7627747218556182E-3</v>
      </c>
      <c r="U307" s="29">
        <f>F307+'Control Panel'!G$5</f>
        <v>2.5220680958385525E-3</v>
      </c>
      <c r="V307" s="29">
        <f>G307+'Control Panel'!H$5</f>
        <v>2.6281430316304607E-3</v>
      </c>
      <c r="W307" s="29">
        <f>H307+'Control Panel'!I$5</f>
        <v>-5.8597783960441657E-3</v>
      </c>
      <c r="X307" s="29">
        <f>I307+'Control Panel'!J$5</f>
        <v>-2.1756440018393343E-3</v>
      </c>
      <c r="Y307" s="29">
        <f>J307+'Control Panel'!K$5</f>
        <v>-4.4406074162898716E-3</v>
      </c>
      <c r="Z307" s="27">
        <f>K307+'Control Panel'!L$5</f>
        <v>4.0416666666665694E-3</v>
      </c>
      <c r="AA307" s="27">
        <f>L307+'Control Panel'!M$5</f>
        <v>2.7915833333333568E-3</v>
      </c>
      <c r="AB307" s="27">
        <f>M307+'Control Panel'!N$5</f>
        <v>4.1202499999999087E-3</v>
      </c>
      <c r="AC307" s="47">
        <f>N307+'Control Panel'!C$27</f>
        <v>0</v>
      </c>
      <c r="AD307" s="63">
        <f>O307+'Control Panel'!D$27</f>
        <v>-2.3064355804857311E-2</v>
      </c>
      <c r="AE307" s="63">
        <f>P307+'Control Panel'!E$27</f>
        <v>-3.8564907434361334E-2</v>
      </c>
      <c r="AF307" s="38">
        <f>SUMPRODUCT('Control Panel'!$C$31:$E$31,AC307:AE307)</f>
        <v>0</v>
      </c>
      <c r="AG307" s="43">
        <f t="shared" si="89"/>
        <v>4.0416666666664991E-3</v>
      </c>
      <c r="AH307" s="64">
        <f t="shared" si="90"/>
        <v>-2.0337077131479142E-2</v>
      </c>
      <c r="AI307" s="64">
        <f t="shared" si="91"/>
        <v>-3.45909757184234E-2</v>
      </c>
      <c r="AJ307" s="29">
        <f t="shared" si="92"/>
        <v>2.7627747218557097E-3</v>
      </c>
      <c r="AK307" s="29">
        <f t="shared" si="93"/>
        <v>-2.060045758494522E-2</v>
      </c>
      <c r="AL307" s="29">
        <f t="shared" si="94"/>
        <v>-3.6038118495470006E-2</v>
      </c>
      <c r="AM307" s="29">
        <f t="shared" si="95"/>
        <v>-5.8597783960441241E-3</v>
      </c>
      <c r="AN307" s="29">
        <f t="shared" si="96"/>
        <v>-2.5189819979333561E-2</v>
      </c>
      <c r="AO307" s="29">
        <f t="shared" si="97"/>
        <v>-4.2834263236689596E-2</v>
      </c>
      <c r="AP307" s="27">
        <f t="shared" si="98"/>
        <v>4.0416666666664991E-3</v>
      </c>
      <c r="AQ307" s="27">
        <f t="shared" si="99"/>
        <v>-2.0337158542782841E-2</v>
      </c>
      <c r="AR307" s="27">
        <f t="shared" si="100"/>
        <v>-3.4603554494217814E-2</v>
      </c>
      <c r="AS307" s="43">
        <f t="shared" si="101"/>
        <v>4.0416666666664991E-3</v>
      </c>
      <c r="AT307" s="27">
        <f t="shared" si="102"/>
        <v>-2.0337077131479142E-2</v>
      </c>
      <c r="AU307" s="27">
        <f t="shared" si="103"/>
        <v>-3.45909757184234E-2</v>
      </c>
      <c r="AV307" s="29">
        <f t="shared" si="104"/>
        <v>2.7627747218557097E-3</v>
      </c>
      <c r="AW307" s="29">
        <f t="shared" si="105"/>
        <v>-2.060045758494522E-2</v>
      </c>
      <c r="AX307" s="29">
        <f t="shared" si="106"/>
        <v>-3.6038118495470006E-2</v>
      </c>
      <c r="AY307" s="29">
        <f t="shared" si="107"/>
        <v>-5.8597783960441241E-3</v>
      </c>
      <c r="AZ307" s="29">
        <f t="shared" si="108"/>
        <v>-2.5189819979333561E-2</v>
      </c>
      <c r="BA307" s="29">
        <f t="shared" si="109"/>
        <v>-4.2834263236689596E-2</v>
      </c>
      <c r="BB307" s="27">
        <f t="shared" si="110"/>
        <v>4.0416666666664991E-3</v>
      </c>
      <c r="BC307" s="27">
        <f t="shared" si="110"/>
        <v>-2.0337158542782841E-2</v>
      </c>
      <c r="BD307" s="64">
        <f t="shared" si="110"/>
        <v>-3.4603554494217814E-2</v>
      </c>
      <c r="BE307" s="82">
        <f>SUMPRODUCT('Control Panel'!$C$18:$N$18,$AS307:$BD307)</f>
        <v>-5.8597783960441241E-3</v>
      </c>
      <c r="BF307" s="83">
        <f>SUMPRODUCT('Control Panel'!$C$19:$N$19,'Calc. rets adjusted'!$AS307:$BD307)</f>
        <v>-7.7927825543730681E-3</v>
      </c>
      <c r="BG307" s="83">
        <f>SUMPRODUCT('Control Panel'!$C$20:$N$20,'Calc. rets adjusted'!$AS307:$BD307)</f>
        <v>-5.3549000334281345E-3</v>
      </c>
      <c r="BH307" s="83">
        <f>SUMPRODUCT('Control Panel'!$C$21:$N$21,'Calc. rets adjusted'!$AS307:$BD307)</f>
        <v>-1.933004158328944E-3</v>
      </c>
      <c r="BI307" s="83">
        <f>SUMPRODUCT('Control Panel'!$C$22:$N$22,'Calc. rets adjusted'!$AS307:$BD307)</f>
        <v>5.0487836261599002E-4</v>
      </c>
    </row>
    <row r="308" spans="1:61" x14ac:dyDescent="0.35">
      <c r="A308" s="2">
        <v>45626</v>
      </c>
      <c r="B308" s="27">
        <f>'Calc. rets in loc usd base'!Q308-'Calc. rets in loc usd base'!Q$5</f>
        <v>2.2008611111111152E-3</v>
      </c>
      <c r="C308" s="27">
        <f>'Calc. rets in loc usd base'!R308-'Calc. rets in loc usd base'!R$5</f>
        <v>1.3968611111111159E-3</v>
      </c>
      <c r="D308" s="27">
        <f>'Calc. rets in loc usd base'!S308-'Calc. rets in loc usd base'!S$5</f>
        <v>1.9677222222222236E-3</v>
      </c>
      <c r="E308" s="29">
        <f>'Calc. rets in loc usd base'!T308-'Calc. rets in loc usd base'!T$5</f>
        <v>1.9151088801342615E-3</v>
      </c>
      <c r="F308" s="29">
        <f>'Calc. rets in loc usd base'!U308-'Calc. rets in loc usd base'!U$5</f>
        <v>1.7697219218527674E-3</v>
      </c>
      <c r="G308" s="29">
        <f>'Calc. rets in loc usd base'!V308-'Calc. rets in loc usd base'!V$5</f>
        <v>3.6947372870140402E-3</v>
      </c>
      <c r="H308" s="29">
        <f>'Calc. rets in loc usd base'!W308-'Calc. rets in loc usd base'!W$5</f>
        <v>8.4035954151780255E-4</v>
      </c>
      <c r="I308" s="29">
        <f>'Calc. rets in loc usd base'!X308-'Calc. rets in loc usd base'!X$5</f>
        <v>6.4024153088418955E-3</v>
      </c>
      <c r="J308" s="29">
        <f>'Calc. rets in loc usd base'!Y308-'Calc. rets in loc usd base'!Y$5</f>
        <v>4.5602996908408796E-3</v>
      </c>
      <c r="K308" s="27">
        <f>'Calc. rets in loc usd base'!Z308-'Calc. rets in loc usd base'!Z$5</f>
        <v>2.2008611111111152E-3</v>
      </c>
      <c r="L308" s="27">
        <f>'Calc. rets in loc usd base'!AA308-'Calc. rets in loc usd base'!AA$5</f>
        <v>1.5244705555555553E-3</v>
      </c>
      <c r="M308" s="27">
        <f>'Calc. rets in loc usd base'!AB308-'Calc. rets in loc usd base'!AB$5</f>
        <v>1.9806977777777788E-3</v>
      </c>
      <c r="N308" s="47">
        <f>'Calc. rets in loc usd base'!AC308-'Calc. rets in loc usd base'!AC$5</f>
        <v>0</v>
      </c>
      <c r="O308" s="63">
        <f>'Calc. rets in loc usd base'!AD308-'Calc. rets in loc usd base'!AD$5</f>
        <v>-3.2904172738495649E-2</v>
      </c>
      <c r="P308" s="86">
        <f>'Calc. rets in loc usd base'!AE308-'Calc. rets in loc usd base'!AE$5</f>
        <v>-1.2761596820924008E-2</v>
      </c>
      <c r="Q308" s="27">
        <f>B308+'Control Panel'!C$5</f>
        <v>3.8749999999999028E-3</v>
      </c>
      <c r="R308" s="27">
        <f>C308+'Control Panel'!D$5</f>
        <v>2.6083333333334034E-3</v>
      </c>
      <c r="S308" s="27">
        <f>D308+'Control Panel'!E$5</f>
        <v>3.9916666666667596E-3</v>
      </c>
      <c r="T308" s="29">
        <f>E308+'Control Panel'!F$5</f>
        <v>3.5990865766481112E-3</v>
      </c>
      <c r="U308" s="29">
        <f>F308+'Control Panel'!G$5</f>
        <v>2.9027576197387986E-3</v>
      </c>
      <c r="V308" s="29">
        <f>G308+'Control Panel'!H$5</f>
        <v>4.3099464827308217E-3</v>
      </c>
      <c r="W308" s="29">
        <f>H308+'Control Panel'!I$5</f>
        <v>2.9253903257417538E-3</v>
      </c>
      <c r="X308" s="29">
        <f>I308+'Control Panel'!J$5</f>
        <v>7.8420904748522959E-3</v>
      </c>
      <c r="Y308" s="29">
        <f>J308+'Control Panel'!K$5</f>
        <v>6.8100581547693769E-3</v>
      </c>
      <c r="Z308" s="27">
        <f>K308+'Control Panel'!L$5</f>
        <v>3.8749999999999028E-3</v>
      </c>
      <c r="AA308" s="27">
        <f>L308+'Control Panel'!M$5</f>
        <v>2.6525833333333566E-3</v>
      </c>
      <c r="AB308" s="27">
        <f>M308+'Control Panel'!N$5</f>
        <v>3.9745833333332424E-3</v>
      </c>
      <c r="AC308" s="47">
        <f>N308+'Control Panel'!C$27</f>
        <v>0</v>
      </c>
      <c r="AD308" s="63">
        <f>O308+'Control Panel'!D$27</f>
        <v>-3.2904172738495649E-2</v>
      </c>
      <c r="AE308" s="63">
        <f>P308+'Control Panel'!E$27</f>
        <v>-1.2761596820924008E-2</v>
      </c>
      <c r="AF308" s="38">
        <f>SUMPRODUCT('Control Panel'!$C$31:$E$31,AC308:AE308)</f>
        <v>0</v>
      </c>
      <c r="AG308" s="43">
        <f t="shared" ref="AG308:AG313" si="111">((1+Q308)*(1+$AC308))-1</f>
        <v>3.8749999999998508E-3</v>
      </c>
      <c r="AH308" s="64">
        <f t="shared" ref="AH308:AH313" si="112">((1+R308)*(1+$AD308))-1</f>
        <v>-3.038166445572188E-2</v>
      </c>
      <c r="AI308" s="64">
        <f t="shared" ref="AI308:AI313" si="113">((1+S308)*(1+$AE308))-1</f>
        <v>-8.8208701949007429E-3</v>
      </c>
      <c r="AJ308" s="29">
        <f t="shared" ref="AJ308:AJ313" si="114">((1+T308)*(1+$AC308))-1</f>
        <v>3.5990865766482028E-3</v>
      </c>
      <c r="AK308" s="29">
        <f t="shared" ref="AK308:AK313" si="115">((1+U308)*(1+$AD308))-1</f>
        <v>-3.009692795689467E-2</v>
      </c>
      <c r="AL308" s="29">
        <f t="shared" ref="AL308:AL313" si="116">((1+V308)*(1+$AE308))-1</f>
        <v>-8.506652137525661E-3</v>
      </c>
      <c r="AM308" s="29">
        <f t="shared" ref="AM308:AM313" si="117">((1+W308)*(1+$AC308))-1</f>
        <v>2.9253903257417946E-3</v>
      </c>
      <c r="AN308" s="29">
        <f t="shared" ref="AN308:AN313" si="118">((1+X308)*(1+$AD308))-1</f>
        <v>-2.5320119763258764E-2</v>
      </c>
      <c r="AO308" s="29">
        <f t="shared" ref="AO308:AO313" si="119">((1+Y308)*(1+$AE308))-1</f>
        <v>-6.0384458826527876E-3</v>
      </c>
      <c r="AP308" s="27">
        <f t="shared" ref="AP308:AP313" si="120">((1+Z308)*(1+$AC308))-1</f>
        <v>3.8749999999998508E-3</v>
      </c>
      <c r="AQ308" s="27">
        <f t="shared" ref="AQ308:AQ313" si="121">((1+AA308)*(1+$AD308))-1</f>
        <v>-3.0338870465365653E-2</v>
      </c>
      <c r="AR308" s="27">
        <f t="shared" ref="AR308:AR313" si="122">((1+AB308)*(1+$AE308))-1</f>
        <v>-8.837735517621903E-3</v>
      </c>
      <c r="AS308" s="43">
        <f t="shared" ref="AS308:AS313" si="123">(1+AG308)/(1+$AF308)-1</f>
        <v>3.8749999999998508E-3</v>
      </c>
      <c r="AT308" s="27">
        <f t="shared" ref="AT308:AT313" si="124">(1+AH308)/(1+$AF308)-1</f>
        <v>-3.038166445572188E-2</v>
      </c>
      <c r="AU308" s="27">
        <f t="shared" ref="AU308:AU313" si="125">(1+AI308)/(1+$AF308)-1</f>
        <v>-8.8208701949007429E-3</v>
      </c>
      <c r="AV308" s="29">
        <f t="shared" ref="AV308:AV313" si="126">(1+AJ308)/(1+$AF308)-1</f>
        <v>3.5990865766482028E-3</v>
      </c>
      <c r="AW308" s="29">
        <f t="shared" ref="AW308:AW313" si="127">(1+AK308)/(1+$AF308)-1</f>
        <v>-3.009692795689467E-2</v>
      </c>
      <c r="AX308" s="29">
        <f t="shared" ref="AX308:AX313" si="128">(1+AL308)/(1+$AF308)-1</f>
        <v>-8.506652137525661E-3</v>
      </c>
      <c r="AY308" s="29">
        <f t="shared" ref="AY308:AY313" si="129">(1+AM308)/(1+$AF308)-1</f>
        <v>2.9253903257417946E-3</v>
      </c>
      <c r="AZ308" s="29">
        <f t="shared" ref="AZ308:AZ313" si="130">(1+AN308)/(1+$AF308)-1</f>
        <v>-2.5320119763258764E-2</v>
      </c>
      <c r="BA308" s="29">
        <f t="shared" ref="BA308:BA313" si="131">(1+AO308)/(1+$AF308)-1</f>
        <v>-6.0384458826527876E-3</v>
      </c>
      <c r="BB308" s="27">
        <f t="shared" ref="BB308:BB313" si="132">(1+AP308)/(1+$AF308)-1</f>
        <v>3.8749999999998508E-3</v>
      </c>
      <c r="BC308" s="27">
        <f t="shared" ref="BC308:BC313" si="133">(1+AQ308)/(1+$AF308)-1</f>
        <v>-3.0338870465365653E-2</v>
      </c>
      <c r="BD308" s="64">
        <f t="shared" ref="BD308:BD313" si="134">(1+AR308)/(1+$AF308)-1</f>
        <v>-8.837735517621903E-3</v>
      </c>
      <c r="BE308" s="82">
        <f>SUMPRODUCT('Control Panel'!$C$18:$N$18,$AS308:$BD308)</f>
        <v>2.9253903257417946E-3</v>
      </c>
      <c r="BF308" s="83">
        <f>SUMPRODUCT('Control Panel'!$C$19:$N$19,'Calc. rets adjusted'!$AS308:$BD308)</f>
        <v>1.0083931684173831E-4</v>
      </c>
      <c r="BG308" s="83">
        <f>SUMPRODUCT('Control Panel'!$C$20:$N$20,'Calc. rets adjusted'!$AS308:$BD308)</f>
        <v>3.5222263633782887E-3</v>
      </c>
      <c r="BH308" s="83">
        <f>SUMPRODUCT('Control Panel'!$C$21:$N$21,'Calc. rets adjusted'!$AS308:$BD308)</f>
        <v>-2.8245510089000563E-3</v>
      </c>
      <c r="BI308" s="83">
        <f>SUMPRODUCT('Control Panel'!$C$22:$N$22,'Calc. rets adjusted'!$AS308:$BD308)</f>
        <v>5.9683603763649408E-4</v>
      </c>
    </row>
    <row r="309" spans="1:61" x14ac:dyDescent="0.35">
      <c r="A309" s="2">
        <v>45657</v>
      </c>
      <c r="B309" s="27">
        <f>'Calc. rets in loc usd base'!Q309-'Calc. rets in loc usd base'!Q$5</f>
        <v>2.1091944444444483E-3</v>
      </c>
      <c r="C309" s="27">
        <f>'Calc. rets in loc usd base'!R309-'Calc. rets in loc usd base'!R$5</f>
        <v>1.2885277777777827E-3</v>
      </c>
      <c r="D309" s="27">
        <f>'Calc. rets in loc usd base'!S309-'Calc. rets in loc usd base'!S$5</f>
        <v>1.8927222222222232E-3</v>
      </c>
      <c r="E309" s="29">
        <f>'Calc. rets in loc usd base'!T309-'Calc. rets in loc usd base'!T$5</f>
        <v>2.6771464677412178E-3</v>
      </c>
      <c r="F309" s="29">
        <f>'Calc. rets in loc usd base'!U309-'Calc. rets in loc usd base'!U$5</f>
        <v>1.2031230782146899E-3</v>
      </c>
      <c r="G309" s="29">
        <f>'Calc. rets in loc usd base'!V309-'Calc. rets in loc usd base'!V$5</f>
        <v>2.4883544649825914E-3</v>
      </c>
      <c r="H309" s="29">
        <f>'Calc. rets in loc usd base'!W309-'Calc. rets in loc usd base'!W$5</f>
        <v>2.7815680016880871E-4</v>
      </c>
      <c r="I309" s="29">
        <f>'Calc. rets in loc usd base'!X309-'Calc. rets in loc usd base'!X$5</f>
        <v>-2.1004110082812845E-3</v>
      </c>
      <c r="J309" s="29">
        <f>'Calc. rets in loc usd base'!Y309-'Calc. rets in loc usd base'!Y$5</f>
        <v>-1.430141728217477E-3</v>
      </c>
      <c r="K309" s="27">
        <f>'Calc. rets in loc usd base'!Z309-'Calc. rets in loc usd base'!Z$5</f>
        <v>2.1091944444444483E-3</v>
      </c>
      <c r="L309" s="27">
        <f>'Calc. rets in loc usd base'!AA309-'Calc. rets in loc usd base'!AA$5</f>
        <v>1.3146372222222222E-3</v>
      </c>
      <c r="M309" s="27">
        <f>'Calc. rets in loc usd base'!AB309-'Calc. rets in loc usd base'!AB$5</f>
        <v>1.8516144444444458E-3</v>
      </c>
      <c r="N309" s="47">
        <f>'Calc. rets in loc usd base'!AC309-'Calc. rets in loc usd base'!AC$5</f>
        <v>0</v>
      </c>
      <c r="O309" s="63">
        <f>'Calc. rets in loc usd base'!AD309-'Calc. rets in loc usd base'!AD$5</f>
        <v>-2.1943782071105682E-2</v>
      </c>
      <c r="P309" s="86">
        <f>'Calc. rets in loc usd base'!AE309-'Calc. rets in loc usd base'!AE$5</f>
        <v>-1.2603368972822741E-2</v>
      </c>
      <c r="Q309" s="27">
        <f>B309+'Control Panel'!C$5</f>
        <v>3.7833333333332358E-3</v>
      </c>
      <c r="R309" s="27">
        <f>C309+'Control Panel'!D$5</f>
        <v>2.5000000000000699E-3</v>
      </c>
      <c r="S309" s="27">
        <f>D309+'Control Panel'!E$5</f>
        <v>3.9166666666667592E-3</v>
      </c>
      <c r="T309" s="29">
        <f>E309+'Control Panel'!F$5</f>
        <v>4.3611241642550671E-3</v>
      </c>
      <c r="U309" s="29">
        <f>F309+'Control Panel'!G$5</f>
        <v>2.3361587761007211E-3</v>
      </c>
      <c r="V309" s="29">
        <f>G309+'Control Panel'!H$5</f>
        <v>3.103563660699373E-3</v>
      </c>
      <c r="W309" s="29">
        <f>H309+'Control Panel'!I$5</f>
        <v>2.36318758439276E-3</v>
      </c>
      <c r="X309" s="29">
        <f>I309+'Control Panel'!J$5</f>
        <v>-6.6073584227088322E-4</v>
      </c>
      <c r="Y309" s="29">
        <f>J309+'Control Panel'!K$5</f>
        <v>8.1961673571102032E-4</v>
      </c>
      <c r="Z309" s="27">
        <f>K309+'Control Panel'!L$5</f>
        <v>3.7833333333332358E-3</v>
      </c>
      <c r="AA309" s="27">
        <f>L309+'Control Panel'!M$5</f>
        <v>2.442750000000023E-3</v>
      </c>
      <c r="AB309" s="27">
        <f>M309+'Control Panel'!N$5</f>
        <v>3.8454999999999093E-3</v>
      </c>
      <c r="AC309" s="47">
        <f>N309+'Control Panel'!C$27</f>
        <v>0</v>
      </c>
      <c r="AD309" s="63">
        <f>O309+'Control Panel'!D$27</f>
        <v>-2.1943782071105682E-2</v>
      </c>
      <c r="AE309" s="63">
        <f>P309+'Control Panel'!E$27</f>
        <v>-1.2603368972822741E-2</v>
      </c>
      <c r="AF309" s="38">
        <f>SUMPRODUCT('Control Panel'!$C$31:$E$31,AC309:AE309)</f>
        <v>0</v>
      </c>
      <c r="AG309" s="43">
        <f t="shared" si="111"/>
        <v>3.7833333333332497E-3</v>
      </c>
      <c r="AH309" s="64">
        <f t="shared" si="112"/>
        <v>-1.9498641526283333E-2</v>
      </c>
      <c r="AI309" s="64">
        <f t="shared" si="113"/>
        <v>-8.7360655012995725E-3</v>
      </c>
      <c r="AJ309" s="29">
        <f t="shared" si="114"/>
        <v>4.361124164255159E-3</v>
      </c>
      <c r="AK309" s="29">
        <f t="shared" si="115"/>
        <v>-1.9658887454071183E-2</v>
      </c>
      <c r="AL309" s="29">
        <f t="shared" si="116"/>
        <v>-9.5389206700698947E-3</v>
      </c>
      <c r="AM309" s="29">
        <f t="shared" si="117"/>
        <v>2.3631875843928007E-3</v>
      </c>
      <c r="AN309" s="29">
        <f t="shared" si="118"/>
        <v>-2.259001887004719E-2</v>
      </c>
      <c r="AO309" s="29">
        <f t="shared" si="119"/>
        <v>-1.1794082169248155E-2</v>
      </c>
      <c r="AP309" s="27">
        <f t="shared" si="120"/>
        <v>3.7833333333332497E-3</v>
      </c>
      <c r="AQ309" s="27">
        <f t="shared" si="121"/>
        <v>-1.9554635244759977E-2</v>
      </c>
      <c r="AR309" s="27">
        <f t="shared" si="122"/>
        <v>-8.80633522820784E-3</v>
      </c>
      <c r="AS309" s="43">
        <f t="shared" si="123"/>
        <v>3.7833333333332497E-3</v>
      </c>
      <c r="AT309" s="27">
        <f t="shared" si="124"/>
        <v>-1.9498641526283333E-2</v>
      </c>
      <c r="AU309" s="27">
        <f t="shared" si="125"/>
        <v>-8.7360655012995725E-3</v>
      </c>
      <c r="AV309" s="29">
        <f t="shared" si="126"/>
        <v>4.361124164255159E-3</v>
      </c>
      <c r="AW309" s="29">
        <f t="shared" si="127"/>
        <v>-1.9658887454071183E-2</v>
      </c>
      <c r="AX309" s="29">
        <f t="shared" si="128"/>
        <v>-9.5389206700698947E-3</v>
      </c>
      <c r="AY309" s="29">
        <f t="shared" si="129"/>
        <v>2.3631875843928007E-3</v>
      </c>
      <c r="AZ309" s="29">
        <f t="shared" si="130"/>
        <v>-2.259001887004719E-2</v>
      </c>
      <c r="BA309" s="29">
        <f t="shared" si="131"/>
        <v>-1.1794082169248155E-2</v>
      </c>
      <c r="BB309" s="27">
        <f t="shared" si="132"/>
        <v>3.7833333333332497E-3</v>
      </c>
      <c r="BC309" s="27">
        <f t="shared" si="133"/>
        <v>-1.9554635244759977E-2</v>
      </c>
      <c r="BD309" s="64">
        <f t="shared" si="134"/>
        <v>-8.80633522820784E-3</v>
      </c>
      <c r="BE309" s="82">
        <f>SUMPRODUCT('Control Panel'!$C$18:$N$18,$AS309:$BD309)</f>
        <v>2.3631875843928007E-3</v>
      </c>
      <c r="BF309" s="83">
        <f>SUMPRODUCT('Control Panel'!$C$19:$N$19,'Calc. rets adjusted'!$AS309:$BD309)</f>
        <v>-1.3213306105119837E-4</v>
      </c>
      <c r="BG309" s="83">
        <f>SUMPRODUCT('Control Panel'!$C$20:$N$20,'Calc. rets adjusted'!$AS309:$BD309)</f>
        <v>2.2016637967581247E-3</v>
      </c>
      <c r="BH309" s="83">
        <f>SUMPRODUCT('Control Panel'!$C$21:$N$21,'Calc. rets adjusted'!$AS309:$BD309)</f>
        <v>-2.4953206454439991E-3</v>
      </c>
      <c r="BI309" s="83">
        <f>SUMPRODUCT('Control Panel'!$C$22:$N$22,'Calc. rets adjusted'!$AS309:$BD309)</f>
        <v>-1.6152378763467602E-4</v>
      </c>
    </row>
    <row r="310" spans="1:61" x14ac:dyDescent="0.35">
      <c r="A310" s="2">
        <v>45688</v>
      </c>
      <c r="B310" s="27">
        <f>'Calc. rets in loc usd base'!Q310-'Calc. rets in loc usd base'!Q$5</f>
        <v>1.9341944444444482E-3</v>
      </c>
      <c r="C310" s="27">
        <f>'Calc. rets in loc usd base'!R310-'Calc. rets in loc usd base'!R$5</f>
        <v>1.1635277777777826E-3</v>
      </c>
      <c r="D310" s="27">
        <f>'Calc. rets in loc usd base'!S310-'Calc. rets in loc usd base'!S$5</f>
        <v>1.9010555555555564E-3</v>
      </c>
      <c r="E310" s="29">
        <f>'Calc. rets in loc usd base'!T310-'Calc. rets in loc usd base'!T$5</f>
        <v>1.8045471089495253E-3</v>
      </c>
      <c r="F310" s="29">
        <f>'Calc. rets in loc usd base'!U310-'Calc. rets in loc usd base'!U$5</f>
        <v>6.6828297738841724E-4</v>
      </c>
      <c r="G310" s="29">
        <f>'Calc. rets in loc usd base'!V310-'Calc. rets in loc usd base'!V$5</f>
        <v>4.2800881498146889E-3</v>
      </c>
      <c r="H310" s="29">
        <f>'Calc. rets in loc usd base'!W310-'Calc. rets in loc usd base'!W$5</f>
        <v>2.233593091292633E-3</v>
      </c>
      <c r="I310" s="29">
        <f>'Calc. rets in loc usd base'!X310-'Calc. rets in loc usd base'!X$5</f>
        <v>-8.5661569394434732E-4</v>
      </c>
      <c r="J310" s="29">
        <f>'Calc. rets in loc usd base'!Y310-'Calc. rets in loc usd base'!Y$5</f>
        <v>4.932537370799522E-3</v>
      </c>
      <c r="K310" s="27">
        <f>'Calc. rets in loc usd base'!Z310-'Calc. rets in loc usd base'!Z$5</f>
        <v>1.9341944444444482E-3</v>
      </c>
      <c r="L310" s="27">
        <f>'Calc. rets in loc usd base'!AA310-'Calc. rets in loc usd base'!AA$5</f>
        <v>1.2813038888888891E-3</v>
      </c>
      <c r="M310" s="27">
        <f>'Calc. rets in loc usd base'!AB310-'Calc. rets in loc usd base'!AB$5</f>
        <v>1.9205311111111121E-3</v>
      </c>
      <c r="N310" s="47">
        <f>'Calc. rets in loc usd base'!AC310-'Calc. rets in loc usd base'!AC$5</f>
        <v>0</v>
      </c>
      <c r="O310" s="63">
        <f>'Calc. rets in loc usd base'!AD310-'Calc. rets in loc usd base'!AD$5</f>
        <v>9.0914412965920222E-3</v>
      </c>
      <c r="P310" s="86">
        <f>'Calc. rets in loc usd base'!AE310-'Calc. rets in loc usd base'!AE$5</f>
        <v>-1.0336897282278564E-4</v>
      </c>
      <c r="Q310" s="27">
        <f>B310+'Control Panel'!C$5</f>
        <v>3.608333333333236E-3</v>
      </c>
      <c r="R310" s="27">
        <f>C310+'Control Panel'!D$5</f>
        <v>2.3750000000000698E-3</v>
      </c>
      <c r="S310" s="27">
        <f>D310+'Control Panel'!E$5</f>
        <v>3.9250000000000933E-3</v>
      </c>
      <c r="T310" s="29">
        <f>E310+'Control Panel'!F$5</f>
        <v>3.488524805463375E-3</v>
      </c>
      <c r="U310" s="29">
        <f>F310+'Control Panel'!G$5</f>
        <v>1.8013186752744484E-3</v>
      </c>
      <c r="V310" s="29">
        <f>G310+'Control Panel'!H$5</f>
        <v>4.8952973455314705E-3</v>
      </c>
      <c r="W310" s="29">
        <f>H310+'Control Panel'!I$5</f>
        <v>4.3186238755165843E-3</v>
      </c>
      <c r="X310" s="29">
        <f>I310+'Control Panel'!J$5</f>
        <v>5.8305947206605392E-4</v>
      </c>
      <c r="Y310" s="29">
        <f>J310+'Control Panel'!K$5</f>
        <v>7.1822958347280193E-3</v>
      </c>
      <c r="Z310" s="27">
        <f>K310+'Control Panel'!L$5</f>
        <v>3.608333333333236E-3</v>
      </c>
      <c r="AA310" s="27">
        <f>L310+'Control Panel'!M$5</f>
        <v>2.4094166666666899E-3</v>
      </c>
      <c r="AB310" s="27">
        <f>M310+'Control Panel'!N$5</f>
        <v>3.9144166666665757E-3</v>
      </c>
      <c r="AC310" s="47">
        <f>N310+'Control Panel'!C$27</f>
        <v>0</v>
      </c>
      <c r="AD310" s="63">
        <f>O310+'Control Panel'!D$27</f>
        <v>9.0914412965920222E-3</v>
      </c>
      <c r="AE310" s="63">
        <f>P310+'Control Panel'!E$27</f>
        <v>-1.0336897282278564E-4</v>
      </c>
      <c r="AF310" s="38">
        <f>SUMPRODUCT('Control Panel'!$C$31:$E$31,AC310:AE310)</f>
        <v>0</v>
      </c>
      <c r="AG310" s="43">
        <f t="shared" si="111"/>
        <v>3.6083333333332135E-3</v>
      </c>
      <c r="AH310" s="64">
        <f t="shared" si="112"/>
        <v>1.1488033469671644E-2</v>
      </c>
      <c r="AI310" s="64">
        <f t="shared" si="113"/>
        <v>3.8212253039591193E-3</v>
      </c>
      <c r="AJ310" s="29">
        <f t="shared" si="114"/>
        <v>3.4885248054634665E-3</v>
      </c>
      <c r="AK310" s="29">
        <f t="shared" si="115"/>
        <v>1.0909136554859478E-2</v>
      </c>
      <c r="AL310" s="29">
        <f t="shared" si="116"/>
        <v>4.7914223508502829E-3</v>
      </c>
      <c r="AM310" s="29">
        <f t="shared" si="117"/>
        <v>4.3186238755166251E-3</v>
      </c>
      <c r="AN310" s="29">
        <f t="shared" si="118"/>
        <v>9.679801619620898E-3</v>
      </c>
      <c r="AO310" s="29">
        <f t="shared" si="119"/>
        <v>7.0781844353622336E-3</v>
      </c>
      <c r="AP310" s="27">
        <f t="shared" si="120"/>
        <v>3.6083333333332135E-3</v>
      </c>
      <c r="AQ310" s="27">
        <f t="shared" si="121"/>
        <v>1.1522763033442684E-2</v>
      </c>
      <c r="AR310" s="27">
        <f t="shared" si="122"/>
        <v>3.8106430646136502E-3</v>
      </c>
      <c r="AS310" s="43">
        <f t="shared" si="123"/>
        <v>3.6083333333332135E-3</v>
      </c>
      <c r="AT310" s="27">
        <f t="shared" si="124"/>
        <v>1.1488033469671644E-2</v>
      </c>
      <c r="AU310" s="27">
        <f t="shared" si="125"/>
        <v>3.8212253039591193E-3</v>
      </c>
      <c r="AV310" s="29">
        <f t="shared" si="126"/>
        <v>3.4885248054634665E-3</v>
      </c>
      <c r="AW310" s="29">
        <f t="shared" si="127"/>
        <v>1.0909136554859478E-2</v>
      </c>
      <c r="AX310" s="29">
        <f t="shared" si="128"/>
        <v>4.7914223508502829E-3</v>
      </c>
      <c r="AY310" s="29">
        <f t="shared" si="129"/>
        <v>4.3186238755166251E-3</v>
      </c>
      <c r="AZ310" s="29">
        <f t="shared" si="130"/>
        <v>9.679801619620898E-3</v>
      </c>
      <c r="BA310" s="29">
        <f t="shared" si="131"/>
        <v>7.0781844353622336E-3</v>
      </c>
      <c r="BB310" s="27">
        <f t="shared" si="132"/>
        <v>3.6083333333332135E-3</v>
      </c>
      <c r="BC310" s="27">
        <f t="shared" si="133"/>
        <v>1.1522763033442684E-2</v>
      </c>
      <c r="BD310" s="64">
        <f t="shared" si="134"/>
        <v>3.8106430646136502E-3</v>
      </c>
      <c r="BE310" s="82">
        <f>SUMPRODUCT('Control Panel'!$C$18:$N$18,$AS310:$BD310)</f>
        <v>4.3186238755166251E-3</v>
      </c>
      <c r="BF310" s="83">
        <f>SUMPRODUCT('Control Panel'!$C$19:$N$19,'Calc. rets adjusted'!$AS310:$BD310)</f>
        <v>4.8547416499270524E-3</v>
      </c>
      <c r="BG310" s="83">
        <f>SUMPRODUCT('Control Panel'!$C$20:$N$20,'Calc. rets adjusted'!$AS310:$BD310)</f>
        <v>4.0632986799161051E-3</v>
      </c>
      <c r="BH310" s="83">
        <f>SUMPRODUCT('Control Panel'!$C$21:$N$21,'Calc. rets adjusted'!$AS310:$BD310)</f>
        <v>5.361177744104274E-4</v>
      </c>
      <c r="BI310" s="83">
        <f>SUMPRODUCT('Control Panel'!$C$22:$N$22,'Calc. rets adjusted'!$AS310:$BD310)</f>
        <v>-2.5532519560051976E-4</v>
      </c>
    </row>
    <row r="311" spans="1:61" x14ac:dyDescent="0.35">
      <c r="A311" s="2">
        <v>45716</v>
      </c>
      <c r="B311" s="27">
        <f>'Calc. rets in loc usd base'!Q311-'Calc. rets in loc usd base'!Q$5</f>
        <v>1.9175277777777812E-3</v>
      </c>
      <c r="C311" s="27">
        <f>'Calc. rets in loc usd base'!R311-'Calc. rets in loc usd base'!R$5</f>
        <v>1.0051944444444494E-3</v>
      </c>
      <c r="D311" s="27">
        <f>'Calc. rets in loc usd base'!S311-'Calc. rets in loc usd base'!S$5</f>
        <v>1.7427222222222232E-3</v>
      </c>
      <c r="E311" s="29">
        <f>'Calc. rets in loc usd base'!T311-'Calc. rets in loc usd base'!T$5</f>
        <v>1.7433410604900308E-3</v>
      </c>
      <c r="F311" s="29">
        <f>'Calc. rets in loc usd base'!U311-'Calc. rets in loc usd base'!U$5</f>
        <v>1.0699551538683231E-3</v>
      </c>
      <c r="G311" s="29">
        <f>'Calc. rets in loc usd base'!V311-'Calc. rets in loc usd base'!V$5</f>
        <v>3.1690859793068312E-3</v>
      </c>
      <c r="H311" s="29">
        <f>'Calc. rets in loc usd base'!W311-'Calc. rets in loc usd base'!W$5</f>
        <v>4.7607089551097862E-3</v>
      </c>
      <c r="I311" s="29">
        <f>'Calc. rets in loc usd base'!X311-'Calc. rets in loc usd base'!X$5</f>
        <v>1.7917705086200094E-3</v>
      </c>
      <c r="J311" s="29">
        <f>'Calc. rets in loc usd base'!Y311-'Calc. rets in loc usd base'!Y$5</f>
        <v>1.9141978509058018E-3</v>
      </c>
      <c r="K311" s="27">
        <f>'Calc. rets in loc usd base'!Z311-'Calc. rets in loc usd base'!Z$5</f>
        <v>1.9175277777777812E-3</v>
      </c>
      <c r="L311" s="27">
        <f>'Calc. rets in loc usd base'!AA311-'Calc. rets in loc usd base'!AA$5</f>
        <v>1.1019705555555556E-3</v>
      </c>
      <c r="M311" s="27">
        <f>'Calc. rets in loc usd base'!AB311-'Calc. rets in loc usd base'!AB$5</f>
        <v>1.7436144444444458E-3</v>
      </c>
      <c r="N311" s="47">
        <f>'Calc. rets in loc usd base'!AC311-'Calc. rets in loc usd base'!AC$5</f>
        <v>0</v>
      </c>
      <c r="O311" s="63">
        <f>'Calc. rets in loc usd base'!AD311-'Calc. rets in loc usd base'!AD$5</f>
        <v>-1.3252253700747178E-3</v>
      </c>
      <c r="P311" s="86">
        <f>'Calc. rets in loc usd base'!AE311-'Calc. rets in loc usd base'!AE$5</f>
        <v>1.2554858875278548E-2</v>
      </c>
      <c r="Q311" s="27">
        <f>B311+'Control Panel'!C$5</f>
        <v>3.5916666666665686E-3</v>
      </c>
      <c r="R311" s="27">
        <f>C311+'Control Panel'!D$5</f>
        <v>2.2166666666667365E-3</v>
      </c>
      <c r="S311" s="27">
        <f>D311+'Control Panel'!E$5</f>
        <v>3.7666666666667597E-3</v>
      </c>
      <c r="T311" s="29">
        <f>E311+'Control Panel'!F$5</f>
        <v>3.4273187570038805E-3</v>
      </c>
      <c r="U311" s="29">
        <f>F311+'Control Panel'!G$5</f>
        <v>2.2029908517543543E-3</v>
      </c>
      <c r="V311" s="29">
        <f>G311+'Control Panel'!H$5</f>
        <v>3.7842951750236128E-3</v>
      </c>
      <c r="W311" s="29">
        <f>H311+'Control Panel'!I$5</f>
        <v>6.8457397393337375E-3</v>
      </c>
      <c r="X311" s="29">
        <f>I311+'Control Panel'!J$5</f>
        <v>3.2314456746304109E-3</v>
      </c>
      <c r="Y311" s="29">
        <f>J311+'Control Panel'!K$5</f>
        <v>4.1639563148342992E-3</v>
      </c>
      <c r="Z311" s="27">
        <f>K311+'Control Panel'!L$5</f>
        <v>3.5916666666665686E-3</v>
      </c>
      <c r="AA311" s="27">
        <f>L311+'Control Panel'!M$5</f>
        <v>2.2300833333333565E-3</v>
      </c>
      <c r="AB311" s="27">
        <f>M311+'Control Panel'!N$5</f>
        <v>3.7374999999999093E-3</v>
      </c>
      <c r="AC311" s="47">
        <f>N311+'Control Panel'!C$27</f>
        <v>0</v>
      </c>
      <c r="AD311" s="63">
        <f>O311+'Control Panel'!D$27</f>
        <v>-1.3252253700747178E-3</v>
      </c>
      <c r="AE311" s="63">
        <f>P311+'Control Panel'!E$27</f>
        <v>1.2554858875278548E-2</v>
      </c>
      <c r="AF311" s="38">
        <f>SUMPRODUCT('Control Panel'!$C$31:$E$31,AC311:AE311)</f>
        <v>0</v>
      </c>
      <c r="AG311" s="43">
        <f t="shared" si="111"/>
        <v>3.5916666666666597E-3</v>
      </c>
      <c r="AH311" s="64">
        <f t="shared" si="112"/>
        <v>8.885037136883156E-4</v>
      </c>
      <c r="AI311" s="64">
        <f t="shared" si="113"/>
        <v>1.6368815510375612E-2</v>
      </c>
      <c r="AJ311" s="29">
        <f t="shared" si="114"/>
        <v>3.427318757003972E-3</v>
      </c>
      <c r="AK311" s="29">
        <f t="shared" si="115"/>
        <v>8.7484602231291397E-4</v>
      </c>
      <c r="AL311" s="29">
        <f t="shared" si="116"/>
        <v>1.6386665342166928E-2</v>
      </c>
      <c r="AM311" s="29">
        <f t="shared" si="117"/>
        <v>6.8457397393337782E-3</v>
      </c>
      <c r="AN311" s="29">
        <f t="shared" si="118"/>
        <v>1.9019379107656498E-3</v>
      </c>
      <c r="AO311" s="29">
        <f t="shared" si="119"/>
        <v>1.6771093074008592E-2</v>
      </c>
      <c r="AP311" s="27">
        <f t="shared" si="120"/>
        <v>3.5916666666666597E-3</v>
      </c>
      <c r="AQ311" s="27">
        <f t="shared" si="121"/>
        <v>9.0190260024791691E-4</v>
      </c>
      <c r="AR311" s="27">
        <f t="shared" si="122"/>
        <v>1.6339282660325027E-2</v>
      </c>
      <c r="AS311" s="43">
        <f t="shared" si="123"/>
        <v>3.5916666666666597E-3</v>
      </c>
      <c r="AT311" s="27">
        <f t="shared" si="124"/>
        <v>8.885037136883156E-4</v>
      </c>
      <c r="AU311" s="27">
        <f t="shared" si="125"/>
        <v>1.6368815510375612E-2</v>
      </c>
      <c r="AV311" s="29">
        <f t="shared" si="126"/>
        <v>3.427318757003972E-3</v>
      </c>
      <c r="AW311" s="29">
        <f t="shared" si="127"/>
        <v>8.7484602231291397E-4</v>
      </c>
      <c r="AX311" s="29">
        <f t="shared" si="128"/>
        <v>1.6386665342166928E-2</v>
      </c>
      <c r="AY311" s="29">
        <f t="shared" si="129"/>
        <v>6.8457397393337782E-3</v>
      </c>
      <c r="AZ311" s="29">
        <f t="shared" si="130"/>
        <v>1.9019379107656498E-3</v>
      </c>
      <c r="BA311" s="29">
        <f t="shared" si="131"/>
        <v>1.6771093074008592E-2</v>
      </c>
      <c r="BB311" s="27">
        <f t="shared" si="132"/>
        <v>3.5916666666666597E-3</v>
      </c>
      <c r="BC311" s="27">
        <f t="shared" si="133"/>
        <v>9.0190260024791691E-4</v>
      </c>
      <c r="BD311" s="64">
        <f t="shared" si="134"/>
        <v>1.6339282660325027E-2</v>
      </c>
      <c r="BE311" s="82">
        <f>SUMPRODUCT('Control Panel'!$C$18:$N$18,$AS311:$BD311)</f>
        <v>6.8457397393337782E-3</v>
      </c>
      <c r="BF311" s="83">
        <f>SUMPRODUCT('Control Panel'!$C$19:$N$19,'Calc. rets adjusted'!$AS311:$BD311)</f>
        <v>6.3513595564769661E-3</v>
      </c>
      <c r="BG311" s="83">
        <f>SUMPRODUCT('Control Panel'!$C$20:$N$20,'Calc. rets adjusted'!$AS311:$BD311)</f>
        <v>6.6203359631188397E-3</v>
      </c>
      <c r="BH311" s="83">
        <f>SUMPRODUCT('Control Panel'!$C$21:$N$21,'Calc. rets adjusted'!$AS311:$BD311)</f>
        <v>-4.9438018285681269E-4</v>
      </c>
      <c r="BI311" s="83">
        <f>SUMPRODUCT('Control Panel'!$C$22:$N$22,'Calc. rets adjusted'!$AS311:$BD311)</f>
        <v>-2.254037762149384E-4</v>
      </c>
    </row>
    <row r="312" spans="1:61" x14ac:dyDescent="0.35">
      <c r="A312" s="2">
        <v>45747</v>
      </c>
      <c r="B312" s="27">
        <f>'Calc. rets in loc usd base'!Q312-'Calc. rets in loc usd base'!Q$5</f>
        <v>1.9258611111111154E-3</v>
      </c>
      <c r="C312" s="27">
        <f>'Calc. rets in loc usd base'!R312-'Calc. rets in loc usd base'!R$5</f>
        <v>8.3852777777778287E-4</v>
      </c>
      <c r="D312" s="27">
        <f>'Calc. rets in loc usd base'!S312-'Calc. rets in loc usd base'!S$5</f>
        <v>1.6927222222222235E-3</v>
      </c>
      <c r="E312" s="29">
        <f>'Calc. rets in loc usd base'!T312-'Calc. rets in loc usd base'!T$5</f>
        <v>1.9884169819782888E-3</v>
      </c>
      <c r="F312" s="29">
        <f>'Calc. rets in loc usd base'!U312-'Calc. rets in loc usd base'!U$5</f>
        <v>8.6652604200654825E-4</v>
      </c>
      <c r="G312" s="29">
        <f>'Calc. rets in loc usd base'!V312-'Calc. rets in loc usd base'!V$5</f>
        <v>2.4272697632264492E-3</v>
      </c>
      <c r="H312" s="29">
        <f>'Calc. rets in loc usd base'!W312-'Calc. rets in loc usd base'!W$5</f>
        <v>2.5749982338864755E-3</v>
      </c>
      <c r="I312" s="29">
        <f>'Calc. rets in loc usd base'!X312-'Calc. rets in loc usd base'!X$5</f>
        <v>-5.0310097099181693E-4</v>
      </c>
      <c r="J312" s="29">
        <f>'Calc. rets in loc usd base'!Y312-'Calc. rets in loc usd base'!Y$5</f>
        <v>6.8637410690580367E-5</v>
      </c>
      <c r="K312" s="27">
        <f>'Calc. rets in loc usd base'!Z312-'Calc. rets in loc usd base'!Z$5</f>
        <v>1.9258611111111154E-3</v>
      </c>
      <c r="L312" s="27">
        <f>'Calc. rets in loc usd base'!AA312-'Calc. rets in loc usd base'!AA$5</f>
        <v>9.4630388888888883E-4</v>
      </c>
      <c r="M312" s="27">
        <f>'Calc. rets in loc usd base'!AB312-'Calc. rets in loc usd base'!AB$5</f>
        <v>1.7230311111111124E-3</v>
      </c>
      <c r="N312" s="47">
        <f>'Calc. rets in loc usd base'!AC312-'Calc. rets in loc usd base'!AC$5</f>
        <v>0</v>
      </c>
      <c r="O312" s="63">
        <f>'Calc. rets in loc usd base'!AD312-'Calc. rets in loc usd base'!AD$5</f>
        <v>3.0932839146054287E-2</v>
      </c>
      <c r="P312" s="86">
        <f>'Calc. rets in loc usd base'!AE312-'Calc. rets in loc usd base'!AE$5</f>
        <v>2.5870657001203196E-2</v>
      </c>
      <c r="Q312" s="27">
        <f>B312+'Control Panel'!C$5</f>
        <v>3.5999999999999028E-3</v>
      </c>
      <c r="R312" s="27">
        <f>C312+'Control Panel'!D$5</f>
        <v>2.05000000000007E-3</v>
      </c>
      <c r="S312" s="27">
        <f>D312+'Control Panel'!E$5</f>
        <v>3.71666666666676E-3</v>
      </c>
      <c r="T312" s="29">
        <f>E312+'Control Panel'!F$5</f>
        <v>3.6723946784921386E-3</v>
      </c>
      <c r="U312" s="29">
        <f>F312+'Control Panel'!G$5</f>
        <v>1.9995617398925795E-3</v>
      </c>
      <c r="V312" s="29">
        <f>G312+'Control Panel'!H$5</f>
        <v>3.0424789589432307E-3</v>
      </c>
      <c r="W312" s="29">
        <f>H312+'Control Panel'!I$5</f>
        <v>4.6600290181104268E-3</v>
      </c>
      <c r="X312" s="29">
        <f>I312+'Control Panel'!J$5</f>
        <v>9.3657419501858431E-4</v>
      </c>
      <c r="Y312" s="29">
        <f>J312+'Control Panel'!K$5</f>
        <v>2.3183958746190777E-3</v>
      </c>
      <c r="Z312" s="27">
        <f>K312+'Control Panel'!L$5</f>
        <v>3.5999999999999028E-3</v>
      </c>
      <c r="AA312" s="27">
        <f>L312+'Control Panel'!M$5</f>
        <v>2.0744166666666897E-3</v>
      </c>
      <c r="AB312" s="27">
        <f>M312+'Control Panel'!N$5</f>
        <v>3.7169166666665759E-3</v>
      </c>
      <c r="AC312" s="47">
        <f>N312+'Control Panel'!C$27</f>
        <v>0</v>
      </c>
      <c r="AD312" s="63">
        <f>O312+'Control Panel'!D$27</f>
        <v>3.0932839146054287E-2</v>
      </c>
      <c r="AE312" s="63">
        <f>P312+'Control Panel'!E$27</f>
        <v>2.5870657001203196E-2</v>
      </c>
      <c r="AF312" s="38">
        <f>SUMPRODUCT('Control Panel'!$C$31:$E$31,AC312:AE312)</f>
        <v>0</v>
      </c>
      <c r="AG312" s="43">
        <f t="shared" si="111"/>
        <v>3.5999999999998256E-3</v>
      </c>
      <c r="AH312" s="64">
        <f t="shared" si="112"/>
        <v>3.3046251466303911E-2</v>
      </c>
      <c r="AI312" s="64">
        <f t="shared" si="113"/>
        <v>2.9683476276391341E-2</v>
      </c>
      <c r="AJ312" s="29">
        <f t="shared" si="114"/>
        <v>3.6723946784922301E-3</v>
      </c>
      <c r="AK312" s="29">
        <f t="shared" si="115"/>
        <v>3.299425300760972E-2</v>
      </c>
      <c r="AL312" s="29">
        <f t="shared" si="116"/>
        <v>2.8991846889726558E-2</v>
      </c>
      <c r="AM312" s="29">
        <f t="shared" si="117"/>
        <v>4.6600290181104675E-3</v>
      </c>
      <c r="AN312" s="29">
        <f t="shared" si="118"/>
        <v>3.1898384239996025E-2</v>
      </c>
      <c r="AO312" s="29">
        <f t="shared" si="119"/>
        <v>2.8249031300287664E-2</v>
      </c>
      <c r="AP312" s="27">
        <f t="shared" si="120"/>
        <v>3.5999999999998256E-3</v>
      </c>
      <c r="AQ312" s="27">
        <f t="shared" si="121"/>
        <v>3.3071423409792855E-2</v>
      </c>
      <c r="AR312" s="27">
        <f t="shared" si="122"/>
        <v>2.9683732744055336E-2</v>
      </c>
      <c r="AS312" s="43">
        <f t="shared" si="123"/>
        <v>3.5999999999998256E-3</v>
      </c>
      <c r="AT312" s="27">
        <f t="shared" si="124"/>
        <v>3.3046251466303911E-2</v>
      </c>
      <c r="AU312" s="27">
        <f t="shared" si="125"/>
        <v>2.9683476276391341E-2</v>
      </c>
      <c r="AV312" s="29">
        <f t="shared" si="126"/>
        <v>3.6723946784922301E-3</v>
      </c>
      <c r="AW312" s="29">
        <f t="shared" si="127"/>
        <v>3.299425300760972E-2</v>
      </c>
      <c r="AX312" s="29">
        <f t="shared" si="128"/>
        <v>2.8991846889726558E-2</v>
      </c>
      <c r="AY312" s="29">
        <f t="shared" si="129"/>
        <v>4.6600290181104675E-3</v>
      </c>
      <c r="AZ312" s="29">
        <f t="shared" si="130"/>
        <v>3.1898384239996025E-2</v>
      </c>
      <c r="BA312" s="29">
        <f t="shared" si="131"/>
        <v>2.8249031300287664E-2</v>
      </c>
      <c r="BB312" s="27">
        <f t="shared" si="132"/>
        <v>3.5999999999998256E-3</v>
      </c>
      <c r="BC312" s="27">
        <f t="shared" si="133"/>
        <v>3.3071423409792855E-2</v>
      </c>
      <c r="BD312" s="64">
        <f t="shared" si="134"/>
        <v>2.9683732744055336E-2</v>
      </c>
      <c r="BE312" s="82">
        <f>SUMPRODUCT('Control Panel'!$C$18:$N$18,$AS312:$BD312)</f>
        <v>4.6600290181104675E-3</v>
      </c>
      <c r="BF312" s="83">
        <f>SUMPRODUCT('Control Panel'!$C$19:$N$19,'Calc. rets adjusted'!$AS312:$BD312)</f>
        <v>7.3838645402990229E-3</v>
      </c>
      <c r="BG312" s="83">
        <f>SUMPRODUCT('Control Panel'!$C$20:$N$20,'Calc. rets adjusted'!$AS312:$BD312)</f>
        <v>4.4367221993197202E-3</v>
      </c>
      <c r="BH312" s="83">
        <f>SUMPRODUCT('Control Panel'!$C$21:$N$21,'Calc. rets adjusted'!$AS312:$BD312)</f>
        <v>2.7238355221885563E-3</v>
      </c>
      <c r="BI312" s="83">
        <f>SUMPRODUCT('Control Panel'!$C$22:$N$22,'Calc. rets adjusted'!$AS312:$BD312)</f>
        <v>-2.2330681879074651E-4</v>
      </c>
    </row>
    <row r="313" spans="1:61" x14ac:dyDescent="0.35">
      <c r="A313" s="2">
        <v>45777</v>
      </c>
      <c r="B313" s="27">
        <f>'Calc. rets in loc usd base'!Q313-'Calc. rets in loc usd base'!Q$5</f>
        <v>1.9258611111111154E-3</v>
      </c>
      <c r="C313" s="27">
        <f>'Calc. rets in loc usd base'!R313-'Calc. rets in loc usd base'!R$5</f>
        <v>7.5519444444444917E-4</v>
      </c>
      <c r="D313" s="27">
        <f>'Calc. rets in loc usd base'!S313-'Calc. rets in loc usd base'!S$5</f>
        <v>1.7010555555555563E-3</v>
      </c>
      <c r="E313" s="29">
        <f>'Calc. rets in loc usd base'!T313-'Calc. rets in loc usd base'!T$5</f>
        <v>1.9343698841475438E-3</v>
      </c>
      <c r="F313" s="29">
        <f>'Calc. rets in loc usd base'!U313-'Calc. rets in loc usd base'!U$5</f>
        <v>1.9286629981581974E-3</v>
      </c>
      <c r="G313" s="29">
        <f>'Calc. rets in loc usd base'!V313-'Calc. rets in loc usd base'!V$5</f>
        <v>3.5390249909928581E-3</v>
      </c>
      <c r="H313" s="29">
        <f>'Calc. rets in loc usd base'!W313-'Calc. rets in loc usd base'!W$5</f>
        <v>5.7827721766725163E-3</v>
      </c>
      <c r="I313" s="29">
        <f>'Calc. rets in loc usd base'!X313-'Calc. rets in loc usd base'!X$5</f>
        <v>6.1902882668066804E-3</v>
      </c>
      <c r="J313" s="29">
        <f>'Calc. rets in loc usd base'!Y313-'Calc. rets in loc usd base'!Y$5</f>
        <v>8.4692802666243624E-3</v>
      </c>
      <c r="K313" s="27">
        <f>'Calc. rets in loc usd base'!Z313-'Calc. rets in loc usd base'!Z$5</f>
        <v>1.9258611111111154E-3</v>
      </c>
      <c r="L313" s="27">
        <f>'Calc. rets in loc usd base'!AA313-'Calc. rets in loc usd base'!AA$5</f>
        <v>8.4772055555555549E-4</v>
      </c>
      <c r="M313" s="27">
        <f>'Calc. rets in loc usd base'!AB313-'Calc. rets in loc usd base'!AB$5</f>
        <v>1.7248644444444457E-3</v>
      </c>
      <c r="N313" s="47">
        <f>'Calc. rets in loc usd base'!AC313-'Calc. rets in loc usd base'!AC$5</f>
        <v>0</v>
      </c>
      <c r="O313" s="63">
        <f>'Calc. rets in loc usd base'!AD313-'Calc. rets in loc usd base'!AD$5</f>
        <v>5.5492956448107159E-2</v>
      </c>
      <c r="P313" s="86">
        <f>'Calc. rets in loc usd base'!AE313-'Calc. rets in loc usd base'!AE$5</f>
        <v>2.6563297693843829E-2</v>
      </c>
      <c r="Q313" s="27">
        <f>B313+'Control Panel'!C$5</f>
        <v>3.5999999999999028E-3</v>
      </c>
      <c r="R313" s="27">
        <f>C313+'Control Panel'!D$5</f>
        <v>1.9666666666667363E-3</v>
      </c>
      <c r="S313" s="27">
        <f>D313+'Control Panel'!E$5</f>
        <v>3.7250000000000928E-3</v>
      </c>
      <c r="T313" s="29">
        <f>E313+'Control Panel'!F$5</f>
        <v>3.6183475806613936E-3</v>
      </c>
      <c r="U313" s="29">
        <f>F313+'Control Panel'!G$5</f>
        <v>3.0616986960442286E-3</v>
      </c>
      <c r="V313" s="29">
        <f>G313+'Control Panel'!H$5</f>
        <v>4.1542341867096396E-3</v>
      </c>
      <c r="W313" s="29">
        <f>H313+'Control Panel'!I$5</f>
        <v>7.8678029608964667E-3</v>
      </c>
      <c r="X313" s="29">
        <f>I313+'Control Panel'!J$5</f>
        <v>7.6299634328170817E-3</v>
      </c>
      <c r="Y313" s="29">
        <f>J313+'Control Panel'!K$5</f>
        <v>1.071903873055286E-2</v>
      </c>
      <c r="Z313" s="27">
        <f>K313+'Control Panel'!L$5</f>
        <v>3.5999999999999028E-3</v>
      </c>
      <c r="AA313" s="27">
        <f>L313+'Control Panel'!M$5</f>
        <v>1.9758333333333563E-3</v>
      </c>
      <c r="AB313" s="27">
        <f>M313+'Control Panel'!N$5</f>
        <v>3.7187499999999092E-3</v>
      </c>
      <c r="AC313" s="47">
        <f>N313+'Control Panel'!C$27</f>
        <v>0</v>
      </c>
      <c r="AD313" s="63">
        <f>O313+'Control Panel'!D$27</f>
        <v>5.5492956448107159E-2</v>
      </c>
      <c r="AE313" s="63">
        <f>P313+'Control Panel'!E$27</f>
        <v>2.6563297693843829E-2</v>
      </c>
      <c r="AF313" s="38">
        <f>SUMPRODUCT('Control Panel'!$C$31:$E$31,AC313:AE313)</f>
        <v>0</v>
      </c>
      <c r="AG313" s="43">
        <f t="shared" si="111"/>
        <v>3.5999999999998256E-3</v>
      </c>
      <c r="AH313" s="64">
        <f t="shared" si="112"/>
        <v>5.7568759262455194E-2</v>
      </c>
      <c r="AI313" s="64">
        <f t="shared" si="113"/>
        <v>3.0387245977753663E-2</v>
      </c>
      <c r="AJ313" s="29">
        <f t="shared" si="114"/>
        <v>3.6183475806614851E-3</v>
      </c>
      <c r="AK313" s="29">
        <f t="shared" si="115"/>
        <v>5.8724557856548509E-2</v>
      </c>
      <c r="AL313" s="29">
        <f t="shared" si="116"/>
        <v>3.082788203994502E-2</v>
      </c>
      <c r="AM313" s="29">
        <f t="shared" si="117"/>
        <v>7.8678029608965083E-3</v>
      </c>
      <c r="AN313" s="29">
        <f t="shared" si="118"/>
        <v>6.35463291094025E-2</v>
      </c>
      <c r="AO313" s="29">
        <f t="shared" si="119"/>
        <v>3.7567069441188261E-2</v>
      </c>
      <c r="AP313" s="27">
        <f t="shared" si="120"/>
        <v>3.5999999999998256E-3</v>
      </c>
      <c r="AQ313" s="27">
        <f t="shared" si="121"/>
        <v>5.7578434614556029E-2</v>
      </c>
      <c r="AR313" s="27">
        <f t="shared" si="122"/>
        <v>3.0380829957142863E-2</v>
      </c>
      <c r="AS313" s="43">
        <f t="shared" si="123"/>
        <v>3.5999999999998256E-3</v>
      </c>
      <c r="AT313" s="27">
        <f t="shared" si="124"/>
        <v>5.7568759262455194E-2</v>
      </c>
      <c r="AU313" s="27">
        <f t="shared" si="125"/>
        <v>3.0387245977753663E-2</v>
      </c>
      <c r="AV313" s="29">
        <f t="shared" si="126"/>
        <v>3.6183475806614851E-3</v>
      </c>
      <c r="AW313" s="29">
        <f t="shared" si="127"/>
        <v>5.8724557856548509E-2</v>
      </c>
      <c r="AX313" s="29">
        <f t="shared" si="128"/>
        <v>3.082788203994502E-2</v>
      </c>
      <c r="AY313" s="29">
        <f t="shared" si="129"/>
        <v>7.8678029608965083E-3</v>
      </c>
      <c r="AZ313" s="29">
        <f t="shared" si="130"/>
        <v>6.35463291094025E-2</v>
      </c>
      <c r="BA313" s="29">
        <f t="shared" si="131"/>
        <v>3.7567069441188261E-2</v>
      </c>
      <c r="BB313" s="27">
        <f t="shared" si="132"/>
        <v>3.5999999999998256E-3</v>
      </c>
      <c r="BC313" s="27">
        <f t="shared" si="133"/>
        <v>5.7578434614556029E-2</v>
      </c>
      <c r="BD313" s="64">
        <f t="shared" si="134"/>
        <v>3.0380829957142863E-2</v>
      </c>
      <c r="BE313" s="82">
        <f>SUMPRODUCT('Control Panel'!$C$18:$N$18,$AS313:$BD313)</f>
        <v>7.8678029608965083E-3</v>
      </c>
      <c r="BF313" s="83">
        <f>SUMPRODUCT('Control Panel'!$C$19:$N$19,'Calc. rets adjusted'!$AS313:$BD313)</f>
        <v>1.3435655575747107E-2</v>
      </c>
      <c r="BG313" s="83">
        <f>SUMPRODUCT('Control Panel'!$C$20:$N$20,'Calc. rets adjusted'!$AS313:$BD313)</f>
        <v>8.0378121142914861E-3</v>
      </c>
      <c r="BH313" s="83">
        <f>SUMPRODUCT('Control Panel'!$C$21:$N$21,'Calc. rets adjusted'!$AS313:$BD313)</f>
        <v>5.5678526148505991E-3</v>
      </c>
      <c r="BI313" s="83">
        <f>SUMPRODUCT('Control Panel'!$C$22:$N$22,'Calc. rets adjusted'!$AS313:$BD313)</f>
        <v>1.7000915339497862E-4</v>
      </c>
    </row>
    <row r="314" spans="1:61" x14ac:dyDescent="0.35">
      <c r="A314" s="2">
        <v>45808</v>
      </c>
      <c r="B314" s="27">
        <f>'Calc. rets in loc usd base'!Q314-'Calc. rets in loc usd base'!Q$5</f>
        <v>1.9258611111111154E-3</v>
      </c>
      <c r="C314" s="27">
        <f>'Calc. rets in loc usd base'!R314-'Calc. rets in loc usd base'!R$5</f>
        <v>5.8852777777778286E-4</v>
      </c>
      <c r="D314" s="27">
        <f>'Calc. rets in loc usd base'!S314-'Calc. rets in loc usd base'!S$5</f>
        <v>1.5343888888888898E-3</v>
      </c>
      <c r="E314" s="29">
        <f>'Calc. rets in loc usd base'!T314-'Calc. rets in loc usd base'!T$5</f>
        <v>9.3401401655092984E-4</v>
      </c>
      <c r="F314" s="29">
        <f>'Calc. rets in loc usd base'!U314-'Calc. rets in loc usd base'!U$5</f>
        <v>2.5687518429851541E-4</v>
      </c>
      <c r="G314" s="29">
        <f>'Calc. rets in loc usd base'!V314-'Calc. rets in loc usd base'!V$5</f>
        <v>2.3234081766011069E-3</v>
      </c>
      <c r="H314" s="29">
        <f>'Calc. rets in loc usd base'!W314-'Calc. rets in loc usd base'!W$5</f>
        <v>-4.2095247977220049E-3</v>
      </c>
      <c r="I314" s="29">
        <f>'Calc. rets in loc usd base'!X314-'Calc. rets in loc usd base'!X$5</f>
        <v>-1.6160288874872378E-3</v>
      </c>
      <c r="J314" s="29">
        <f>'Calc. rets in loc usd base'!Y314-'Calc. rets in loc usd base'!Y$5</f>
        <v>-3.5089959101164917E-3</v>
      </c>
      <c r="K314" s="27">
        <f>'Calc. rets in loc usd base'!Z314-'Calc. rets in loc usd base'!Z$5</f>
        <v>1.9258611111111154E-3</v>
      </c>
      <c r="L314" s="27">
        <f>'Calc. rets in loc usd base'!AA314-'Calc. rets in loc usd base'!AA$5</f>
        <v>6.560538888888889E-4</v>
      </c>
      <c r="M314" s="27">
        <f>'Calc. rets in loc usd base'!AB314-'Calc. rets in loc usd base'!AB$5</f>
        <v>1.5534477777777787E-3</v>
      </c>
      <c r="N314" s="47">
        <f>'Calc. rets in loc usd base'!AC314-'Calc. rets in loc usd base'!AC$5</f>
        <v>0</v>
      </c>
      <c r="O314" s="63">
        <f>'Calc. rets in loc usd base'!AD314-'Calc. rets in loc usd base'!AD$5</f>
        <v>-1.3252253700747178E-3</v>
      </c>
      <c r="P314" s="86">
        <f>'Calc. rets in loc usd base'!AE314-'Calc. rets in loc usd base'!AE$5</f>
        <v>1.3410144540690812E-2</v>
      </c>
      <c r="Q314" s="27">
        <f>B314+'Control Panel'!C$5</f>
        <v>3.5999999999999028E-3</v>
      </c>
      <c r="R314" s="27">
        <f>C314+'Control Panel'!D$5</f>
        <v>1.8000000000000702E-3</v>
      </c>
      <c r="S314" s="27">
        <f>D314+'Control Panel'!E$5</f>
        <v>3.5583333333334263E-3</v>
      </c>
      <c r="T314" s="29">
        <f>E314+'Control Panel'!F$5</f>
        <v>2.6179917130647796E-3</v>
      </c>
      <c r="U314" s="29">
        <f>F314+'Control Panel'!G$5</f>
        <v>1.3899108821845466E-3</v>
      </c>
      <c r="V314" s="29">
        <f>G314+'Control Panel'!H$5</f>
        <v>2.9386173723178885E-3</v>
      </c>
      <c r="W314" s="29">
        <f>H314+'Control Panel'!I$5</f>
        <v>-2.1244940134980536E-3</v>
      </c>
      <c r="X314" s="29">
        <f>I314+'Control Panel'!J$5</f>
        <v>-1.7635372147683658E-4</v>
      </c>
      <c r="Y314" s="29">
        <f>J314+'Control Panel'!K$5</f>
        <v>-1.2592374461879944E-3</v>
      </c>
      <c r="Z314" s="27">
        <f>K314+'Control Panel'!L$5</f>
        <v>3.5999999999999028E-3</v>
      </c>
      <c r="AA314" s="27">
        <f>L314+'Control Panel'!M$5</f>
        <v>1.78416666666669E-3</v>
      </c>
      <c r="AB314" s="27">
        <f>M314+'Control Panel'!N$5</f>
        <v>3.5473333333332423E-3</v>
      </c>
      <c r="AC314" s="47">
        <f>N314+'Control Panel'!C$27</f>
        <v>0</v>
      </c>
      <c r="AD314" s="63">
        <f>O314+'Control Panel'!D$27</f>
        <v>-1.3252253700747178E-3</v>
      </c>
      <c r="AE314" s="63">
        <f>P314+'Control Panel'!E$27</f>
        <v>1.3410144540690812E-2</v>
      </c>
      <c r="AF314" s="38">
        <f>SUMPRODUCT('Control Panel'!$C$31:$E$31,AC314:AE314)</f>
        <v>0</v>
      </c>
      <c r="AG314" s="43">
        <f t="shared" ref="AG314:AG317" si="135">((1+Q314)*(1+$AC314))-1</f>
        <v>3.5999999999998256E-3</v>
      </c>
      <c r="AH314" s="64">
        <f t="shared" ref="AH314:AH317" si="136">((1+R314)*(1+$AD314))-1</f>
        <v>4.7238922425907326E-4</v>
      </c>
      <c r="AI314" s="64">
        <f t="shared" ref="AI314:AI317" si="137">((1+S314)*(1+$AE314))-1</f>
        <v>1.7016195638348108E-2</v>
      </c>
      <c r="AJ314" s="29">
        <f t="shared" ref="AJ314:AJ317" si="138">((1+T314)*(1+$AC314))-1</f>
        <v>2.6179917130648711E-3</v>
      </c>
      <c r="AK314" s="29">
        <f t="shared" ref="AK314:AK317" si="139">((1+U314)*(1+$AD314))-1</f>
        <v>6.2843566946746421E-5</v>
      </c>
      <c r="AL314" s="29">
        <f t="shared" ref="AL314:AL317" si="140">((1+V314)*(1+$AE314))-1</f>
        <v>1.6388169196721369E-2</v>
      </c>
      <c r="AM314" s="29">
        <f t="shared" ref="AM314:AM317" si="141">((1+W314)*(1+$AC314))-1</f>
        <v>-2.1244940134980128E-3</v>
      </c>
      <c r="AN314" s="29">
        <f t="shared" ref="AN314:AN317" si="142">((1+X314)*(1+$AD314))-1</f>
        <v>-1.5013453831257406E-3</v>
      </c>
      <c r="AO314" s="29">
        <f t="shared" ref="AO314:AO317" si="143">((1+Y314)*(1+$AE314))-1</f>
        <v>1.2134020538338453E-2</v>
      </c>
      <c r="AP314" s="27">
        <f t="shared" ref="AP314:AP317" si="144">((1+Z314)*(1+$AC314))-1</f>
        <v>3.5999999999998256E-3</v>
      </c>
      <c r="AQ314" s="27">
        <f t="shared" ref="AQ314:AQ317" si="145">((1+AA314)*(1+$AD314))-1</f>
        <v>4.565768736608522E-4</v>
      </c>
      <c r="AR314" s="27">
        <f t="shared" ref="AR314:AR317" si="146">((1+AB314)*(1+$AE314))-1</f>
        <v>1.7005048126758293E-2</v>
      </c>
      <c r="AS314" s="43">
        <f t="shared" ref="AS314:AS317" si="147">(1+AG314)/(1+$AF314)-1</f>
        <v>3.5999999999998256E-3</v>
      </c>
      <c r="AT314" s="27">
        <f t="shared" ref="AT314:AT317" si="148">(1+AH314)/(1+$AF314)-1</f>
        <v>4.7238922425907326E-4</v>
      </c>
      <c r="AU314" s="27">
        <f t="shared" ref="AU314:AU317" si="149">(1+AI314)/(1+$AF314)-1</f>
        <v>1.7016195638348108E-2</v>
      </c>
      <c r="AV314" s="29">
        <f t="shared" ref="AV314:AV317" si="150">(1+AJ314)/(1+$AF314)-1</f>
        <v>2.6179917130648711E-3</v>
      </c>
      <c r="AW314" s="29">
        <f t="shared" ref="AW314:AW317" si="151">(1+AK314)/(1+$AF314)-1</f>
        <v>6.2843566946746421E-5</v>
      </c>
      <c r="AX314" s="29">
        <f t="shared" ref="AX314:AX317" si="152">(1+AL314)/(1+$AF314)-1</f>
        <v>1.6388169196721369E-2</v>
      </c>
      <c r="AY314" s="29">
        <f t="shared" ref="AY314:AY317" si="153">(1+AM314)/(1+$AF314)-1</f>
        <v>-2.1244940134980128E-3</v>
      </c>
      <c r="AZ314" s="29">
        <f t="shared" ref="AZ314:AZ317" si="154">(1+AN314)/(1+$AF314)-1</f>
        <v>-1.5013453831257406E-3</v>
      </c>
      <c r="BA314" s="29">
        <f t="shared" ref="BA314:BA317" si="155">(1+AO314)/(1+$AF314)-1</f>
        <v>1.2134020538338453E-2</v>
      </c>
      <c r="BB314" s="27">
        <f t="shared" ref="BB314:BB317" si="156">(1+AP314)/(1+$AF314)-1</f>
        <v>3.5999999999998256E-3</v>
      </c>
      <c r="BC314" s="27">
        <f t="shared" ref="BC314:BC317" si="157">(1+AQ314)/(1+$AF314)-1</f>
        <v>4.565768736608522E-4</v>
      </c>
      <c r="BD314" s="64">
        <f t="shared" ref="BD314:BD317" si="158">(1+AR314)/(1+$AF314)-1</f>
        <v>1.7005048126758293E-2</v>
      </c>
      <c r="BE314" s="82">
        <f>SUMPRODUCT('Control Panel'!$C$18:$N$18,$AS314:$BD314)</f>
        <v>-2.1244940134980128E-3</v>
      </c>
      <c r="BF314" s="83">
        <f>SUMPRODUCT('Control Panel'!$C$19:$N$19,'Calc. rets adjusted'!$AS314:$BD314)</f>
        <v>-2.0621791504607857E-3</v>
      </c>
      <c r="BG314" s="83">
        <f>SUMPRODUCT('Control Panel'!$C$20:$N$20,'Calc. rets adjusted'!$AS314:$BD314)</f>
        <v>-1.7478368378268884E-3</v>
      </c>
      <c r="BH314" s="83">
        <f>SUMPRODUCT('Control Panel'!$C$21:$N$21,'Calc. rets adjusted'!$AS314:$BD314)</f>
        <v>6.231486303722716E-5</v>
      </c>
      <c r="BI314" s="83">
        <f>SUMPRODUCT('Control Panel'!$C$22:$N$22,'Calc. rets adjusted'!$AS314:$BD314)</f>
        <v>3.7665717567112453E-4</v>
      </c>
    </row>
    <row r="315" spans="1:61" x14ac:dyDescent="0.35">
      <c r="A315" s="2">
        <v>45838</v>
      </c>
      <c r="B315" s="27">
        <f>'Calc. rets in loc usd base'!Q315-'Calc. rets in loc usd base'!Q$5</f>
        <v>1.9258611111111154E-3</v>
      </c>
      <c r="C315" s="27">
        <f>'Calc. rets in loc usd base'!R315-'Calc. rets in loc usd base'!R$5</f>
        <v>4.5519444444444947E-4</v>
      </c>
      <c r="D315" s="27">
        <f>'Calc. rets in loc usd base'!S315-'Calc. rets in loc usd base'!S$5</f>
        <v>1.4927222222222234E-3</v>
      </c>
      <c r="E315" s="29">
        <f>'Calc. rets in loc usd base'!T315-'Calc. rets in loc usd base'!T$5</f>
        <v>2.0006980076304943E-3</v>
      </c>
      <c r="F315" s="29">
        <f>'Calc. rets in loc usd base'!U315-'Calc. rets in loc usd base'!U$5</f>
        <v>2.9576900492245739E-4</v>
      </c>
      <c r="G315" s="29">
        <f>'Calc. rets in loc usd base'!V315-'Calc. rets in loc usd base'!V$5</f>
        <v>2.8549669320905987E-3</v>
      </c>
      <c r="H315" s="29">
        <f>'Calc. rets in loc usd base'!W315-'Calc. rets in loc usd base'!W$5</f>
        <v>3.9160757395066562E-3</v>
      </c>
      <c r="I315" s="29">
        <f>'Calc. rets in loc usd base'!X315-'Calc. rets in loc usd base'!X$5</f>
        <v>-1.1447817823707588E-3</v>
      </c>
      <c r="J315" s="29">
        <f>'Calc. rets in loc usd base'!Y315-'Calc. rets in loc usd base'!Y$5</f>
        <v>4.4011642691136939E-3</v>
      </c>
      <c r="K315" s="27">
        <f>'Calc. rets in loc usd base'!Z315-'Calc. rets in loc usd base'!Z$5</f>
        <v>1.9258611111111154E-3</v>
      </c>
      <c r="L315" s="27">
        <f>'Calc. rets in loc usd base'!AA315-'Calc. rets in loc usd base'!AA$5</f>
        <v>5.3522055555555543E-4</v>
      </c>
      <c r="M315" s="27">
        <f>'Calc. rets in loc usd base'!AB315-'Calc. rets in loc usd base'!AB$5</f>
        <v>1.5116977777777786E-3</v>
      </c>
      <c r="N315" s="47">
        <f>'Calc. rets in loc usd base'!AC315-'Calc. rets in loc usd base'!AC$5</f>
        <v>0</v>
      </c>
      <c r="O315" s="63">
        <f>'Calc. rets in loc usd base'!AD315-'Calc. rets in loc usd base'!AD$5</f>
        <v>3.39688922769842E-2</v>
      </c>
      <c r="P315" s="86">
        <f>'Calc. rets in loc usd base'!AE315-'Calc. rets in loc usd base'!AE$5</f>
        <v>1.3595261164163571E-2</v>
      </c>
      <c r="Q315" s="27">
        <f>B315+'Control Panel'!C$5</f>
        <v>3.5999999999999028E-3</v>
      </c>
      <c r="R315" s="27">
        <f>C315+'Control Panel'!D$5</f>
        <v>1.6666666666667368E-3</v>
      </c>
      <c r="S315" s="27">
        <f>D315+'Control Panel'!E$5</f>
        <v>3.5166666666667599E-3</v>
      </c>
      <c r="T315" s="29">
        <f>E315+'Control Panel'!F$5</f>
        <v>3.6846757041443441E-3</v>
      </c>
      <c r="U315" s="29">
        <f>F315+'Control Panel'!G$5</f>
        <v>1.4288047028084886E-3</v>
      </c>
      <c r="V315" s="29">
        <f>G315+'Control Panel'!H$5</f>
        <v>3.4701761278073803E-3</v>
      </c>
      <c r="W315" s="29">
        <f>H315+'Control Panel'!I$5</f>
        <v>6.0011065237306075E-3</v>
      </c>
      <c r="X315" s="29">
        <f>I315+'Control Panel'!J$5</f>
        <v>2.9489338363964247E-4</v>
      </c>
      <c r="Y315" s="29">
        <f>J315+'Control Panel'!K$5</f>
        <v>6.6509227330421913E-3</v>
      </c>
      <c r="Z315" s="27">
        <f>K315+'Control Panel'!L$5</f>
        <v>3.5999999999999028E-3</v>
      </c>
      <c r="AA315" s="27">
        <f>L315+'Control Panel'!M$5</f>
        <v>1.6633333333333565E-3</v>
      </c>
      <c r="AB315" s="27">
        <f>M315+'Control Panel'!N$5</f>
        <v>3.5055833333332421E-3</v>
      </c>
      <c r="AC315" s="47">
        <f>N315+'Control Panel'!C$27</f>
        <v>0</v>
      </c>
      <c r="AD315" s="63">
        <f>O315+'Control Panel'!D$27</f>
        <v>3.39688922769842E-2</v>
      </c>
      <c r="AE315" s="63">
        <f>P315+'Control Panel'!E$27</f>
        <v>1.3595261164163571E-2</v>
      </c>
      <c r="AF315" s="38">
        <f>SUMPRODUCT('Control Panel'!$C$31:$E$31,AC315:AE315)</f>
        <v>0</v>
      </c>
      <c r="AG315" s="43">
        <f t="shared" si="135"/>
        <v>3.5999999999998256E-3</v>
      </c>
      <c r="AH315" s="64">
        <f t="shared" si="136"/>
        <v>3.5692173764112711E-2</v>
      </c>
      <c r="AI315" s="64">
        <f t="shared" si="137"/>
        <v>1.7159737832591171E-2</v>
      </c>
      <c r="AJ315" s="29">
        <f t="shared" si="138"/>
        <v>3.6846757041444356E-3</v>
      </c>
      <c r="AK315" s="29">
        <f t="shared" si="139"/>
        <v>3.5446231892827473E-2</v>
      </c>
      <c r="AL315" s="29">
        <f t="shared" si="140"/>
        <v>1.7112615242714124E-2</v>
      </c>
      <c r="AM315" s="29">
        <f t="shared" si="141"/>
        <v>6.0011065237306482E-3</v>
      </c>
      <c r="AN315" s="29">
        <f t="shared" si="142"/>
        <v>3.4273802862206049E-2</v>
      </c>
      <c r="AO315" s="29">
        <f t="shared" si="143"/>
        <v>2.033660492874434E-2</v>
      </c>
      <c r="AP315" s="27">
        <f t="shared" si="144"/>
        <v>3.5999999999998256E-3</v>
      </c>
      <c r="AQ315" s="27">
        <f t="shared" si="145"/>
        <v>3.5688727201138359E-2</v>
      </c>
      <c r="AR315" s="27">
        <f t="shared" si="146"/>
        <v>1.7148503818446237E-2</v>
      </c>
      <c r="AS315" s="43">
        <f t="shared" si="147"/>
        <v>3.5999999999998256E-3</v>
      </c>
      <c r="AT315" s="27">
        <f t="shared" si="148"/>
        <v>3.5692173764112711E-2</v>
      </c>
      <c r="AU315" s="27">
        <f t="shared" si="149"/>
        <v>1.7159737832591171E-2</v>
      </c>
      <c r="AV315" s="29">
        <f t="shared" si="150"/>
        <v>3.6846757041444356E-3</v>
      </c>
      <c r="AW315" s="29">
        <f t="shared" si="151"/>
        <v>3.5446231892827473E-2</v>
      </c>
      <c r="AX315" s="29">
        <f t="shared" si="152"/>
        <v>1.7112615242714124E-2</v>
      </c>
      <c r="AY315" s="29">
        <f t="shared" si="153"/>
        <v>6.0011065237306482E-3</v>
      </c>
      <c r="AZ315" s="29">
        <f t="shared" si="154"/>
        <v>3.4273802862206049E-2</v>
      </c>
      <c r="BA315" s="29">
        <f t="shared" si="155"/>
        <v>2.033660492874434E-2</v>
      </c>
      <c r="BB315" s="27">
        <f t="shared" si="156"/>
        <v>3.5999999999998256E-3</v>
      </c>
      <c r="BC315" s="27">
        <f t="shared" si="157"/>
        <v>3.5688727201138359E-2</v>
      </c>
      <c r="BD315" s="64">
        <f t="shared" si="158"/>
        <v>1.7148503818446237E-2</v>
      </c>
      <c r="BE315" s="82">
        <f>SUMPRODUCT('Control Panel'!$C$18:$N$18,$AS315:$BD315)</f>
        <v>6.0011065237306482E-3</v>
      </c>
      <c r="BF315" s="83">
        <f>SUMPRODUCT('Control Panel'!$C$19:$N$19,'Calc. rets adjusted'!$AS315:$BD315)</f>
        <v>8.828376157578189E-3</v>
      </c>
      <c r="BG315" s="83">
        <f>SUMPRODUCT('Control Panel'!$C$20:$N$20,'Calc. rets adjusted'!$AS315:$BD315)</f>
        <v>5.6195034374643352E-3</v>
      </c>
      <c r="BH315" s="83">
        <f>SUMPRODUCT('Control Panel'!$C$21:$N$21,'Calc. rets adjusted'!$AS315:$BD315)</f>
        <v>2.8272696338475407E-3</v>
      </c>
      <c r="BI315" s="83">
        <f>SUMPRODUCT('Control Panel'!$C$22:$N$22,'Calc. rets adjusted'!$AS315:$BD315)</f>
        <v>-3.8160308626631256E-4</v>
      </c>
    </row>
    <row r="316" spans="1:61" x14ac:dyDescent="0.35">
      <c r="A316" s="2">
        <v>45869</v>
      </c>
      <c r="B316" s="27">
        <f>'Calc. rets in loc usd base'!Q316-'Calc. rets in loc usd base'!Q$5</f>
        <v>1.9341944444444482E-3</v>
      </c>
      <c r="C316" s="27">
        <f>'Calc. rets in loc usd base'!R316-'Calc. rets in loc usd base'!R$5</f>
        <v>3.9686111111111606E-4</v>
      </c>
      <c r="D316" s="27">
        <f>'Calc. rets in loc usd base'!S316-'Calc. rets in loc usd base'!S$5</f>
        <v>1.4927222222222234E-3</v>
      </c>
      <c r="E316" s="29">
        <f>'Calc. rets in loc usd base'!T316-'Calc. rets in loc usd base'!T$5</f>
        <v>1.2955635908410618E-3</v>
      </c>
      <c r="F316" s="29">
        <f>'Calc. rets in loc usd base'!U316-'Calc. rets in loc usd base'!U$5</f>
        <v>1.9181856814454645E-4</v>
      </c>
      <c r="G316" s="29">
        <f>'Calc. rets in loc usd base'!V316-'Calc. rets in loc usd base'!V$5</f>
        <v>2.7043131845521781E-3</v>
      </c>
      <c r="H316" s="29">
        <f>'Calc. rets in loc usd base'!W316-'Calc. rets in loc usd base'!W$5</f>
        <v>-2.5921189303363254E-3</v>
      </c>
      <c r="I316" s="29">
        <f>'Calc. rets in loc usd base'!X316-'Calc. rets in loc usd base'!X$5</f>
        <v>-1.340487950140519E-3</v>
      </c>
      <c r="J316" s="29">
        <f>'Calc. rets in loc usd base'!Y316-'Calc. rets in loc usd base'!Y$5</f>
        <v>8.9254798848420122E-5</v>
      </c>
      <c r="K316" s="27">
        <f>'Calc. rets in loc usd base'!Z316-'Calc. rets in loc usd base'!Z$5</f>
        <v>1.9341944444444482E-3</v>
      </c>
      <c r="L316" s="27">
        <f>'Calc. rets in loc usd base'!AA316-'Calc. rets in loc usd base'!AA$5</f>
        <v>4.971372222222221E-4</v>
      </c>
      <c r="M316" s="27">
        <f>'Calc. rets in loc usd base'!AB316-'Calc. rets in loc usd base'!AB$5</f>
        <v>1.5318644444444456E-3</v>
      </c>
      <c r="N316" s="47">
        <f>'Calc. rets in loc usd base'!AC316-'Calc. rets in loc usd base'!AC$5</f>
        <v>0</v>
      </c>
      <c r="O316" s="63">
        <f>'Calc. rets in loc usd base'!AD316-'Calc. rets in loc usd base'!AD$5</f>
        <v>-2.4313731117201125E-2</v>
      </c>
      <c r="P316" s="86">
        <f>'Calc. rets in loc usd base'!AE316-'Calc. rets in loc usd base'!AE$5</f>
        <v>-3.9577053183349115E-2</v>
      </c>
      <c r="Q316" s="27">
        <f>B316+'Control Panel'!C$5</f>
        <v>3.608333333333236E-3</v>
      </c>
      <c r="R316" s="27">
        <f>C316+'Control Panel'!D$5</f>
        <v>1.6083333333334034E-3</v>
      </c>
      <c r="S316" s="27">
        <f>D316+'Control Panel'!E$5</f>
        <v>3.5166666666667599E-3</v>
      </c>
      <c r="T316" s="29">
        <f>E316+'Control Panel'!F$5</f>
        <v>2.9795412873549116E-3</v>
      </c>
      <c r="U316" s="29">
        <f>F316+'Control Panel'!G$5</f>
        <v>1.3248542660305777E-3</v>
      </c>
      <c r="V316" s="29">
        <f>G316+'Control Panel'!H$5</f>
        <v>3.3195223802689596E-3</v>
      </c>
      <c r="W316" s="29">
        <f>H316+'Control Panel'!I$5</f>
        <v>-5.0708814611237409E-4</v>
      </c>
      <c r="X316" s="29">
        <f>I316+'Control Panel'!J$5</f>
        <v>9.9187215869882229E-5</v>
      </c>
      <c r="Y316" s="29">
        <f>J316+'Control Panel'!K$5</f>
        <v>2.3390132627769174E-3</v>
      </c>
      <c r="Z316" s="27">
        <f>K316+'Control Panel'!L$5</f>
        <v>3.608333333333236E-3</v>
      </c>
      <c r="AA316" s="27">
        <f>L316+'Control Panel'!M$5</f>
        <v>1.6252500000000232E-3</v>
      </c>
      <c r="AB316" s="27">
        <f>M316+'Control Panel'!N$5</f>
        <v>3.5257499999999092E-3</v>
      </c>
      <c r="AC316" s="47">
        <f>N316+'Control Panel'!C$27</f>
        <v>0</v>
      </c>
      <c r="AD316" s="63">
        <f>O316+'Control Panel'!D$27</f>
        <v>-2.4313731117201125E-2</v>
      </c>
      <c r="AE316" s="63">
        <f>P316+'Control Panel'!E$27</f>
        <v>-3.9577053183349115E-2</v>
      </c>
      <c r="AF316" s="38">
        <f>SUMPRODUCT('Control Panel'!$C$31:$E$31,AC316:AE316)</f>
        <v>0</v>
      </c>
      <c r="AG316" s="43">
        <f t="shared" si="135"/>
        <v>3.6083333333332135E-3</v>
      </c>
      <c r="AH316" s="64">
        <f t="shared" si="136"/>
        <v>-2.2744502368081232E-2</v>
      </c>
      <c r="AI316" s="64">
        <f t="shared" si="137"/>
        <v>-3.6199565820377089E-2</v>
      </c>
      <c r="AJ316" s="29">
        <f t="shared" si="138"/>
        <v>2.9795412873550031E-3</v>
      </c>
      <c r="AK316" s="29">
        <f t="shared" si="139"/>
        <v>-2.3021089001564188E-2</v>
      </c>
      <c r="AL316" s="29">
        <f t="shared" si="140"/>
        <v>-3.6388907716867425E-2</v>
      </c>
      <c r="AM316" s="29">
        <f t="shared" si="141"/>
        <v>-5.0708814611233333E-4</v>
      </c>
      <c r="AN316" s="29">
        <f t="shared" si="142"/>
        <v>-2.4216955512628036E-2</v>
      </c>
      <c r="AO316" s="29">
        <f t="shared" si="143"/>
        <v>-3.7330611172869621E-2</v>
      </c>
      <c r="AP316" s="27">
        <f t="shared" si="144"/>
        <v>3.6083333333332135E-3</v>
      </c>
      <c r="AQ316" s="27">
        <f t="shared" si="145"/>
        <v>-2.2727997008699319E-2</v>
      </c>
      <c r="AR316" s="27">
        <f t="shared" si="146"/>
        <v>-3.6190841978610444E-2</v>
      </c>
      <c r="AS316" s="43">
        <f t="shared" si="147"/>
        <v>3.6083333333332135E-3</v>
      </c>
      <c r="AT316" s="27">
        <f t="shared" si="148"/>
        <v>-2.2744502368081232E-2</v>
      </c>
      <c r="AU316" s="27">
        <f t="shared" si="149"/>
        <v>-3.6199565820377089E-2</v>
      </c>
      <c r="AV316" s="29">
        <f t="shared" si="150"/>
        <v>2.9795412873550031E-3</v>
      </c>
      <c r="AW316" s="29">
        <f t="shared" si="151"/>
        <v>-2.3021089001564188E-2</v>
      </c>
      <c r="AX316" s="29">
        <f t="shared" si="152"/>
        <v>-3.6388907716867425E-2</v>
      </c>
      <c r="AY316" s="29">
        <f t="shared" si="153"/>
        <v>-5.0708814611233333E-4</v>
      </c>
      <c r="AZ316" s="29">
        <f t="shared" si="154"/>
        <v>-2.4216955512628036E-2</v>
      </c>
      <c r="BA316" s="29">
        <f t="shared" si="155"/>
        <v>-3.7330611172869621E-2</v>
      </c>
      <c r="BB316" s="27">
        <f t="shared" si="156"/>
        <v>3.6083333333332135E-3</v>
      </c>
      <c r="BC316" s="27">
        <f t="shared" si="157"/>
        <v>-2.2727997008699319E-2</v>
      </c>
      <c r="BD316" s="64">
        <f t="shared" si="158"/>
        <v>-3.6190841978610444E-2</v>
      </c>
      <c r="BE316" s="82">
        <f>SUMPRODUCT('Control Panel'!$C$18:$N$18,$AS316:$BD316)</f>
        <v>-5.0708814611233333E-4</v>
      </c>
      <c r="BF316" s="83">
        <f>SUMPRODUCT('Control Panel'!$C$19:$N$19,'Calc. rets adjusted'!$AS316:$BD316)</f>
        <v>-2.8780748827639036E-3</v>
      </c>
      <c r="BG316" s="83">
        <f>SUMPRODUCT('Control Panel'!$C$20:$N$20,'Calc. rets adjusted'!$AS316:$BD316)</f>
        <v>-2.4444184856065032E-4</v>
      </c>
      <c r="BH316" s="83">
        <f>SUMPRODUCT('Control Panel'!$C$21:$N$21,'Calc. rets adjusted'!$AS316:$BD316)</f>
        <v>-2.3709867366515703E-3</v>
      </c>
      <c r="BI316" s="83">
        <f>SUMPRODUCT('Control Panel'!$C$22:$N$22,'Calc. rets adjusted'!$AS316:$BD316)</f>
        <v>2.6264629755168301E-4</v>
      </c>
    </row>
    <row r="317" spans="1:61" x14ac:dyDescent="0.35">
      <c r="A317" s="2">
        <v>45900</v>
      </c>
      <c r="B317" s="27">
        <f>'Calc. rets in loc usd base'!Q317-'Calc. rets in loc usd base'!Q$5</f>
        <v>1.9508611111111148E-3</v>
      </c>
      <c r="C317" s="27">
        <f>'Calc. rets in loc usd base'!R317-'Calc. rets in loc usd base'!R$5</f>
        <v>3.6352777777778271E-4</v>
      </c>
      <c r="D317" s="27">
        <f>'Calc. rets in loc usd base'!S317-'Calc. rets in loc usd base'!S$5</f>
        <v>1.3510555555555567E-3</v>
      </c>
      <c r="E317" s="29">
        <f>'Calc. rets in loc usd base'!T317-'Calc. rets in loc usd base'!T$5</f>
        <v>2.9624861400460363E-3</v>
      </c>
      <c r="F317" s="29">
        <f>'Calc. rets in loc usd base'!U317-'Calc. rets in loc usd base'!U$5</f>
        <v>3.4612375957443963E-4</v>
      </c>
      <c r="G317" s="29">
        <f>'Calc. rets in loc usd base'!V317-'Calc. rets in loc usd base'!V$5</f>
        <v>2.3762959052871643E-3</v>
      </c>
      <c r="H317" s="29">
        <f>'Calc. rets in loc usd base'!W317-'Calc. rets in loc usd base'!W$5</f>
        <v>6.516175011642881E-3</v>
      </c>
      <c r="I317" s="29">
        <f>'Calc. rets in loc usd base'!X317-'Calc. rets in loc usd base'!X$5</f>
        <v>4.4469503008526669E-4</v>
      </c>
      <c r="J317" s="29">
        <f>'Calc. rets in loc usd base'!Y317-'Calc. rets in loc usd base'!Y$5</f>
        <v>-8.8469137943919009E-4</v>
      </c>
      <c r="K317" s="27">
        <f>'Calc. rets in loc usd base'!Z317-'Calc. rets in loc usd base'!Z$5</f>
        <v>1.9508611111111148E-3</v>
      </c>
      <c r="L317" s="27">
        <f>'Calc. rets in loc usd base'!AA317-'Calc. rets in loc usd base'!AA$5</f>
        <v>4.9797055555555548E-4</v>
      </c>
      <c r="M317" s="27">
        <f>'Calc. rets in loc usd base'!AB317-'Calc. rets in loc usd base'!AB$5</f>
        <v>1.3823644444444453E-3</v>
      </c>
      <c r="N317" s="47">
        <f>'Calc. rets in loc usd base'!AC317-'Calc. rets in loc usd base'!AC$5</f>
        <v>0</v>
      </c>
      <c r="O317" s="63">
        <f>'Calc. rets in loc usd base'!AD317-'Calc. rets in loc usd base'!AD$5</f>
        <v>2.2204186394631082E-2</v>
      </c>
      <c r="P317" s="86">
        <f>'Calc. rets in loc usd base'!AE317-'Calc. rets in loc usd base'!AE$5</f>
        <v>2.6923658054204186E-2</v>
      </c>
      <c r="Q317" s="27">
        <f>B317+'Control Panel'!C$5</f>
        <v>3.6249999999999026E-3</v>
      </c>
      <c r="R317" s="27">
        <f>C317+'Control Panel'!D$5</f>
        <v>1.5750000000000701E-3</v>
      </c>
      <c r="S317" s="27">
        <f>D317+'Control Panel'!E$5</f>
        <v>3.3750000000000932E-3</v>
      </c>
      <c r="T317" s="29">
        <f>E317+'Control Panel'!F$5</f>
        <v>4.6464638365598856E-3</v>
      </c>
      <c r="U317" s="29">
        <f>F317+'Control Panel'!G$5</f>
        <v>1.4791594574604708E-3</v>
      </c>
      <c r="V317" s="29">
        <f>G317+'Control Panel'!H$5</f>
        <v>2.9915051010039459E-3</v>
      </c>
      <c r="W317" s="29">
        <f>H317+'Control Panel'!I$5</f>
        <v>8.6012057958668314E-3</v>
      </c>
      <c r="X317" s="29">
        <f>I317+'Control Panel'!J$5</f>
        <v>1.8843701960956679E-3</v>
      </c>
      <c r="Y317" s="29">
        <f>J317+'Control Panel'!K$5</f>
        <v>1.3650670844893072E-3</v>
      </c>
      <c r="Z317" s="27">
        <f>K317+'Control Panel'!L$5</f>
        <v>3.6249999999999026E-3</v>
      </c>
      <c r="AA317" s="27">
        <f>L317+'Control Panel'!M$5</f>
        <v>1.6260833333333565E-3</v>
      </c>
      <c r="AB317" s="27">
        <f>M317+'Control Panel'!N$5</f>
        <v>3.3762499999999088E-3</v>
      </c>
      <c r="AC317" s="47">
        <f>N317+'Control Panel'!C$27</f>
        <v>0</v>
      </c>
      <c r="AD317" s="63">
        <f>O317+'Control Panel'!D$27</f>
        <v>2.2204186394631082E-2</v>
      </c>
      <c r="AE317" s="63">
        <f>P317+'Control Panel'!E$27</f>
        <v>2.6923658054204186E-2</v>
      </c>
      <c r="AF317" s="38">
        <f>SUMPRODUCT('Control Panel'!$C$31:$E$31,AC317:AE317)</f>
        <v>0</v>
      </c>
      <c r="AG317" s="43">
        <f t="shared" si="135"/>
        <v>3.6249999999999893E-3</v>
      </c>
      <c r="AH317" s="64">
        <f t="shared" si="136"/>
        <v>2.3814157988202744E-2</v>
      </c>
      <c r="AI317" s="64">
        <f t="shared" si="137"/>
        <v>3.0389525400137396E-2</v>
      </c>
      <c r="AJ317" s="29">
        <f t="shared" si="138"/>
        <v>4.6464638365599775E-3</v>
      </c>
      <c r="AK317" s="29">
        <f t="shared" si="139"/>
        <v>2.3716189384392683E-2</v>
      </c>
      <c r="AL317" s="29">
        <f t="shared" si="140"/>
        <v>2.9995705415615026E-2</v>
      </c>
      <c r="AM317" s="29">
        <f t="shared" si="141"/>
        <v>8.6012057958668731E-3</v>
      </c>
      <c r="AN317" s="29">
        <f t="shared" si="142"/>
        <v>2.4130397497797551E-2</v>
      </c>
      <c r="AO317" s="29">
        <f t="shared" si="143"/>
        <v>2.832547773809746E-2</v>
      </c>
      <c r="AP317" s="27">
        <f t="shared" si="144"/>
        <v>3.6249999999999893E-3</v>
      </c>
      <c r="AQ317" s="27">
        <f t="shared" si="145"/>
        <v>2.3866375585390953E-2</v>
      </c>
      <c r="AR317" s="27">
        <f t="shared" si="146"/>
        <v>3.0390809054709589E-2</v>
      </c>
      <c r="AS317" s="43">
        <f t="shared" si="147"/>
        <v>3.6249999999999893E-3</v>
      </c>
      <c r="AT317" s="27">
        <f t="shared" si="148"/>
        <v>2.3814157988202744E-2</v>
      </c>
      <c r="AU317" s="27">
        <f t="shared" si="149"/>
        <v>3.0389525400137396E-2</v>
      </c>
      <c r="AV317" s="29">
        <f t="shared" si="150"/>
        <v>4.6464638365599775E-3</v>
      </c>
      <c r="AW317" s="29">
        <f t="shared" si="151"/>
        <v>2.3716189384392683E-2</v>
      </c>
      <c r="AX317" s="29">
        <f t="shared" si="152"/>
        <v>2.9995705415615026E-2</v>
      </c>
      <c r="AY317" s="29">
        <f t="shared" si="153"/>
        <v>8.6012057958668731E-3</v>
      </c>
      <c r="AZ317" s="29">
        <f t="shared" si="154"/>
        <v>2.4130397497797551E-2</v>
      </c>
      <c r="BA317" s="29">
        <f t="shared" si="155"/>
        <v>2.832547773809746E-2</v>
      </c>
      <c r="BB317" s="27">
        <f t="shared" si="156"/>
        <v>3.6249999999999893E-3</v>
      </c>
      <c r="BC317" s="27">
        <f t="shared" si="157"/>
        <v>2.3866375585390953E-2</v>
      </c>
      <c r="BD317" s="64">
        <f t="shared" si="158"/>
        <v>3.0390809054709589E-2</v>
      </c>
      <c r="BE317" s="82">
        <f>SUMPRODUCT('Control Panel'!$C$18:$N$18,$AS317:$BD317)</f>
        <v>8.6012057958668731E-3</v>
      </c>
      <c r="BF317" s="83">
        <f>SUMPRODUCT('Control Panel'!$C$19:$N$19,'Calc. rets adjusted'!$AS317:$BD317)</f>
        <v>1.0154124966059941E-2</v>
      </c>
      <c r="BG317" s="83">
        <f>SUMPRODUCT('Control Panel'!$C$20:$N$20,'Calc. rets adjusted'!$AS317:$BD317)</f>
        <v>8.1299874075208434E-3</v>
      </c>
      <c r="BH317" s="83">
        <f>SUMPRODUCT('Control Panel'!$C$21:$N$21,'Calc. rets adjusted'!$AS317:$BD317)</f>
        <v>1.5529191701930682E-3</v>
      </c>
      <c r="BI317" s="83">
        <f>SUMPRODUCT('Control Panel'!$C$22:$N$22,'Calc. rets adjusted'!$AS317:$BD317)</f>
        <v>-4.7121838834602854E-4</v>
      </c>
    </row>
  </sheetData>
  <mergeCells count="6">
    <mergeCell ref="BE1:BI1"/>
    <mergeCell ref="B1:P1"/>
    <mergeCell ref="Q1:AB1"/>
    <mergeCell ref="AC1:AF1"/>
    <mergeCell ref="AG1:AO1"/>
    <mergeCell ref="AS1:BD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Disclaimer</vt:lpstr>
      <vt:lpstr>Control Panel</vt:lpstr>
      <vt:lpstr>Calc. rets in loc usd base</vt:lpstr>
      <vt:lpstr>Calc. rets adjusted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Charlie Nash</dc:creator>
  <cp:lastModifiedBy>Charlie Nash</cp:lastModifiedBy>
  <dcterms:created xsi:type="dcterms:W3CDTF">2023-09-19T11:40:07Z</dcterms:created>
  <dcterms:modified xsi:type="dcterms:W3CDTF">2025-09-24T11:48:22Z</dcterms:modified>
</cp:coreProperties>
</file>