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F:\Risk Management\Training Material\2023.10 Seminar\"/>
    </mc:Choice>
  </mc:AlternateContent>
  <xr:revisionPtr revIDLastSave="0" documentId="13_ncr:1_{94E0DDD8-D8E0-4F81-8E94-4D004FC58E7F}" xr6:coauthVersionLast="47" xr6:coauthVersionMax="47" xr10:uidLastSave="{00000000-0000-0000-0000-000000000000}"/>
  <bookViews>
    <workbookView xWindow="-120" yWindow="-120" windowWidth="29040" windowHeight="15840" activeTab="1" xr2:uid="{49E8BFC1-333E-4F93-8BC4-42066A10F358}"/>
  </bookViews>
  <sheets>
    <sheet name="Attribution" sheetId="2" r:id="rId1"/>
    <sheet name="Off benchmark be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2" l="1"/>
  <c r="E48" i="2"/>
  <c r="D48" i="2"/>
  <c r="C48" i="2"/>
  <c r="I37" i="2"/>
  <c r="F37" i="2"/>
  <c r="E37" i="2"/>
  <c r="D37" i="2"/>
  <c r="C37" i="2"/>
  <c r="H37" i="2"/>
  <c r="G37" i="2"/>
  <c r="G26" i="2"/>
  <c r="F26" i="2"/>
  <c r="E26" i="2"/>
  <c r="D26" i="2"/>
  <c r="C26" i="2"/>
  <c r="H26" i="2"/>
  <c r="F16" i="2"/>
  <c r="E16" i="2"/>
  <c r="D16" i="2"/>
  <c r="C16" i="2"/>
  <c r="G16" i="2"/>
  <c r="H16" i="2"/>
  <c r="C8" i="2"/>
  <c r="E8" i="2"/>
  <c r="I9" i="1"/>
  <c r="H9" i="1"/>
  <c r="G9" i="1"/>
  <c r="F9" i="1"/>
  <c r="E9" i="1"/>
  <c r="D9" i="1"/>
  <c r="C9" i="1"/>
  <c r="I48" i="2" l="1"/>
  <c r="H48" i="2"/>
  <c r="G48" i="2" l="1"/>
</calcChain>
</file>

<file path=xl/sharedStrings.xml><?xml version="1.0" encoding="utf-8"?>
<sst xmlns="http://schemas.openxmlformats.org/spreadsheetml/2006/main" count="64" uniqueCount="24">
  <si>
    <t>Portfolio Weight %</t>
  </si>
  <si>
    <t>Portfolio Return %</t>
  </si>
  <si>
    <t>Benchmark Weight %</t>
  </si>
  <si>
    <t>Benchmark Return %</t>
  </si>
  <si>
    <t>Allocation %</t>
  </si>
  <si>
    <t>Selection %</t>
  </si>
  <si>
    <t>UK</t>
  </si>
  <si>
    <t>Germany</t>
  </si>
  <si>
    <t>Italy</t>
  </si>
  <si>
    <t>-</t>
  </si>
  <si>
    <t>US</t>
  </si>
  <si>
    <t>Total</t>
  </si>
  <si>
    <t>Calculate the Return Contribution on the below portfolio</t>
  </si>
  <si>
    <t>Contribution %</t>
  </si>
  <si>
    <t>US Treasury</t>
  </si>
  <si>
    <t>US Agency</t>
  </si>
  <si>
    <t>Regional</t>
  </si>
  <si>
    <t>Calculate the Return Attribution Allocation for the same portfolio below</t>
  </si>
  <si>
    <t>Calculate the Return Attribution Selection for the same portfolio below</t>
  </si>
  <si>
    <t>Calculate the Return Attribution - Allocation and Selection - for the portfolio below</t>
  </si>
  <si>
    <t>0-1 year</t>
  </si>
  <si>
    <t>1-3 year</t>
  </si>
  <si>
    <t>4-9 year</t>
  </si>
  <si>
    <t>10+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</si>
</sst>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164" fontId="1" fillId="2" borderId="3" xfId="0" applyNumberFormat="1" applyFont="1" applyFill="1" applyBorder="1" applyAlignment="1" applyProtection="1">
      <alignment horizontal="center"/>
      <protection locked="0"/>
    </xf>
    <xf numFmtId="2" fontId="1" fillId="2" borderId="3" xfId="0" applyNumberFormat="1" applyFont="1" applyFill="1" applyBorder="1" applyAlignment="1" applyProtection="1">
      <alignment horizontal="center"/>
      <protection locked="0"/>
    </xf>
    <xf numFmtId="0" fontId="1" fillId="2" borderId="0" xfId="0" applyFont="1" applyFill="1" applyAlignment="1">
      <alignment horizontal="center" vertical="center"/>
    </xf>
    <xf numFmtId="1" fontId="1" fillId="5" borderId="0" xfId="0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2" fontId="1" fillId="0" borderId="3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left"/>
    </xf>
    <xf numFmtId="1" fontId="3" fillId="6" borderId="0" xfId="0" applyNumberFormat="1" applyFont="1" applyFill="1" applyAlignment="1">
      <alignment horizontal="center"/>
    </xf>
    <xf numFmtId="0" fontId="1" fillId="6" borderId="0" xfId="0" applyFont="1" applyFill="1"/>
    <xf numFmtId="2" fontId="3" fillId="6" borderId="3" xfId="0" applyNumberFormat="1" applyFont="1" applyFill="1" applyBorder="1" applyAlignment="1" applyProtection="1">
      <alignment horizontal="center"/>
      <protection locked="0"/>
    </xf>
    <xf numFmtId="1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3" fillId="6" borderId="0" xfId="0" applyFont="1" applyFill="1" applyAlignment="1">
      <alignment horizontal="center"/>
    </xf>
    <xf numFmtId="2" fontId="3" fillId="6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quotePrefix="1" applyFont="1" applyAlignment="1">
      <alignment horizontal="left"/>
    </xf>
    <xf numFmtId="2" fontId="1" fillId="0" borderId="0" xfId="0" applyNumberFormat="1" applyFont="1" applyAlignment="1">
      <alignment horizontal="center"/>
    </xf>
    <xf numFmtId="2" fontId="1" fillId="7" borderId="0" xfId="0" applyNumberFormat="1" applyFont="1" applyFill="1" applyAlignment="1">
      <alignment horizontal="center"/>
    </xf>
  </cellXfs>
  <cellStyles count="1">
    <cellStyle name="Normal" xfId="0" builtinId="0"/>
  </cellStyles>
  <dxfs count="16">
    <dxf>
      <font>
        <color rgb="FF00B050"/>
      </font>
    </dxf>
    <dxf>
      <font>
        <color rgb="FFC00000"/>
      </font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5"/>
        </patternFill>
      </fill>
    </dxf>
    <dxf>
      <font>
        <color rgb="FF00B050"/>
      </font>
    </dxf>
    <dxf>
      <font>
        <color rgb="FFC00000"/>
      </font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5"/>
        </patternFill>
      </fill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b/>
        <i val="0"/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19050</xdr:colOff>
      <xdr:row>1</xdr:row>
      <xdr:rowOff>57150</xdr:rowOff>
    </xdr:from>
    <xdr:to>
      <xdr:col>12</xdr:col>
      <xdr:colOff>587375</xdr:colOff>
      <xdr:row>3</xdr:row>
      <xdr:rowOff>245110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F37482-A649-47DA-9371-A9956E8064B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7720965" y="243840"/>
          <a:ext cx="2458085" cy="58229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8</xdr:col>
      <xdr:colOff>19050</xdr:colOff>
      <xdr:row>5</xdr:row>
      <xdr:rowOff>180975</xdr:rowOff>
    </xdr:from>
    <xdr:to>
      <xdr:col>17</xdr:col>
      <xdr:colOff>526165</xdr:colOff>
      <xdr:row>14</xdr:row>
      <xdr:rowOff>14308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ontent Placeholder 7">
              <a:extLst>
                <a:ext uri="{FF2B5EF4-FFF2-40B4-BE49-F238E27FC236}">
                  <a16:creationId xmlns:a16="http://schemas.microsoft.com/office/drawing/2014/main" id="{23EA97D2-9BE8-4941-B731-861F95B2BB14}"/>
                </a:ext>
              </a:extLst>
            </xdr:cNvPr>
            <xdr:cNvSpPr txBox="1">
              <a:spLocks/>
            </xdr:cNvSpPr>
          </xdr:nvSpPr>
          <xdr:spPr>
            <a:xfrm>
              <a:off x="7092315" y="1379220"/>
              <a:ext cx="6166870" cy="1848823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Allocation Return =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)</m:t>
                      </m:r>
                    </m:e>
                  </m:nary>
                  <m:sSub>
                    <m:sSubPr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GB" i="1" kern="0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en-GB" i="1" kern="0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𝐵</m:t>
                  </m:r>
                </m:oMath>
              </a14:m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i="1" kern="0">
                  <a:solidFill>
                    <a:sysClr val="windowText" lastClr="000000"/>
                  </a:solidFill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Benchmark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1" kern="0">
                  <a:solidFill>
                    <a:schemeClr val="accent1"/>
                  </a:solidFill>
                </a:rPr>
                <a:t>B 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= Total Return of the Benchmark</a:t>
              </a:r>
            </a:p>
          </xdr:txBody>
        </xdr:sp>
      </mc:Choice>
      <mc:Fallback xmlns="">
        <xdr:sp macro="" textlink="">
          <xdr:nvSpPr>
            <xdr:cNvPr id="3" name="Content Placeholder 7">
              <a:extLst>
                <a:ext uri="{FF2B5EF4-FFF2-40B4-BE49-F238E27FC236}">
                  <a16:creationId xmlns:a16="http://schemas.microsoft.com/office/drawing/2014/main" id="{23EA97D2-9BE8-4941-B731-861F95B2BB14}"/>
                </a:ext>
              </a:extLst>
            </xdr:cNvPr>
            <xdr:cNvSpPr txBox="1">
              <a:spLocks/>
            </xdr:cNvSpPr>
          </xdr:nvSpPr>
          <xdr:spPr>
            <a:xfrm>
              <a:off x="7092315" y="1379220"/>
              <a:ext cx="6166870" cy="1848823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Allocation Return = </a:t>
              </a:r>
              <a:r>
                <a:rPr lang="en-GB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∑▒〖〖(𝑤〗_𝑝−𝑤_𝑏)〗 〖(𝑅〗_𝑏−𝐵</a:t>
              </a:r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𝑤_𝑝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i="1" kern="0">
                  <a:solidFill>
                    <a:sysClr val="windowText" lastClr="000000"/>
                  </a:solidFill>
                </a:rPr>
                <a:t>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𝑤_𝑏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Benchmark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𝑅_𝑏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1" kern="0">
                  <a:solidFill>
                    <a:schemeClr val="accent1"/>
                  </a:solidFill>
                </a:rPr>
                <a:t>B 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= Total Return of the Benchmark</a:t>
              </a:r>
            </a:p>
          </xdr:txBody>
        </xdr:sp>
      </mc:Fallback>
    </mc:AlternateContent>
    <xdr:clientData/>
  </xdr:twoCellAnchor>
  <xdr:twoCellAnchor>
    <xdr:from>
      <xdr:col>7</xdr:col>
      <xdr:colOff>857250</xdr:colOff>
      <xdr:row>13</xdr:row>
      <xdr:rowOff>0</xdr:rowOff>
    </xdr:from>
    <xdr:to>
      <xdr:col>17</xdr:col>
      <xdr:colOff>497590</xdr:colOff>
      <xdr:row>21</xdr:row>
      <xdr:rowOff>252433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ontent Placeholder 7">
              <a:extLst>
                <a:ext uri="{FF2B5EF4-FFF2-40B4-BE49-F238E27FC236}">
                  <a16:creationId xmlns:a16="http://schemas.microsoft.com/office/drawing/2014/main" id="{E29029D1-8055-4640-815D-EA9A1452B347}"/>
                </a:ext>
              </a:extLst>
            </xdr:cNvPr>
            <xdr:cNvSpPr txBox="1">
              <a:spLocks/>
            </xdr:cNvSpPr>
          </xdr:nvSpPr>
          <xdr:spPr>
            <a:xfrm>
              <a:off x="7035165" y="3009900"/>
              <a:ext cx="6197350" cy="1839298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Selection Return =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e>
                  </m:nary>
                  <m:sSub>
                    <m:sSubPr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GB" i="1" kern="0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</xdr:txBody>
        </xdr:sp>
      </mc:Choice>
      <mc:Fallback xmlns="">
        <xdr:sp macro="" textlink="">
          <xdr:nvSpPr>
            <xdr:cNvPr id="4" name="Content Placeholder 7">
              <a:extLst>
                <a:ext uri="{FF2B5EF4-FFF2-40B4-BE49-F238E27FC236}">
                  <a16:creationId xmlns:a16="http://schemas.microsoft.com/office/drawing/2014/main" id="{E29029D1-8055-4640-815D-EA9A1452B347}"/>
                </a:ext>
              </a:extLst>
            </xdr:cNvPr>
            <xdr:cNvSpPr txBox="1">
              <a:spLocks/>
            </xdr:cNvSpPr>
          </xdr:nvSpPr>
          <xdr:spPr>
            <a:xfrm>
              <a:off x="7035165" y="3009900"/>
              <a:ext cx="6197350" cy="1839298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Selection Return = </a:t>
              </a:r>
              <a:r>
                <a:rPr lang="en-GB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∑▒𝑤_𝑝  〖(𝑅〗_𝑝−𝑅_𝑏</a:t>
              </a:r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𝑤_𝑝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 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𝑅_𝑏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123825</xdr:rowOff>
    </xdr:from>
    <xdr:to>
      <xdr:col>8</xdr:col>
      <xdr:colOff>192790</xdr:colOff>
      <xdr:row>22</xdr:row>
      <xdr:rowOff>23833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ontent Placeholder 7">
              <a:extLst>
                <a:ext uri="{FF2B5EF4-FFF2-40B4-BE49-F238E27FC236}">
                  <a16:creationId xmlns:a16="http://schemas.microsoft.com/office/drawing/2014/main" id="{5E9BAA84-55C1-405A-B89B-33B985DCB7AB}"/>
                </a:ext>
              </a:extLst>
            </xdr:cNvPr>
            <xdr:cNvSpPr txBox="1">
              <a:spLocks/>
            </xdr:cNvSpPr>
          </xdr:nvSpPr>
          <xdr:spPr>
            <a:xfrm>
              <a:off x="628650" y="2487930"/>
              <a:ext cx="6193540" cy="1951693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Allocation Return =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(</m:t>
                          </m:r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−</m:t>
                      </m:r>
                      <m:sSub>
                        <m:sSubPr>
                          <m:ctrlP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𝑏</m:t>
                          </m:r>
                        </m:sub>
                      </m:s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)</m:t>
                      </m:r>
                    </m:e>
                  </m:nary>
                  <m:sSub>
                    <m:sSubPr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  <m:r>
                    <a:rPr lang="en-GB" i="1" kern="0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en-GB" i="1" kern="0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𝐵</m:t>
                  </m:r>
                </m:oMath>
              </a14:m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i="1" kern="0">
                  <a:solidFill>
                    <a:sysClr val="windowText" lastClr="000000"/>
                  </a:solidFill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Benchmark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1" kern="0">
                  <a:solidFill>
                    <a:schemeClr val="accent1"/>
                  </a:solidFill>
                </a:rPr>
                <a:t>B 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= Total Return of the Benchmark</a:t>
              </a:r>
            </a:p>
          </xdr:txBody>
        </xdr:sp>
      </mc:Choice>
      <mc:Fallback xmlns="">
        <xdr:sp macro="" textlink="">
          <xdr:nvSpPr>
            <xdr:cNvPr id="2" name="Content Placeholder 7">
              <a:extLst>
                <a:ext uri="{FF2B5EF4-FFF2-40B4-BE49-F238E27FC236}">
                  <a16:creationId xmlns:a16="http://schemas.microsoft.com/office/drawing/2014/main" id="{5E9BAA84-55C1-405A-B89B-33B985DCB7AB}"/>
                </a:ext>
              </a:extLst>
            </xdr:cNvPr>
            <xdr:cNvSpPr txBox="1">
              <a:spLocks/>
            </xdr:cNvSpPr>
          </xdr:nvSpPr>
          <xdr:spPr>
            <a:xfrm>
              <a:off x="628650" y="2487930"/>
              <a:ext cx="6193540" cy="1951693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Allocation Return = </a:t>
              </a:r>
              <a:r>
                <a:rPr lang="en-GB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∑▒〖〖(𝑤〗_𝑝−𝑤_𝑏)〗 〖(𝑅〗_𝑏−𝐵</a:t>
              </a:r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𝑤_𝑝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i="1" kern="0">
                  <a:solidFill>
                    <a:sysClr val="windowText" lastClr="000000"/>
                  </a:solidFill>
                </a:rPr>
                <a:t>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𝑤_𝑏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Benchmark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𝑅_𝑏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1" kern="0">
                  <a:solidFill>
                    <a:schemeClr val="accent1"/>
                  </a:solidFill>
                </a:rPr>
                <a:t>B 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= Total Return of the Benchmark</a:t>
              </a:r>
            </a:p>
          </xdr:txBody>
        </xdr:sp>
      </mc:Fallback>
    </mc:AlternateContent>
    <xdr:clientData/>
  </xdr:twoCellAnchor>
  <xdr:twoCellAnchor>
    <xdr:from>
      <xdr:col>1</xdr:col>
      <xdr:colOff>28575</xdr:colOff>
      <xdr:row>22</xdr:row>
      <xdr:rowOff>38100</xdr:rowOff>
    </xdr:from>
    <xdr:to>
      <xdr:col>8</xdr:col>
      <xdr:colOff>221365</xdr:colOff>
      <xdr:row>33</xdr:row>
      <xdr:rowOff>100033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ontent Placeholder 7">
              <a:extLst>
                <a:ext uri="{FF2B5EF4-FFF2-40B4-BE49-F238E27FC236}">
                  <a16:creationId xmlns:a16="http://schemas.microsoft.com/office/drawing/2014/main" id="{AACD8288-0649-473C-91BD-EA8CBC1F88CC}"/>
                </a:ext>
              </a:extLst>
            </xdr:cNvPr>
            <xdr:cNvSpPr txBox="1">
              <a:spLocks/>
            </xdr:cNvSpPr>
          </xdr:nvSpPr>
          <xdr:spPr>
            <a:xfrm>
              <a:off x="655320" y="4457700"/>
              <a:ext cx="6193540" cy="1944073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Selection Return =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e>
                  </m:nary>
                  <m:sSub>
                    <m:sSubPr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GB" i="1" kern="0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</xdr:txBody>
        </xdr:sp>
      </mc:Choice>
      <mc:Fallback xmlns="">
        <xdr:sp macro="" textlink="">
          <xdr:nvSpPr>
            <xdr:cNvPr id="3" name="Content Placeholder 7">
              <a:extLst>
                <a:ext uri="{FF2B5EF4-FFF2-40B4-BE49-F238E27FC236}">
                  <a16:creationId xmlns:a16="http://schemas.microsoft.com/office/drawing/2014/main" id="{AACD8288-0649-473C-91BD-EA8CBC1F88CC}"/>
                </a:ext>
              </a:extLst>
            </xdr:cNvPr>
            <xdr:cNvSpPr txBox="1">
              <a:spLocks/>
            </xdr:cNvSpPr>
          </xdr:nvSpPr>
          <xdr:spPr>
            <a:xfrm>
              <a:off x="655320" y="4457700"/>
              <a:ext cx="6193540" cy="1944073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Selection Return = </a:t>
              </a:r>
              <a:r>
                <a:rPr lang="en-GB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∑▒𝑤_𝑝  〖(𝑅〗_𝑝−𝑅_𝑏</a:t>
              </a:r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𝑤_𝑝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 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𝑅_𝑏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</xdr:txBody>
        </xdr:sp>
      </mc:Fallback>
    </mc:AlternateContent>
    <xdr:clientData/>
  </xdr:twoCellAnchor>
  <xdr:twoCellAnchor>
    <xdr:from>
      <xdr:col>7</xdr:col>
      <xdr:colOff>76200</xdr:colOff>
      <xdr:row>10</xdr:row>
      <xdr:rowOff>114300</xdr:rowOff>
    </xdr:from>
    <xdr:to>
      <xdr:col>16</xdr:col>
      <xdr:colOff>364240</xdr:colOff>
      <xdr:row>22</xdr:row>
      <xdr:rowOff>14308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ontent Placeholder 7">
              <a:extLst>
                <a:ext uri="{FF2B5EF4-FFF2-40B4-BE49-F238E27FC236}">
                  <a16:creationId xmlns:a16="http://schemas.microsoft.com/office/drawing/2014/main" id="{A5E96912-4B43-40FD-A35A-8B17035C5F2D}"/>
                </a:ext>
              </a:extLst>
            </xdr:cNvPr>
            <xdr:cNvSpPr txBox="1">
              <a:spLocks/>
            </xdr:cNvSpPr>
          </xdr:nvSpPr>
          <xdr:spPr>
            <a:xfrm>
              <a:off x="5848350" y="2476500"/>
              <a:ext cx="6170680" cy="1961218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Allocation Return where the benchmark allocation is 0% </a:t>
              </a:r>
            </a:p>
            <a:p>
              <a:r>
                <a:rPr lang="en-GB" kern="0">
                  <a:solidFill>
                    <a:sysClr val="windowText" lastClr="000000"/>
                  </a:solidFill>
                  <a:highlight>
                    <a:srgbClr val="FFFF00"/>
                  </a:highlight>
                </a:rPr>
                <a:t>Change formula below</a:t>
              </a:r>
            </a:p>
            <a:p>
              <a:r>
                <a:rPr lang="en-GB" kern="0">
                  <a:solidFill>
                    <a:sysClr val="windowText" lastClr="000000"/>
                  </a:solidFill>
                </a:rPr>
                <a:t>=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e>
                  </m:nary>
                  <m:sSub>
                    <m:sSubPr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GB" i="1" kern="0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en-GB" b="0" i="1" kern="0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𝐵</m:t>
                  </m:r>
                </m:oMath>
              </a14:m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 </a:t>
              </a:r>
              <a:r>
                <a:rPr lang="en-GB" sz="1400" i="1" kern="0">
                  <a:solidFill>
                    <a:schemeClr val="accent1"/>
                  </a:solidFill>
                </a:rPr>
                <a:t>B 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= Total Return of the Benchmark</a:t>
              </a:r>
            </a:p>
          </xdr:txBody>
        </xdr:sp>
      </mc:Choice>
      <mc:Fallback xmlns="">
        <xdr:sp macro="" textlink="">
          <xdr:nvSpPr>
            <xdr:cNvPr id="4" name="Content Placeholder 7">
              <a:extLst>
                <a:ext uri="{FF2B5EF4-FFF2-40B4-BE49-F238E27FC236}">
                  <a16:creationId xmlns:a16="http://schemas.microsoft.com/office/drawing/2014/main" id="{A5E96912-4B43-40FD-A35A-8B17035C5F2D}"/>
                </a:ext>
              </a:extLst>
            </xdr:cNvPr>
            <xdr:cNvSpPr txBox="1">
              <a:spLocks/>
            </xdr:cNvSpPr>
          </xdr:nvSpPr>
          <xdr:spPr>
            <a:xfrm>
              <a:off x="5848350" y="2476500"/>
              <a:ext cx="6170680" cy="1961218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Allocation Return where the benchmark allocation is 0% </a:t>
              </a:r>
            </a:p>
            <a:p>
              <a:r>
                <a:rPr lang="en-GB" kern="0">
                  <a:solidFill>
                    <a:sysClr val="windowText" lastClr="000000"/>
                  </a:solidFill>
                  <a:highlight>
                    <a:srgbClr val="FFFF00"/>
                  </a:highlight>
                </a:rPr>
                <a:t>Change formula below</a:t>
              </a:r>
            </a:p>
            <a:p>
              <a:r>
                <a:rPr lang="en-GB" kern="0">
                  <a:solidFill>
                    <a:sysClr val="windowText" lastClr="000000"/>
                  </a:solidFill>
                </a:rPr>
                <a:t>= </a:t>
              </a:r>
              <a:r>
                <a:rPr lang="en-GB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∑▒𝑤_𝑝  〖(𝑅〗_𝑝−</a:t>
              </a:r>
              <a:r>
                <a:rPr lang="en-GB" b="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𝐵</a:t>
              </a:r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𝑤_𝑝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 </a:t>
              </a:r>
              <a:r>
                <a:rPr lang="en-GB" sz="1400" i="1" kern="0">
                  <a:solidFill>
                    <a:schemeClr val="accent1"/>
                  </a:solidFill>
                </a:rPr>
                <a:t>B 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= Total Return of the Benchmark</a:t>
              </a:r>
            </a:p>
          </xdr:txBody>
        </xdr:sp>
      </mc:Fallback>
    </mc:AlternateContent>
    <xdr:clientData/>
  </xdr:twoCellAnchor>
  <xdr:twoCellAnchor>
    <xdr:from>
      <xdr:col>7</xdr:col>
      <xdr:colOff>66675</xdr:colOff>
      <xdr:row>22</xdr:row>
      <xdr:rowOff>47625</xdr:rowOff>
    </xdr:from>
    <xdr:to>
      <xdr:col>16</xdr:col>
      <xdr:colOff>354715</xdr:colOff>
      <xdr:row>33</xdr:row>
      <xdr:rowOff>109558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ontent Placeholder 7">
              <a:extLst>
                <a:ext uri="{FF2B5EF4-FFF2-40B4-BE49-F238E27FC236}">
                  <a16:creationId xmlns:a16="http://schemas.microsoft.com/office/drawing/2014/main" id="{082E0C32-9D55-46C7-98F9-A2985A0E31B9}"/>
                </a:ext>
              </a:extLst>
            </xdr:cNvPr>
            <xdr:cNvSpPr txBox="1">
              <a:spLocks/>
            </xdr:cNvSpPr>
          </xdr:nvSpPr>
          <xdr:spPr>
            <a:xfrm>
              <a:off x="5836920" y="4469130"/>
              <a:ext cx="6180205" cy="1944073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Selection Return where the benchmark allocation is 0% </a:t>
              </a:r>
            </a:p>
            <a:p>
              <a:r>
                <a:rPr lang="en-GB" kern="0">
                  <a:solidFill>
                    <a:sysClr val="windowText" lastClr="000000"/>
                  </a:solidFill>
                  <a:highlight>
                    <a:srgbClr val="FFFF00"/>
                  </a:highlight>
                </a:rPr>
                <a:t>Change formula below</a:t>
              </a:r>
            </a:p>
            <a:p>
              <a:r>
                <a:rPr lang="en-GB" kern="0">
                  <a:solidFill>
                    <a:sysClr val="windowText" lastClr="000000"/>
                  </a:solidFill>
                </a:rPr>
                <a:t>= </a:t>
              </a:r>
              <a14:m>
                <m:oMath xmlns:m="http://schemas.openxmlformats.org/officeDocument/2006/math">
                  <m:nary>
                    <m:naryPr>
                      <m:chr m:val="∑"/>
                      <m:subHide m:val="on"/>
                      <m:supHide m:val="on"/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naryPr>
                    <m:sub/>
                    <m:sup/>
                    <m:e>
                      <m:sSub>
                        <m:sSubPr>
                          <m:ctrlP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𝑤</m:t>
                          </m:r>
                        </m:e>
                        <m:sub>
                          <m:r>
                            <a:rPr lang="en-GB" i="1" kern="0">
                              <a:solidFill>
                                <a:schemeClr val="accent1"/>
                              </a:solidFill>
                              <a:latin typeface="Cambria Math" panose="02040503050406030204" pitchFamily="18" charset="0"/>
                            </a:rPr>
                            <m:t>𝑝</m:t>
                          </m:r>
                        </m:sub>
                      </m:sSub>
                    </m:e>
                  </m:nary>
                  <m:sSub>
                    <m:sSubPr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  <m:r>
                    <a:rPr lang="en-GB" i="1" kern="0">
                      <a:solidFill>
                        <a:schemeClr val="accent1"/>
                      </a:solidFill>
                      <a:latin typeface="Cambria Math" panose="02040503050406030204" pitchFamily="18" charset="0"/>
                    </a:rPr>
                    <m:t>−</m:t>
                  </m:r>
                  <m:sSub>
                    <m:sSubPr>
                      <m:ctrlP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b="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𝑤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𝑝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400" i="1" kern="0">
                          <a:solidFill>
                            <a:schemeClr val="accent1"/>
                          </a:solidFill>
                          <a:latin typeface="Cambria Math" panose="02040503050406030204" pitchFamily="18" charset="0"/>
                        </a:rPr>
                        <m:t>𝑏</m:t>
                      </m:r>
                    </m:sub>
                  </m:sSub>
                </m:oMath>
              </a14:m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</xdr:txBody>
        </xdr:sp>
      </mc:Choice>
      <mc:Fallback>
        <xdr:sp macro="" textlink="">
          <xdr:nvSpPr>
            <xdr:cNvPr id="5" name="Content Placeholder 7">
              <a:extLst>
                <a:ext uri="{FF2B5EF4-FFF2-40B4-BE49-F238E27FC236}">
                  <a16:creationId xmlns:a16="http://schemas.microsoft.com/office/drawing/2014/main" id="{082E0C32-9D55-46C7-98F9-A2985A0E31B9}"/>
                </a:ext>
              </a:extLst>
            </xdr:cNvPr>
            <xdr:cNvSpPr txBox="1">
              <a:spLocks/>
            </xdr:cNvSpPr>
          </xdr:nvSpPr>
          <xdr:spPr>
            <a:xfrm>
              <a:off x="5836920" y="4469130"/>
              <a:ext cx="6180205" cy="1944073"/>
            </a:xfrm>
            <a:prstGeom prst="rect">
              <a:avLst/>
            </a:prstGeom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kern="0">
                  <a:solidFill>
                    <a:sysClr val="windowText" lastClr="000000"/>
                  </a:solidFill>
                </a:rPr>
                <a:t>Selection Return where the benchmark allocation is 0% </a:t>
              </a:r>
            </a:p>
            <a:p>
              <a:r>
                <a:rPr lang="en-GB" kern="0">
                  <a:solidFill>
                    <a:sysClr val="windowText" lastClr="000000"/>
                  </a:solidFill>
                  <a:highlight>
                    <a:srgbClr val="FFFF00"/>
                  </a:highlight>
                </a:rPr>
                <a:t>Change formula below</a:t>
              </a:r>
            </a:p>
            <a:p>
              <a:r>
                <a:rPr lang="en-GB" kern="0">
                  <a:solidFill>
                    <a:sysClr val="windowText" lastClr="000000"/>
                  </a:solidFill>
                </a:rPr>
                <a:t>= </a:t>
              </a:r>
              <a:r>
                <a:rPr lang="en-GB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∑▒𝑤_𝑝  〖(𝑅〗_𝑝−𝑅_</a:t>
              </a:r>
              <a:r>
                <a:rPr lang="en-GB" b="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𝑏</a:t>
              </a:r>
              <a:r>
                <a:rPr lang="en-GB" kern="0">
                  <a:solidFill>
                    <a:schemeClr val="accent1"/>
                  </a:solidFill>
                </a:rPr>
                <a:t>)</a:t>
              </a:r>
            </a:p>
            <a:p>
              <a:r>
                <a:rPr lang="en-GB" sz="1400" kern="0">
                  <a:solidFill>
                    <a:sysClr val="windowText" lastClr="000000"/>
                  </a:solidFill>
                </a:rPr>
                <a:t>Where: 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𝑤_𝑝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Weight of the Sector 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𝑅_𝑝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Portfolio</a:t>
              </a:r>
            </a:p>
            <a:p>
              <a:r>
                <a:rPr lang="en-GB" sz="1400" kern="0">
                  <a:solidFill>
                    <a:schemeClr val="accent1"/>
                  </a:solidFill>
                </a:rPr>
                <a:t>	 </a:t>
              </a:r>
              <a:r>
                <a:rPr lang="en-GB" sz="1400" i="0" kern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𝑅_𝑏</a:t>
              </a:r>
              <a:r>
                <a:rPr lang="en-GB" sz="1400" i="1" kern="0">
                  <a:solidFill>
                    <a:sysClr val="windowText" lastClr="000000"/>
                  </a:solidFill>
                </a:rPr>
                <a:t> = Return of the Sector within the Benchmark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CAIMcolours2020">
      <a:dk1>
        <a:srgbClr val="28264B"/>
      </a:dk1>
      <a:lt1>
        <a:sysClr val="window" lastClr="FFFFFF"/>
      </a:lt1>
      <a:dk2>
        <a:srgbClr val="44546A"/>
      </a:dk2>
      <a:lt2>
        <a:srgbClr val="E7E6E6"/>
      </a:lt2>
      <a:accent1>
        <a:srgbClr val="28264B"/>
      </a:accent1>
      <a:accent2>
        <a:srgbClr val="D12E28"/>
      </a:accent2>
      <a:accent3>
        <a:srgbClr val="A1D5FF"/>
      </a:accent3>
      <a:accent4>
        <a:srgbClr val="548BE9"/>
      </a:accent4>
      <a:accent5>
        <a:srgbClr val="878787"/>
      </a:accent5>
      <a:accent6>
        <a:srgbClr val="B0B368"/>
      </a:accent6>
      <a:hlink>
        <a:srgbClr val="FFED8F"/>
      </a:hlink>
      <a:folHlink>
        <a:srgbClr val="C6C6C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5891-1081-4830-B8EC-1C0EBA3CFE72}">
  <sheetPr codeName="Sheet2">
    <tabColor theme="4" tint="0.59999389629810485"/>
  </sheetPr>
  <dimension ref="A2:I48"/>
  <sheetViews>
    <sheetView showGridLines="0" topLeftCell="A8" workbookViewId="0">
      <selection activeCell="F7" sqref="F7"/>
    </sheetView>
  </sheetViews>
  <sheetFormatPr defaultColWidth="9.1796875" defaultRowHeight="15.5" x14ac:dyDescent="0.35"/>
  <cols>
    <col min="1" max="1" width="9.1796875" style="17"/>
    <col min="2" max="2" width="14.1796875" style="18" customWidth="1"/>
    <col min="3" max="3" width="11.81640625" style="18" customWidth="1"/>
    <col min="4" max="4" width="11.54296875" style="18" bestFit="1" customWidth="1"/>
    <col min="5" max="5" width="16" style="18" customWidth="1"/>
    <col min="6" max="6" width="14" style="18" bestFit="1" customWidth="1"/>
    <col min="7" max="7" width="13.453125" style="18" customWidth="1"/>
    <col min="8" max="8" width="13" style="18" customWidth="1"/>
    <col min="9" max="28" width="9.1796875" style="18"/>
    <col min="29" max="30" width="9.1796875" style="18" customWidth="1"/>
    <col min="31" max="16384" width="9.1796875" style="18"/>
  </cols>
  <sheetData>
    <row r="2" spans="1:8" x14ac:dyDescent="0.35">
      <c r="A2" s="17">
        <v>1</v>
      </c>
      <c r="B2" s="18" t="s">
        <v>12</v>
      </c>
    </row>
    <row r="3" spans="1:8" ht="16" thickBot="1" x14ac:dyDescent="0.4"/>
    <row r="4" spans="1:8" ht="32" thickTop="1" thickBot="1" x14ac:dyDescent="0.4">
      <c r="C4" s="3" t="s">
        <v>0</v>
      </c>
      <c r="D4" s="3" t="s">
        <v>1</v>
      </c>
      <c r="E4" s="4" t="s">
        <v>13</v>
      </c>
    </row>
    <row r="5" spans="1:8" ht="16.5" thickTop="1" thickBot="1" x14ac:dyDescent="0.4">
      <c r="B5" s="19" t="s">
        <v>14</v>
      </c>
      <c r="C5" s="20">
        <v>20</v>
      </c>
      <c r="D5" s="17">
        <v>11</v>
      </c>
      <c r="E5" s="21"/>
      <c r="F5" s="22"/>
    </row>
    <row r="6" spans="1:8" ht="16" thickBot="1" x14ac:dyDescent="0.4">
      <c r="B6" s="19" t="s">
        <v>15</v>
      </c>
      <c r="C6" s="20">
        <v>30</v>
      </c>
      <c r="D6" s="17">
        <v>5</v>
      </c>
      <c r="E6" s="21"/>
      <c r="F6" s="22"/>
    </row>
    <row r="7" spans="1:8" ht="16" thickBot="1" x14ac:dyDescent="0.4">
      <c r="B7" s="19" t="s">
        <v>16</v>
      </c>
      <c r="C7" s="20">
        <v>50</v>
      </c>
      <c r="D7" s="17">
        <v>8</v>
      </c>
      <c r="E7" s="21"/>
      <c r="F7" s="22"/>
    </row>
    <row r="8" spans="1:8" ht="16" thickBot="1" x14ac:dyDescent="0.4">
      <c r="B8" s="23" t="s">
        <v>11</v>
      </c>
      <c r="C8" s="24">
        <f>SUM(C5:C7)</f>
        <v>100</v>
      </c>
      <c r="D8" s="25"/>
      <c r="E8" s="26">
        <f>SUM(E5:E7)</f>
        <v>0</v>
      </c>
    </row>
    <row r="10" spans="1:8" x14ac:dyDescent="0.35">
      <c r="A10" s="17">
        <v>2</v>
      </c>
      <c r="B10" s="18" t="s">
        <v>17</v>
      </c>
    </row>
    <row r="11" spans="1:8" ht="16" thickBot="1" x14ac:dyDescent="0.4"/>
    <row r="12" spans="1:8" ht="32" thickTop="1" thickBot="1" x14ac:dyDescent="0.4">
      <c r="C12" s="3" t="s">
        <v>0</v>
      </c>
      <c r="D12" s="3" t="s">
        <v>1</v>
      </c>
      <c r="E12" s="3" t="s">
        <v>2</v>
      </c>
      <c r="F12" s="3" t="s">
        <v>3</v>
      </c>
      <c r="G12" s="4" t="s">
        <v>4</v>
      </c>
    </row>
    <row r="13" spans="1:8" ht="16.5" thickTop="1" thickBot="1" x14ac:dyDescent="0.4">
      <c r="B13" s="19" t="s">
        <v>14</v>
      </c>
      <c r="C13" s="20">
        <v>20</v>
      </c>
      <c r="D13" s="17">
        <v>11</v>
      </c>
      <c r="E13" s="27">
        <v>30</v>
      </c>
      <c r="F13" s="28">
        <v>10</v>
      </c>
      <c r="G13" s="21"/>
      <c r="H13" s="22"/>
    </row>
    <row r="14" spans="1:8" ht="16" thickBot="1" x14ac:dyDescent="0.4">
      <c r="B14" s="19" t="s">
        <v>15</v>
      </c>
      <c r="C14" s="20">
        <v>30</v>
      </c>
      <c r="D14" s="17">
        <v>5</v>
      </c>
      <c r="E14" s="27">
        <v>40</v>
      </c>
      <c r="F14" s="28">
        <v>8</v>
      </c>
      <c r="G14" s="21"/>
      <c r="H14" s="22"/>
    </row>
    <row r="15" spans="1:8" ht="16" thickBot="1" x14ac:dyDescent="0.4">
      <c r="B15" s="19" t="s">
        <v>16</v>
      </c>
      <c r="C15" s="20">
        <v>50</v>
      </c>
      <c r="D15" s="17">
        <v>8</v>
      </c>
      <c r="E15" s="27">
        <v>30</v>
      </c>
      <c r="F15" s="28">
        <v>5</v>
      </c>
      <c r="G15" s="21"/>
      <c r="H15" s="22"/>
    </row>
    <row r="16" spans="1:8" x14ac:dyDescent="0.35">
      <c r="B16" s="29" t="s">
        <v>11</v>
      </c>
      <c r="C16" s="24">
        <f>SUM(C13:C15)</f>
        <v>100</v>
      </c>
      <c r="D16" s="30">
        <f>SUMPRODUCT(C13:C15,D13:D15)/100</f>
        <v>7.7</v>
      </c>
      <c r="E16" s="24">
        <f>SUM(E13:E15)</f>
        <v>100</v>
      </c>
      <c r="F16" s="30">
        <f>SUMPRODUCT(E13:E15,F13:F15)/100</f>
        <v>7.7</v>
      </c>
      <c r="G16" s="31" t="str">
        <f>IF(G15="","",SUM(G13:G15))</f>
        <v/>
      </c>
      <c r="H16" s="32" t="str">
        <f>IF(G15="","",IF(FIXED(SUM(G13:G15),2)="-0.80","Correct","Try again"))</f>
        <v/>
      </c>
    </row>
    <row r="17" spans="1:8" x14ac:dyDescent="0.35">
      <c r="B17" s="19"/>
      <c r="C17" s="33"/>
    </row>
    <row r="18" spans="1:8" x14ac:dyDescent="0.35">
      <c r="B18" s="19"/>
      <c r="C18" s="33"/>
    </row>
    <row r="19" spans="1:8" x14ac:dyDescent="0.35">
      <c r="B19" s="19"/>
      <c r="C19" s="33"/>
    </row>
    <row r="20" spans="1:8" x14ac:dyDescent="0.35">
      <c r="A20" s="17">
        <v>3</v>
      </c>
      <c r="B20" s="19" t="s">
        <v>18</v>
      </c>
    </row>
    <row r="21" spans="1:8" ht="16" thickBot="1" x14ac:dyDescent="0.4">
      <c r="B21" s="19"/>
    </row>
    <row r="22" spans="1:8" ht="32" thickTop="1" thickBot="1" x14ac:dyDescent="0.4">
      <c r="B22" s="19"/>
      <c r="C22" s="3" t="s">
        <v>0</v>
      </c>
      <c r="D22" s="3" t="s">
        <v>1</v>
      </c>
      <c r="E22" s="3" t="s">
        <v>2</v>
      </c>
      <c r="F22" s="3" t="s">
        <v>3</v>
      </c>
      <c r="G22" s="4" t="s">
        <v>5</v>
      </c>
    </row>
    <row r="23" spans="1:8" ht="16.5" thickTop="1" thickBot="1" x14ac:dyDescent="0.4">
      <c r="B23" s="19" t="s">
        <v>14</v>
      </c>
      <c r="C23" s="20">
        <v>20</v>
      </c>
      <c r="D23" s="17">
        <v>11</v>
      </c>
      <c r="E23" s="27">
        <v>30</v>
      </c>
      <c r="F23" s="28">
        <v>10</v>
      </c>
      <c r="G23" s="21"/>
      <c r="H23" s="22"/>
    </row>
    <row r="24" spans="1:8" ht="16" thickBot="1" x14ac:dyDescent="0.4">
      <c r="B24" s="19" t="s">
        <v>15</v>
      </c>
      <c r="C24" s="20">
        <v>30</v>
      </c>
      <c r="D24" s="17">
        <v>5</v>
      </c>
      <c r="E24" s="27">
        <v>40</v>
      </c>
      <c r="F24" s="28">
        <v>8</v>
      </c>
      <c r="G24" s="21"/>
      <c r="H24" s="22"/>
    </row>
    <row r="25" spans="1:8" ht="16" thickBot="1" x14ac:dyDescent="0.4">
      <c r="B25" s="19" t="s">
        <v>16</v>
      </c>
      <c r="C25" s="20">
        <v>50</v>
      </c>
      <c r="D25" s="17">
        <v>8</v>
      </c>
      <c r="E25" s="27">
        <v>30</v>
      </c>
      <c r="F25" s="28">
        <v>5</v>
      </c>
      <c r="G25" s="21"/>
      <c r="H25" s="22"/>
    </row>
    <row r="26" spans="1:8" x14ac:dyDescent="0.35">
      <c r="B26" s="29" t="s">
        <v>11</v>
      </c>
      <c r="C26" s="24">
        <f>SUM(C23:C25)</f>
        <v>100</v>
      </c>
      <c r="D26" s="30">
        <f>SUMPRODUCT(C23:C25/100,D23:D25)</f>
        <v>7.7</v>
      </c>
      <c r="E26" s="24">
        <f>SUM(E23:E25)</f>
        <v>100</v>
      </c>
      <c r="F26" s="30">
        <f>SUMPRODUCT(E23:E25/100,F23:F25)</f>
        <v>7.7</v>
      </c>
      <c r="G26" s="31" t="str">
        <f>IF(G25="","",SUM(G23:G25))</f>
        <v/>
      </c>
      <c r="H26" s="32" t="str">
        <f>IF(G25="","",IF(FIXED(SUM(G23:G25),2)="0.80","Correct","Try again"))</f>
        <v/>
      </c>
    </row>
    <row r="27" spans="1:8" x14ac:dyDescent="0.35">
      <c r="C27" s="33"/>
    </row>
    <row r="28" spans="1:8" x14ac:dyDescent="0.35">
      <c r="A28" s="18"/>
      <c r="C28" s="33"/>
    </row>
    <row r="30" spans="1:8" x14ac:dyDescent="0.35">
      <c r="A30" s="17">
        <v>4</v>
      </c>
      <c r="B30" s="19" t="s">
        <v>19</v>
      </c>
    </row>
    <row r="31" spans="1:8" ht="16" thickBot="1" x14ac:dyDescent="0.4"/>
    <row r="32" spans="1:8" ht="32" thickTop="1" thickBot="1" x14ac:dyDescent="0.4">
      <c r="C32" s="3" t="s">
        <v>0</v>
      </c>
      <c r="D32" s="3" t="s">
        <v>1</v>
      </c>
      <c r="E32" s="3" t="s">
        <v>2</v>
      </c>
      <c r="F32" s="3" t="s">
        <v>3</v>
      </c>
      <c r="G32" s="4" t="s">
        <v>4</v>
      </c>
      <c r="H32" s="4" t="s">
        <v>5</v>
      </c>
    </row>
    <row r="33" spans="1:9" ht="16.5" thickTop="1" thickBot="1" x14ac:dyDescent="0.4">
      <c r="B33" s="19" t="s">
        <v>6</v>
      </c>
      <c r="C33" s="20">
        <v>10</v>
      </c>
      <c r="D33" s="17">
        <v>5</v>
      </c>
      <c r="E33" s="27">
        <v>20</v>
      </c>
      <c r="F33" s="28">
        <v>2</v>
      </c>
      <c r="G33" s="21"/>
      <c r="H33" s="21"/>
      <c r="I33" s="22"/>
    </row>
    <row r="34" spans="1:9" ht="16" thickBot="1" x14ac:dyDescent="0.4">
      <c r="B34" s="19" t="s">
        <v>7</v>
      </c>
      <c r="C34" s="20">
        <v>30</v>
      </c>
      <c r="D34" s="17">
        <v>4</v>
      </c>
      <c r="E34" s="27">
        <v>20</v>
      </c>
      <c r="F34" s="28">
        <v>3</v>
      </c>
      <c r="G34" s="21"/>
      <c r="H34" s="21"/>
      <c r="I34" s="22"/>
    </row>
    <row r="35" spans="1:9" ht="16" thickBot="1" x14ac:dyDescent="0.4">
      <c r="B35" s="19" t="s">
        <v>8</v>
      </c>
      <c r="C35" s="20">
        <v>10</v>
      </c>
      <c r="D35" s="17">
        <v>6</v>
      </c>
      <c r="E35" s="27">
        <v>20</v>
      </c>
      <c r="F35" s="28">
        <v>5</v>
      </c>
      <c r="G35" s="21"/>
      <c r="H35" s="21"/>
      <c r="I35" s="22"/>
    </row>
    <row r="36" spans="1:9" ht="16" thickBot="1" x14ac:dyDescent="0.4">
      <c r="B36" s="19" t="s">
        <v>10</v>
      </c>
      <c r="C36" s="20">
        <v>50</v>
      </c>
      <c r="D36" s="17">
        <v>8</v>
      </c>
      <c r="E36" s="27">
        <v>40</v>
      </c>
      <c r="F36" s="28">
        <v>6</v>
      </c>
      <c r="G36" s="21"/>
      <c r="H36" s="21"/>
      <c r="I36" s="22"/>
    </row>
    <row r="37" spans="1:9" x14ac:dyDescent="0.35">
      <c r="B37" s="29" t="s">
        <v>11</v>
      </c>
      <c r="C37" s="24">
        <f>SUM(C33:C36)</f>
        <v>100</v>
      </c>
      <c r="D37" s="30">
        <f>SUMPRODUCT(C33:C36/100,D33:D36)</f>
        <v>6.3</v>
      </c>
      <c r="E37" s="24">
        <f>SUM(E33:E36)</f>
        <v>100</v>
      </c>
      <c r="F37" s="30">
        <f>SUMPRODUCT(E33:E36/100,F33:F36)</f>
        <v>4.4000000000000004</v>
      </c>
      <c r="G37" s="31" t="str">
        <f>IF(G36="","",SUM(G33:G36))</f>
        <v/>
      </c>
      <c r="H37" s="31" t="str">
        <f>IF(H36="","",SUM(H33:H36))</f>
        <v/>
      </c>
      <c r="I37" s="32" t="str">
        <f>IF(H36="","",IF(AND(FIXED(SUM(H33:H36),2)="1.70",FIXED(SUM(G33:G36),2)="0.20"),"Correct","Try again"))</f>
        <v/>
      </c>
    </row>
    <row r="38" spans="1:9" x14ac:dyDescent="0.35">
      <c r="C38" s="33"/>
    </row>
    <row r="41" spans="1:9" x14ac:dyDescent="0.35">
      <c r="A41" s="17">
        <v>5</v>
      </c>
      <c r="B41" s="19" t="s">
        <v>19</v>
      </c>
    </row>
    <row r="42" spans="1:9" ht="16" thickBot="1" x14ac:dyDescent="0.4"/>
    <row r="43" spans="1:9" ht="32" thickTop="1" thickBot="1" x14ac:dyDescent="0.4">
      <c r="C43" s="3" t="s">
        <v>0</v>
      </c>
      <c r="D43" s="3" t="s">
        <v>1</v>
      </c>
      <c r="E43" s="3" t="s">
        <v>2</v>
      </c>
      <c r="F43" s="3" t="s">
        <v>3</v>
      </c>
      <c r="G43" s="4" t="s">
        <v>4</v>
      </c>
      <c r="H43" s="4" t="s">
        <v>5</v>
      </c>
    </row>
    <row r="44" spans="1:9" ht="16.5" thickTop="1" thickBot="1" x14ac:dyDescent="0.4">
      <c r="B44" s="34" t="s">
        <v>20</v>
      </c>
      <c r="C44" s="20">
        <v>20</v>
      </c>
      <c r="D44" s="35">
        <v>0.15</v>
      </c>
      <c r="E44" s="27">
        <v>20</v>
      </c>
      <c r="F44" s="36">
        <v>0.14000000000000001</v>
      </c>
      <c r="G44" s="21"/>
      <c r="H44" s="21"/>
      <c r="I44" s="22"/>
    </row>
    <row r="45" spans="1:9" ht="16" thickBot="1" x14ac:dyDescent="0.4">
      <c r="B45" s="19" t="s">
        <v>21</v>
      </c>
      <c r="C45" s="20">
        <v>50</v>
      </c>
      <c r="D45" s="35">
        <v>1.65</v>
      </c>
      <c r="E45" s="27">
        <v>30</v>
      </c>
      <c r="F45" s="36">
        <v>1.55</v>
      </c>
      <c r="G45" s="21"/>
      <c r="H45" s="21"/>
      <c r="I45" s="22"/>
    </row>
    <row r="46" spans="1:9" ht="16" thickBot="1" x14ac:dyDescent="0.4">
      <c r="B46" s="19" t="s">
        <v>22</v>
      </c>
      <c r="C46" s="20">
        <v>20</v>
      </c>
      <c r="D46" s="35">
        <v>2.8</v>
      </c>
      <c r="E46" s="27">
        <v>30</v>
      </c>
      <c r="F46" s="36">
        <v>2.75</v>
      </c>
      <c r="G46" s="21"/>
      <c r="H46" s="21"/>
      <c r="I46" s="22"/>
    </row>
    <row r="47" spans="1:9" ht="16" thickBot="1" x14ac:dyDescent="0.4">
      <c r="B47" s="19" t="s">
        <v>23</v>
      </c>
      <c r="C47" s="20">
        <v>10</v>
      </c>
      <c r="D47" s="35">
        <v>3.35</v>
      </c>
      <c r="E47" s="27">
        <v>20</v>
      </c>
      <c r="F47" s="36">
        <v>3.25</v>
      </c>
      <c r="G47" s="21"/>
      <c r="H47" s="21"/>
      <c r="I47" s="22"/>
    </row>
    <row r="48" spans="1:9" x14ac:dyDescent="0.35">
      <c r="B48" s="29" t="s">
        <v>11</v>
      </c>
      <c r="C48" s="24">
        <f>SUM(C44:C47)</f>
        <v>100</v>
      </c>
      <c r="D48" s="30">
        <f>SUMPRODUCT(C44:C47/100,D44:D47)</f>
        <v>1.75</v>
      </c>
      <c r="E48" s="24">
        <f>SUM(E44:E47)</f>
        <v>100</v>
      </c>
      <c r="F48" s="31">
        <f>SUMPRODUCT(E44:E47/100,F44:F47)</f>
        <v>1.968</v>
      </c>
      <c r="G48" s="31" t="str">
        <f>IF(G47="","",SUM(G44:G47))</f>
        <v/>
      </c>
      <c r="H48" s="31" t="str">
        <f>IF(H47="","",SUM(H44:H47))</f>
        <v/>
      </c>
      <c r="I48" s="32" t="str">
        <f>IF(H47="","",IF(AND(FIXED(SUM(H44:H47),2)="0.07",FIXED(SUM(G44:G47),2)="-0.29"),"Correct","Try again"))</f>
        <v/>
      </c>
    </row>
  </sheetData>
  <conditionalFormatting sqref="F5:F7 H13:H15 H23:H25 I33:I36">
    <cfRule type="cellIs" dxfId="15" priority="11" operator="equal">
      <formula>"Incorrect"</formula>
    </cfRule>
    <cfRule type="cellIs" dxfId="14" priority="12" operator="equal">
      <formula>"Correct"</formula>
    </cfRule>
  </conditionalFormatting>
  <conditionalFormatting sqref="H16">
    <cfRule type="cellIs" dxfId="13" priority="9" operator="equal">
      <formula>"Try Again"</formula>
    </cfRule>
    <cfRule type="cellIs" dxfId="12" priority="10" operator="equal">
      <formula>"Correct"</formula>
    </cfRule>
  </conditionalFormatting>
  <conditionalFormatting sqref="H26">
    <cfRule type="cellIs" dxfId="11" priority="7" operator="equal">
      <formula>"Try Again"</formula>
    </cfRule>
    <cfRule type="cellIs" dxfId="10" priority="8" operator="equal">
      <formula>"Correct"</formula>
    </cfRule>
  </conditionalFormatting>
  <conditionalFormatting sqref="I37">
    <cfRule type="cellIs" dxfId="9" priority="5" operator="equal">
      <formula>"Try Again"</formula>
    </cfRule>
    <cfRule type="cellIs" dxfId="8" priority="6" operator="equal">
      <formula>"Correct"</formula>
    </cfRule>
  </conditionalFormatting>
  <conditionalFormatting sqref="I44:I47">
    <cfRule type="cellIs" dxfId="7" priority="3" operator="equal">
      <formula>"Incorrect"</formula>
    </cfRule>
    <cfRule type="cellIs" dxfId="6" priority="4" operator="equal">
      <formula>"Correct"</formula>
    </cfRule>
  </conditionalFormatting>
  <conditionalFormatting sqref="I48">
    <cfRule type="cellIs" dxfId="5" priority="1" operator="equal">
      <formula>"Try Again"</formula>
    </cfRule>
    <cfRule type="cellIs" dxfId="4" priority="2" operator="equal">
      <formula>"Correct"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04EA3-823E-4138-8A7D-C8DCAA952611}">
  <sheetPr codeName="Sheet1">
    <tabColor theme="7" tint="0.79998168889431442"/>
  </sheetPr>
  <dimension ref="B3:K10"/>
  <sheetViews>
    <sheetView tabSelected="1" workbookViewId="0">
      <selection activeCell="S18" sqref="S18"/>
    </sheetView>
  </sheetViews>
  <sheetFormatPr defaultColWidth="9.1796875" defaultRowHeight="12.5" x14ac:dyDescent="0.25"/>
  <cols>
    <col min="1" max="1" width="9.1796875" style="2"/>
    <col min="2" max="8" width="12.453125" style="2" customWidth="1"/>
    <col min="9" max="16384" width="9.1796875" style="2"/>
  </cols>
  <sheetData>
    <row r="3" spans="2:11" ht="16" thickBot="1" x14ac:dyDescent="0.4">
      <c r="B3" s="1"/>
      <c r="C3" s="1"/>
      <c r="D3" s="1"/>
      <c r="E3" s="1"/>
      <c r="F3" s="1"/>
      <c r="G3" s="1"/>
      <c r="H3" s="1"/>
      <c r="I3" s="1"/>
    </row>
    <row r="4" spans="2:11" ht="47.5" thickTop="1" thickBot="1" x14ac:dyDescent="0.4">
      <c r="B4" s="1"/>
      <c r="C4" s="3" t="s">
        <v>0</v>
      </c>
      <c r="D4" s="3" t="s">
        <v>1</v>
      </c>
      <c r="E4" s="3" t="s">
        <v>2</v>
      </c>
      <c r="F4" s="3" t="s">
        <v>3</v>
      </c>
      <c r="G4" s="4" t="s">
        <v>4</v>
      </c>
      <c r="H4" s="4" t="s">
        <v>5</v>
      </c>
      <c r="I4" s="1"/>
    </row>
    <row r="5" spans="2:11" ht="16.5" thickTop="1" thickBot="1" x14ac:dyDescent="0.4">
      <c r="B5" s="5" t="s">
        <v>6</v>
      </c>
      <c r="C5" s="6">
        <v>10</v>
      </c>
      <c r="D5" s="5">
        <v>5</v>
      </c>
      <c r="E5" s="6">
        <v>20</v>
      </c>
      <c r="F5" s="5">
        <v>2</v>
      </c>
      <c r="G5" s="7"/>
      <c r="H5" s="8"/>
      <c r="I5" s="9"/>
    </row>
    <row r="6" spans="2:11" ht="16" thickBot="1" x14ac:dyDescent="0.4">
      <c r="B6" s="5" t="s">
        <v>7</v>
      </c>
      <c r="C6" s="6">
        <v>30</v>
      </c>
      <c r="D6" s="5">
        <v>4</v>
      </c>
      <c r="E6" s="6">
        <v>40</v>
      </c>
      <c r="F6" s="5">
        <v>3</v>
      </c>
      <c r="G6" s="7"/>
      <c r="H6" s="8"/>
      <c r="I6" s="9"/>
    </row>
    <row r="7" spans="2:11" ht="16" thickBot="1" x14ac:dyDescent="0.4">
      <c r="B7" s="5" t="s">
        <v>8</v>
      </c>
      <c r="C7" s="6">
        <v>10</v>
      </c>
      <c r="D7" s="5">
        <v>6</v>
      </c>
      <c r="E7" s="10">
        <v>0</v>
      </c>
      <c r="F7" s="11" t="s">
        <v>9</v>
      </c>
      <c r="G7" s="7"/>
      <c r="H7" s="8"/>
      <c r="I7" s="9"/>
    </row>
    <row r="8" spans="2:11" ht="16" thickBot="1" x14ac:dyDescent="0.4">
      <c r="B8" s="5" t="s">
        <v>10</v>
      </c>
      <c r="C8" s="6">
        <v>50</v>
      </c>
      <c r="D8" s="5">
        <v>8</v>
      </c>
      <c r="E8" s="6">
        <v>40</v>
      </c>
      <c r="F8" s="5">
        <v>6</v>
      </c>
      <c r="G8" s="7"/>
      <c r="H8" s="8"/>
      <c r="I8" s="9"/>
    </row>
    <row r="9" spans="2:11" ht="15.5" x14ac:dyDescent="0.35">
      <c r="B9" s="12" t="s">
        <v>11</v>
      </c>
      <c r="C9" s="13">
        <f>SUM(C5:C8)</f>
        <v>100</v>
      </c>
      <c r="D9" s="12">
        <f>SUMPRODUCT(C5:C8/100,D5:D8)</f>
        <v>6.3</v>
      </c>
      <c r="E9" s="13">
        <f>SUM(E5:E8)</f>
        <v>100</v>
      </c>
      <c r="F9" s="14">
        <f>SUMPRODUCT(E5:E8/100,F5:F8)</f>
        <v>4</v>
      </c>
      <c r="G9" s="15" t="str">
        <f>IF(G8="","",SUM(G5:G8))</f>
        <v/>
      </c>
      <c r="H9" s="15" t="str">
        <f>IF(H8="","",SUM(H5:H8))</f>
        <v/>
      </c>
      <c r="I9" s="14" t="str">
        <f>IF(H8="","",IF(AND(FIXED(SUM(H5:H8),2)="1.60",FIXED(SUM(G5:G8),2)="0.70"),"Correct","Try again"))</f>
        <v/>
      </c>
      <c r="J9" s="1"/>
      <c r="K9" s="1"/>
    </row>
    <row r="10" spans="2:11" ht="15.5" x14ac:dyDescent="0.35">
      <c r="B10" s="1"/>
      <c r="C10" s="16"/>
      <c r="D10" s="1"/>
      <c r="E10" s="1"/>
      <c r="F10" s="1"/>
      <c r="G10" s="1"/>
      <c r="H10" s="1"/>
      <c r="I10" s="1"/>
    </row>
  </sheetData>
  <conditionalFormatting sqref="I5:I8">
    <cfRule type="cellIs" dxfId="3" priority="3" operator="equal">
      <formula>"Incorrect"</formula>
    </cfRule>
    <cfRule type="cellIs" dxfId="2" priority="4" operator="equal">
      <formula>"Correct"</formula>
    </cfRule>
  </conditionalFormatting>
  <conditionalFormatting sqref="I9">
    <cfRule type="cellIs" dxfId="1" priority="1" operator="equal">
      <formula>"Try Again"</formula>
    </cfRule>
    <cfRule type="cellIs" dxfId="0" priority="2" operator="equal">
      <formula>"Correct"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Attribution</vt:lpstr>
      <vt:lpstr>Off benchmark 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Nash, Charlie</dc:creator>
  <cp:lastModifiedBy>Charlie Nash</cp:lastModifiedBy>
  <dcterms:created xsi:type="dcterms:W3CDTF">2023-04-21T10:11:47Z</dcterms:created>
  <dcterms:modified xsi:type="dcterms:W3CDTF">2023-10-06T10:34:14Z</dcterms:modified>
</cp:coreProperties>
</file>