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75" windowHeight="1173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<sst xmlns="http://schemas.openxmlformats.org/spreadsheetml/2006/main" count="18" uniqueCount="13">
  <si>
    <t>1) Geben Sie in den gelb hinterlegten Zellen Ihre individuellen Werte ein.</t>
  </si>
  <si>
    <t>x-Werte:</t>
  </si>
  <si>
    <t>2) optional: Versuchen Sie, mit den Schiebereglern Parameterwerte einzustellen, so dass bei der Ausgleichs-Parabel eine möglichst kleine Summe der quadratischen Abweichungen  entsteht.</t>
  </si>
  <si>
    <t>y-Werte:</t>
  </si>
  <si>
    <t>Parabel:</t>
  </si>
  <si>
    <t>Quadr. Abw.</t>
  </si>
  <si>
    <t>Summe:</t>
  </si>
  <si>
    <t>3) Berechnen Sie mir Ihrem C++-Programm optimale Parameterwerte, und stellen Sie diese Werte ein.</t>
  </si>
  <si>
    <t>a</t>
  </si>
  <si>
    <t>Eingabe von Hand</t>
  </si>
  <si>
    <t>b</t>
  </si>
  <si>
    <t>c</t>
  </si>
  <si>
    <t>Schieberwerte</t>
  </si>
</sst>
</file>

<file path=xl/styles.xml><?xml version="1.0" encoding="utf-8"?>
<styleSheet xmlns="http://schemas.openxmlformats.org/spreadsheetml/2006/main">
  <numFmts count="5">
    <numFmt numFmtId="176" formatCode="0.000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4" fillId="11" borderId="3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0" borderId="33" applyNumberFormat="0" applyFont="0" applyAlignment="0" applyProtection="0">
      <alignment vertical="center"/>
    </xf>
    <xf numFmtId="0" fontId="13" fillId="9" borderId="3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1" borderId="32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19" borderId="3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/>
    <xf numFmtId="0" fontId="1" fillId="2" borderId="12" xfId="0" applyFont="1" applyFill="1" applyBorder="1" applyAlignment="1" applyProtection="1">
      <protection locked="0"/>
    </xf>
    <xf numFmtId="176" fontId="1" fillId="2" borderId="12" xfId="0" applyNumberFormat="1" applyFont="1" applyFill="1" applyBorder="1" applyAlignment="1" applyProtection="1">
      <protection locked="0"/>
    </xf>
    <xf numFmtId="0" fontId="1" fillId="0" borderId="13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8" xfId="0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76" fontId="0" fillId="0" borderId="2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6" xfId="0" applyFill="1" applyBorder="1" applyAlignment="1" applyProtection="1">
      <alignment horizontal="center"/>
      <protection locked="0"/>
    </xf>
    <xf numFmtId="176" fontId="0" fillId="0" borderId="27" xfId="0" applyNumberFormat="1" applyBorder="1" applyAlignment="1">
      <alignment horizontal="center"/>
    </xf>
    <xf numFmtId="176" fontId="0" fillId="0" borderId="28" xfId="0" applyNumberFormat="1" applyBorder="1" applyAlignment="1">
      <alignment horizontal="center"/>
    </xf>
    <xf numFmtId="176" fontId="0" fillId="0" borderId="2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Ausgleichs-Parabel ax</a:t>
            </a:r>
            <a:r>
              <a:rPr lang="de-DE" baseline="30000"/>
              <a:t>2</a:t>
            </a:r>
            <a:r>
              <a:rPr lang="de-DE"/>
              <a:t>+bx+c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Tabelle1!$F$3:$L$3</c:f>
              <c:numCache>
                <c:formatCode>General</c:formatCode>
                <c:ptCount val="7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</c:numCache>
            </c:numRef>
          </c:xVal>
          <c:yVal>
            <c:numRef>
              <c:f>Tabelle1!$F$4:$L$4</c:f>
              <c:numCache>
                <c:formatCode>General</c:formatCode>
                <c:ptCount val="7"/>
                <c:pt idx="0">
                  <c:v>-1.9</c:v>
                </c:pt>
                <c:pt idx="1">
                  <c:v>-0.6</c:v>
                </c:pt>
                <c:pt idx="2">
                  <c:v>-0.4</c:v>
                </c:pt>
                <c:pt idx="3">
                  <c:v>0.3</c:v>
                </c:pt>
                <c:pt idx="4">
                  <c:v>0</c:v>
                </c:pt>
                <c:pt idx="5">
                  <c:v>0.6</c:v>
                </c:pt>
                <c:pt idx="6">
                  <c:v>-0.1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"Parabel"</c:f>
              <c:strCache>
                <c:ptCount val="1"/>
                <c:pt idx="0">
                  <c:v>Parabel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Tabelle1!$B$36:$B$98</c:f>
              <c:numCache>
                <c:formatCode>General</c:formatCode>
                <c:ptCount val="63"/>
                <c:pt idx="0">
                  <c:v>-1.55</c:v>
                </c:pt>
                <c:pt idx="1">
                  <c:v>-1.5</c:v>
                </c:pt>
                <c:pt idx="2">
                  <c:v>-1.45</c:v>
                </c:pt>
                <c:pt idx="3">
                  <c:v>-1.4</c:v>
                </c:pt>
                <c:pt idx="4">
                  <c:v>-1.35</c:v>
                </c:pt>
                <c:pt idx="5">
                  <c:v>-1.3</c:v>
                </c:pt>
                <c:pt idx="6">
                  <c:v>-1.25</c:v>
                </c:pt>
                <c:pt idx="7">
                  <c:v>-1.2</c:v>
                </c:pt>
                <c:pt idx="8">
                  <c:v>-1.15</c:v>
                </c:pt>
                <c:pt idx="9">
                  <c:v>-1.1</c:v>
                </c:pt>
                <c:pt idx="10">
                  <c:v>-1.05</c:v>
                </c:pt>
                <c:pt idx="11">
                  <c:v>-1</c:v>
                </c:pt>
                <c:pt idx="12">
                  <c:v>-0.949999999999999</c:v>
                </c:pt>
                <c:pt idx="13">
                  <c:v>-0.899999999999999</c:v>
                </c:pt>
                <c:pt idx="14">
                  <c:v>-0.849999999999999</c:v>
                </c:pt>
                <c:pt idx="15">
                  <c:v>-0.799999999999999</c:v>
                </c:pt>
                <c:pt idx="16">
                  <c:v>-0.749999999999999</c:v>
                </c:pt>
                <c:pt idx="17">
                  <c:v>-0.699999999999999</c:v>
                </c:pt>
                <c:pt idx="18">
                  <c:v>-0.649999999999999</c:v>
                </c:pt>
                <c:pt idx="19">
                  <c:v>-0.599999999999999</c:v>
                </c:pt>
                <c:pt idx="20">
                  <c:v>-0.55</c:v>
                </c:pt>
                <c:pt idx="21">
                  <c:v>-0.5</c:v>
                </c:pt>
                <c:pt idx="22">
                  <c:v>-0.45</c:v>
                </c:pt>
                <c:pt idx="23">
                  <c:v>-0.4</c:v>
                </c:pt>
                <c:pt idx="24">
                  <c:v>-0.35</c:v>
                </c:pt>
                <c:pt idx="25">
                  <c:v>-0.3</c:v>
                </c:pt>
                <c:pt idx="26">
                  <c:v>-0.25</c:v>
                </c:pt>
                <c:pt idx="27">
                  <c:v>-0.2</c:v>
                </c:pt>
                <c:pt idx="28">
                  <c:v>-0.15</c:v>
                </c:pt>
                <c:pt idx="29">
                  <c:v>-0.1</c:v>
                </c:pt>
                <c:pt idx="30">
                  <c:v>-0.05</c:v>
                </c:pt>
                <c:pt idx="31">
                  <c:v>0</c:v>
                </c:pt>
                <c:pt idx="32">
                  <c:v>0.05</c:v>
                </c:pt>
                <c:pt idx="33">
                  <c:v>0.0999999999999999</c:v>
                </c:pt>
                <c:pt idx="34">
                  <c:v>0.15</c:v>
                </c:pt>
                <c:pt idx="35">
                  <c:v>0.2</c:v>
                </c:pt>
                <c:pt idx="36">
                  <c:v>0.25</c:v>
                </c:pt>
                <c:pt idx="37">
                  <c:v>0.3</c:v>
                </c:pt>
                <c:pt idx="38">
                  <c:v>0.35</c:v>
                </c:pt>
                <c:pt idx="39">
                  <c:v>0.4</c:v>
                </c:pt>
                <c:pt idx="40">
                  <c:v>0.45</c:v>
                </c:pt>
                <c:pt idx="41">
                  <c:v>0.5</c:v>
                </c:pt>
                <c:pt idx="42">
                  <c:v>0.55</c:v>
                </c:pt>
                <c:pt idx="43">
                  <c:v>0.6</c:v>
                </c:pt>
                <c:pt idx="44">
                  <c:v>0.65</c:v>
                </c:pt>
                <c:pt idx="45">
                  <c:v>0.7</c:v>
                </c:pt>
                <c:pt idx="46">
                  <c:v>0.75</c:v>
                </c:pt>
                <c:pt idx="47">
                  <c:v>0.8</c:v>
                </c:pt>
                <c:pt idx="48">
                  <c:v>0.85</c:v>
                </c:pt>
                <c:pt idx="49">
                  <c:v>0.9</c:v>
                </c:pt>
                <c:pt idx="50">
                  <c:v>0.95</c:v>
                </c:pt>
                <c:pt idx="51">
                  <c:v>1</c:v>
                </c:pt>
                <c:pt idx="52">
                  <c:v>1.05</c:v>
                </c:pt>
                <c:pt idx="53">
                  <c:v>1.1</c:v>
                </c:pt>
                <c:pt idx="54">
                  <c:v>1.15</c:v>
                </c:pt>
                <c:pt idx="55">
                  <c:v>1.2</c:v>
                </c:pt>
                <c:pt idx="56">
                  <c:v>1.25</c:v>
                </c:pt>
                <c:pt idx="57">
                  <c:v>1.3</c:v>
                </c:pt>
                <c:pt idx="58">
                  <c:v>1.35</c:v>
                </c:pt>
                <c:pt idx="59">
                  <c:v>1.4</c:v>
                </c:pt>
                <c:pt idx="60">
                  <c:v>1.45</c:v>
                </c:pt>
                <c:pt idx="61">
                  <c:v>1.5</c:v>
                </c:pt>
                <c:pt idx="62">
                  <c:v>1.55</c:v>
                </c:pt>
              </c:numCache>
            </c:numRef>
          </c:xVal>
          <c:yVal>
            <c:numRef>
              <c:f>Tabelle1!$D$36:$D$98</c:f>
              <c:numCache>
                <c:formatCode>General</c:formatCode>
                <c:ptCount val="63"/>
                <c:pt idx="0">
                  <c:v>-1.87571484125</c:v>
                </c:pt>
                <c:pt idx="1">
                  <c:v>-1.773810075</c:v>
                </c:pt>
                <c:pt idx="2">
                  <c:v>-1.67428626125</c:v>
                </c:pt>
                <c:pt idx="3">
                  <c:v>-1.5771434</c:v>
                </c:pt>
                <c:pt idx="4">
                  <c:v>-1.48238149125</c:v>
                </c:pt>
                <c:pt idx="5">
                  <c:v>-1.390000535</c:v>
                </c:pt>
                <c:pt idx="6">
                  <c:v>-1.30000053125</c:v>
                </c:pt>
                <c:pt idx="7">
                  <c:v>-1.21238148</c:v>
                </c:pt>
                <c:pt idx="8">
                  <c:v>-1.12714338125</c:v>
                </c:pt>
                <c:pt idx="9">
                  <c:v>-1.044286235</c:v>
                </c:pt>
                <c:pt idx="10">
                  <c:v>-0.96381004125</c:v>
                </c:pt>
                <c:pt idx="11">
                  <c:v>-0.8857148</c:v>
                </c:pt>
                <c:pt idx="12">
                  <c:v>-0.810000511249998</c:v>
                </c:pt>
                <c:pt idx="13">
                  <c:v>-0.736667174999999</c:v>
                </c:pt>
                <c:pt idx="14">
                  <c:v>-0.665714791249999</c:v>
                </c:pt>
                <c:pt idx="15">
                  <c:v>-0.597143359999999</c:v>
                </c:pt>
                <c:pt idx="16">
                  <c:v>-0.530952881249999</c:v>
                </c:pt>
                <c:pt idx="17">
                  <c:v>-0.467143354999999</c:v>
                </c:pt>
                <c:pt idx="18">
                  <c:v>-0.405714781249999</c:v>
                </c:pt>
                <c:pt idx="19">
                  <c:v>-0.346667159999999</c:v>
                </c:pt>
                <c:pt idx="20">
                  <c:v>-0.29000049125</c:v>
                </c:pt>
                <c:pt idx="21">
                  <c:v>-0.235714775</c:v>
                </c:pt>
                <c:pt idx="22">
                  <c:v>-0.18381001125</c:v>
                </c:pt>
                <c:pt idx="23">
                  <c:v>-0.1342862</c:v>
                </c:pt>
                <c:pt idx="24">
                  <c:v>-0.08714334125</c:v>
                </c:pt>
                <c:pt idx="25">
                  <c:v>-0.042381435</c:v>
                </c:pt>
                <c:pt idx="26">
                  <c:v>-4.81249999989553e-7</c:v>
                </c:pt>
                <c:pt idx="27">
                  <c:v>0.03999952</c:v>
                </c:pt>
                <c:pt idx="28">
                  <c:v>0.07761856875</c:v>
                </c:pt>
                <c:pt idx="29">
                  <c:v>0.112856665</c:v>
                </c:pt>
                <c:pt idx="30">
                  <c:v>0.14571380875</c:v>
                </c:pt>
                <c:pt idx="31">
                  <c:v>0.17619</c:v>
                </c:pt>
                <c:pt idx="32">
                  <c:v>0.20428523875</c:v>
                </c:pt>
                <c:pt idx="33">
                  <c:v>0.229999525</c:v>
                </c:pt>
                <c:pt idx="34">
                  <c:v>0.25333285875</c:v>
                </c:pt>
                <c:pt idx="35">
                  <c:v>0.27428524</c:v>
                </c:pt>
                <c:pt idx="36">
                  <c:v>0.29285666875</c:v>
                </c:pt>
                <c:pt idx="37">
                  <c:v>0.309047145</c:v>
                </c:pt>
                <c:pt idx="38">
                  <c:v>0.32285666875</c:v>
                </c:pt>
                <c:pt idx="39">
                  <c:v>0.33428524</c:v>
                </c:pt>
                <c:pt idx="40">
                  <c:v>0.34333285875</c:v>
                </c:pt>
                <c:pt idx="41">
                  <c:v>0.349999525</c:v>
                </c:pt>
                <c:pt idx="42">
                  <c:v>0.35428523875</c:v>
                </c:pt>
                <c:pt idx="43">
                  <c:v>0.35619</c:v>
                </c:pt>
                <c:pt idx="44">
                  <c:v>0.35571380875</c:v>
                </c:pt>
                <c:pt idx="45">
                  <c:v>0.352856665</c:v>
                </c:pt>
                <c:pt idx="46">
                  <c:v>0.34761856875</c:v>
                </c:pt>
                <c:pt idx="47">
                  <c:v>0.33999952</c:v>
                </c:pt>
                <c:pt idx="48">
                  <c:v>0.32999951875</c:v>
                </c:pt>
                <c:pt idx="49">
                  <c:v>0.317618565</c:v>
                </c:pt>
                <c:pt idx="50">
                  <c:v>0.30285665875</c:v>
                </c:pt>
                <c:pt idx="51">
                  <c:v>0.2857138</c:v>
                </c:pt>
                <c:pt idx="52">
                  <c:v>0.26618998875</c:v>
                </c:pt>
                <c:pt idx="53">
                  <c:v>0.244285225</c:v>
                </c:pt>
                <c:pt idx="54">
                  <c:v>0.21999950875</c:v>
                </c:pt>
                <c:pt idx="55">
                  <c:v>0.19333284</c:v>
                </c:pt>
                <c:pt idx="56">
                  <c:v>0.16428521875</c:v>
                </c:pt>
                <c:pt idx="57">
                  <c:v>0.132856645</c:v>
                </c:pt>
                <c:pt idx="58">
                  <c:v>0.0990471187499999</c:v>
                </c:pt>
                <c:pt idx="59">
                  <c:v>0.0628566400000001</c:v>
                </c:pt>
                <c:pt idx="60">
                  <c:v>0.02428520875</c:v>
                </c:pt>
                <c:pt idx="61">
                  <c:v>-0.016667175</c:v>
                </c:pt>
                <c:pt idx="62">
                  <c:v>-0.06000051125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68344"/>
        <c:axId val="396874248"/>
      </c:scatterChart>
      <c:valAx>
        <c:axId val="39686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74248"/>
        <c:crosses val="autoZero"/>
        <c:crossBetween val="midCat"/>
      </c:valAx>
      <c:valAx>
        <c:axId val="3968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6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29" horiz="1" max="3000" page="10" val="1756"/>
</file>

<file path=xl/ctrlProps/ctrlProp2.xml><?xml version="1.0" encoding="utf-8"?>
<formControlPr xmlns="http://schemas.microsoft.com/office/spreadsheetml/2009/9/main" objectType="Scroll" dx="22" fmlaLink="$D$30" horiz="1" max="3000" page="10" val="2159"/>
</file>

<file path=xl/ctrlProps/ctrlProp3.xml><?xml version="1.0" encoding="utf-8"?>
<formControlPr xmlns="http://schemas.microsoft.com/office/spreadsheetml/2009/9/main" objectType="Scroll" dx="22" fmlaLink="$D$31" horiz="1" max="3000" page="10" val="79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9524</xdr:colOff>
      <xdr:row>9</xdr:row>
      <xdr:rowOff>200024</xdr:rowOff>
    </xdr:from>
    <xdr:to>
      <xdr:col>11</xdr:col>
      <xdr:colOff>600074</xdr:colOff>
      <xdr:row>24</xdr:row>
      <xdr:rowOff>9525</xdr:rowOff>
    </xdr:to>
    <xdr:graphicFrame>
      <xdr:nvGraphicFramePr>
        <xdr:cNvPr id="2" name="Diagramm 1"/>
        <xdr:cNvGraphicFramePr/>
      </xdr:nvGraphicFramePr>
      <xdr:xfrm>
        <a:off x="5224780" y="1951990"/>
        <a:ext cx="6577965" cy="2724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9525</xdr:rowOff>
        </xdr:from>
        <xdr:to>
          <xdr:col>2</xdr:col>
          <xdr:colOff>1647825</xdr:colOff>
          <xdr:row>12</xdr:row>
          <xdr:rowOff>28575</xdr:rowOff>
        </xdr:to>
        <xdr:sp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40690" y="2152650"/>
              <a:ext cx="3815080" cy="20955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9525</xdr:rowOff>
        </xdr:from>
        <xdr:to>
          <xdr:col>2</xdr:col>
          <xdr:colOff>1657350</xdr:colOff>
          <xdr:row>17</xdr:row>
          <xdr:rowOff>38100</xdr:rowOff>
        </xdr:to>
        <xdr:sp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450215" y="3124200"/>
              <a:ext cx="3815080" cy="2190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9525</xdr:rowOff>
        </xdr:from>
        <xdr:to>
          <xdr:col>2</xdr:col>
          <xdr:colOff>1657350</xdr:colOff>
          <xdr:row>22</xdr:row>
          <xdr:rowOff>47625</xdr:rowOff>
        </xdr:to>
        <xdr:sp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50215" y="4095750"/>
              <a:ext cx="381508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0"/>
  <sheetViews>
    <sheetView tabSelected="1" workbookViewId="0">
      <selection activeCell="C15" sqref="C15"/>
    </sheetView>
  </sheetViews>
  <sheetFormatPr defaultColWidth="9.14074074074074" defaultRowHeight="15"/>
  <cols>
    <col min="1" max="1" width="5.14074074074074" style="3" customWidth="1"/>
    <col min="2" max="3" width="25.2814814814815" style="1" customWidth="1"/>
    <col min="4" max="4" width="5.14074074074074" style="1" customWidth="1"/>
    <col min="5" max="5" width="15" style="3" customWidth="1"/>
    <col min="6" max="16384" width="9.14074074074074" style="3"/>
  </cols>
  <sheetData>
    <row r="1" spans="2:12">
      <c r="B1" s="4"/>
      <c r="C1" s="4"/>
      <c r="E1" s="19"/>
      <c r="F1" s="19"/>
      <c r="G1" s="19"/>
      <c r="H1" s="19"/>
      <c r="I1" s="19"/>
      <c r="J1" s="19"/>
      <c r="K1" s="19"/>
      <c r="L1" s="19"/>
    </row>
    <row r="2" ht="15.75" customHeight="1" spans="1:12">
      <c r="A2" s="5"/>
      <c r="B2" s="6" t="s">
        <v>0</v>
      </c>
      <c r="C2" s="7"/>
      <c r="D2" s="8"/>
      <c r="E2" s="19"/>
      <c r="F2" s="19"/>
      <c r="G2" s="19"/>
      <c r="H2" s="19"/>
      <c r="I2" s="19"/>
      <c r="J2" s="19"/>
      <c r="K2" s="19"/>
      <c r="L2" s="19"/>
    </row>
    <row r="3" spans="1:13">
      <c r="A3" s="5"/>
      <c r="B3" s="6"/>
      <c r="C3" s="7"/>
      <c r="D3" s="9"/>
      <c r="E3" s="20" t="s">
        <v>1</v>
      </c>
      <c r="F3" s="21">
        <v>-1.5</v>
      </c>
      <c r="G3" s="21">
        <v>-1</v>
      </c>
      <c r="H3" s="21">
        <v>-0.5</v>
      </c>
      <c r="I3" s="21">
        <v>0</v>
      </c>
      <c r="J3" s="21">
        <v>0.5</v>
      </c>
      <c r="K3" s="21">
        <v>1</v>
      </c>
      <c r="L3" s="31">
        <v>1.5</v>
      </c>
      <c r="M3" s="36"/>
    </row>
    <row r="4" ht="15.75" customHeight="1" spans="1:13">
      <c r="A4" s="5"/>
      <c r="B4" s="6" t="s">
        <v>2</v>
      </c>
      <c r="C4" s="7"/>
      <c r="D4" s="9"/>
      <c r="E4" s="22" t="s">
        <v>3</v>
      </c>
      <c r="F4" s="23">
        <v>-1.9</v>
      </c>
      <c r="G4" s="23">
        <v>-0.6</v>
      </c>
      <c r="H4" s="23">
        <v>-0.4</v>
      </c>
      <c r="I4" s="23">
        <v>0.3</v>
      </c>
      <c r="J4" s="23">
        <v>0</v>
      </c>
      <c r="K4" s="23">
        <v>0.6</v>
      </c>
      <c r="L4" s="32">
        <v>-0.1</v>
      </c>
      <c r="M4" s="36"/>
    </row>
    <row r="5" spans="1:13">
      <c r="A5" s="5"/>
      <c r="B5" s="6"/>
      <c r="C5" s="7"/>
      <c r="D5" s="9"/>
      <c r="E5" s="24" t="s">
        <v>4</v>
      </c>
      <c r="F5" s="25">
        <f>$D$32*F3*F3+$D$33*F3+$D$34</f>
        <v>-1.773810075</v>
      </c>
      <c r="G5" s="25">
        <f t="shared" ref="G5:L5" si="0">$D$32*G3*G3+$D$33*G3+$D$34</f>
        <v>-0.8857148</v>
      </c>
      <c r="H5" s="25">
        <f t="shared" si="0"/>
        <v>-0.235714775</v>
      </c>
      <c r="I5" s="25">
        <f t="shared" si="0"/>
        <v>0.17619</v>
      </c>
      <c r="J5" s="25">
        <f t="shared" si="0"/>
        <v>0.349999525</v>
      </c>
      <c r="K5" s="25">
        <f t="shared" si="0"/>
        <v>0.2857138</v>
      </c>
      <c r="L5" s="33">
        <f t="shared" si="0"/>
        <v>-0.016667175</v>
      </c>
      <c r="M5" s="36"/>
    </row>
    <row r="6" customHeight="1" spans="1:13">
      <c r="A6" s="5"/>
      <c r="B6" s="6"/>
      <c r="C6" s="7"/>
      <c r="D6" s="9"/>
      <c r="E6" s="26" t="s">
        <v>5</v>
      </c>
      <c r="F6" s="27">
        <f t="shared" ref="F6:L6" si="1">(F4-F5)^2</f>
        <v>0.0159238971715056</v>
      </c>
      <c r="G6" s="27">
        <f t="shared" si="1"/>
        <v>0.08163294693904</v>
      </c>
      <c r="H6" s="27">
        <f t="shared" si="1"/>
        <v>0.0269896351533006</v>
      </c>
      <c r="I6" s="27">
        <f t="shared" si="1"/>
        <v>0.0153289161</v>
      </c>
      <c r="J6" s="27">
        <f t="shared" si="1"/>
        <v>0.122499667500226</v>
      </c>
      <c r="K6" s="27">
        <f t="shared" si="1"/>
        <v>0.09877581551044</v>
      </c>
      <c r="L6" s="34">
        <f t="shared" si="1"/>
        <v>0.00694435972248063</v>
      </c>
      <c r="M6" s="36"/>
    </row>
    <row r="7" ht="15.75" spans="1:13">
      <c r="A7" s="5"/>
      <c r="B7" s="6"/>
      <c r="C7" s="7"/>
      <c r="D7" s="9"/>
      <c r="E7" s="28" t="s">
        <v>6</v>
      </c>
      <c r="F7" s="29">
        <f>SUM(F6:L6)</f>
        <v>0.368095238096992</v>
      </c>
      <c r="G7" s="29"/>
      <c r="H7" s="29"/>
      <c r="I7" s="29"/>
      <c r="J7" s="29"/>
      <c r="K7" s="29"/>
      <c r="L7" s="35"/>
      <c r="M7" s="36"/>
    </row>
    <row r="8" ht="15.75" customHeight="1" spans="1:12">
      <c r="A8" s="5"/>
      <c r="B8" s="6" t="s">
        <v>7</v>
      </c>
      <c r="C8" s="7"/>
      <c r="D8" s="8"/>
      <c r="E8" s="30"/>
      <c r="F8" s="30"/>
      <c r="G8" s="30"/>
      <c r="H8" s="30"/>
      <c r="I8" s="30"/>
      <c r="J8" s="30"/>
      <c r="K8" s="30"/>
      <c r="L8" s="30"/>
    </row>
    <row r="9" spans="1:4">
      <c r="A9" s="5"/>
      <c r="B9" s="6"/>
      <c r="C9" s="7"/>
      <c r="D9" s="8"/>
    </row>
    <row r="10" ht="15.75" spans="2:3">
      <c r="B10" s="4"/>
      <c r="C10" s="4"/>
    </row>
    <row r="11" spans="1:4">
      <c r="A11" s="5"/>
      <c r="B11" s="10" t="s">
        <v>8</v>
      </c>
      <c r="C11" s="11"/>
      <c r="D11" s="8"/>
    </row>
    <row r="12" spans="1:4">
      <c r="A12" s="5"/>
      <c r="B12" s="12"/>
      <c r="C12" s="13"/>
      <c r="D12" s="8"/>
    </row>
    <row r="13" spans="1:4">
      <c r="A13" s="5"/>
      <c r="B13" s="12">
        <f>-1.5+D29/1000</f>
        <v>0.256</v>
      </c>
      <c r="C13" s="13"/>
      <c r="D13" s="8"/>
    </row>
    <row r="14" ht="15.75" spans="1:4">
      <c r="A14" s="5"/>
      <c r="B14" s="14" t="s">
        <v>9</v>
      </c>
      <c r="C14" s="15">
        <v>-0.4761905</v>
      </c>
      <c r="D14" s="8"/>
    </row>
    <row r="15" ht="15.75" spans="1:4">
      <c r="A15" s="5"/>
      <c r="B15" s="12"/>
      <c r="C15" s="13"/>
      <c r="D15" s="8"/>
    </row>
    <row r="16" spans="1:4">
      <c r="A16" s="5"/>
      <c r="B16" s="10" t="s">
        <v>10</v>
      </c>
      <c r="C16" s="11"/>
      <c r="D16" s="8"/>
    </row>
    <row r="17" spans="1:4">
      <c r="A17" s="5"/>
      <c r="B17" s="12"/>
      <c r="C17" s="13"/>
      <c r="D17" s="8"/>
    </row>
    <row r="18" spans="1:4">
      <c r="A18" s="5"/>
      <c r="B18" s="12">
        <f>-1.5+D30/1000</f>
        <v>0.659</v>
      </c>
      <c r="C18" s="13"/>
      <c r="D18" s="8"/>
    </row>
    <row r="19" ht="15.75" spans="1:4">
      <c r="A19" s="5"/>
      <c r="B19" s="14" t="s">
        <v>9</v>
      </c>
      <c r="C19" s="16">
        <v>0.5857143</v>
      </c>
      <c r="D19" s="8"/>
    </row>
    <row r="20" ht="15.75" spans="1:4">
      <c r="A20" s="5"/>
      <c r="B20" s="12"/>
      <c r="C20" s="13"/>
      <c r="D20" s="8"/>
    </row>
    <row r="21" spans="1:4">
      <c r="A21" s="5"/>
      <c r="B21" s="10" t="s">
        <v>11</v>
      </c>
      <c r="C21" s="11"/>
      <c r="D21" s="8"/>
    </row>
    <row r="22" spans="1:4">
      <c r="A22" s="5"/>
      <c r="B22" s="12"/>
      <c r="C22" s="13"/>
      <c r="D22" s="8"/>
    </row>
    <row r="23" spans="1:4">
      <c r="A23" s="5"/>
      <c r="B23" s="12">
        <f>-1.5+D31/1000</f>
        <v>-0.707</v>
      </c>
      <c r="C23" s="13"/>
      <c r="D23" s="8"/>
    </row>
    <row r="24" ht="15.75" spans="1:4">
      <c r="A24" s="5"/>
      <c r="B24" s="14" t="s">
        <v>9</v>
      </c>
      <c r="C24" s="16">
        <v>0.17619</v>
      </c>
      <c r="D24" s="8"/>
    </row>
    <row r="25" spans="2:3">
      <c r="B25" s="17"/>
      <c r="C25" s="17"/>
    </row>
    <row r="26" s="1" customFormat="1"/>
    <row r="27" s="1" customFormat="1"/>
    <row r="28" s="2" customFormat="1"/>
    <row r="29" s="2" customFormat="1" spans="4:4">
      <c r="D29" s="18">
        <v>1756</v>
      </c>
    </row>
    <row r="30" s="2" customFormat="1" spans="4:4">
      <c r="D30" s="18">
        <v>2159</v>
      </c>
    </row>
    <row r="31" s="2" customFormat="1" spans="2:4">
      <c r="B31" s="2" t="s">
        <v>12</v>
      </c>
      <c r="D31" s="18">
        <v>793</v>
      </c>
    </row>
    <row r="32" s="2" customFormat="1" spans="2:4">
      <c r="B32" s="2" t="s">
        <v>8</v>
      </c>
      <c r="D32" s="18">
        <f>IF(C14="",-1.5+D29/1000,C14)</f>
        <v>-0.4761905</v>
      </c>
    </row>
    <row r="33" s="2" customFormat="1" spans="2:4">
      <c r="B33" s="2" t="s">
        <v>10</v>
      </c>
      <c r="D33" s="18">
        <f>IF(C19="",-1.5+D30/1000,C19)</f>
        <v>0.5857143</v>
      </c>
    </row>
    <row r="34" s="2" customFormat="1" spans="2:4">
      <c r="B34" s="2" t="s">
        <v>11</v>
      </c>
      <c r="D34" s="18">
        <f>IF(C24="",-1.5+D31/1000,C24)</f>
        <v>0.17619</v>
      </c>
    </row>
    <row r="35" s="2" customFormat="1"/>
    <row r="36" s="2" customFormat="1" spans="2:4">
      <c r="B36" s="2">
        <v>-1.55</v>
      </c>
      <c r="D36" s="2">
        <f>$D$32*B36*B36+$D$33*B36+$D$34</f>
        <v>-1.87571484125</v>
      </c>
    </row>
    <row r="37" s="2" customFormat="1" spans="2:4">
      <c r="B37" s="2">
        <v>-1.5</v>
      </c>
      <c r="D37" s="2">
        <f t="shared" ref="D37:D98" si="2">$D$32*B37*B37+$D$33*B37+$D$34</f>
        <v>-1.773810075</v>
      </c>
    </row>
    <row r="38" s="2" customFormat="1" spans="2:4">
      <c r="B38" s="2">
        <v>-1.45</v>
      </c>
      <c r="D38" s="2">
        <f t="shared" si="2"/>
        <v>-1.67428626125</v>
      </c>
    </row>
    <row r="39" s="2" customFormat="1" spans="2:4">
      <c r="B39" s="2">
        <v>-1.4</v>
      </c>
      <c r="D39" s="2">
        <f t="shared" si="2"/>
        <v>-1.5771434</v>
      </c>
    </row>
    <row r="40" s="2" customFormat="1" spans="2:4">
      <c r="B40" s="2">
        <v>-1.35</v>
      </c>
      <c r="D40" s="2">
        <f t="shared" si="2"/>
        <v>-1.48238149125</v>
      </c>
    </row>
    <row r="41" s="2" customFormat="1" spans="2:4">
      <c r="B41" s="2">
        <v>-1.3</v>
      </c>
      <c r="D41" s="2">
        <f t="shared" si="2"/>
        <v>-1.390000535</v>
      </c>
    </row>
    <row r="42" s="2" customFormat="1" spans="2:4">
      <c r="B42" s="2">
        <v>-1.25</v>
      </c>
      <c r="D42" s="2">
        <f t="shared" si="2"/>
        <v>-1.30000053125</v>
      </c>
    </row>
    <row r="43" s="2" customFormat="1" spans="2:4">
      <c r="B43" s="2">
        <v>-1.2</v>
      </c>
      <c r="D43" s="2">
        <f t="shared" si="2"/>
        <v>-1.21238148</v>
      </c>
    </row>
    <row r="44" s="2" customFormat="1" spans="2:4">
      <c r="B44" s="2">
        <v>-1.15</v>
      </c>
      <c r="D44" s="2">
        <f t="shared" si="2"/>
        <v>-1.12714338125</v>
      </c>
    </row>
    <row r="45" s="2" customFormat="1" spans="2:4">
      <c r="B45" s="2">
        <v>-1.1</v>
      </c>
      <c r="D45" s="2">
        <f t="shared" si="2"/>
        <v>-1.044286235</v>
      </c>
    </row>
    <row r="46" s="2" customFormat="1" spans="2:4">
      <c r="B46" s="2">
        <v>-1.05</v>
      </c>
      <c r="D46" s="2">
        <f t="shared" si="2"/>
        <v>-0.96381004125</v>
      </c>
    </row>
    <row r="47" s="2" customFormat="1" spans="2:4">
      <c r="B47" s="2">
        <v>-1</v>
      </c>
      <c r="D47" s="2">
        <f t="shared" si="2"/>
        <v>-0.8857148</v>
      </c>
    </row>
    <row r="48" s="2" customFormat="1" spans="2:4">
      <c r="B48" s="2">
        <v>-0.949999999999999</v>
      </c>
      <c r="D48" s="2">
        <f t="shared" si="2"/>
        <v>-0.810000511249998</v>
      </c>
    </row>
    <row r="49" s="2" customFormat="1" spans="2:4">
      <c r="B49" s="2">
        <v>-0.899999999999999</v>
      </c>
      <c r="D49" s="2">
        <f t="shared" si="2"/>
        <v>-0.736667174999999</v>
      </c>
    </row>
    <row r="50" s="2" customFormat="1" spans="2:4">
      <c r="B50" s="2">
        <v>-0.849999999999999</v>
      </c>
      <c r="D50" s="2">
        <f t="shared" si="2"/>
        <v>-0.665714791249999</v>
      </c>
    </row>
    <row r="51" s="2" customFormat="1" spans="2:4">
      <c r="B51" s="2">
        <v>-0.799999999999999</v>
      </c>
      <c r="D51" s="2">
        <f t="shared" si="2"/>
        <v>-0.597143359999999</v>
      </c>
    </row>
    <row r="52" s="2" customFormat="1" spans="2:4">
      <c r="B52" s="2">
        <v>-0.749999999999999</v>
      </c>
      <c r="D52" s="2">
        <f t="shared" si="2"/>
        <v>-0.530952881249999</v>
      </c>
    </row>
    <row r="53" s="2" customFormat="1" spans="2:4">
      <c r="B53" s="2">
        <v>-0.699999999999999</v>
      </c>
      <c r="D53" s="2">
        <f t="shared" si="2"/>
        <v>-0.467143354999999</v>
      </c>
    </row>
    <row r="54" s="2" customFormat="1" spans="2:4">
      <c r="B54" s="2">
        <v>-0.649999999999999</v>
      </c>
      <c r="D54" s="2">
        <f t="shared" si="2"/>
        <v>-0.405714781249999</v>
      </c>
    </row>
    <row r="55" s="2" customFormat="1" spans="2:4">
      <c r="B55" s="2">
        <v>-0.599999999999999</v>
      </c>
      <c r="D55" s="2">
        <f t="shared" si="2"/>
        <v>-0.346667159999999</v>
      </c>
    </row>
    <row r="56" s="2" customFormat="1" spans="2:4">
      <c r="B56" s="2">
        <v>-0.55</v>
      </c>
      <c r="D56" s="2">
        <f t="shared" si="2"/>
        <v>-0.29000049125</v>
      </c>
    </row>
    <row r="57" s="2" customFormat="1" spans="2:4">
      <c r="B57" s="2">
        <v>-0.5</v>
      </c>
      <c r="D57" s="2">
        <f t="shared" si="2"/>
        <v>-0.235714775</v>
      </c>
    </row>
    <row r="58" s="2" customFormat="1" spans="2:4">
      <c r="B58" s="2">
        <v>-0.45</v>
      </c>
      <c r="D58" s="2">
        <f t="shared" si="2"/>
        <v>-0.18381001125</v>
      </c>
    </row>
    <row r="59" s="2" customFormat="1" spans="2:4">
      <c r="B59" s="2">
        <v>-0.4</v>
      </c>
      <c r="D59" s="2">
        <f t="shared" si="2"/>
        <v>-0.1342862</v>
      </c>
    </row>
    <row r="60" s="2" customFormat="1" spans="2:4">
      <c r="B60" s="2">
        <v>-0.35</v>
      </c>
      <c r="D60" s="2">
        <f t="shared" si="2"/>
        <v>-0.08714334125</v>
      </c>
    </row>
    <row r="61" s="2" customFormat="1" spans="2:4">
      <c r="B61" s="2">
        <v>-0.3</v>
      </c>
      <c r="D61" s="2">
        <f t="shared" si="2"/>
        <v>-0.042381435</v>
      </c>
    </row>
    <row r="62" s="2" customFormat="1" spans="2:4">
      <c r="B62" s="2">
        <v>-0.25</v>
      </c>
      <c r="D62" s="2">
        <f t="shared" si="2"/>
        <v>-4.81249999989553e-7</v>
      </c>
    </row>
    <row r="63" s="2" customFormat="1" spans="2:4">
      <c r="B63" s="2">
        <v>-0.2</v>
      </c>
      <c r="D63" s="2">
        <f t="shared" si="2"/>
        <v>0.03999952</v>
      </c>
    </row>
    <row r="64" s="2" customFormat="1" spans="2:4">
      <c r="B64" s="2">
        <v>-0.15</v>
      </c>
      <c r="D64" s="2">
        <f t="shared" si="2"/>
        <v>0.07761856875</v>
      </c>
    </row>
    <row r="65" s="2" customFormat="1" spans="2:4">
      <c r="B65" s="2">
        <v>-0.1</v>
      </c>
      <c r="D65" s="2">
        <f t="shared" si="2"/>
        <v>0.112856665</v>
      </c>
    </row>
    <row r="66" s="2" customFormat="1" spans="2:4">
      <c r="B66" s="2">
        <v>-0.05</v>
      </c>
      <c r="D66" s="2">
        <f t="shared" si="2"/>
        <v>0.14571380875</v>
      </c>
    </row>
    <row r="67" s="2" customFormat="1" spans="2:4">
      <c r="B67" s="2">
        <v>0</v>
      </c>
      <c r="D67" s="2">
        <f t="shared" si="2"/>
        <v>0.17619</v>
      </c>
    </row>
    <row r="68" s="2" customFormat="1" spans="2:4">
      <c r="B68" s="2">
        <v>0.05</v>
      </c>
      <c r="D68" s="2">
        <f t="shared" si="2"/>
        <v>0.20428523875</v>
      </c>
    </row>
    <row r="69" s="2" customFormat="1" spans="2:4">
      <c r="B69" s="2">
        <v>0.0999999999999999</v>
      </c>
      <c r="D69" s="2">
        <f t="shared" si="2"/>
        <v>0.229999525</v>
      </c>
    </row>
    <row r="70" s="2" customFormat="1" spans="2:4">
      <c r="B70" s="2">
        <v>0.15</v>
      </c>
      <c r="D70" s="2">
        <f t="shared" si="2"/>
        <v>0.25333285875</v>
      </c>
    </row>
    <row r="71" s="2" customFormat="1" spans="2:4">
      <c r="B71" s="2">
        <v>0.2</v>
      </c>
      <c r="D71" s="2">
        <f t="shared" si="2"/>
        <v>0.27428524</v>
      </c>
    </row>
    <row r="72" s="2" customFormat="1" spans="2:4">
      <c r="B72" s="2">
        <v>0.25</v>
      </c>
      <c r="D72" s="2">
        <f t="shared" si="2"/>
        <v>0.29285666875</v>
      </c>
    </row>
    <row r="73" s="2" customFormat="1" spans="2:4">
      <c r="B73" s="2">
        <v>0.3</v>
      </c>
      <c r="D73" s="2">
        <f t="shared" si="2"/>
        <v>0.309047145</v>
      </c>
    </row>
    <row r="74" s="2" customFormat="1" spans="2:4">
      <c r="B74" s="2">
        <v>0.35</v>
      </c>
      <c r="D74" s="2">
        <f t="shared" si="2"/>
        <v>0.32285666875</v>
      </c>
    </row>
    <row r="75" s="2" customFormat="1" spans="2:4">
      <c r="B75" s="2">
        <v>0.4</v>
      </c>
      <c r="D75" s="2">
        <f t="shared" si="2"/>
        <v>0.33428524</v>
      </c>
    </row>
    <row r="76" s="2" customFormat="1" spans="2:4">
      <c r="B76" s="2">
        <v>0.45</v>
      </c>
      <c r="D76" s="2">
        <f t="shared" si="2"/>
        <v>0.34333285875</v>
      </c>
    </row>
    <row r="77" s="2" customFormat="1" spans="2:4">
      <c r="B77" s="2">
        <v>0.5</v>
      </c>
      <c r="D77" s="2">
        <f t="shared" si="2"/>
        <v>0.349999525</v>
      </c>
    </row>
    <row r="78" s="2" customFormat="1" spans="2:4">
      <c r="B78" s="2">
        <v>0.55</v>
      </c>
      <c r="D78" s="2">
        <f t="shared" si="2"/>
        <v>0.35428523875</v>
      </c>
    </row>
    <row r="79" s="2" customFormat="1" spans="2:4">
      <c r="B79" s="2">
        <v>0.6</v>
      </c>
      <c r="D79" s="2">
        <f t="shared" si="2"/>
        <v>0.35619</v>
      </c>
    </row>
    <row r="80" s="2" customFormat="1" spans="2:4">
      <c r="B80" s="2">
        <v>0.65</v>
      </c>
      <c r="D80" s="2">
        <f t="shared" si="2"/>
        <v>0.35571380875</v>
      </c>
    </row>
    <row r="81" s="2" customFormat="1" spans="2:4">
      <c r="B81" s="2">
        <v>0.7</v>
      </c>
      <c r="D81" s="2">
        <f t="shared" si="2"/>
        <v>0.352856665</v>
      </c>
    </row>
    <row r="82" s="2" customFormat="1" spans="2:4">
      <c r="B82" s="2">
        <v>0.75</v>
      </c>
      <c r="D82" s="2">
        <f t="shared" si="2"/>
        <v>0.34761856875</v>
      </c>
    </row>
    <row r="83" s="2" customFormat="1" spans="2:4">
      <c r="B83" s="2">
        <v>0.8</v>
      </c>
      <c r="D83" s="2">
        <f t="shared" si="2"/>
        <v>0.33999952</v>
      </c>
    </row>
    <row r="84" s="2" customFormat="1" spans="2:4">
      <c r="B84" s="2">
        <v>0.85</v>
      </c>
      <c r="D84" s="2">
        <f t="shared" si="2"/>
        <v>0.32999951875</v>
      </c>
    </row>
    <row r="85" s="2" customFormat="1" spans="2:4">
      <c r="B85" s="2">
        <v>0.9</v>
      </c>
      <c r="D85" s="2">
        <f t="shared" si="2"/>
        <v>0.317618565</v>
      </c>
    </row>
    <row r="86" s="2" customFormat="1" spans="2:4">
      <c r="B86" s="2">
        <v>0.95</v>
      </c>
      <c r="D86" s="2">
        <f t="shared" si="2"/>
        <v>0.30285665875</v>
      </c>
    </row>
    <row r="87" s="2" customFormat="1" spans="2:4">
      <c r="B87" s="2">
        <v>1</v>
      </c>
      <c r="D87" s="2">
        <f t="shared" si="2"/>
        <v>0.2857138</v>
      </c>
    </row>
    <row r="88" s="2" customFormat="1" spans="2:4">
      <c r="B88" s="2">
        <v>1.05</v>
      </c>
      <c r="D88" s="2">
        <f t="shared" si="2"/>
        <v>0.26618998875</v>
      </c>
    </row>
    <row r="89" s="2" customFormat="1" spans="2:4">
      <c r="B89" s="2">
        <v>1.1</v>
      </c>
      <c r="D89" s="2">
        <f t="shared" si="2"/>
        <v>0.244285225</v>
      </c>
    </row>
    <row r="90" s="2" customFormat="1" spans="2:4">
      <c r="B90" s="2">
        <v>1.15</v>
      </c>
      <c r="D90" s="2">
        <f t="shared" si="2"/>
        <v>0.21999950875</v>
      </c>
    </row>
    <row r="91" s="2" customFormat="1" spans="2:4">
      <c r="B91" s="2">
        <v>1.2</v>
      </c>
      <c r="D91" s="2">
        <f t="shared" si="2"/>
        <v>0.19333284</v>
      </c>
    </row>
    <row r="92" s="2" customFormat="1" spans="2:4">
      <c r="B92" s="2">
        <v>1.25</v>
      </c>
      <c r="D92" s="2">
        <f t="shared" si="2"/>
        <v>0.16428521875</v>
      </c>
    </row>
    <row r="93" s="2" customFormat="1" spans="2:4">
      <c r="B93" s="2">
        <v>1.3</v>
      </c>
      <c r="D93" s="2">
        <f t="shared" si="2"/>
        <v>0.132856645</v>
      </c>
    </row>
    <row r="94" s="2" customFormat="1" spans="2:4">
      <c r="B94" s="2">
        <v>1.35</v>
      </c>
      <c r="D94" s="2">
        <f t="shared" si="2"/>
        <v>0.0990471187499999</v>
      </c>
    </row>
    <row r="95" s="2" customFormat="1" spans="2:4">
      <c r="B95" s="2">
        <v>1.4</v>
      </c>
      <c r="D95" s="2">
        <f t="shared" si="2"/>
        <v>0.0628566400000001</v>
      </c>
    </row>
    <row r="96" s="2" customFormat="1" spans="2:4">
      <c r="B96" s="2">
        <v>1.45</v>
      </c>
      <c r="D96" s="2">
        <f t="shared" si="2"/>
        <v>0.02428520875</v>
      </c>
    </row>
    <row r="97" s="2" customFormat="1" spans="2:4">
      <c r="B97" s="2">
        <v>1.5</v>
      </c>
      <c r="D97" s="2">
        <f t="shared" si="2"/>
        <v>-0.016667175</v>
      </c>
    </row>
    <row r="98" s="2" customFormat="1" spans="2:4">
      <c r="B98" s="2">
        <v>1.55</v>
      </c>
      <c r="D98" s="2">
        <f t="shared" si="2"/>
        <v>-0.06000051125</v>
      </c>
    </row>
    <row r="99" s="2" customFormat="1"/>
    <row r="100" s="2" customFormat="1"/>
    <row r="101" s="2" customFormat="1"/>
    <row r="102" s="2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pans="4:4">
      <c r="D119" s="37"/>
    </row>
    <row r="120" spans="4:4">
      <c r="D120" s="37"/>
    </row>
  </sheetData>
  <sheetProtection sheet="1" objects="1" scenarios="1"/>
  <mergeCells count="10">
    <mergeCell ref="F7:L7"/>
    <mergeCell ref="B11:C11"/>
    <mergeCell ref="B13:C13"/>
    <mergeCell ref="B16:C16"/>
    <mergeCell ref="B18:C18"/>
    <mergeCell ref="B21:C21"/>
    <mergeCell ref="B23:C23"/>
    <mergeCell ref="B4:C7"/>
    <mergeCell ref="B2:C3"/>
    <mergeCell ref="B8:C9"/>
  </mergeCell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croll Bar 1" r:id="rId3">
              <controlPr locked="0" defaultSize="0">
                <anchor moveWithCells="1">
                  <from>
                    <xdr:col>1</xdr:col>
                    <xdr:colOff>0</xdr:colOff>
                    <xdr:row>11</xdr:row>
                    <xdr:rowOff>9525</xdr:rowOff>
                  </from>
                  <to>
                    <xdr:col>2</xdr:col>
                    <xdr:colOff>1647825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croll Bar 2" r:id="rId4">
              <controlPr defaultSize="0">
                <anchor moveWithCells="1">
                  <from>
                    <xdr:col>1</xdr:col>
                    <xdr:colOff>9525</xdr:colOff>
                    <xdr:row>16</xdr:row>
                    <xdr:rowOff>9525</xdr:rowOff>
                  </from>
                  <to>
                    <xdr:col>2</xdr:col>
                    <xdr:colOff>1657350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Scroll Bar 3" r:id="rId5">
              <controlPr defaultSize="0">
                <anchor moveWithCells="1">
                  <from>
                    <xdr:col>1</xdr:col>
                    <xdr:colOff>9525</xdr:colOff>
                    <xdr:row>21</xdr:row>
                    <xdr:rowOff>9525</xdr:rowOff>
                  </from>
                  <to>
                    <xdr:col>2</xdr:col>
                    <xdr:colOff>1657350</xdr:colOff>
                    <xdr:row>22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2015-06-05T19:19:00Z</dcterms:created>
  <dcterms:modified xsi:type="dcterms:W3CDTF">2024-04-23T15:37:03Z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