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io/dev/voiture-autonome/General/Outils-GDP/"/>
    </mc:Choice>
  </mc:AlternateContent>
  <xr:revisionPtr revIDLastSave="0" documentId="13_ncr:1_{8A2F55FF-6159-E24E-A996-D4D0928C1517}" xr6:coauthVersionLast="43" xr6:coauthVersionMax="46" xr10:uidLastSave="{00000000-0000-0000-0000-000000000000}"/>
  <bookViews>
    <workbookView xWindow="0" yWindow="460" windowWidth="23260" windowHeight="12580" xr2:uid="{00000000-000D-0000-FFFF-FFFF00000000}"/>
  </bookViews>
  <sheets>
    <sheet name="GANTT" sheetId="3" r:id="rId1"/>
    <sheet name="WBS" sheetId="4" r:id="rId2"/>
  </sheets>
  <definedNames>
    <definedName name="_xlnm.Print_Area" localSheetId="1">WBS!$A$1:$F$28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G24" i="3"/>
  <c r="G16" i="3"/>
  <c r="G17" i="3"/>
  <c r="G18" i="3"/>
  <c r="G19" i="3"/>
  <c r="G20" i="3"/>
  <c r="G21" i="3"/>
  <c r="G22" i="3"/>
  <c r="G23" i="3"/>
  <c r="G15" i="3"/>
  <c r="F14" i="3"/>
  <c r="F9" i="3"/>
  <c r="F3" i="3"/>
  <c r="E13" i="4" l="1"/>
  <c r="E8" i="4"/>
  <c r="E2" i="4"/>
</calcChain>
</file>

<file path=xl/sharedStrings.xml><?xml version="1.0" encoding="utf-8"?>
<sst xmlns="http://schemas.openxmlformats.org/spreadsheetml/2006/main" count="195" uniqueCount="56">
  <si>
    <t>Taches principales</t>
  </si>
  <si>
    <t>Temps [N° Seances]</t>
  </si>
  <si>
    <t>Dates</t>
  </si>
  <si>
    <t>N° Seances</t>
  </si>
  <si>
    <t>1. Mécanique</t>
  </si>
  <si>
    <t>Taches</t>
  </si>
  <si>
    <t>Point d'équipe</t>
  </si>
  <si>
    <t>Point</t>
  </si>
  <si>
    <t>1.1 Assemblage de la voiture</t>
  </si>
  <si>
    <t>1.1.1 Vérifier que toutes les pièces sont là</t>
  </si>
  <si>
    <t>0.5</t>
  </si>
  <si>
    <t>1.1.2 Planification de l'assemblage</t>
  </si>
  <si>
    <t>1.1.2 Assemblage du chassis</t>
  </si>
  <si>
    <t>1.1.3 Fixation des capteurs</t>
  </si>
  <si>
    <t>1.1.4 Fixation du hardware et soudage</t>
  </si>
  <si>
    <t>1.2 Hardware</t>
  </si>
  <si>
    <t>1.2.1 Tester le bon fonctionnement des composants</t>
  </si>
  <si>
    <t>1.2.2 Tester les charactéristiques physiques pertinentes</t>
  </si>
  <si>
    <t>1.2.3 Déterminer vitesse optimale de la voiture</t>
  </si>
  <si>
    <t>1.2.4 Tester loi de commande</t>
  </si>
  <si>
    <t>2.1.1 Compréhension de l'organsation du code de la simulation</t>
  </si>
  <si>
    <t>2.1.1 Compréhension de l'organsiation du code de la simulation</t>
  </si>
  <si>
    <t>2. Informatique</t>
  </si>
  <si>
    <t>2.1.2 Trouver des points d'amélioration de la simulation et la loi de commande (collisions trop fréquentes, erreurs "Pas de trajectoire optimale trouvée", détection des voitures par le lidar etc...)</t>
  </si>
  <si>
    <t>2.1 Prendre en main le code de l'année dernière</t>
  </si>
  <si>
    <t>2.2.1 interface entre la voiture (moteur principal et moteur de direction) et le calculateur (bus numérique/PWM ?)</t>
  </si>
  <si>
    <t>2.2.2 comprendre l'interface (au sens des entrées, sorties, formes des données etc...) entre simulation et loi de commande (en gros ce qu'il y a à adapter dans la loi de commande)</t>
  </si>
  <si>
    <t>2.2 Définition des interfaces</t>
  </si>
  <si>
    <t>2.2.3 interface entre loi de commande et calculateur (compatibilité code/calculateur)</t>
  </si>
  <si>
    <t>2.3.1 Mettre en place de l'acquisition et du traitement des données du LIDAR (et autres capteurs éventuellement)</t>
  </si>
  <si>
    <t>2.3.2 Coder la fonction d'affichage de l'environment du LIDAR + test unitaire</t>
  </si>
  <si>
    <t>2.3 Reconstruction de l'environnement réel</t>
  </si>
  <si>
    <t>2.3.3 Intégrer les données du LIDAR au calcul de la loi de commande</t>
  </si>
  <si>
    <t>2.4.1 Identifier le code de calcul de trajectoire dans la simulation</t>
  </si>
  <si>
    <t>2.4.2 En faire une loi de commande qui prend en entrée les données LIDAR en temps réel et renvoie en sortie une consigne de déplacement et de direction (+compatibilité interface cf 2.2.3)</t>
  </si>
  <si>
    <t>2.4 Loi de commande</t>
  </si>
  <si>
    <t>Parler du fonctionemment des composants et de comment nous allons  implementer et tester la loi de commande</t>
  </si>
  <si>
    <t>note : la partie contrôle n'est peut être pas nécessaire à écouter E. Fenaux (on espère que la voiture ira vraiment là où on lui dit d'aller)</t>
  </si>
  <si>
    <t>2.4 Calcul de trajectoire réelle</t>
  </si>
  <si>
    <t>2.4.1 Connaître position et vitesse</t>
  </si>
  <si>
    <t>2.4.1.1 Récuperer et traiter les données de l'IMU (Inertial Measurement Unit) pour obtenir la vitesse de la voiture</t>
  </si>
  <si>
    <t>Parler de la fixation des capteurs et de ce qui etait fait pour la définition des interfaces</t>
  </si>
  <si>
    <t>2.4.1.2 Utiliser les données de l'IMU et du LIDAR pour estimer la position de la voiture (dep: 2.2.2)</t>
  </si>
  <si>
    <t>2.5 Adapter le code de la simulation à la Loi de Commande</t>
  </si>
  <si>
    <t>2.5.1 Calculer l'erreur entre la trajectoire optimale et réelle</t>
  </si>
  <si>
    <t>2.5.2 Faire la modelisation dynamique de la voiture (?)</t>
  </si>
  <si>
    <t>2.5.3 Minimiser de l'erreur avec une Loi de Commande (dep: 2.5.1, 2.5.2)</t>
  </si>
  <si>
    <t>Temps [N° Seances*Personnes]</t>
  </si>
  <si>
    <t>Personnes</t>
  </si>
  <si>
    <t xml:space="preserve">2.1.2 Trouver des points d'amélioration de la simulation et la loi de commande </t>
  </si>
  <si>
    <t>2.2.1 interface entre la voiture et le calculateur</t>
  </si>
  <si>
    <t xml:space="preserve">2.2.2 comprendre l'interface  entre simulation et loi de commande </t>
  </si>
  <si>
    <t>2.2.3 interface entre loi de commande et calculateur</t>
  </si>
  <si>
    <t xml:space="preserve">2.3.1 Mettre en place de l'acquisition et du traitement des données du LIDAR </t>
  </si>
  <si>
    <t xml:space="preserve">2.4.2 En faire une loi de commande qui prend en entrée les données LIDAR en temps réel et renvoie en sortie une consigne de déplacement et de direction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</si>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</sst>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d/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3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2" fontId="0" fillId="0" borderId="0" xfId="0" applyNumberFormat="1" applyFill="1"/>
    <xf numFmtId="0" fontId="0" fillId="0" borderId="13" xfId="0" applyBorder="1"/>
    <xf numFmtId="0" fontId="0" fillId="0" borderId="0" xfId="0" applyBorder="1"/>
    <xf numFmtId="0" fontId="0" fillId="0" borderId="6" xfId="0" applyBorder="1"/>
    <xf numFmtId="0" fontId="1" fillId="4" borderId="26" xfId="0" applyFont="1" applyFill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7" xfId="0" applyFont="1" applyBorder="1" applyAlignment="1">
      <alignment horizontal="center" wrapText="1"/>
    </xf>
    <xf numFmtId="0" fontId="0" fillId="0" borderId="28" xfId="0" applyFont="1" applyBorder="1" applyAlignment="1">
      <alignment horizontal="center" wrapText="1"/>
    </xf>
    <xf numFmtId="0" fontId="0" fillId="0" borderId="9" xfId="0" applyBorder="1"/>
    <xf numFmtId="2" fontId="0" fillId="0" borderId="25" xfId="0" applyNumberFormat="1" applyFill="1" applyBorder="1"/>
    <xf numFmtId="1" fontId="0" fillId="0" borderId="15" xfId="0" applyNumberFormat="1" applyFill="1" applyBorder="1"/>
    <xf numFmtId="2" fontId="0" fillId="0" borderId="0" xfId="0" applyNumberFormat="1" applyFill="1" applyAlignment="1">
      <alignment vertical="top"/>
    </xf>
    <xf numFmtId="0" fontId="1" fillId="4" borderId="16" xfId="0" applyFont="1" applyFill="1" applyBorder="1" applyAlignment="1">
      <alignment vertical="top" wrapText="1"/>
    </xf>
    <xf numFmtId="0" fontId="0" fillId="4" borderId="17" xfId="0" applyFill="1" applyBorder="1" applyAlignment="1">
      <alignment vertical="top" wrapText="1"/>
    </xf>
    <xf numFmtId="0" fontId="0" fillId="0" borderId="0" xfId="0" applyAlignment="1">
      <alignment vertical="top"/>
    </xf>
    <xf numFmtId="0" fontId="1" fillId="3" borderId="24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1" fillId="0" borderId="18" xfId="0" applyFont="1" applyFill="1" applyBorder="1" applyAlignment="1">
      <alignment horizontal="left" vertical="top" wrapText="1"/>
    </xf>
    <xf numFmtId="0" fontId="0" fillId="0" borderId="14" xfId="0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14" xfId="0" applyFont="1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2" borderId="23" xfId="0" applyFont="1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6" borderId="13" xfId="0" applyFill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27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0" fillId="6" borderId="14" xfId="0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/>
    <xf numFmtId="0" fontId="1" fillId="4" borderId="33" xfId="0" applyFont="1" applyFill="1" applyBorder="1"/>
    <xf numFmtId="0" fontId="1" fillId="7" borderId="19" xfId="0" applyFont="1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8" borderId="13" xfId="0" applyFill="1" applyBorder="1"/>
    <xf numFmtId="0" fontId="0" fillId="0" borderId="37" xfId="0" applyBorder="1"/>
    <xf numFmtId="0" fontId="0" fillId="0" borderId="38" xfId="0" applyBorder="1"/>
    <xf numFmtId="0" fontId="0" fillId="8" borderId="38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8" borderId="45" xfId="0" applyFill="1" applyBorder="1"/>
    <xf numFmtId="0" fontId="0" fillId="0" borderId="46" xfId="0" applyBorder="1"/>
    <xf numFmtId="0" fontId="0" fillId="0" borderId="47" xfId="0" applyBorder="1"/>
    <xf numFmtId="0" fontId="0" fillId="7" borderId="48" xfId="0" applyFill="1" applyBorder="1" applyAlignment="1">
      <alignment vertical="top" wrapText="1"/>
    </xf>
    <xf numFmtId="0" fontId="0" fillId="7" borderId="23" xfId="0" applyFill="1" applyBorder="1" applyAlignment="1">
      <alignment vertical="top" wrapText="1"/>
    </xf>
    <xf numFmtId="0" fontId="0" fillId="7" borderId="22" xfId="0" applyFill="1" applyBorder="1" applyAlignment="1">
      <alignment vertical="top" wrapText="1"/>
    </xf>
    <xf numFmtId="0" fontId="0" fillId="7" borderId="24" xfId="0" applyFill="1" applyBorder="1" applyAlignment="1">
      <alignment vertical="top" wrapText="1"/>
    </xf>
    <xf numFmtId="0" fontId="0" fillId="7" borderId="21" xfId="0" applyFill="1" applyBorder="1" applyAlignment="1">
      <alignment vertical="top" wrapText="1"/>
    </xf>
    <xf numFmtId="14" fontId="0" fillId="4" borderId="49" xfId="0" applyNumberFormat="1" applyFill="1" applyBorder="1"/>
    <xf numFmtId="14" fontId="0" fillId="4" borderId="50" xfId="0" applyNumberFormat="1" applyFill="1" applyBorder="1"/>
    <xf numFmtId="14" fontId="0" fillId="4" borderId="51" xfId="0" applyNumberFormat="1" applyFill="1" applyBorder="1"/>
    <xf numFmtId="14" fontId="0" fillId="4" borderId="52" xfId="0" applyNumberFormat="1" applyFill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53" xfId="0" applyNumberFormat="1" applyBorder="1"/>
    <xf numFmtId="0" fontId="1" fillId="4" borderId="2" xfId="0" applyFont="1" applyFill="1" applyBorder="1"/>
    <xf numFmtId="164" fontId="0" fillId="0" borderId="23" xfId="0" applyNumberFormat="1" applyBorder="1"/>
    <xf numFmtId="164" fontId="0" fillId="0" borderId="54" xfId="0" applyNumberFormat="1" applyBorder="1"/>
    <xf numFmtId="165" fontId="0" fillId="4" borderId="55" xfId="0" applyNumberFormat="1" applyFill="1" applyBorder="1"/>
    <xf numFmtId="165" fontId="0" fillId="4" borderId="56" xfId="0" applyNumberFormat="1" applyFill="1" applyBorder="1"/>
    <xf numFmtId="165" fontId="0" fillId="4" borderId="57" xfId="0" applyNumberFormat="1" applyFill="1" applyBorder="1"/>
    <xf numFmtId="165" fontId="0" fillId="4" borderId="58" xfId="0" applyNumberFormat="1" applyFill="1" applyBorder="1"/>
    <xf numFmtId="165" fontId="0" fillId="4" borderId="26" xfId="0" applyNumberFormat="1" applyFill="1" applyBorder="1"/>
    <xf numFmtId="164" fontId="0" fillId="0" borderId="24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59" xfId="0" applyNumberFormat="1" applyBorder="1"/>
    <xf numFmtId="164" fontId="0" fillId="0" borderId="60" xfId="0" applyNumberFormat="1" applyBorder="1"/>
    <xf numFmtId="164" fontId="0" fillId="0" borderId="61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164" fontId="0" fillId="8" borderId="14" xfId="0" applyNumberFormat="1" applyFill="1" applyBorder="1"/>
    <xf numFmtId="164" fontId="0" fillId="8" borderId="63" xfId="0" applyNumberFormat="1" applyFill="1" applyBorder="1"/>
    <xf numFmtId="164" fontId="0" fillId="8" borderId="1" xfId="0" applyNumberFormat="1" applyFill="1" applyBorder="1"/>
    <xf numFmtId="164" fontId="0" fillId="8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2950029</xdr:colOff>
      <xdr:row>66</xdr:row>
      <xdr:rowOff>87085</xdr:rowOff>
    </xdr:from>
    <xdr:to>
      <xdr:col>38</xdr:col>
      <xdr:colOff>1176745</xdr:colOff>
      <xdr:row>87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89EA1-81E9-4237-962E-3F2994BF4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0" y="22435456"/>
          <a:ext cx="8165374" cy="740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6A4D-46E6-4815-848C-C35C8A838462}">
  <sheetPr codeName="Sheet1"/>
  <dimension ref="A1:BH86"/>
  <sheetViews>
    <sheetView showGridLines="0" tabSelected="1" topLeftCell="A59" zoomScale="70" zoomScaleNormal="70" workbookViewId="0">
      <selection activeCell="C61" sqref="C61"/>
    </sheetView>
  </sheetViews>
  <sheetFormatPr baseColWidth="10" defaultColWidth="8.6640625" defaultRowHeight="15"/>
  <cols>
    <col min="1" max="1" width="3.33203125" customWidth="1"/>
    <col min="2" max="2" width="31.33203125" customWidth="1"/>
    <col min="3" max="3" width="33.1640625" customWidth="1"/>
    <col min="4" max="4" width="32.33203125" customWidth="1"/>
    <col min="5" max="5" width="32.5" customWidth="1"/>
    <col min="6" max="6" width="36.83203125" customWidth="1"/>
    <col min="8" max="8" width="36.83203125" customWidth="1"/>
    <col min="9" max="12" width="3.83203125" bestFit="1" customWidth="1"/>
    <col min="13" max="14" width="4.83203125" bestFit="1" customWidth="1"/>
    <col min="15" max="15" width="3.83203125" style="6" bestFit="1" customWidth="1"/>
    <col min="16" max="16" width="3.83203125" bestFit="1" customWidth="1"/>
    <col min="17" max="18" width="4.83203125" bestFit="1" customWidth="1"/>
    <col min="19" max="20" width="3.83203125" bestFit="1" customWidth="1"/>
    <col min="21" max="25" width="4.83203125" bestFit="1" customWidth="1"/>
    <col min="26" max="28" width="3.83203125" bestFit="1" customWidth="1"/>
    <col min="29" max="29" width="10.5" bestFit="1" customWidth="1"/>
    <col min="30" max="30" width="10.83203125" bestFit="1" customWidth="1"/>
    <col min="33" max="33" width="46.5" customWidth="1"/>
    <col min="34" max="39" width="19.6640625" customWidth="1"/>
    <col min="40" max="40" width="33" bestFit="1" customWidth="1"/>
    <col min="41" max="44" width="3.83203125" bestFit="1" customWidth="1"/>
    <col min="45" max="46" width="4.83203125" bestFit="1" customWidth="1"/>
    <col min="47" max="48" width="3.83203125" bestFit="1" customWidth="1"/>
    <col min="49" max="50" width="4.83203125" bestFit="1" customWidth="1"/>
    <col min="51" max="52" width="3.83203125" bestFit="1" customWidth="1"/>
    <col min="53" max="57" width="4.83203125" bestFit="1" customWidth="1"/>
    <col min="58" max="60" width="3.83203125" bestFit="1" customWidth="1"/>
  </cols>
  <sheetData>
    <row r="1" spans="1:39" ht="16" thickBot="1">
      <c r="N1" s="61"/>
      <c r="O1" s="62"/>
    </row>
    <row r="2" spans="1:39" s="4" customFormat="1" ht="17" thickBot="1">
      <c r="A2" s="16"/>
      <c r="B2" s="17" t="s">
        <v>0</v>
      </c>
      <c r="C2" s="18"/>
      <c r="D2" s="18"/>
      <c r="E2" s="18"/>
      <c r="F2" s="8" t="s">
        <v>1</v>
      </c>
      <c r="G2"/>
      <c r="AD2" s="14" t="s">
        <v>3</v>
      </c>
      <c r="AE2" s="15">
        <f>COUNT(AO66:BH66)</f>
        <v>20</v>
      </c>
      <c r="AG2" s="59" t="s">
        <v>2</v>
      </c>
      <c r="AH2" s="83">
        <v>44200</v>
      </c>
      <c r="AI2" s="84">
        <v>44201</v>
      </c>
      <c r="AJ2" s="84">
        <v>44204</v>
      </c>
      <c r="AK2" s="84">
        <v>44232</v>
      </c>
      <c r="AL2" s="84">
        <v>44239</v>
      </c>
      <c r="AM2" s="85">
        <v>44246</v>
      </c>
    </row>
    <row r="3" spans="1:39" ht="17" thickBot="1">
      <c r="A3" s="19"/>
      <c r="B3" s="20" t="s">
        <v>4</v>
      </c>
      <c r="C3" s="21"/>
      <c r="D3" s="21"/>
      <c r="E3" s="22"/>
      <c r="F3" s="1">
        <f>SUM(F4:F8,F10:F13)</f>
        <v>10</v>
      </c>
      <c r="AC3" s="6"/>
      <c r="AG3" s="60" t="s">
        <v>5</v>
      </c>
      <c r="AH3" s="65"/>
      <c r="AI3" s="66"/>
      <c r="AJ3" s="66"/>
      <c r="AK3" s="66"/>
      <c r="AL3" s="66"/>
      <c r="AM3" s="67" t="s">
        <v>7</v>
      </c>
    </row>
    <row r="4" spans="1:39" ht="32">
      <c r="A4" s="19"/>
      <c r="B4" s="23"/>
      <c r="C4" s="24" t="s">
        <v>8</v>
      </c>
      <c r="D4" s="25" t="s">
        <v>9</v>
      </c>
      <c r="E4" s="26"/>
      <c r="F4" s="9" t="s">
        <v>10</v>
      </c>
      <c r="AC4" s="6"/>
      <c r="AG4" s="78" t="s">
        <v>9</v>
      </c>
      <c r="AH4" s="69"/>
      <c r="AI4" s="5"/>
      <c r="AJ4" s="5">
        <v>1</v>
      </c>
      <c r="AK4" s="5"/>
      <c r="AL4" s="5"/>
      <c r="AM4" s="64" t="s">
        <v>7</v>
      </c>
    </row>
    <row r="5" spans="1:39" ht="16">
      <c r="A5" s="19"/>
      <c r="B5" s="27"/>
      <c r="C5" s="28"/>
      <c r="D5" s="25" t="s">
        <v>11</v>
      </c>
      <c r="E5" s="29"/>
      <c r="F5" s="10" t="s">
        <v>10</v>
      </c>
      <c r="AC5" s="6"/>
      <c r="AG5" s="79" t="s">
        <v>11</v>
      </c>
      <c r="AH5" s="70"/>
      <c r="AI5" s="6"/>
      <c r="AJ5" s="6">
        <v>1</v>
      </c>
      <c r="AK5" s="6"/>
      <c r="AL5" s="6"/>
      <c r="AM5" s="64" t="s">
        <v>7</v>
      </c>
    </row>
    <row r="6" spans="1:39" ht="16">
      <c r="A6" s="19"/>
      <c r="B6" s="30"/>
      <c r="C6" s="28"/>
      <c r="D6" s="25" t="s">
        <v>12</v>
      </c>
      <c r="E6" s="29"/>
      <c r="F6" s="11">
        <v>1</v>
      </c>
      <c r="AC6" s="6"/>
      <c r="AG6" s="79" t="s">
        <v>12</v>
      </c>
      <c r="AH6" s="71"/>
      <c r="AI6" s="7"/>
      <c r="AJ6" s="7"/>
      <c r="AK6" s="7"/>
      <c r="AL6" s="7">
        <v>1</v>
      </c>
      <c r="AM6" s="64" t="s">
        <v>7</v>
      </c>
    </row>
    <row r="7" spans="1:39" ht="16">
      <c r="A7" s="19"/>
      <c r="B7" s="30"/>
      <c r="C7" s="28"/>
      <c r="D7" s="25" t="s">
        <v>13</v>
      </c>
      <c r="E7" s="29"/>
      <c r="F7" s="11">
        <v>1</v>
      </c>
      <c r="AC7" s="6"/>
      <c r="AG7" s="79" t="s">
        <v>13</v>
      </c>
      <c r="AH7" s="71"/>
      <c r="AI7" s="7"/>
      <c r="AJ7" s="7"/>
      <c r="AK7" s="7"/>
      <c r="AL7" s="7"/>
      <c r="AM7" s="64" t="s">
        <v>7</v>
      </c>
    </row>
    <row r="8" spans="1:39" ht="17" thickBot="1">
      <c r="A8" s="19"/>
      <c r="B8" s="30"/>
      <c r="C8" s="28"/>
      <c r="D8" s="31" t="s">
        <v>14</v>
      </c>
      <c r="E8" s="29"/>
      <c r="F8" s="12">
        <v>2</v>
      </c>
      <c r="AC8" s="6"/>
      <c r="AG8" s="79" t="s">
        <v>14</v>
      </c>
      <c r="AH8" s="71"/>
      <c r="AI8" s="7"/>
      <c r="AJ8" s="7"/>
      <c r="AK8" s="7"/>
      <c r="AL8" s="7"/>
      <c r="AM8" s="64" t="s">
        <v>7</v>
      </c>
    </row>
    <row r="9" spans="1:39" ht="17" thickBot="1">
      <c r="A9" s="19"/>
      <c r="B9" s="32"/>
      <c r="C9" s="33" t="s">
        <v>15</v>
      </c>
      <c r="D9" s="34"/>
      <c r="E9" s="34"/>
      <c r="F9" s="3">
        <f>SUM(F10:F13)</f>
        <v>6</v>
      </c>
      <c r="AC9" s="6"/>
      <c r="AG9" s="79" t="s">
        <v>16</v>
      </c>
      <c r="AH9" s="71"/>
      <c r="AI9" s="7"/>
      <c r="AJ9" s="7"/>
      <c r="AK9" s="7"/>
      <c r="AL9" s="7"/>
      <c r="AM9" s="64" t="s">
        <v>7</v>
      </c>
    </row>
    <row r="10" spans="1:39" ht="32">
      <c r="A10" s="19"/>
      <c r="B10" s="30"/>
      <c r="C10" s="28"/>
      <c r="D10" s="25" t="s">
        <v>16</v>
      </c>
      <c r="E10" s="29"/>
      <c r="F10" s="9">
        <v>1</v>
      </c>
      <c r="AC10" s="6"/>
      <c r="AG10" s="79" t="s">
        <v>17</v>
      </c>
      <c r="AH10" s="71"/>
      <c r="AI10" s="7"/>
      <c r="AJ10" s="7"/>
      <c r="AK10" s="7"/>
      <c r="AL10" s="7"/>
      <c r="AM10" s="64" t="s">
        <v>7</v>
      </c>
    </row>
    <row r="11" spans="1:39" ht="32">
      <c r="A11" s="19"/>
      <c r="B11" s="30"/>
      <c r="C11" s="28"/>
      <c r="D11" s="25" t="s">
        <v>17</v>
      </c>
      <c r="E11" s="29"/>
      <c r="F11" s="11">
        <v>1</v>
      </c>
      <c r="AC11" s="6"/>
      <c r="AG11" s="79" t="s">
        <v>18</v>
      </c>
      <c r="AH11" s="71"/>
      <c r="AI11" s="7"/>
      <c r="AJ11" s="7"/>
      <c r="AK11" s="7"/>
      <c r="AL11" s="7"/>
      <c r="AM11" s="64" t="s">
        <v>7</v>
      </c>
    </row>
    <row r="12" spans="1:39" ht="32">
      <c r="A12" s="19"/>
      <c r="B12" s="30"/>
      <c r="C12" s="28"/>
      <c r="D12" s="25" t="s">
        <v>18</v>
      </c>
      <c r="E12" s="29"/>
      <c r="F12" s="11">
        <v>1</v>
      </c>
      <c r="AC12" s="6"/>
      <c r="AG12" s="79" t="s">
        <v>19</v>
      </c>
      <c r="AH12" s="71"/>
      <c r="AI12" s="7"/>
      <c r="AJ12" s="7"/>
      <c r="AK12" s="7"/>
      <c r="AL12" s="7"/>
      <c r="AM12" s="64" t="s">
        <v>7</v>
      </c>
    </row>
    <row r="13" spans="1:39" ht="33" thickBot="1">
      <c r="A13" s="19"/>
      <c r="B13" s="30"/>
      <c r="C13" s="28"/>
      <c r="D13" s="31" t="s">
        <v>19</v>
      </c>
      <c r="E13" s="35"/>
      <c r="F13" s="12">
        <v>3</v>
      </c>
      <c r="AC13" s="6"/>
      <c r="AG13" s="80" t="s">
        <v>21</v>
      </c>
      <c r="AH13" s="71">
        <v>1</v>
      </c>
      <c r="AI13" s="7"/>
      <c r="AJ13" s="7"/>
      <c r="AK13" s="7"/>
      <c r="AL13" s="7"/>
      <c r="AM13" s="64" t="s">
        <v>7</v>
      </c>
    </row>
    <row r="14" spans="1:39" ht="65" thickBot="1">
      <c r="A14" s="19"/>
      <c r="B14" s="36" t="s">
        <v>22</v>
      </c>
      <c r="C14" s="37"/>
      <c r="D14" s="37"/>
      <c r="E14" s="37"/>
      <c r="F14" s="2">
        <f>SUM(F15:F30)</f>
        <v>28</v>
      </c>
      <c r="AG14" s="79" t="s">
        <v>23</v>
      </c>
      <c r="AH14" s="69"/>
      <c r="AI14" s="5">
        <v>1</v>
      </c>
      <c r="AJ14" s="5"/>
      <c r="AK14" s="5"/>
      <c r="AL14" s="5"/>
      <c r="AM14" s="64" t="s">
        <v>7</v>
      </c>
    </row>
    <row r="15" spans="1:39" ht="32">
      <c r="A15" s="19"/>
      <c r="B15" s="30"/>
      <c r="C15" s="25" t="s">
        <v>24</v>
      </c>
      <c r="D15" s="38" t="s">
        <v>21</v>
      </c>
      <c r="E15" s="29"/>
      <c r="F15" s="9">
        <v>3</v>
      </c>
      <c r="G15">
        <f>F15/WBS!F14</f>
        <v>1</v>
      </c>
      <c r="AC15" s="6"/>
      <c r="AG15" s="81" t="s">
        <v>25</v>
      </c>
      <c r="AH15" s="71"/>
      <c r="AI15" s="7"/>
      <c r="AJ15" s="7">
        <v>1</v>
      </c>
      <c r="AK15" s="7"/>
      <c r="AL15" s="7"/>
      <c r="AM15" s="64" t="s">
        <v>7</v>
      </c>
    </row>
    <row r="16" spans="1:39" ht="80">
      <c r="A16" s="19"/>
      <c r="B16" s="30"/>
      <c r="C16" s="38"/>
      <c r="D16" s="25" t="s">
        <v>23</v>
      </c>
      <c r="E16" s="29"/>
      <c r="F16" s="9">
        <v>3</v>
      </c>
      <c r="G16">
        <f>F16/WBS!F15</f>
        <v>1</v>
      </c>
      <c r="AC16" s="6"/>
      <c r="AG16" s="79" t="s">
        <v>26</v>
      </c>
      <c r="AH16" s="69"/>
      <c r="AI16" s="5"/>
      <c r="AJ16" s="5"/>
      <c r="AK16" s="5">
        <v>1</v>
      </c>
      <c r="AL16" s="5"/>
      <c r="AM16" s="64" t="s">
        <v>7</v>
      </c>
    </row>
    <row r="17" spans="1:39" ht="48">
      <c r="A17" s="19"/>
      <c r="B17" s="30"/>
      <c r="C17" s="25" t="s">
        <v>27</v>
      </c>
      <c r="D17" s="38" t="s">
        <v>25</v>
      </c>
      <c r="E17" s="29"/>
      <c r="F17" s="9">
        <v>1</v>
      </c>
      <c r="G17">
        <f>F17/WBS!F16</f>
        <v>1</v>
      </c>
      <c r="AC17" s="6"/>
      <c r="AG17" s="79" t="s">
        <v>28</v>
      </c>
      <c r="AH17" s="71"/>
      <c r="AI17" s="7"/>
      <c r="AJ17" s="7"/>
      <c r="AK17" s="7"/>
      <c r="AL17" s="7">
        <v>1</v>
      </c>
      <c r="AM17" s="64" t="s">
        <v>7</v>
      </c>
    </row>
    <row r="18" spans="1:39" ht="80">
      <c r="A18" s="19"/>
      <c r="B18" s="30"/>
      <c r="C18" s="57"/>
      <c r="D18" s="25" t="s">
        <v>26</v>
      </c>
      <c r="E18" s="29"/>
      <c r="F18" s="9">
        <v>1</v>
      </c>
      <c r="G18">
        <f>F18/WBS!F17</f>
        <v>1</v>
      </c>
      <c r="AC18" s="6"/>
      <c r="AG18" s="79" t="s">
        <v>29</v>
      </c>
      <c r="AH18" s="69"/>
      <c r="AI18" s="5"/>
      <c r="AJ18" s="5"/>
      <c r="AK18" s="5">
        <v>1</v>
      </c>
      <c r="AL18" s="5">
        <v>1</v>
      </c>
      <c r="AM18" s="64" t="s">
        <v>7</v>
      </c>
    </row>
    <row r="19" spans="1:39" ht="48">
      <c r="A19" s="19"/>
      <c r="B19" s="30"/>
      <c r="C19" s="39"/>
      <c r="D19" s="25" t="s">
        <v>28</v>
      </c>
      <c r="E19" s="29"/>
      <c r="F19" s="9">
        <v>1</v>
      </c>
      <c r="G19">
        <f>F19/WBS!F18</f>
        <v>1</v>
      </c>
      <c r="AC19" s="6"/>
      <c r="AG19" s="79" t="s">
        <v>30</v>
      </c>
      <c r="AH19" s="70"/>
      <c r="AI19" s="6"/>
      <c r="AJ19" s="6"/>
      <c r="AK19" s="6"/>
      <c r="AL19" s="6"/>
      <c r="AM19" s="64" t="s">
        <v>7</v>
      </c>
    </row>
    <row r="20" spans="1:39" ht="48">
      <c r="A20" s="19"/>
      <c r="B20" s="30"/>
      <c r="C20" s="25" t="s">
        <v>31</v>
      </c>
      <c r="D20" s="38" t="s">
        <v>29</v>
      </c>
      <c r="E20" s="29"/>
      <c r="F20" s="11">
        <v>3</v>
      </c>
      <c r="G20">
        <f>F20/WBS!F19</f>
        <v>3</v>
      </c>
      <c r="AC20" s="6"/>
      <c r="AG20" s="79" t="s">
        <v>32</v>
      </c>
      <c r="AH20" s="71"/>
      <c r="AI20" s="7"/>
      <c r="AJ20" s="7"/>
      <c r="AK20" s="7"/>
      <c r="AL20" s="7"/>
      <c r="AM20" s="64" t="s">
        <v>7</v>
      </c>
    </row>
    <row r="21" spans="1:39" ht="32">
      <c r="A21" s="19"/>
      <c r="B21" s="30"/>
      <c r="C21" s="39"/>
      <c r="D21" s="40" t="s">
        <v>30</v>
      </c>
      <c r="E21" s="29"/>
      <c r="F21" s="11">
        <v>3</v>
      </c>
      <c r="G21">
        <f>F21/WBS!F20</f>
        <v>3</v>
      </c>
      <c r="AC21" s="6"/>
      <c r="AG21" s="79" t="s">
        <v>33</v>
      </c>
      <c r="AH21" s="71"/>
      <c r="AI21" s="7"/>
      <c r="AJ21" s="7"/>
      <c r="AK21" s="7">
        <v>1</v>
      </c>
      <c r="AL21" s="7">
        <v>1</v>
      </c>
      <c r="AM21" s="64" t="s">
        <v>7</v>
      </c>
    </row>
    <row r="22" spans="1:39" ht="65" thickBot="1">
      <c r="A22" s="19"/>
      <c r="B22" s="30"/>
      <c r="C22" s="39"/>
      <c r="D22" s="41" t="s">
        <v>32</v>
      </c>
      <c r="E22" s="35"/>
      <c r="F22" s="11">
        <v>3</v>
      </c>
      <c r="G22">
        <f>F22/WBS!F21</f>
        <v>3</v>
      </c>
      <c r="AG22" s="82" t="s">
        <v>34</v>
      </c>
      <c r="AH22" s="73"/>
      <c r="AI22" s="74"/>
      <c r="AJ22" s="74"/>
      <c r="AK22" s="74"/>
      <c r="AL22" s="74"/>
      <c r="AM22" s="75" t="s">
        <v>7</v>
      </c>
    </row>
    <row r="23" spans="1:39" ht="32">
      <c r="A23" s="19"/>
      <c r="B23" s="30"/>
      <c r="C23" s="25" t="s">
        <v>35</v>
      </c>
      <c r="D23" s="42" t="s">
        <v>33</v>
      </c>
      <c r="E23" s="29"/>
      <c r="F23" s="11">
        <v>2</v>
      </c>
      <c r="G23">
        <f>F23/WBS!F22</f>
        <v>2</v>
      </c>
      <c r="N23" s="58"/>
      <c r="T23" s="58"/>
    </row>
    <row r="24" spans="1:39" ht="80">
      <c r="A24" s="19"/>
      <c r="B24" s="30"/>
      <c r="C24" s="39"/>
      <c r="D24" s="56" t="s">
        <v>34</v>
      </c>
      <c r="E24" s="29"/>
      <c r="F24" s="11">
        <v>8</v>
      </c>
      <c r="G24">
        <f>F24/WBS!F23</f>
        <v>2.6666666666666665</v>
      </c>
      <c r="N24" s="58"/>
      <c r="P24" s="6"/>
      <c r="T24" s="58" t="s">
        <v>36</v>
      </c>
    </row>
    <row r="25" spans="1:39" ht="64">
      <c r="B25" s="53" t="s">
        <v>37</v>
      </c>
      <c r="C25" s="44" t="s">
        <v>38</v>
      </c>
      <c r="D25" s="45" t="s">
        <v>39</v>
      </c>
      <c r="E25" s="46" t="s">
        <v>40</v>
      </c>
      <c r="F25" s="54"/>
      <c r="N25" s="58" t="s">
        <v>41</v>
      </c>
      <c r="O25" s="63"/>
    </row>
    <row r="26" spans="1:39" ht="48">
      <c r="B26" s="30"/>
      <c r="C26" s="47"/>
      <c r="D26" s="47"/>
      <c r="E26" s="48" t="s">
        <v>42</v>
      </c>
      <c r="F26" s="54"/>
    </row>
    <row r="27" spans="1:39" ht="32">
      <c r="B27" s="30"/>
      <c r="C27" s="49" t="s">
        <v>43</v>
      </c>
      <c r="D27" s="44" t="s">
        <v>44</v>
      </c>
      <c r="E27" s="46"/>
      <c r="F27" s="54"/>
    </row>
    <row r="28" spans="1:39" ht="32">
      <c r="B28" s="30"/>
      <c r="C28" s="47"/>
      <c r="D28" s="44" t="s">
        <v>45</v>
      </c>
      <c r="E28" s="46"/>
      <c r="F28" s="54"/>
      <c r="P28" s="6"/>
      <c r="Q28" s="6"/>
    </row>
    <row r="29" spans="1:39" ht="32">
      <c r="B29" s="43"/>
      <c r="C29" s="50"/>
      <c r="D29" s="51" t="s">
        <v>46</v>
      </c>
      <c r="E29" s="52"/>
      <c r="F29" s="55"/>
      <c r="P29" s="6"/>
      <c r="Q29" s="6"/>
    </row>
    <row r="30" spans="1:39">
      <c r="P30" s="6"/>
      <c r="Q30" s="6"/>
    </row>
    <row r="31" spans="1:39">
      <c r="P31" s="6"/>
      <c r="Q31" s="6"/>
    </row>
    <row r="52" spans="8:16">
      <c r="H52" s="59" t="s">
        <v>2</v>
      </c>
      <c r="I52" s="84">
        <v>44299</v>
      </c>
      <c r="J52" s="84">
        <v>44300</v>
      </c>
      <c r="K52" s="84">
        <v>44302</v>
      </c>
      <c r="L52" s="84">
        <v>44313</v>
      </c>
      <c r="M52" s="84">
        <v>44316</v>
      </c>
      <c r="N52" s="84">
        <v>44320</v>
      </c>
      <c r="O52" s="84">
        <v>44321</v>
      </c>
      <c r="P52" s="86">
        <v>44323</v>
      </c>
    </row>
    <row r="53" spans="8:16">
      <c r="H53" s="60" t="s">
        <v>5</v>
      </c>
      <c r="I53" s="66"/>
      <c r="J53" s="66"/>
      <c r="K53" s="66"/>
      <c r="L53" s="66"/>
      <c r="M53" s="66"/>
      <c r="N53" s="66"/>
      <c r="O53" s="66"/>
      <c r="P53" s="68"/>
    </row>
    <row r="54" spans="8:16" ht="32">
      <c r="H54" s="79" t="s">
        <v>17</v>
      </c>
      <c r="I54" s="7">
        <v>1</v>
      </c>
      <c r="J54" s="7"/>
      <c r="K54" s="7"/>
      <c r="L54" s="7"/>
      <c r="M54" s="7"/>
      <c r="N54" s="7"/>
      <c r="O54" s="7"/>
      <c r="P54" s="72"/>
    </row>
    <row r="55" spans="8:16" ht="32">
      <c r="H55" s="79" t="s">
        <v>18</v>
      </c>
      <c r="I55" s="7"/>
      <c r="J55" s="7">
        <v>1</v>
      </c>
      <c r="K55" s="7"/>
      <c r="L55" s="7"/>
      <c r="M55" s="7"/>
      <c r="N55" s="7"/>
      <c r="O55" s="7"/>
      <c r="P55" s="72"/>
    </row>
    <row r="56" spans="8:16" ht="16">
      <c r="H56" s="79" t="s">
        <v>19</v>
      </c>
      <c r="I56" s="7"/>
      <c r="J56" s="7"/>
      <c r="K56" s="13"/>
      <c r="L56" s="7">
        <v>1</v>
      </c>
      <c r="M56" s="7">
        <v>1</v>
      </c>
      <c r="N56" s="13">
        <v>1</v>
      </c>
      <c r="O56" s="7"/>
      <c r="P56" s="72"/>
    </row>
    <row r="57" spans="8:16" ht="32">
      <c r="H57" s="79" t="s">
        <v>32</v>
      </c>
      <c r="I57" s="7">
        <v>1</v>
      </c>
      <c r="J57" s="7">
        <v>1</v>
      </c>
      <c r="K57" s="13">
        <v>1</v>
      </c>
      <c r="L57" s="7"/>
      <c r="M57" s="5"/>
      <c r="N57" s="7"/>
      <c r="O57" s="7"/>
      <c r="P57" s="72"/>
    </row>
    <row r="58" spans="8:16" ht="32">
      <c r="H58" s="79" t="s">
        <v>33</v>
      </c>
      <c r="I58" s="7"/>
      <c r="J58" s="7"/>
      <c r="K58" s="13"/>
      <c r="L58" s="7"/>
      <c r="M58" s="5"/>
      <c r="N58" s="7"/>
      <c r="O58" s="7"/>
      <c r="P58" s="72"/>
    </row>
    <row r="59" spans="8:16" ht="80">
      <c r="H59" s="82" t="s">
        <v>34</v>
      </c>
      <c r="I59" s="74">
        <v>1</v>
      </c>
      <c r="J59" s="74">
        <v>1</v>
      </c>
      <c r="K59" s="76">
        <v>1</v>
      </c>
      <c r="L59" s="74"/>
      <c r="M59" s="74"/>
      <c r="N59" s="74"/>
      <c r="O59" s="74"/>
      <c r="P59" s="77"/>
    </row>
    <row r="65" spans="40:60" ht="16" thickBot="1"/>
    <row r="66" spans="40:60" ht="16" thickBot="1">
      <c r="AN66" s="90" t="s">
        <v>2</v>
      </c>
      <c r="AO66" s="93">
        <v>44200</v>
      </c>
      <c r="AP66" s="94">
        <v>44201</v>
      </c>
      <c r="AQ66" s="94">
        <v>44204</v>
      </c>
      <c r="AR66" s="94">
        <v>44232</v>
      </c>
      <c r="AS66" s="94">
        <v>44239</v>
      </c>
      <c r="AT66" s="95">
        <v>44246</v>
      </c>
      <c r="AU66" s="96">
        <v>44259</v>
      </c>
      <c r="AV66" s="94">
        <v>44260</v>
      </c>
      <c r="AW66" s="94">
        <v>44274</v>
      </c>
      <c r="AX66" s="94">
        <v>44281</v>
      </c>
      <c r="AY66" s="94">
        <v>44288</v>
      </c>
      <c r="AZ66" s="94">
        <v>44295</v>
      </c>
      <c r="BA66" s="94">
        <v>44299</v>
      </c>
      <c r="BB66" s="94">
        <v>44300</v>
      </c>
      <c r="BC66" s="94">
        <v>44302</v>
      </c>
      <c r="BD66" s="94">
        <v>44313</v>
      </c>
      <c r="BE66" s="94">
        <v>44316</v>
      </c>
      <c r="BF66" s="94">
        <v>44320</v>
      </c>
      <c r="BG66" s="94">
        <v>44321</v>
      </c>
      <c r="BH66" s="97">
        <v>44323</v>
      </c>
    </row>
    <row r="67" spans="40:60" ht="16" thickBot="1">
      <c r="AN67" s="60" t="s">
        <v>5</v>
      </c>
      <c r="AO67" s="91"/>
      <c r="AP67" s="87"/>
      <c r="AQ67" s="87"/>
      <c r="AR67" s="87"/>
      <c r="AS67" s="87"/>
      <c r="AT67" s="106" t="s">
        <v>6</v>
      </c>
      <c r="AU67" s="102"/>
      <c r="AV67" s="87"/>
      <c r="AW67" s="87"/>
      <c r="AX67" s="87"/>
      <c r="AY67" s="87"/>
      <c r="AZ67" s="108" t="s">
        <v>7</v>
      </c>
      <c r="BA67" s="87"/>
      <c r="BB67" s="87"/>
      <c r="BC67" s="87"/>
      <c r="BD67" s="87"/>
      <c r="BE67" s="87"/>
      <c r="BF67" s="87"/>
      <c r="BG67" s="87"/>
      <c r="BH67" s="92" t="s">
        <v>55</v>
      </c>
    </row>
    <row r="68" spans="40:60" ht="16">
      <c r="AN68" s="78" t="s">
        <v>9</v>
      </c>
      <c r="AO68" s="98"/>
      <c r="AP68" s="99"/>
      <c r="AQ68" s="99">
        <v>1</v>
      </c>
      <c r="AR68" s="99"/>
      <c r="AS68" s="99"/>
      <c r="AT68" s="107" t="s">
        <v>7</v>
      </c>
      <c r="AU68" s="101"/>
      <c r="AV68" s="99"/>
      <c r="AW68" s="99"/>
      <c r="AX68" s="99"/>
      <c r="AY68" s="99"/>
      <c r="AZ68" s="109" t="s">
        <v>7</v>
      </c>
      <c r="BA68" s="99"/>
      <c r="BB68" s="99"/>
      <c r="BC68" s="99"/>
      <c r="BD68" s="99"/>
      <c r="BE68" s="99"/>
      <c r="BF68" s="99"/>
      <c r="BG68" s="99"/>
      <c r="BH68" s="100"/>
    </row>
    <row r="69" spans="40:60" ht="16">
      <c r="AN69" s="79" t="s">
        <v>11</v>
      </c>
      <c r="AO69" s="98"/>
      <c r="AP69" s="99"/>
      <c r="AQ69" s="99">
        <v>1</v>
      </c>
      <c r="AR69" s="99"/>
      <c r="AS69" s="99"/>
      <c r="AT69" s="107" t="s">
        <v>7</v>
      </c>
      <c r="AU69" s="101"/>
      <c r="AV69" s="99"/>
      <c r="AW69" s="99"/>
      <c r="AX69" s="99"/>
      <c r="AY69" s="99"/>
      <c r="AZ69" s="109" t="s">
        <v>7</v>
      </c>
      <c r="BA69" s="99"/>
      <c r="BB69" s="99"/>
      <c r="BC69" s="99"/>
      <c r="BD69" s="99"/>
      <c r="BE69" s="99"/>
      <c r="BF69" s="99"/>
      <c r="BG69" s="99"/>
      <c r="BH69" s="100"/>
    </row>
    <row r="70" spans="40:60" ht="16">
      <c r="AN70" s="79" t="s">
        <v>12</v>
      </c>
      <c r="AO70" s="91"/>
      <c r="AP70" s="87"/>
      <c r="AQ70" s="87"/>
      <c r="AR70" s="87"/>
      <c r="AS70" s="87">
        <v>1</v>
      </c>
      <c r="AT70" s="106" t="s">
        <v>7</v>
      </c>
      <c r="AU70" s="87">
        <v>1</v>
      </c>
      <c r="AV70" s="87"/>
      <c r="AW70" s="87"/>
      <c r="AX70" s="87"/>
      <c r="AY70" s="87"/>
      <c r="AZ70" s="108" t="s">
        <v>7</v>
      </c>
      <c r="BA70" s="87"/>
      <c r="BB70" s="87"/>
      <c r="BC70" s="87"/>
      <c r="BD70" s="87"/>
      <c r="BE70" s="87"/>
      <c r="BF70" s="87"/>
      <c r="BG70" s="87"/>
      <c r="BH70" s="92"/>
    </row>
    <row r="71" spans="40:60" ht="16">
      <c r="AN71" s="79" t="s">
        <v>13</v>
      </c>
      <c r="AO71" s="98"/>
      <c r="AP71" s="99"/>
      <c r="AQ71" s="99"/>
      <c r="AR71" s="99"/>
      <c r="AS71" s="99"/>
      <c r="AT71" s="107" t="s">
        <v>7</v>
      </c>
      <c r="AU71" s="101"/>
      <c r="AV71" s="99">
        <v>1</v>
      </c>
      <c r="AW71" s="99"/>
      <c r="AX71" s="99"/>
      <c r="AY71" s="99"/>
      <c r="AZ71" s="109" t="s">
        <v>7</v>
      </c>
      <c r="BA71" s="99"/>
      <c r="BB71" s="99"/>
      <c r="BC71" s="99"/>
      <c r="BD71" s="99"/>
      <c r="BE71" s="99"/>
      <c r="BF71" s="99"/>
      <c r="BG71" s="99"/>
      <c r="BH71" s="100"/>
    </row>
    <row r="72" spans="40:60" ht="16">
      <c r="AN72" s="79" t="s">
        <v>14</v>
      </c>
      <c r="AO72" s="98"/>
      <c r="AP72" s="99"/>
      <c r="AQ72" s="99"/>
      <c r="AR72" s="99"/>
      <c r="AS72" s="99"/>
      <c r="AT72" s="107" t="s">
        <v>7</v>
      </c>
      <c r="AU72" s="101"/>
      <c r="AV72" s="99"/>
      <c r="AW72" s="99">
        <v>1</v>
      </c>
      <c r="AX72" s="99">
        <v>1</v>
      </c>
      <c r="AY72" s="99"/>
      <c r="AZ72" s="109" t="s">
        <v>7</v>
      </c>
      <c r="BA72" s="99"/>
      <c r="BB72" s="99"/>
      <c r="BC72" s="99"/>
      <c r="BD72" s="99"/>
      <c r="BE72" s="99"/>
      <c r="BF72" s="99"/>
      <c r="BG72" s="99"/>
      <c r="BH72" s="100"/>
    </row>
    <row r="73" spans="40:60" ht="32">
      <c r="AN73" s="79" t="s">
        <v>16</v>
      </c>
      <c r="AO73" s="98"/>
      <c r="AP73" s="99"/>
      <c r="AQ73" s="99"/>
      <c r="AR73" s="99"/>
      <c r="AS73" s="99"/>
      <c r="AT73" s="107" t="s">
        <v>7</v>
      </c>
      <c r="AU73" s="101"/>
      <c r="AV73" s="99"/>
      <c r="AW73" s="99"/>
      <c r="AX73" s="99"/>
      <c r="AY73" s="99">
        <v>1</v>
      </c>
      <c r="AZ73" s="109" t="s">
        <v>7</v>
      </c>
      <c r="BA73" s="99"/>
      <c r="BB73" s="99"/>
      <c r="BC73" s="99"/>
      <c r="BD73" s="99"/>
      <c r="BE73" s="99"/>
      <c r="BF73" s="99"/>
      <c r="BG73" s="99"/>
      <c r="BH73" s="100"/>
    </row>
    <row r="74" spans="40:60" ht="32">
      <c r="AN74" s="79" t="s">
        <v>17</v>
      </c>
      <c r="AO74" s="98"/>
      <c r="AP74" s="99"/>
      <c r="AQ74" s="99"/>
      <c r="AR74" s="99"/>
      <c r="AS74" s="99"/>
      <c r="AT74" s="107" t="s">
        <v>7</v>
      </c>
      <c r="AU74" s="101"/>
      <c r="AV74" s="99"/>
      <c r="AW74" s="99"/>
      <c r="AX74" s="99"/>
      <c r="AY74" s="99"/>
      <c r="AZ74" s="109" t="s">
        <v>7</v>
      </c>
      <c r="BA74" s="99">
        <v>1</v>
      </c>
      <c r="BB74" s="99"/>
      <c r="BC74" s="99"/>
      <c r="BD74" s="99"/>
      <c r="BE74" s="99"/>
      <c r="BF74" s="99"/>
      <c r="BG74" s="99"/>
      <c r="BH74" s="100"/>
    </row>
    <row r="75" spans="40:60" ht="32">
      <c r="AN75" s="79" t="s">
        <v>18</v>
      </c>
      <c r="AO75" s="98"/>
      <c r="AP75" s="99"/>
      <c r="AQ75" s="99"/>
      <c r="AR75" s="99"/>
      <c r="AS75" s="99"/>
      <c r="AT75" s="107" t="s">
        <v>7</v>
      </c>
      <c r="AU75" s="101"/>
      <c r="AV75" s="99"/>
      <c r="AW75" s="99"/>
      <c r="AX75" s="99"/>
      <c r="AY75" s="99"/>
      <c r="AZ75" s="109" t="s">
        <v>7</v>
      </c>
      <c r="BA75" s="99"/>
      <c r="BB75" s="99">
        <v>1</v>
      </c>
      <c r="BC75" s="99"/>
      <c r="BD75" s="99"/>
      <c r="BE75" s="99"/>
      <c r="BF75" s="99"/>
      <c r="BG75" s="99"/>
      <c r="BH75" s="100"/>
    </row>
    <row r="76" spans="40:60" ht="16">
      <c r="AN76" s="79" t="s">
        <v>19</v>
      </c>
      <c r="AO76" s="98"/>
      <c r="AP76" s="99"/>
      <c r="AQ76" s="99"/>
      <c r="AR76" s="99"/>
      <c r="AS76" s="99"/>
      <c r="AT76" s="107" t="s">
        <v>7</v>
      </c>
      <c r="AU76" s="101"/>
      <c r="AV76" s="99"/>
      <c r="AW76" s="99"/>
      <c r="AX76" s="99"/>
      <c r="AY76" s="99"/>
      <c r="AZ76" s="109" t="s">
        <v>7</v>
      </c>
      <c r="BA76" s="99"/>
      <c r="BB76" s="99"/>
      <c r="BC76" s="99"/>
      <c r="BD76" s="99">
        <v>1</v>
      </c>
      <c r="BE76" s="99">
        <v>1</v>
      </c>
      <c r="BF76" s="104">
        <v>1</v>
      </c>
      <c r="BG76" s="99"/>
      <c r="BH76" s="100"/>
    </row>
    <row r="77" spans="40:60" ht="32">
      <c r="AN77" s="80" t="s">
        <v>20</v>
      </c>
      <c r="AO77" s="98">
        <v>1</v>
      </c>
      <c r="AP77" s="99"/>
      <c r="AQ77" s="99"/>
      <c r="AR77" s="99"/>
      <c r="AS77" s="99"/>
      <c r="AT77" s="107" t="s">
        <v>7</v>
      </c>
      <c r="AU77" s="101"/>
      <c r="AV77" s="99"/>
      <c r="AW77" s="99"/>
      <c r="AX77" s="99"/>
      <c r="AY77" s="99"/>
      <c r="AZ77" s="109" t="s">
        <v>7</v>
      </c>
      <c r="BA77" s="99"/>
      <c r="BB77" s="99"/>
      <c r="BC77" s="99"/>
      <c r="BD77" s="99"/>
      <c r="BE77" s="99"/>
      <c r="BF77" s="99"/>
      <c r="BG77" s="99"/>
      <c r="BH77" s="100"/>
    </row>
    <row r="78" spans="40:60" ht="32">
      <c r="AN78" s="79" t="s">
        <v>49</v>
      </c>
      <c r="AO78" s="98"/>
      <c r="AP78" s="99">
        <v>1</v>
      </c>
      <c r="AQ78" s="99"/>
      <c r="AR78" s="99"/>
      <c r="AS78" s="99"/>
      <c r="AT78" s="107" t="s">
        <v>7</v>
      </c>
      <c r="AU78" s="105"/>
      <c r="AV78" s="99"/>
      <c r="AW78" s="99"/>
      <c r="AX78" s="99"/>
      <c r="AY78" s="99"/>
      <c r="AZ78" s="109" t="s">
        <v>7</v>
      </c>
      <c r="BA78" s="99"/>
      <c r="BB78" s="99"/>
      <c r="BC78" s="99"/>
      <c r="BD78" s="99"/>
      <c r="BE78" s="99"/>
      <c r="BF78" s="99"/>
      <c r="BG78" s="99"/>
      <c r="BH78" s="100"/>
    </row>
    <row r="79" spans="40:60" ht="32">
      <c r="AN79" s="81" t="s">
        <v>50</v>
      </c>
      <c r="AO79" s="98"/>
      <c r="AP79" s="99"/>
      <c r="AQ79" s="99">
        <v>1</v>
      </c>
      <c r="AR79" s="99"/>
      <c r="AS79" s="99"/>
      <c r="AT79" s="107" t="s">
        <v>7</v>
      </c>
      <c r="AU79" s="101"/>
      <c r="AV79" s="99"/>
      <c r="AW79" s="99"/>
      <c r="AX79" s="99"/>
      <c r="AY79" s="99"/>
      <c r="AZ79" s="109" t="s">
        <v>7</v>
      </c>
      <c r="BA79" s="99"/>
      <c r="BB79" s="99"/>
      <c r="BC79" s="99"/>
      <c r="BD79" s="99"/>
      <c r="BE79" s="99"/>
      <c r="BF79" s="99"/>
      <c r="BG79" s="99"/>
      <c r="BH79" s="100"/>
    </row>
    <row r="80" spans="40:60" ht="32">
      <c r="AN80" s="79" t="s">
        <v>51</v>
      </c>
      <c r="AO80" s="98"/>
      <c r="AP80" s="99"/>
      <c r="AQ80" s="99"/>
      <c r="AR80" s="99">
        <v>1</v>
      </c>
      <c r="AS80" s="99"/>
      <c r="AT80" s="107" t="s">
        <v>7</v>
      </c>
      <c r="AU80" s="101"/>
      <c r="AV80" s="99"/>
      <c r="AW80" s="99"/>
      <c r="AX80" s="99"/>
      <c r="AY80" s="99"/>
      <c r="AZ80" s="109" t="s">
        <v>7</v>
      </c>
      <c r="BA80" s="99"/>
      <c r="BB80" s="99"/>
      <c r="BC80" s="99"/>
      <c r="BD80" s="99"/>
      <c r="BE80" s="99"/>
      <c r="BF80" s="99"/>
      <c r="BG80" s="99"/>
      <c r="BH80" s="100"/>
    </row>
    <row r="81" spans="40:60" ht="32">
      <c r="AN81" s="79" t="s">
        <v>52</v>
      </c>
      <c r="AO81" s="98"/>
      <c r="AP81" s="99"/>
      <c r="AQ81" s="99"/>
      <c r="AR81" s="99"/>
      <c r="AS81" s="99">
        <v>1</v>
      </c>
      <c r="AT81" s="107" t="s">
        <v>7</v>
      </c>
      <c r="AU81" s="101"/>
      <c r="AV81" s="99"/>
      <c r="AW81" s="99"/>
      <c r="AX81" s="99"/>
      <c r="AY81" s="99"/>
      <c r="AZ81" s="109" t="s">
        <v>7</v>
      </c>
      <c r="BA81" s="99"/>
      <c r="BB81" s="99"/>
      <c r="BC81" s="99"/>
      <c r="BD81" s="99"/>
      <c r="BE81" s="99"/>
      <c r="BF81" s="99"/>
      <c r="BG81" s="99"/>
      <c r="BH81" s="100"/>
    </row>
    <row r="82" spans="40:60" ht="32">
      <c r="AN82" s="79" t="s">
        <v>53</v>
      </c>
      <c r="AO82" s="98"/>
      <c r="AP82" s="99"/>
      <c r="AQ82" s="99"/>
      <c r="AR82" s="99">
        <v>1</v>
      </c>
      <c r="AS82" s="99">
        <v>1</v>
      </c>
      <c r="AT82" s="107" t="s">
        <v>7</v>
      </c>
      <c r="AU82" s="89"/>
      <c r="AV82" s="88">
        <v>1</v>
      </c>
      <c r="AW82" s="99"/>
      <c r="AX82" s="99"/>
      <c r="AY82" s="99"/>
      <c r="AZ82" s="109" t="s">
        <v>7</v>
      </c>
      <c r="BA82" s="99"/>
      <c r="BB82" s="99"/>
      <c r="BC82" s="99"/>
      <c r="BD82" s="87"/>
      <c r="BE82" s="99"/>
      <c r="BF82" s="99"/>
      <c r="BG82" s="99"/>
      <c r="BH82" s="100"/>
    </row>
    <row r="83" spans="40:60" ht="32">
      <c r="AN83" s="79" t="s">
        <v>30</v>
      </c>
      <c r="AO83" s="98"/>
      <c r="AP83" s="99"/>
      <c r="AQ83" s="99"/>
      <c r="AR83" s="99"/>
      <c r="AS83" s="99"/>
      <c r="AT83" s="106" t="s">
        <v>7</v>
      </c>
      <c r="AU83" s="103"/>
      <c r="AV83" s="99"/>
      <c r="AW83" s="99">
        <v>1</v>
      </c>
      <c r="AX83" s="99">
        <v>1</v>
      </c>
      <c r="AY83" s="99">
        <v>1</v>
      </c>
      <c r="AZ83" s="108" t="s">
        <v>7</v>
      </c>
      <c r="BA83" s="99"/>
      <c r="BB83" s="99"/>
      <c r="BC83" s="99"/>
      <c r="BD83" s="99"/>
      <c r="BE83" s="87"/>
      <c r="BF83" s="99"/>
      <c r="BG83" s="99"/>
      <c r="BH83" s="100"/>
    </row>
    <row r="84" spans="40:60" ht="32">
      <c r="AN84" s="79" t="s">
        <v>32</v>
      </c>
      <c r="AO84" s="98"/>
      <c r="AP84" s="99"/>
      <c r="AQ84" s="99"/>
      <c r="AR84" s="99"/>
      <c r="AS84" s="99"/>
      <c r="AT84" s="107" t="s">
        <v>7</v>
      </c>
      <c r="AU84" s="101"/>
      <c r="AV84" s="99"/>
      <c r="AW84" s="99"/>
      <c r="AX84" s="99"/>
      <c r="AY84" s="99"/>
      <c r="AZ84" s="109" t="s">
        <v>7</v>
      </c>
      <c r="BA84" s="99">
        <v>1</v>
      </c>
      <c r="BB84" s="99">
        <v>1</v>
      </c>
      <c r="BC84" s="99">
        <v>1</v>
      </c>
      <c r="BD84" s="99"/>
      <c r="BE84" s="99"/>
      <c r="BF84" s="99"/>
      <c r="BG84" s="99"/>
      <c r="BH84" s="100"/>
    </row>
    <row r="85" spans="40:60" ht="32">
      <c r="AN85" s="79" t="s">
        <v>33</v>
      </c>
      <c r="AO85" s="98"/>
      <c r="AP85" s="99"/>
      <c r="AQ85" s="99"/>
      <c r="AR85" s="99">
        <v>1</v>
      </c>
      <c r="AS85" s="99">
        <v>1</v>
      </c>
      <c r="AT85" s="107" t="s">
        <v>7</v>
      </c>
      <c r="AU85" s="101"/>
      <c r="AV85" s="99"/>
      <c r="AW85" s="99"/>
      <c r="AX85" s="99"/>
      <c r="AY85" s="99"/>
      <c r="AZ85" s="109" t="s">
        <v>7</v>
      </c>
      <c r="BA85" s="99"/>
      <c r="BB85" s="99"/>
      <c r="BC85" s="99"/>
      <c r="BD85" s="99"/>
      <c r="BE85" s="99"/>
      <c r="BF85" s="99"/>
      <c r="BG85" s="99"/>
      <c r="BH85" s="100"/>
    </row>
    <row r="86" spans="40:60" ht="65" thickBot="1">
      <c r="AN86" s="82" t="s">
        <v>54</v>
      </c>
      <c r="AO86" s="98"/>
      <c r="AP86" s="99"/>
      <c r="AQ86" s="99"/>
      <c r="AR86" s="99"/>
      <c r="AS86" s="99"/>
      <c r="AT86" s="107" t="s">
        <v>7</v>
      </c>
      <c r="AU86" s="101"/>
      <c r="AV86" s="99"/>
      <c r="AW86" s="99"/>
      <c r="AX86" s="99"/>
      <c r="AY86" s="99"/>
      <c r="AZ86" s="109" t="s">
        <v>7</v>
      </c>
      <c r="BA86" s="99">
        <v>1</v>
      </c>
      <c r="BB86" s="99">
        <v>1</v>
      </c>
      <c r="BC86" s="99">
        <v>1</v>
      </c>
      <c r="BD86" s="99"/>
      <c r="BE86" s="99"/>
      <c r="BF86" s="99"/>
      <c r="BG86" s="99"/>
      <c r="BH86" s="100"/>
    </row>
  </sheetData>
  <sheetProtection formatCells="0"/>
  <conditionalFormatting sqref="AO6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79:BH82 AO84:BH86 AZ79:AZ85 AS79:AU86 AO67:BH77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79:BH86 AO67:BH77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67:BH86 AC1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5:AM18 AH20:AM22 AL19:AM19 AH3:AM1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5:AM22 AH3:AM13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3:AM22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3:P59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0C41-C6FF-4BC5-999E-EDA99AE999B4}">
  <sheetPr codeName="Sheet2"/>
  <dimension ref="A1:F28"/>
  <sheetViews>
    <sheetView workbookViewId="0">
      <selection sqref="A1:E28"/>
    </sheetView>
  </sheetViews>
  <sheetFormatPr baseColWidth="10" defaultColWidth="8.6640625" defaultRowHeight="15"/>
  <cols>
    <col min="1" max="1" width="31.33203125" customWidth="1"/>
    <col min="2" max="2" width="33.1640625" customWidth="1"/>
    <col min="3" max="3" width="32.33203125" customWidth="1"/>
    <col min="4" max="4" width="32.5" customWidth="1"/>
    <col min="5" max="5" width="36.83203125" customWidth="1"/>
    <col min="6" max="6" width="16.6640625" customWidth="1"/>
  </cols>
  <sheetData>
    <row r="1" spans="1:6" ht="17" thickBot="1">
      <c r="A1" s="17" t="s">
        <v>0</v>
      </c>
      <c r="B1" s="18"/>
      <c r="C1" s="18"/>
      <c r="D1" s="18"/>
      <c r="E1" s="8" t="s">
        <v>47</v>
      </c>
      <c r="F1" s="8" t="s">
        <v>48</v>
      </c>
    </row>
    <row r="2" spans="1:6" ht="17" thickBot="1">
      <c r="A2" s="20" t="s">
        <v>4</v>
      </c>
      <c r="B2" s="21"/>
      <c r="C2" s="21"/>
      <c r="D2" s="22"/>
      <c r="E2" s="1">
        <f>SUM(E3:E7,E9:E12)</f>
        <v>10</v>
      </c>
    </row>
    <row r="3" spans="1:6" ht="32">
      <c r="A3" s="23"/>
      <c r="B3" s="24" t="s">
        <v>8</v>
      </c>
      <c r="C3" s="25" t="s">
        <v>9</v>
      </c>
      <c r="D3" s="26"/>
      <c r="E3" s="9" t="s">
        <v>10</v>
      </c>
    </row>
    <row r="4" spans="1:6" ht="16">
      <c r="A4" s="27"/>
      <c r="B4" s="28"/>
      <c r="C4" s="25" t="s">
        <v>11</v>
      </c>
      <c r="D4" s="29"/>
      <c r="E4" s="10" t="s">
        <v>10</v>
      </c>
    </row>
    <row r="5" spans="1:6" ht="16">
      <c r="A5" s="30"/>
      <c r="B5" s="28"/>
      <c r="C5" s="25" t="s">
        <v>12</v>
      </c>
      <c r="D5" s="29"/>
      <c r="E5" s="11">
        <v>1</v>
      </c>
    </row>
    <row r="6" spans="1:6" ht="16">
      <c r="A6" s="30"/>
      <c r="B6" s="28"/>
      <c r="C6" s="25" t="s">
        <v>13</v>
      </c>
      <c r="D6" s="29"/>
      <c r="E6" s="11">
        <v>1</v>
      </c>
    </row>
    <row r="7" spans="1:6" ht="16">
      <c r="A7" s="30"/>
      <c r="B7" s="28"/>
      <c r="C7" s="31" t="s">
        <v>14</v>
      </c>
      <c r="D7" s="29"/>
      <c r="E7" s="12">
        <v>2</v>
      </c>
    </row>
    <row r="8" spans="1:6" ht="16">
      <c r="A8" s="32"/>
      <c r="B8" s="33" t="s">
        <v>15</v>
      </c>
      <c r="C8" s="34"/>
      <c r="D8" s="34"/>
      <c r="E8" s="3">
        <f>SUM(E9:E12)</f>
        <v>6</v>
      </c>
    </row>
    <row r="9" spans="1:6" ht="32">
      <c r="A9" s="30"/>
      <c r="B9" s="28"/>
      <c r="C9" s="25" t="s">
        <v>16</v>
      </c>
      <c r="D9" s="29"/>
      <c r="E9" s="9">
        <v>1</v>
      </c>
    </row>
    <row r="10" spans="1:6" ht="32">
      <c r="A10" s="30"/>
      <c r="B10" s="28"/>
      <c r="C10" s="25" t="s">
        <v>17</v>
      </c>
      <c r="D10" s="29"/>
      <c r="E10" s="11">
        <v>1</v>
      </c>
    </row>
    <row r="11" spans="1:6" ht="32">
      <c r="A11" s="30"/>
      <c r="B11" s="28"/>
      <c r="C11" s="25" t="s">
        <v>18</v>
      </c>
      <c r="D11" s="29"/>
      <c r="E11" s="11">
        <v>1</v>
      </c>
    </row>
    <row r="12" spans="1:6" ht="16">
      <c r="A12" s="30"/>
      <c r="B12" s="28"/>
      <c r="C12" s="31" t="s">
        <v>19</v>
      </c>
      <c r="D12" s="35"/>
      <c r="E12" s="12">
        <v>3</v>
      </c>
    </row>
    <row r="13" spans="1:6" ht="16">
      <c r="A13" s="36" t="s">
        <v>22</v>
      </c>
      <c r="B13" s="37"/>
      <c r="C13" s="37"/>
      <c r="D13" s="37"/>
      <c r="E13" s="2">
        <f>SUM(E14:E29)</f>
        <v>28</v>
      </c>
    </row>
    <row r="14" spans="1:6" ht="66" customHeight="1">
      <c r="A14" s="30"/>
      <c r="B14" s="25" t="s">
        <v>24</v>
      </c>
      <c r="C14" s="38" t="s">
        <v>21</v>
      </c>
      <c r="D14" s="29"/>
      <c r="E14" s="9">
        <v>3</v>
      </c>
      <c r="F14">
        <v>3</v>
      </c>
    </row>
    <row r="15" spans="1:6" ht="114.75" customHeight="1">
      <c r="A15" s="39"/>
      <c r="B15" s="38"/>
      <c r="C15" s="25" t="s">
        <v>23</v>
      </c>
      <c r="D15" s="29"/>
      <c r="E15" s="9">
        <v>3</v>
      </c>
      <c r="F15">
        <v>3</v>
      </c>
    </row>
    <row r="16" spans="1:6" ht="66" customHeight="1">
      <c r="A16" s="30"/>
      <c r="B16" s="25" t="s">
        <v>27</v>
      </c>
      <c r="C16" s="38" t="s">
        <v>25</v>
      </c>
      <c r="D16" s="29"/>
      <c r="E16" s="9">
        <v>1</v>
      </c>
      <c r="F16">
        <v>1</v>
      </c>
    </row>
    <row r="17" spans="1:6" ht="108" customHeight="1">
      <c r="A17" s="39"/>
      <c r="B17" s="57"/>
      <c r="C17" s="25" t="s">
        <v>26</v>
      </c>
      <c r="D17" s="29"/>
      <c r="E17" s="9">
        <v>1</v>
      </c>
      <c r="F17">
        <v>1</v>
      </c>
    </row>
    <row r="18" spans="1:6" ht="55.5" customHeight="1">
      <c r="A18" s="30"/>
      <c r="B18" s="39"/>
      <c r="C18" s="25" t="s">
        <v>28</v>
      </c>
      <c r="D18" s="29"/>
      <c r="E18" s="9">
        <v>1</v>
      </c>
      <c r="F18">
        <v>1</v>
      </c>
    </row>
    <row r="19" spans="1:6" ht="70.5" customHeight="1">
      <c r="A19" s="30"/>
      <c r="B19" s="25" t="s">
        <v>31</v>
      </c>
      <c r="C19" s="38" t="s">
        <v>29</v>
      </c>
      <c r="D19" s="29"/>
      <c r="E19" s="11">
        <v>3</v>
      </c>
      <c r="F19">
        <v>1</v>
      </c>
    </row>
    <row r="20" spans="1:6" ht="46.5" customHeight="1">
      <c r="A20" s="30"/>
      <c r="B20" s="39"/>
      <c r="C20" s="40" t="s">
        <v>30</v>
      </c>
      <c r="D20" s="29"/>
      <c r="E20" s="11">
        <v>3</v>
      </c>
      <c r="F20">
        <v>1</v>
      </c>
    </row>
    <row r="21" spans="1:6" ht="60" customHeight="1">
      <c r="A21" s="30"/>
      <c r="B21" s="39"/>
      <c r="C21" s="41" t="s">
        <v>32</v>
      </c>
      <c r="D21" s="35"/>
      <c r="E21" s="11">
        <v>3</v>
      </c>
      <c r="F21">
        <v>1</v>
      </c>
    </row>
    <row r="22" spans="1:6" ht="60" customHeight="1">
      <c r="A22" s="30"/>
      <c r="B22" s="25" t="s">
        <v>35</v>
      </c>
      <c r="C22" s="42" t="s">
        <v>33</v>
      </c>
      <c r="D22" s="29"/>
      <c r="E22" s="11">
        <v>2</v>
      </c>
      <c r="F22">
        <v>1</v>
      </c>
    </row>
    <row r="23" spans="1:6" ht="100.5" customHeight="1">
      <c r="A23" s="30"/>
      <c r="B23" s="39"/>
      <c r="C23" s="56" t="s">
        <v>34</v>
      </c>
      <c r="D23" s="29"/>
      <c r="E23" s="11">
        <v>8</v>
      </c>
      <c r="F23">
        <v>3</v>
      </c>
    </row>
    <row r="24" spans="1:6" ht="80.25" customHeight="1">
      <c r="A24" s="53" t="s">
        <v>37</v>
      </c>
      <c r="B24" s="44" t="s">
        <v>38</v>
      </c>
      <c r="C24" s="45" t="s">
        <v>39</v>
      </c>
      <c r="D24" s="46" t="s">
        <v>40</v>
      </c>
      <c r="E24" s="54"/>
    </row>
    <row r="25" spans="1:6" ht="67.5" customHeight="1">
      <c r="A25" s="30"/>
      <c r="B25" s="47"/>
      <c r="C25" s="47"/>
      <c r="D25" s="48" t="s">
        <v>42</v>
      </c>
      <c r="E25" s="54"/>
    </row>
    <row r="26" spans="1:6" ht="54.75" customHeight="1">
      <c r="A26" s="30"/>
      <c r="B26" s="49" t="s">
        <v>43</v>
      </c>
      <c r="C26" s="44" t="s">
        <v>44</v>
      </c>
      <c r="D26" s="46"/>
      <c r="E26" s="54"/>
    </row>
    <row r="27" spans="1:6" ht="48.75" customHeight="1">
      <c r="A27" s="30"/>
      <c r="B27" s="47"/>
      <c r="C27" s="44" t="s">
        <v>45</v>
      </c>
      <c r="D27" s="46"/>
      <c r="E27" s="54"/>
    </row>
    <row r="28" spans="1:6" ht="60" customHeight="1">
      <c r="A28" s="43"/>
      <c r="B28" s="50"/>
      <c r="C28" s="51" t="s">
        <v>46</v>
      </c>
      <c r="D28" s="52"/>
      <c r="E28" s="55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10D0482446341A3F07F05D5547F11" ma:contentTypeVersion="8" ma:contentTypeDescription="Create a new document." ma:contentTypeScope="" ma:versionID="7af2de3f1409e000c43fec5c13994658">
  <xsd:schema xmlns:xsd="http://www.w3.org/2001/XMLSchema" xmlns:xs="http://www.w3.org/2001/XMLSchema" xmlns:p="http://schemas.microsoft.com/office/2006/metadata/properties" xmlns:ns2="a67de16f-3a12-4e25-a2d1-495f32e01bab" targetNamespace="http://schemas.microsoft.com/office/2006/metadata/properties" ma:root="true" ma:fieldsID="bd73c43619e37ef554d66b5596b59173" ns2:_="">
    <xsd:import namespace="a67de16f-3a12-4e25-a2d1-495f32e01b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de16f-3a12-4e25-a2d1-495f32e01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3CF04B-1B14-41AE-8153-C4D5BC5CF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7de16f-3a12-4e25-a2d1-495f32e01b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3E059B-F450-484A-A741-5A651A732D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29E73C-8F08-40E6-900C-7C4A2C737D16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a67de16f-3a12-4e25-a2d1-495f32e01ba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GANTT</vt:lpstr>
      <vt:lpstr>WBS</vt:lpstr>
      <vt:lpstr>WBS!Area_de_impressao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2021-05-05T09:28:55Z</cp:lastPrinted>
  <dcterms:created xsi:type="dcterms:W3CDTF">2021-01-04T08:37:26Z</dcterms:created>
  <dcterms:modified xsi:type="dcterms:W3CDTF">2021-05-05T09:33:21Z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0x010100AEF10D0482446341A3F07F05D5547F11</vt:lpwstr>
  </property>
</Properties>
</file>