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21600" windowHeight="10320"/>
  </bookViews>
  <sheets>
    <sheet name="Budget Overview" sheetId="4" r:id="rId1"/>
    <sheet name="Budget Summary" sheetId="2" r:id="rId2"/>
    <sheet name="Monthly Expenses" sheetId="3" r:id="rId3"/>
    <sheet name="Additional Data" sheetId="5" r:id="rId4"/>
  </sheets>
  <definedNames>
    <definedName name="Actual_Expenses">'Budget Overview'!$G$8</definedName>
    <definedName name="Actual_Income">'Budget Overview'!$D$11</definedName>
    <definedName name="List_Categories">Category_List_Table[To add a category, type below]</definedName>
    <definedName name="Projected_Expenses">'Budget Overview'!$F$8</definedName>
    <definedName name="Projected_Income">'Budget Overview'!$C$11</definedName>
    <definedName name="Slicer_Category">#N/A</definedName>
    <definedName name="_xlnm.Print_Titles" localSheetId="2">'Monthly Expenses'!$1:$2</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1" i="3" l="1"/>
  <c r="G8" i="4"/>
  <c r="D4" i="4" s="1"/>
  <c r="F8" i="4"/>
  <c r="D3" i="4" s="1"/>
  <c r="D11" i="4"/>
  <c r="C11" i="4"/>
  <c r="F4"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 i="3"/>
  <c r="D5" i="4" l="1"/>
</calcChain>
</file>

<file path=xl/sharedStrings.xml><?xml version="1.0" encoding="utf-8"?>
<sst xmlns="http://schemas.openxmlformats.org/spreadsheetml/2006/main" count="207" uniqueCount="98">
  <si>
    <t>Balance</t>
  </si>
  <si>
    <t>Projected Balance</t>
  </si>
  <si>
    <t xml:space="preserve">Actual Balance </t>
  </si>
  <si>
    <t>Difference</t>
  </si>
  <si>
    <t>Income</t>
  </si>
  <si>
    <t>Expenses</t>
  </si>
  <si>
    <t>Income 1</t>
  </si>
  <si>
    <t>Income 2</t>
  </si>
  <si>
    <t>Extra income</t>
  </si>
  <si>
    <t>Total Income</t>
  </si>
  <si>
    <t>Projected</t>
  </si>
  <si>
    <t>Actual</t>
  </si>
  <si>
    <t>Budget Summary</t>
  </si>
  <si>
    <t>Description</t>
  </si>
  <si>
    <t>Category</t>
  </si>
  <si>
    <t>Projected Cost</t>
  </si>
  <si>
    <t>Actual Cost</t>
  </si>
  <si>
    <t>Actual Cost Overview</t>
  </si>
  <si>
    <t>Children</t>
  </si>
  <si>
    <t>Medical</t>
  </si>
  <si>
    <t>School Supplies</t>
  </si>
  <si>
    <t>School Tuition</t>
  </si>
  <si>
    <t>Concerts</t>
  </si>
  <si>
    <t>Entertainment</t>
  </si>
  <si>
    <t>Live Theater</t>
  </si>
  <si>
    <t>Movies</t>
  </si>
  <si>
    <t>Sporting Events</t>
  </si>
  <si>
    <t>Dining Out</t>
  </si>
  <si>
    <t>Food</t>
  </si>
  <si>
    <t>Groceries</t>
  </si>
  <si>
    <t>Charity 1</t>
  </si>
  <si>
    <t>Gifts and Charity</t>
  </si>
  <si>
    <t>Charity 2</t>
  </si>
  <si>
    <t>Gift 1</t>
  </si>
  <si>
    <t>Gift 2</t>
  </si>
  <si>
    <t>Cable/Satellite</t>
  </si>
  <si>
    <t>Housing</t>
  </si>
  <si>
    <t>Electric</t>
  </si>
  <si>
    <t>Gas</t>
  </si>
  <si>
    <t>House Cleaning Service</t>
  </si>
  <si>
    <t>Maintenance</t>
  </si>
  <si>
    <t>Online/Internet Service</t>
  </si>
  <si>
    <t>Phone (Cellular)</t>
  </si>
  <si>
    <t>Phone (Home)</t>
  </si>
  <si>
    <t>Supplies</t>
  </si>
  <si>
    <t>Waste Removal and Recycle</t>
  </si>
  <si>
    <t>Water and Sewer</t>
  </si>
  <si>
    <t>Health</t>
  </si>
  <si>
    <t>Insurance</t>
  </si>
  <si>
    <t>Home</t>
  </si>
  <si>
    <t>Life</t>
  </si>
  <si>
    <t>Credit Card 1</t>
  </si>
  <si>
    <t>Loans</t>
  </si>
  <si>
    <t>Credit Card 2</t>
  </si>
  <si>
    <t>Credit Card 3</t>
  </si>
  <si>
    <t>Personal</t>
  </si>
  <si>
    <t>Student</t>
  </si>
  <si>
    <t>Clothing</t>
  </si>
  <si>
    <t>Personal Care</t>
  </si>
  <si>
    <t>Dry Cleaning</t>
  </si>
  <si>
    <t>Hair/Nails</t>
  </si>
  <si>
    <t>Health Club</t>
  </si>
  <si>
    <t>Pets</t>
  </si>
  <si>
    <t>Grooming</t>
  </si>
  <si>
    <t>Toys</t>
  </si>
  <si>
    <t>Federal</t>
  </si>
  <si>
    <t>Taxes</t>
  </si>
  <si>
    <t>Local</t>
  </si>
  <si>
    <t>State</t>
  </si>
  <si>
    <t>Transportation</t>
  </si>
  <si>
    <t>Fuel</t>
  </si>
  <si>
    <t xml:space="preserve">Licensing </t>
  </si>
  <si>
    <t xml:space="preserve"> </t>
  </si>
  <si>
    <t>Projected minus expenses</t>
  </si>
  <si>
    <t>Actual minus expenses</t>
  </si>
  <si>
    <t>Actual minus projected</t>
  </si>
  <si>
    <t>Grand Total</t>
  </si>
  <si>
    <t>Categories</t>
  </si>
  <si>
    <t>Category List</t>
  </si>
  <si>
    <t xml:space="preserve">Projected Cost </t>
  </si>
  <si>
    <t xml:space="preserve">Actual Cost </t>
  </si>
  <si>
    <t>Cost</t>
  </si>
  <si>
    <t>To add a category, type below</t>
  </si>
  <si>
    <t>PivotTable for Budget Chart</t>
  </si>
  <si>
    <t>Actual Expenses Breakdown</t>
  </si>
  <si>
    <t xml:space="preserve">Difference </t>
  </si>
  <si>
    <t>Savings</t>
  </si>
  <si>
    <t>Extracurricular Activities</t>
  </si>
  <si>
    <t>Video/Dvd (Purchase)</t>
  </si>
  <si>
    <t>Video/Dvd (Rental)</t>
  </si>
  <si>
    <t>Mortgage Or Rent</t>
  </si>
  <si>
    <t>Natural Gas/Oil</t>
  </si>
  <si>
    <t>Investment Account</t>
  </si>
  <si>
    <t>Retirement Account</t>
  </si>
  <si>
    <t>Bus/Taxi Fare</t>
  </si>
  <si>
    <t>Parking Fees</t>
  </si>
  <si>
    <t>Vehicle Payment</t>
  </si>
  <si>
    <t>Music (CDs, Downloads,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</si>
</sst>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quot;$&quot;#,##0"/>
  </numFmts>
  <fonts count="31" x14ac:knownFonts="1">
    <font>
      <sz val="11"/>
      <color theme="1"/>
      <name val="Malgun Gothic"/>
      <family val="2"/>
      <scheme val="minor"/>
    </font>
    <font>
      <sz val="11"/>
      <color theme="1"/>
      <name val="Corbel"/>
      <family val="2"/>
    </font>
    <font>
      <sz val="28"/>
      <color theme="1"/>
      <name val="Franklin Gothic Book"/>
      <family val="2"/>
    </font>
    <font>
      <sz val="14"/>
      <color theme="1"/>
      <name val="Corbel"/>
      <family val="2"/>
    </font>
    <font>
      <sz val="10"/>
      <color theme="1"/>
      <name val="Malgun Gothic"/>
      <family val="2"/>
    </font>
    <font>
      <sz val="28"/>
      <color theme="4" tint="-0.499984740745262"/>
      <name val="Rockwell"/>
      <family val="1"/>
    </font>
    <font>
      <sz val="9"/>
      <color theme="1"/>
      <name val="Malgun Gothic"/>
      <family val="2"/>
    </font>
    <font>
      <sz val="16"/>
      <color theme="4" tint="-0.249977111117893"/>
      <name val="Corbel"/>
      <family val="2"/>
    </font>
    <font>
      <sz val="9"/>
      <color theme="1" tint="0.249977111117893"/>
      <name val="Malgun Gothic"/>
      <family val="2"/>
    </font>
    <font>
      <sz val="10"/>
      <color theme="4" tint="-0.249977111117893"/>
      <name val="Malgun Gothic"/>
      <family val="2"/>
    </font>
    <font>
      <sz val="12"/>
      <color theme="1"/>
      <name val="Malgun Gothic"/>
      <family val="2"/>
    </font>
    <font>
      <sz val="8"/>
      <color theme="1"/>
      <name val="Malgun Gothic"/>
      <family val="2"/>
    </font>
    <font>
      <sz val="11"/>
      <color theme="1" tint="0.249977111117893"/>
      <name val="Corbel"/>
      <family val="2"/>
    </font>
    <font>
      <sz val="24"/>
      <color theme="9" tint="-0.499984740745262"/>
      <name val="Franklin Gothic Book"/>
      <family val="2"/>
    </font>
    <font>
      <sz val="11"/>
      <color theme="1" tint="0.249977111117893"/>
      <name val="Malgun Gothic"/>
      <family val="2"/>
      <scheme val="minor"/>
    </font>
    <font>
      <sz val="14"/>
      <color theme="9" tint="-0.499984740745262"/>
      <name val="Franklin Gothic Medium"/>
      <family val="2"/>
      <scheme val="major"/>
    </font>
    <font>
      <sz val="11"/>
      <color theme="9" tint="-0.499984740745262"/>
      <name val="Franklin Gothic Medium"/>
      <family val="2"/>
      <scheme val="major"/>
    </font>
    <font>
      <sz val="8"/>
      <color theme="1" tint="0.249977111117893"/>
      <name val="Franklin Gothic Medium"/>
      <family val="2"/>
      <scheme val="major"/>
    </font>
    <font>
      <sz val="9"/>
      <color theme="1" tint="0.249977111117893"/>
      <name val="Malgun Gothic"/>
      <family val="2"/>
      <scheme val="minor"/>
    </font>
    <font>
      <sz val="14"/>
      <color theme="9" tint="-0.499984740745262"/>
      <name val="Corbel"/>
      <family val="2"/>
    </font>
    <font>
      <sz val="14"/>
      <color theme="9" tint="-0.499984740745262"/>
      <name val="Malgun Gothic"/>
      <family val="2"/>
    </font>
    <font>
      <sz val="9"/>
      <color theme="9" tint="-0.499984740745262"/>
      <name val="Malgun Gothic"/>
      <family val="2"/>
      <scheme val="minor"/>
    </font>
    <font>
      <sz val="9"/>
      <color theme="1"/>
      <name val="Malgun Gothic"/>
      <family val="2"/>
      <scheme val="minor"/>
    </font>
    <font>
      <sz val="16"/>
      <color theme="1" tint="0.249977111117893"/>
      <name val="Malgun Gothic"/>
      <family val="2"/>
      <scheme val="minor"/>
    </font>
    <font>
      <sz val="11"/>
      <color theme="9" tint="-0.249977111117893"/>
      <name val="Malgun Gothic"/>
      <family val="2"/>
      <scheme val="minor"/>
    </font>
    <font>
      <sz val="10"/>
      <color theme="9" tint="-0.249977111117893"/>
      <name val="Malgun Gothic"/>
      <family val="2"/>
      <scheme val="minor"/>
    </font>
    <font>
      <sz val="14"/>
      <color theme="1" tint="0.249977111117893"/>
      <name val="Malgun Gothic"/>
      <family val="2"/>
      <scheme val="minor"/>
    </font>
    <font>
      <sz val="10"/>
      <color theme="9" tint="-0.499984740745262"/>
      <name val="Malgun Gothic"/>
      <family val="2"/>
      <scheme val="minor"/>
    </font>
    <font>
      <sz val="9"/>
      <color theme="9" tint="-0.499984740745262"/>
      <name val="Malgun Gothic"/>
      <family val="2"/>
    </font>
    <font>
      <sz val="10"/>
      <color theme="9" tint="-0.499984740745262"/>
      <name val="Franklin Gothic Medium"/>
      <family val="2"/>
      <scheme val="major"/>
    </font>
    <font>
      <b/>
      <sz val="9"/>
      <color theme="9" tint="-0.499984740745262"/>
      <name val="Malgun Gothic"/>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theme="0" tint="-0.14996795556505021"/>
      </bottom>
      <diagonal/>
    </border>
    <border>
      <left/>
      <right/>
      <top style="thin">
        <color theme="0" tint="-0.14996795556505021"/>
      </top>
      <bottom/>
      <diagonal/>
    </border>
    <border>
      <left/>
      <right/>
      <top style="thin">
        <color theme="0"/>
      </top>
      <bottom/>
      <diagonal/>
    </border>
    <border>
      <left/>
      <right/>
      <top style="thin">
        <color theme="0" tint="-0.34998626667073579"/>
      </top>
      <bottom/>
      <diagonal/>
    </border>
    <border>
      <left/>
      <right/>
      <top style="thin">
        <color theme="0"/>
      </top>
      <bottom style="thin">
        <color theme="0" tint="-0.34998626667073579"/>
      </bottom>
      <diagonal/>
    </border>
  </borders>
  <cellStyleXfs count="1">
    <xf numFmtId="0" fontId="0" fillId="0" borderId="0"/>
  </cellStyleXfs>
  <cellXfs count="77">
    <xf numFmtId="0" fontId="0" fillId="0" borderId="0" xfId="0"/>
    <xf numFmtId="0" fontId="2" fillId="0" borderId="0" xfId="0" applyFont="1" applyAlignment="1">
      <alignment vertical="center"/>
    </xf>
    <xf numFmtId="165" fontId="2" fillId="0" borderId="0" xfId="0" applyNumberFormat="1" applyFont="1" applyAlignment="1">
      <alignment horizontal="center" vertical="center"/>
    </xf>
    <xf numFmtId="0" fontId="3" fillId="0" borderId="0" xfId="0" applyFont="1" applyAlignment="1">
      <alignment vertical="center"/>
    </xf>
    <xf numFmtId="165" fontId="1" fillId="0" borderId="0" xfId="0" applyNumberFormat="1" applyFont="1" applyAlignment="1">
      <alignment horizontal="center" vertical="center"/>
    </xf>
    <xf numFmtId="0" fontId="1" fillId="0" borderId="0" xfId="0" applyFont="1" applyAlignment="1">
      <alignment vertical="center"/>
    </xf>
    <xf numFmtId="0" fontId="3" fillId="0" borderId="0" xfId="0" applyFont="1" applyBorder="1" applyAlignment="1">
      <alignment vertical="center"/>
    </xf>
    <xf numFmtId="0" fontId="3" fillId="0" borderId="1" xfId="0" applyFont="1" applyBorder="1" applyAlignment="1">
      <alignment vertical="center"/>
    </xf>
    <xf numFmtId="165" fontId="3" fillId="0" borderId="1" xfId="0" applyNumberFormat="1" applyFont="1" applyBorder="1" applyAlignment="1">
      <alignment horizontal="center" vertical="center"/>
    </xf>
    <xf numFmtId="0" fontId="5" fillId="0" borderId="0" xfId="0" applyFont="1" applyAlignment="1">
      <alignment vertical="center"/>
    </xf>
    <xf numFmtId="0" fontId="6" fillId="0" borderId="0" xfId="0" applyFont="1"/>
    <xf numFmtId="0" fontId="6" fillId="0" borderId="0" xfId="0" applyFont="1" applyAlignment="1">
      <alignment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horizontal="left" vertical="center"/>
    </xf>
    <xf numFmtId="0" fontId="8" fillId="0" borderId="2" xfId="0" applyFont="1" applyBorder="1" applyAlignment="1"/>
    <xf numFmtId="0" fontId="8" fillId="0" borderId="0" xfId="0" applyFont="1" applyAlignment="1"/>
    <xf numFmtId="0" fontId="7" fillId="0" borderId="1" xfId="0" applyFont="1" applyBorder="1" applyAlignment="1"/>
    <xf numFmtId="0" fontId="6" fillId="0" borderId="0" xfId="0" applyFont="1" applyAlignment="1">
      <alignment horizontal="center"/>
    </xf>
    <xf numFmtId="0" fontId="8"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10" fillId="0" borderId="0" xfId="0" applyFont="1" applyAlignment="1">
      <alignment vertical="center"/>
    </xf>
    <xf numFmtId="164" fontId="8" fillId="0" borderId="0" xfId="0" applyNumberFormat="1" applyFont="1" applyAlignment="1"/>
    <xf numFmtId="165" fontId="8" fillId="0" borderId="0" xfId="0" applyNumberFormat="1" applyFont="1" applyAlignment="1">
      <alignment horizontal="center" vertical="center"/>
    </xf>
    <xf numFmtId="0" fontId="8" fillId="0" borderId="0" xfId="0" applyFont="1"/>
    <xf numFmtId="165" fontId="8" fillId="0" borderId="1" xfId="0" applyNumberFormat="1" applyFont="1" applyBorder="1" applyAlignment="1">
      <alignment horizontal="center" vertical="center"/>
    </xf>
    <xf numFmtId="165" fontId="8" fillId="0" borderId="2" xfId="0" applyNumberFormat="1" applyFont="1" applyBorder="1" applyAlignment="1"/>
    <xf numFmtId="165" fontId="8" fillId="0" borderId="0" xfId="0" applyNumberFormat="1" applyFont="1" applyAlignment="1"/>
    <xf numFmtId="0" fontId="8" fillId="0" borderId="0" xfId="0" applyFont="1" applyAlignment="1">
      <alignment horizontal="center"/>
    </xf>
    <xf numFmtId="0" fontId="9" fillId="0" borderId="0" xfId="0" applyFont="1" applyAlignment="1">
      <alignment wrapText="1"/>
    </xf>
    <xf numFmtId="0" fontId="12" fillId="0" borderId="0" xfId="0" applyFont="1" applyAlignment="1">
      <alignment vertical="center"/>
    </xf>
    <xf numFmtId="165" fontId="12" fillId="0" borderId="0" xfId="0" applyNumberFormat="1" applyFont="1" applyAlignment="1">
      <alignment horizontal="center" vertical="center"/>
    </xf>
    <xf numFmtId="0" fontId="11" fillId="0" borderId="0" xfId="0" applyFont="1"/>
    <xf numFmtId="0" fontId="8" fillId="0" borderId="0" xfId="0" applyFont="1" applyBorder="1" applyAlignment="1">
      <alignment horizontal="center" vertical="center"/>
    </xf>
    <xf numFmtId="165" fontId="8" fillId="0" borderId="0" xfId="0" applyNumberFormat="1" applyFont="1" applyBorder="1" applyAlignment="1">
      <alignment horizontal="center" vertical="center"/>
    </xf>
    <xf numFmtId="0" fontId="0" fillId="0" borderId="0" xfId="0" applyBorder="1"/>
    <xf numFmtId="0" fontId="13" fillId="0" borderId="0" xfId="0" applyFont="1" applyBorder="1" applyAlignment="1">
      <alignment vertical="center"/>
    </xf>
    <xf numFmtId="0" fontId="16" fillId="0" borderId="3" xfId="0" applyFont="1" applyBorder="1" applyAlignment="1">
      <alignment horizontal="center" vertical="center" wrapText="1"/>
    </xf>
    <xf numFmtId="164" fontId="16" fillId="0" borderId="3" xfId="0" applyNumberFormat="1" applyFont="1" applyBorder="1" applyAlignment="1">
      <alignment horizontal="center" vertical="center" wrapText="1"/>
    </xf>
    <xf numFmtId="0" fontId="17" fillId="0" borderId="3" xfId="0" applyFont="1" applyBorder="1" applyAlignment="1">
      <alignment vertical="center"/>
    </xf>
    <xf numFmtId="0" fontId="18" fillId="0" borderId="0" xfId="0" applyFont="1" applyAlignment="1">
      <alignment vertical="center"/>
    </xf>
    <xf numFmtId="0" fontId="18" fillId="0" borderId="0" xfId="0" applyFont="1" applyAlignment="1">
      <alignment horizontal="left" indent="1"/>
    </xf>
    <xf numFmtId="164" fontId="18" fillId="0" borderId="0" xfId="0" applyNumberFormat="1" applyFont="1" applyAlignment="1">
      <alignment horizontal="center"/>
    </xf>
    <xf numFmtId="0" fontId="15" fillId="0" borderId="1" xfId="0" applyFont="1" applyBorder="1" applyAlignment="1"/>
    <xf numFmtId="0" fontId="19" fillId="0" borderId="1" xfId="0" applyFont="1" applyBorder="1" applyAlignment="1">
      <alignment horizontal="center"/>
    </xf>
    <xf numFmtId="0" fontId="20" fillId="0" borderId="0" xfId="0" applyFont="1"/>
    <xf numFmtId="0" fontId="18" fillId="0" borderId="0" xfId="0" applyFont="1" applyAlignment="1">
      <alignment horizontal="left" vertical="center" indent="1"/>
    </xf>
    <xf numFmtId="164" fontId="18" fillId="0" borderId="0" xfId="0" applyNumberFormat="1" applyFont="1" applyAlignment="1">
      <alignment horizontal="center" vertical="center"/>
    </xf>
    <xf numFmtId="164" fontId="21" fillId="0" borderId="0" xfId="0" applyNumberFormat="1" applyFont="1" applyAlignment="1">
      <alignment horizontal="center" vertical="center"/>
    </xf>
    <xf numFmtId="0" fontId="22" fillId="0" borderId="0" xfId="0" applyFont="1" applyAlignment="1">
      <alignment horizontal="left" vertical="center"/>
    </xf>
    <xf numFmtId="0" fontId="18" fillId="0" borderId="0" xfId="0" applyFont="1" applyAlignment="1">
      <alignment horizontal="left"/>
    </xf>
    <xf numFmtId="0" fontId="15" fillId="0" borderId="1" xfId="0" applyFont="1" applyBorder="1" applyAlignment="1">
      <alignment horizontal="left"/>
    </xf>
    <xf numFmtId="165" fontId="23" fillId="0" borderId="2" xfId="0" applyNumberFormat="1" applyFont="1" applyBorder="1" applyAlignment="1">
      <alignment horizontal="left"/>
    </xf>
    <xf numFmtId="0" fontId="0" fillId="0" borderId="0" xfId="0" applyFont="1" applyAlignment="1">
      <alignment vertical="center"/>
    </xf>
    <xf numFmtId="0" fontId="18" fillId="0" borderId="2" xfId="0" applyFont="1" applyBorder="1" applyAlignment="1"/>
    <xf numFmtId="165" fontId="23" fillId="0" borderId="0" xfId="0" applyNumberFormat="1" applyFont="1" applyAlignment="1">
      <alignment horizontal="left"/>
    </xf>
    <xf numFmtId="0" fontId="18" fillId="0" borderId="0" xfId="0" applyFont="1" applyAlignment="1"/>
    <xf numFmtId="164" fontId="23" fillId="0" borderId="0" xfId="0" applyNumberFormat="1" applyFont="1" applyAlignment="1">
      <alignment horizontal="left"/>
    </xf>
    <xf numFmtId="0" fontId="14" fillId="0" borderId="0" xfId="0" applyFont="1" applyAlignment="1">
      <alignment horizontal="left" vertical="center" indent="1"/>
    </xf>
    <xf numFmtId="0" fontId="24" fillId="0" borderId="0" xfId="0" applyFont="1" applyAlignment="1">
      <alignment horizontal="center"/>
    </xf>
    <xf numFmtId="0" fontId="25" fillId="0" borderId="0" xfId="0" applyFont="1" applyBorder="1" applyAlignment="1"/>
    <xf numFmtId="165" fontId="26" fillId="0" borderId="0" xfId="0" applyNumberFormat="1" applyFont="1" applyAlignment="1">
      <alignment horizontal="center" vertical="center"/>
    </xf>
    <xf numFmtId="0" fontId="14" fillId="0" borderId="0" xfId="0" applyFont="1" applyAlignment="1">
      <alignment vertical="center"/>
    </xf>
    <xf numFmtId="165" fontId="14" fillId="0" borderId="0" xfId="0" applyNumberFormat="1" applyFont="1" applyAlignment="1">
      <alignment horizontal="center" vertical="center"/>
    </xf>
    <xf numFmtId="165" fontId="26" fillId="0" borderId="1" xfId="0" applyNumberFormat="1" applyFont="1" applyBorder="1" applyAlignment="1">
      <alignment horizontal="center" vertical="center"/>
    </xf>
    <xf numFmtId="0" fontId="27" fillId="0" borderId="3" xfId="0" pivotButton="1" applyFont="1" applyBorder="1" applyAlignment="1">
      <alignment horizontal="center" vertical="center" wrapText="1"/>
    </xf>
    <xf numFmtId="0" fontId="28" fillId="0" borderId="0" xfId="0" applyFont="1" applyAlignment="1">
      <alignment horizontal="left"/>
    </xf>
    <xf numFmtId="0" fontId="29" fillId="0" borderId="3" xfId="0" applyFont="1" applyBorder="1" applyAlignment="1">
      <alignment horizontal="center" vertical="center" wrapText="1"/>
    </xf>
    <xf numFmtId="164" fontId="30" fillId="0" borderId="4" xfId="0" applyNumberFormat="1" applyFont="1" applyBorder="1" applyAlignment="1">
      <alignment horizontal="center"/>
    </xf>
    <xf numFmtId="0" fontId="30" fillId="0" borderId="4" xfId="0" applyFont="1" applyBorder="1" applyAlignment="1">
      <alignment horizontal="center"/>
    </xf>
    <xf numFmtId="0" fontId="29" fillId="2" borderId="5" xfId="0" applyFont="1" applyFill="1" applyBorder="1" applyAlignment="1">
      <alignment horizontal="center" vertical="center"/>
    </xf>
    <xf numFmtId="0" fontId="8" fillId="0" borderId="0" xfId="0" applyFont="1" applyAlignment="1">
      <alignment horizontal="left"/>
    </xf>
    <xf numFmtId="0" fontId="8" fillId="0" borderId="0" xfId="0" applyFont="1" applyAlignment="1">
      <alignment horizontal="left" indent="1"/>
    </xf>
    <xf numFmtId="164" fontId="8" fillId="0" borderId="0" xfId="0" applyNumberFormat="1" applyFont="1" applyAlignment="1">
      <alignment horizontal="center"/>
    </xf>
    <xf numFmtId="0" fontId="14" fillId="0" borderId="0" xfId="0" applyFont="1" applyAlignment="1">
      <alignment horizontal="left" indent="1"/>
    </xf>
    <xf numFmtId="0" fontId="14" fillId="0" borderId="2" xfId="0" applyFont="1" applyBorder="1" applyAlignment="1">
      <alignment horizontal="left" indent="1"/>
    </xf>
  </cellXfs>
  <cellStyles count="1">
    <cellStyle name="Normal" xfId="0" builtinId="0"/>
  </cellStyles>
  <dxfs count="254">
    <dxf>
      <font>
        <b val="0"/>
        <i val="0"/>
        <strike val="0"/>
        <condense val="0"/>
        <extend val="0"/>
        <outline val="0"/>
        <shadow val="0"/>
        <u val="none"/>
        <vertAlign val="baseline"/>
        <sz val="9"/>
        <color theme="1" tint="0.249977111117893"/>
        <name val="Malgun Gothic"/>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tint="0.249977111117893"/>
        <name val="Franklin Gothic Medium"/>
        <scheme val="major"/>
      </font>
      <alignment horizontal="general" vertical="center" textRotation="0" wrapText="0" indent="0" justifyLastLine="0" shrinkToFit="0" readingOrder="0"/>
    </dxf>
    <dxf>
      <font>
        <name val="Malgun Gothic"/>
        <scheme val="none"/>
      </font>
    </dxf>
    <dxf>
      <font>
        <name val="Lato"/>
      </font>
    </dxf>
    <dxf>
      <font>
        <name val="Lato Black"/>
      </font>
    </dxf>
    <dxf>
      <font>
        <name val="Franklin Gothic Medium"/>
        <scheme val="major"/>
      </font>
    </dxf>
    <dxf>
      <font>
        <name val="Franklin Gothic Medium"/>
        <scheme val="major"/>
      </font>
    </dxf>
    <dxf>
      <font>
        <color theme="9" tint="-0.499984740745262"/>
      </font>
    </dxf>
    <dxf>
      <font>
        <color theme="9" tint="-0.499984740745262"/>
      </font>
    </dxf>
    <dxf>
      <font>
        <color theme="9" tint="-0.499984740745262"/>
      </font>
    </dxf>
    <dxf>
      <font>
        <color theme="9" tint="-0.499984740745262"/>
      </font>
    </dxf>
    <dxf>
      <font>
        <color theme="9" tint="-0.499984740745262"/>
      </font>
    </dxf>
    <dxf>
      <border>
        <top style="thin">
          <color theme="0"/>
        </top>
      </border>
    </dxf>
    <dxf>
      <border>
        <top style="thin">
          <color theme="0"/>
        </top>
      </border>
    </dxf>
    <dxf>
      <border>
        <top style="thin">
          <color theme="0"/>
        </top>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sz val="10"/>
      </font>
    </dxf>
    <dxf>
      <font>
        <sz val="10"/>
      </font>
    </dxf>
    <dxf>
      <font>
        <sz val="10"/>
      </font>
    </dxf>
    <dxf>
      <font>
        <sz val="11"/>
      </font>
    </dxf>
    <dxf>
      <font>
        <sz val="11"/>
      </font>
    </dxf>
    <dxf>
      <font>
        <sz val="11"/>
      </font>
    </dxf>
    <dxf>
      <font>
        <sz val="10"/>
      </font>
    </dxf>
    <dxf>
      <font>
        <sz val="10"/>
      </font>
    </dxf>
    <dxf>
      <font>
        <sz val="10"/>
      </font>
    </dxf>
    <dxf>
      <alignment vertical="center" readingOrder="0"/>
    </dxf>
    <dxf>
      <alignment vertical="center" readingOrder="0"/>
    </dxf>
    <dxf>
      <alignment vertical="center" readingOrder="0"/>
    </dxf>
    <dxf>
      <font>
        <sz val="9"/>
      </font>
    </dxf>
    <dxf>
      <font>
        <sz val="9"/>
      </font>
    </dxf>
    <dxf>
      <font>
        <sz val="9"/>
      </font>
    </dxf>
    <dxf>
      <font>
        <sz val="10"/>
      </font>
    </dxf>
    <dxf>
      <font>
        <sz val="10"/>
      </font>
    </dxf>
    <dxf>
      <font>
        <sz val="10"/>
      </font>
    </dxf>
    <dxf>
      <font>
        <sz val="11"/>
      </font>
    </dxf>
    <dxf>
      <font>
        <sz val="11"/>
      </font>
    </dxf>
    <dxf>
      <font>
        <sz val="11"/>
      </font>
    </dxf>
    <dxf>
      <font>
        <sz val="9"/>
      </font>
    </dxf>
    <dxf>
      <font>
        <sz val="9"/>
      </font>
    </dxf>
    <dxf>
      <font>
        <sz val="9"/>
      </font>
    </dxf>
    <dxf>
      <font>
        <sz val="12"/>
      </font>
    </dxf>
    <dxf>
      <font>
        <sz val="12"/>
      </font>
    </dxf>
    <dxf>
      <font>
        <sz val="12"/>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9"/>
      </font>
    </dxf>
    <dxf>
      <font>
        <name val="Malgun Gothic"/>
        <scheme val="none"/>
      </font>
    </dxf>
    <dxf>
      <font>
        <name val="Malgun Gothic"/>
        <scheme val="none"/>
      </font>
    </dxf>
    <dxf>
      <font>
        <name val="Malgun Gothic"/>
        <scheme val="none"/>
      </font>
    </dxf>
    <dxf>
      <font>
        <name val="Malgun Gothic"/>
        <scheme val="none"/>
      </font>
    </dxf>
    <dxf>
      <font>
        <b/>
      </font>
    </dxf>
    <dxf>
      <font>
        <b/>
      </font>
    </dxf>
    <dxf>
      <alignment horizontal="center" readingOrder="0"/>
    </dxf>
    <dxf>
      <alignment horizontal="center" readingOrder="0"/>
    </dxf>
    <dxf>
      <border>
        <bottom style="thin">
          <color theme="0" tint="-0.34998626667073579"/>
        </bottom>
      </border>
    </dxf>
    <dxf>
      <border>
        <bottom style="thin">
          <color theme="0" tint="-0.34998626667073579"/>
        </bottom>
      </border>
    </dxf>
    <dxf>
      <border>
        <bottom style="thin">
          <color theme="0" tint="-0.34998626667073579"/>
        </bottom>
      </border>
    </dxf>
    <dxf>
      <alignment horizontal="center" readingOrder="0"/>
    </dxf>
    <dxf>
      <alignment horizontal="center" readingOrder="0"/>
    </dxf>
    <dxf>
      <alignment horizontal="center" readingOrder="0"/>
    </dxf>
    <dxf>
      <font>
        <color theme="4" tint="-0.249977111117893"/>
      </font>
      <fill>
        <patternFill patternType="solid">
          <fgColor indexed="64"/>
          <bgColor theme="0"/>
        </patternFill>
      </fill>
    </dxf>
    <dxf>
      <font>
        <color theme="4" tint="-0.249977111117893"/>
      </font>
      <fill>
        <patternFill patternType="solid">
          <fgColor indexed="64"/>
          <bgColor theme="0"/>
        </patternFill>
      </fill>
    </dxf>
    <dxf>
      <alignment indent="1" readingOrder="0"/>
    </dxf>
    <dxf>
      <border>
        <top style="thin">
          <color theme="0" tint="-0.34998626667073579"/>
        </top>
      </border>
    </dxf>
    <dxf>
      <border>
        <bottom style="thin">
          <color theme="0" tint="-0.34998626667073579"/>
        </bottom>
      </border>
    </dxf>
    <dxf>
      <border>
        <bottom style="thin">
          <color theme="0" tint="-0.34998626667073579"/>
        </bottom>
      </border>
    </dxf>
    <dxf>
      <border>
        <top style="thin">
          <color theme="0" tint="-0.24994659260841701"/>
        </top>
      </border>
    </dxf>
    <dxf>
      <border>
        <top style="thin">
          <color theme="0" tint="-0.24994659260841701"/>
        </top>
      </border>
    </dxf>
    <dxf>
      <font>
        <color theme="4" tint="-0.249977111117893"/>
      </font>
    </dxf>
    <dxf>
      <font>
        <color theme="4" tint="-0.249977111117893"/>
      </font>
    </dxf>
    <dxf>
      <alignment horizontal="center" readingOrder="0"/>
    </dxf>
    <dxf>
      <alignment horizontal="center" readingOrder="0"/>
    </dxf>
    <dxf>
      <font>
        <color theme="1" tint="0.249977111117893"/>
      </font>
    </dxf>
    <dxf>
      <font>
        <color theme="1" tint="0.249977111117893"/>
      </font>
    </dxf>
    <dxf>
      <font>
        <color theme="4" tint="-0.249977111117893"/>
      </font>
    </dxf>
    <dxf>
      <font>
        <color theme="4" tint="-0.249977111117893"/>
      </font>
    </dxf>
    <dxf>
      <fill>
        <patternFill patternType="solid">
          <bgColor theme="0"/>
        </patternFill>
      </fill>
    </dxf>
    <dxf>
      <fill>
        <patternFill patternType="solid">
          <bgColor theme="0"/>
        </patternFill>
      </fill>
    </dxf>
    <dxf>
      <font>
        <b val="0"/>
        <i val="0"/>
        <strike val="0"/>
        <condense val="0"/>
        <extend val="0"/>
        <outline val="0"/>
        <shadow val="0"/>
        <u val="none"/>
        <vertAlign val="baseline"/>
        <sz val="9"/>
        <color theme="1"/>
        <name val="Malgun Gothic"/>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9"/>
        <color theme="9" tint="-0.499984740745262"/>
        <name val="Malgun Gothic"/>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alignment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alignment horizontal="left" vertical="center" textRotation="0" wrapText="0" indent="1" justifyLastLine="0" shrinkToFit="0" readingOrder="0"/>
    </dxf>
    <dxf>
      <font>
        <b val="0"/>
        <i val="0"/>
        <strike val="0"/>
        <condense val="0"/>
        <extend val="0"/>
        <outline val="0"/>
        <shadow val="0"/>
        <u val="none"/>
        <vertAlign val="baseline"/>
        <sz val="9"/>
        <color theme="1"/>
        <name val="Malgun Gothic"/>
        <scheme val="minor"/>
      </font>
      <alignment vertical="center" textRotation="0" wrapText="0" indent="0" justifyLastLine="0" shrinkToFit="0" readingOrder="0"/>
    </dxf>
    <dxf>
      <font>
        <b val="0"/>
        <i val="0"/>
        <strike val="0"/>
        <condense val="0"/>
        <extend val="0"/>
        <outline val="0"/>
        <shadow val="0"/>
        <u val="none"/>
        <vertAlign val="baseline"/>
        <sz val="11"/>
        <color theme="9" tint="-0.499984740745262"/>
        <name val="Franklin Gothic Medium"/>
        <scheme val="major"/>
      </font>
      <alignment horizontal="center" vertical="center" textRotation="0" wrapText="1" indent="0" justifyLastLine="0" shrinkToFit="0" readingOrder="0"/>
    </dxf>
    <dxf>
      <font>
        <color rgb="FFC00000"/>
      </font>
    </dxf>
    <dxf>
      <font>
        <name val="Malgun Gothic"/>
        <scheme val="minor"/>
      </font>
    </dxf>
    <dxf>
      <font>
        <name val="Malgun Gothic"/>
        <scheme val="minor"/>
      </font>
    </dxf>
    <dxf>
      <font>
        <name val="Malgun Gothic"/>
        <scheme val="minor"/>
      </font>
    </dxf>
    <dxf>
      <font>
        <name val="Malgun Gothic"/>
        <scheme val="minor"/>
      </font>
    </dxf>
    <dxf>
      <font>
        <name val="Franklin Gothic Medium"/>
        <scheme val="major"/>
      </font>
    </dxf>
    <dxf>
      <font>
        <name val="Malgun Gothic"/>
        <scheme val="minor"/>
      </font>
    </dxf>
    <dxf>
      <font>
        <name val="Kristen ITC"/>
      </font>
    </dxf>
    <dxf>
      <font>
        <name val="Kunstler Script"/>
      </font>
    </dxf>
    <dxf>
      <font>
        <name val="Lato"/>
      </font>
    </dxf>
    <dxf>
      <font>
        <color theme="9" tint="-0.499984740745262"/>
      </font>
    </dxf>
    <dxf>
      <font>
        <color theme="9" tint="-0.499984740745262"/>
      </font>
    </dxf>
    <dxf>
      <font>
        <color theme="9" tint="-0.499984740745262"/>
      </font>
    </dxf>
    <dxf>
      <alignment vertical="center" readingOrder="0"/>
    </dxf>
    <dxf>
      <alignment vertical="center" readingOrder="0"/>
    </dxf>
    <dxf>
      <border>
        <top style="thin">
          <color theme="0"/>
        </top>
      </border>
    </dxf>
    <dxf>
      <border>
        <top style="thin">
          <color theme="0"/>
        </top>
      </border>
    </dxf>
    <dxf>
      <alignment horizontal="center" readingOrder="0"/>
    </dxf>
    <dxf>
      <font>
        <color theme="4" tint="-0.499984740745262"/>
      </font>
    </dxf>
    <dxf>
      <font>
        <color theme="4" tint="-0.499984740745262"/>
      </font>
    </dxf>
    <dxf>
      <font>
        <color theme="4" tint="-0.499984740745262"/>
      </font>
    </dxf>
    <dxf>
      <alignment wrapText="1" readingOrder="0"/>
    </dxf>
    <dxf>
      <alignment wrapText="1" readingOrder="0"/>
    </dxf>
    <dxf>
      <numFmt numFmtId="164" formatCode="&quot;$&quot;#,##0_);[Red]\(&quot;$&quot;#,##0\)"/>
    </dxf>
    <dxf>
      <numFmt numFmtId="165" formatCode="&quot;$&quot;#,##0"/>
    </dxf>
    <dxf>
      <numFmt numFmtId="164" formatCode="&quot;$&quot;#,##0_);[Red]\(&quot;$&quot;#,##0\)"/>
    </dxf>
    <dxf>
      <numFmt numFmtId="164" formatCode="&quot;$&quot;#,##0_);[Red]\(&quot;$&quot;#,##0\)"/>
    </dxf>
    <dxf>
      <font>
        <sz val="10"/>
      </font>
    </dxf>
    <dxf>
      <font>
        <sz val="10"/>
      </font>
    </dxf>
    <dxf>
      <alignment horizontal="center" readingOrder="0"/>
    </dxf>
    <dxf>
      <alignment horizontal="center" readingOrder="0"/>
    </dxf>
    <dxf>
      <font>
        <color theme="4" tint="-0.249977111117893"/>
      </font>
    </dxf>
    <dxf>
      <font>
        <color theme="4" tint="-0.249977111117893"/>
      </font>
    </dxf>
    <dxf>
      <font>
        <sz val="11"/>
      </font>
    </dxf>
    <dxf>
      <font>
        <sz val="11"/>
      </font>
    </dxf>
    <dxf>
      <font>
        <sz val="10"/>
      </font>
    </dxf>
    <dxf>
      <font>
        <sz val="10"/>
      </font>
    </dxf>
    <dxf>
      <font>
        <sz val="9"/>
      </font>
    </dxf>
    <dxf>
      <font>
        <sz val="9"/>
      </font>
    </dxf>
    <dxf>
      <font>
        <sz val="10"/>
      </font>
    </dxf>
    <dxf>
      <font>
        <sz val="10"/>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11"/>
      </font>
    </dxf>
    <dxf>
      <font>
        <sz val="11"/>
      </font>
    </dxf>
    <dxf>
      <font>
        <sz val="12"/>
      </font>
    </dxf>
    <dxf>
      <font>
        <sz val="12"/>
      </font>
    </dxf>
    <dxf>
      <font>
        <name val="Malgun Gothic"/>
        <scheme val="none"/>
      </font>
    </dxf>
    <dxf>
      <font>
        <name val="Malgun Gothic"/>
        <scheme val="none"/>
      </font>
    </dxf>
    <dxf>
      <font>
        <sz val="14"/>
      </font>
    </dxf>
    <dxf>
      <font>
        <sz val="14"/>
      </font>
    </dxf>
    <dxf>
      <font>
        <sz val="12"/>
      </font>
    </dxf>
    <dxf>
      <font>
        <sz val="12"/>
      </font>
    </dxf>
    <dxf>
      <font>
        <sz val="11"/>
      </font>
    </dxf>
    <dxf>
      <font>
        <sz val="11"/>
      </font>
    </dxf>
    <dxf>
      <font>
        <sz val="12"/>
      </font>
    </dxf>
    <dxf>
      <font>
        <sz val="12"/>
      </font>
    </dxf>
    <dxf>
      <font>
        <sz val="14"/>
      </font>
    </dxf>
    <dxf>
      <font>
        <sz val="14"/>
      </font>
    </dxf>
    <dxf>
      <font>
        <sz val="12"/>
      </font>
    </dxf>
    <dxf>
      <font>
        <sz val="12"/>
      </font>
    </dxf>
    <dxf>
      <font>
        <name val="Corbel"/>
        <scheme val="none"/>
      </font>
    </dxf>
    <dxf>
      <font>
        <name val="Corbel"/>
        <scheme val="none"/>
      </font>
    </dxf>
    <dxf>
      <font>
        <sz val="11"/>
      </font>
    </dxf>
    <dxf>
      <font>
        <sz val="11"/>
      </font>
    </dxf>
    <dxf>
      <font>
        <sz val="10"/>
      </font>
    </dxf>
    <dxf>
      <font>
        <sz val="10"/>
      </font>
    </dxf>
    <dxf>
      <font>
        <color theme="4" tint="-0.249977111117893"/>
      </font>
    </dxf>
    <dxf>
      <font>
        <color theme="4" tint="-0.249977111117893"/>
      </font>
    </dxf>
    <dxf>
      <font>
        <sz val="9"/>
      </font>
    </dxf>
    <dxf>
      <font>
        <sz val="9"/>
      </font>
    </dxf>
    <dxf>
      <font>
        <sz val="9"/>
      </font>
    </dxf>
    <dxf>
      <font>
        <sz val="9"/>
      </font>
    </dxf>
    <dxf>
      <font>
        <sz val="9"/>
      </font>
    </dxf>
    <dxf>
      <font>
        <sz val="9"/>
      </font>
    </dxf>
    <dxf>
      <font>
        <name val="Malgun Gothic"/>
        <scheme val="none"/>
      </font>
    </dxf>
    <dxf>
      <font>
        <name val="Malgun Gothic"/>
        <scheme val="none"/>
      </font>
    </dxf>
    <dxf>
      <font>
        <name val="Malgun Gothic"/>
        <scheme val="none"/>
      </font>
    </dxf>
    <dxf>
      <font>
        <name val="Malgun Gothic"/>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color rgb="FFC00000"/>
      </font>
    </dxf>
    <dxf>
      <font>
        <color rgb="FFC00000"/>
      </font>
    </dxf>
    <dxf>
      <font>
        <color rgb="FFC00000"/>
      </font>
    </dxf>
    <dxf>
      <font>
        <sz val="8"/>
        <color theme="1" tint="0.24994659260841701"/>
        <name val="Malgun Gothic"/>
        <scheme val="minor"/>
      </font>
      <border diagonalUp="0" diagonalDown="0">
        <left/>
        <right/>
        <top/>
        <bottom/>
        <vertical/>
        <horizontal/>
      </border>
    </dxf>
    <dxf>
      <font>
        <sz val="9"/>
        <color theme="4" tint="-0.499984740745262"/>
        <name val="Franklin Gothic Medium"/>
        <scheme val="major"/>
      </font>
      <border diagonalUp="0" diagonalDown="0">
        <left/>
        <right/>
        <top/>
        <bottom/>
        <vertical/>
        <horizontal/>
      </border>
    </dxf>
  </dxfs>
  <tableStyles count="1" defaultTableStyle="TableStyleMedium2" defaultPivotStyle="PivotStyleLight16">
    <tableStyle name="CustomSlicerStyle1" pivot="0" table="0" count="10">
      <tableStyleElement type="wholeTable" dxfId="253"/>
      <tableStyleElement type="headerRow" dxfId="252"/>
    </tableStyle>
  </tableStyles>
  <colors>
    <mruColors>
      <color rgb="FFCCECFF"/>
      <color rgb="FF663300"/>
      <color rgb="FF3E2E00"/>
      <color rgb="FF543E00"/>
    </mruColors>
  </color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name val="Malgun Gothic"/>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CCCCCC"/>
            </left>
            <right style="thin">
              <color rgb="FFCCCCCC"/>
            </right>
            <top style="thin">
              <color rgb="FFCCCCCC"/>
            </top>
            <bottom style="thin">
              <color rgb="FFCCCCCC"/>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999999"/>
            </left>
            <right style="thin">
              <color rgb="FF999999"/>
            </right>
            <top style="thin">
              <color rgb="FF999999"/>
            </top>
            <bottom style="thin">
              <color rgb="FF999999"/>
            </bottom>
            <vertical/>
            <horizontal/>
          </border>
        </dxf>
        <dxf>
          <font>
            <color theme="1" tint="0.24994659260841701"/>
            <name val="Malgun Gothic"/>
            <scheme val="minor"/>
          </font>
          <fill>
            <patternFill patternType="solid">
              <fgColor rgb="FFFFFFFF"/>
              <bgColor theme="6" tint="0.79998168889431442"/>
            </patternFill>
          </fill>
          <border>
            <left style="thin">
              <color rgb="FFE0E0E0"/>
            </left>
            <right style="thin">
              <color rgb="FFE0E0E0"/>
            </right>
            <top style="thin">
              <color rgb="FFE0E0E0"/>
            </top>
            <bottom style="thin">
              <color rgb="FFE0E0E0"/>
            </bottom>
            <vertical/>
            <horizontal/>
          </border>
        </dxf>
        <dxf>
          <font>
            <color theme="1" tint="0.24994659260841701"/>
            <name val="Malgun Gothic"/>
            <scheme val="minor"/>
          </font>
          <fill>
            <patternFill patternType="solid">
              <fgColor rgb="FFFFFFFF"/>
              <bgColor theme="6"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Slicer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8"/>
    </mc:Choice>
    <mc:Fallback>
      <c:style val="8"/>
    </mc:Fallback>
  </mc:AlternateContent>
  <c:pivotSource>
    <c:name>[sample3.xlsx]Additional Data!Budget_Chart_PivotTable</c:name>
    <c:fmtId val="2"/>
  </c:pivotSource>
  <c:chart>
    <c:autoTitleDeleted val="1"/>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
      </c:pivotFmt>
      <c:pivotFmt>
        <c:idx val="5"/>
        <c:spPr>
          <a:solidFill>
            <a:schemeClr val="accent6"/>
          </a:solidFill>
          <a:ln w="19050">
            <a:solidFill>
              <a:schemeClr val="lt1"/>
            </a:solidFill>
          </a:ln>
          <a:effectLst/>
        </c:spPr>
        <c:marker>
          <c:symbol val="none"/>
        </c:marke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a:scene3d>
            <a:camera prst="orthographicFront"/>
            <a:lightRig rig="chilly" dir="t"/>
          </a:scene3d>
          <a:sp3d prstMaterial="dkEdge"/>
        </c:spPr>
      </c:pivotFmt>
      <c:pivotFmt>
        <c:idx val="47"/>
        <c:spPr>
          <a:solidFill>
            <a:schemeClr val="accent6"/>
          </a:solidFill>
          <a:ln w="19050">
            <a:solidFill>
              <a:schemeClr val="lt1"/>
            </a:solidFill>
          </a:ln>
          <a:effectLst/>
          <a:scene3d>
            <a:camera prst="orthographicFront"/>
            <a:lightRig rig="chilly" dir="t"/>
          </a:scene3d>
          <a:sp3d prstMaterial="dkEdge"/>
        </c:spPr>
      </c:pivotFmt>
      <c:pivotFmt>
        <c:idx val="48"/>
        <c:spPr>
          <a:solidFill>
            <a:schemeClr val="accent6"/>
          </a:solidFill>
          <a:ln w="19050">
            <a:solidFill>
              <a:schemeClr val="lt1"/>
            </a:solidFill>
          </a:ln>
          <a:effectLst/>
          <a:scene3d>
            <a:camera prst="orthographicFront"/>
            <a:lightRig rig="chilly" dir="t"/>
          </a:scene3d>
          <a:sp3d prstMaterial="dkEdge"/>
        </c:spPr>
      </c:pivotFmt>
      <c:pivotFmt>
        <c:idx val="49"/>
        <c:spPr>
          <a:solidFill>
            <a:schemeClr val="accent6"/>
          </a:solidFill>
          <a:ln w="19050">
            <a:solidFill>
              <a:schemeClr val="lt1"/>
            </a:solidFill>
          </a:ln>
          <a:effectLst/>
          <a:scene3d>
            <a:camera prst="orthographicFront"/>
            <a:lightRig rig="chilly" dir="t"/>
          </a:scene3d>
          <a:sp3d prstMaterial="dkEdge"/>
        </c:spPr>
      </c:pivotFmt>
      <c:pivotFmt>
        <c:idx val="50"/>
        <c:spPr>
          <a:solidFill>
            <a:schemeClr val="accent6"/>
          </a:solidFill>
          <a:ln w="19050">
            <a:solidFill>
              <a:schemeClr val="lt1"/>
            </a:solidFill>
          </a:ln>
          <a:effectLst/>
          <a:scene3d>
            <a:camera prst="orthographicFront"/>
            <a:lightRig rig="chilly" dir="t"/>
          </a:scene3d>
          <a:sp3d prstMaterial="dkEdge"/>
        </c:spPr>
      </c:pivotFmt>
      <c:pivotFmt>
        <c:idx val="51"/>
        <c:spPr>
          <a:solidFill>
            <a:schemeClr val="accent6"/>
          </a:solidFill>
          <a:ln w="19050">
            <a:solidFill>
              <a:schemeClr val="lt1"/>
            </a:solidFill>
          </a:ln>
          <a:effectLst/>
          <a:scene3d>
            <a:camera prst="orthographicFront"/>
            <a:lightRig rig="chilly" dir="t"/>
          </a:scene3d>
          <a:sp3d prstMaterial="dkEdge"/>
        </c:spPr>
      </c:pivotFmt>
      <c:pivotFmt>
        <c:idx val="52"/>
        <c:spPr>
          <a:solidFill>
            <a:schemeClr val="accent6"/>
          </a:solidFill>
          <a:ln w="19050">
            <a:solidFill>
              <a:schemeClr val="lt1"/>
            </a:solidFill>
          </a:ln>
          <a:effectLst/>
          <a:scene3d>
            <a:camera prst="orthographicFront"/>
            <a:lightRig rig="chilly" dir="t"/>
          </a:scene3d>
          <a:sp3d prstMaterial="dkEdge"/>
        </c:spPr>
      </c:pivotFmt>
      <c:pivotFmt>
        <c:idx val="53"/>
        <c:spPr>
          <a:solidFill>
            <a:schemeClr val="accent6"/>
          </a:solidFill>
          <a:ln w="19050">
            <a:solidFill>
              <a:schemeClr val="lt1"/>
            </a:solidFill>
          </a:ln>
          <a:effectLst/>
          <a:scene3d>
            <a:camera prst="orthographicFront"/>
            <a:lightRig rig="chilly" dir="t"/>
          </a:scene3d>
          <a:sp3d prstMaterial="dkEdge"/>
        </c:spPr>
      </c:pivotFmt>
      <c:pivotFmt>
        <c:idx val="54"/>
        <c:spPr>
          <a:solidFill>
            <a:schemeClr val="accent6"/>
          </a:solidFill>
          <a:ln w="19050">
            <a:solidFill>
              <a:schemeClr val="lt1"/>
            </a:solidFill>
          </a:ln>
          <a:effectLst/>
          <a:scene3d>
            <a:camera prst="orthographicFront"/>
            <a:lightRig rig="chilly" dir="t"/>
          </a:scene3d>
          <a:sp3d prstMaterial="dkEdge"/>
        </c:spPr>
      </c:pivotFmt>
      <c:pivotFmt>
        <c:idx val="55"/>
        <c:spPr>
          <a:solidFill>
            <a:schemeClr val="accent6"/>
          </a:solidFill>
          <a:ln w="19050">
            <a:solidFill>
              <a:schemeClr val="lt1"/>
            </a:solidFill>
          </a:ln>
          <a:effectLst/>
          <a:scene3d>
            <a:camera prst="orthographicFront"/>
            <a:lightRig rig="chilly" dir="t"/>
          </a:scene3d>
          <a:sp3d prstMaterial="dkEdge"/>
        </c:spPr>
      </c:pivotFmt>
      <c:pivotFmt>
        <c:idx val="56"/>
        <c:spPr>
          <a:solidFill>
            <a:schemeClr val="accent6"/>
          </a:solidFill>
          <a:ln w="19050">
            <a:solidFill>
              <a:schemeClr val="lt1"/>
            </a:solidFill>
          </a:ln>
          <a:effectLst/>
          <a:scene3d>
            <a:camera prst="orthographicFront"/>
            <a:lightRig rig="chilly" dir="t"/>
          </a:scene3d>
          <a:sp3d prstMaterial="dkEdge"/>
        </c:spPr>
      </c:pivotFmt>
      <c:pivotFmt>
        <c:idx val="57"/>
        <c:spPr>
          <a:solidFill>
            <a:schemeClr val="accent6"/>
          </a:solidFill>
          <a:ln w="19050">
            <a:solidFill>
              <a:schemeClr val="lt1"/>
            </a:solidFill>
          </a:ln>
          <a:effectLst/>
          <a:scene3d>
            <a:camera prst="orthographicFront"/>
            <a:lightRig rig="chilly" dir="t"/>
          </a:scene3d>
          <a:sp3d prstMaterial="dkEdge"/>
        </c:spPr>
      </c:pivotFmt>
      <c:pivotFmt>
        <c:idx val="58"/>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9"/>
        <c:spPr>
          <a:solidFill>
            <a:schemeClr val="accent6"/>
          </a:solidFill>
          <a:ln w="19050">
            <a:solidFill>
              <a:schemeClr val="lt1"/>
            </a:solidFill>
          </a:ln>
          <a:effectLst/>
          <a:scene3d>
            <a:camera prst="orthographicFront"/>
            <a:lightRig rig="chilly" dir="t"/>
          </a:scene3d>
          <a:sp3d prstMaterial="dkEdge"/>
        </c:spPr>
      </c:pivotFmt>
      <c:pivotFmt>
        <c:idx val="60"/>
        <c:spPr>
          <a:solidFill>
            <a:schemeClr val="accent6"/>
          </a:solidFill>
          <a:ln w="19050">
            <a:solidFill>
              <a:schemeClr val="lt1"/>
            </a:solidFill>
          </a:ln>
          <a:effectLst/>
          <a:scene3d>
            <a:camera prst="orthographicFront"/>
            <a:lightRig rig="chilly" dir="t"/>
          </a:scene3d>
          <a:sp3d prstMaterial="dkEdge"/>
        </c:spPr>
      </c:pivotFmt>
      <c:pivotFmt>
        <c:idx val="61"/>
        <c:spPr>
          <a:solidFill>
            <a:schemeClr val="accent6"/>
          </a:solidFill>
          <a:ln w="19050">
            <a:solidFill>
              <a:schemeClr val="lt1"/>
            </a:solidFill>
          </a:ln>
          <a:effectLst/>
          <a:scene3d>
            <a:camera prst="orthographicFront"/>
            <a:lightRig rig="chilly" dir="t"/>
          </a:scene3d>
          <a:sp3d prstMaterial="dkEdge"/>
        </c:spPr>
      </c:pivotFmt>
      <c:pivotFmt>
        <c:idx val="62"/>
        <c:spPr>
          <a:solidFill>
            <a:schemeClr val="accent6"/>
          </a:solidFill>
          <a:ln w="19050">
            <a:solidFill>
              <a:schemeClr val="lt1"/>
            </a:solidFill>
          </a:ln>
          <a:effectLst/>
          <a:scene3d>
            <a:camera prst="orthographicFront"/>
            <a:lightRig rig="chilly" dir="t"/>
          </a:scene3d>
          <a:sp3d prstMaterial="dkEdge"/>
        </c:spPr>
      </c:pivotFmt>
      <c:pivotFmt>
        <c:idx val="63"/>
        <c:spPr>
          <a:solidFill>
            <a:schemeClr val="accent6"/>
          </a:solidFill>
          <a:ln w="19050">
            <a:solidFill>
              <a:schemeClr val="lt1"/>
            </a:solidFill>
          </a:ln>
          <a:effectLst/>
          <a:scene3d>
            <a:camera prst="orthographicFront"/>
            <a:lightRig rig="chilly" dir="t"/>
          </a:scene3d>
          <a:sp3d prstMaterial="dkEdge"/>
        </c:spPr>
      </c:pivotFmt>
      <c:pivotFmt>
        <c:idx val="64"/>
        <c:spPr>
          <a:solidFill>
            <a:schemeClr val="accent6"/>
          </a:solidFill>
          <a:ln w="19050">
            <a:solidFill>
              <a:schemeClr val="lt1"/>
            </a:solidFill>
          </a:ln>
          <a:effectLst/>
          <a:scene3d>
            <a:camera prst="orthographicFront"/>
            <a:lightRig rig="chilly" dir="t"/>
          </a:scene3d>
          <a:sp3d prstMaterial="dkEdge"/>
        </c:spPr>
      </c:pivotFmt>
      <c:pivotFmt>
        <c:idx val="65"/>
        <c:spPr>
          <a:solidFill>
            <a:schemeClr val="accent6"/>
          </a:solidFill>
          <a:ln w="19050">
            <a:solidFill>
              <a:schemeClr val="lt1"/>
            </a:solidFill>
          </a:ln>
          <a:effectLst/>
          <a:scene3d>
            <a:camera prst="orthographicFront"/>
            <a:lightRig rig="chilly" dir="t"/>
          </a:scene3d>
          <a:sp3d prstMaterial="dkEdge"/>
        </c:spPr>
      </c:pivotFmt>
      <c:pivotFmt>
        <c:idx val="66"/>
        <c:spPr>
          <a:solidFill>
            <a:schemeClr val="accent6"/>
          </a:solidFill>
          <a:ln w="19050">
            <a:solidFill>
              <a:schemeClr val="lt1"/>
            </a:solidFill>
          </a:ln>
          <a:effectLst/>
          <a:scene3d>
            <a:camera prst="orthographicFront"/>
            <a:lightRig rig="chilly" dir="t"/>
          </a:scene3d>
          <a:sp3d prstMaterial="dkEdge"/>
        </c:spPr>
      </c:pivotFmt>
      <c:pivotFmt>
        <c:idx val="67"/>
        <c:spPr>
          <a:solidFill>
            <a:schemeClr val="accent6"/>
          </a:solidFill>
          <a:ln w="19050">
            <a:solidFill>
              <a:schemeClr val="lt1"/>
            </a:solidFill>
          </a:ln>
          <a:effectLst/>
          <a:scene3d>
            <a:camera prst="orthographicFront"/>
            <a:lightRig rig="chilly" dir="t"/>
          </a:scene3d>
          <a:sp3d prstMaterial="dkEdge"/>
        </c:spPr>
      </c:pivotFmt>
      <c:pivotFmt>
        <c:idx val="68"/>
        <c:spPr>
          <a:solidFill>
            <a:schemeClr val="accent6"/>
          </a:solidFill>
          <a:ln w="19050">
            <a:solidFill>
              <a:schemeClr val="lt1"/>
            </a:solidFill>
          </a:ln>
          <a:effectLst/>
          <a:scene3d>
            <a:camera prst="orthographicFront"/>
            <a:lightRig rig="chilly" dir="t"/>
          </a:scene3d>
          <a:sp3d prstMaterial="dkEdge"/>
        </c:spPr>
      </c:pivotFmt>
      <c:pivotFmt>
        <c:idx val="69"/>
        <c:spPr>
          <a:solidFill>
            <a:schemeClr val="accent6"/>
          </a:solidFill>
          <a:ln w="19050">
            <a:solidFill>
              <a:schemeClr val="lt1"/>
            </a:solidFill>
          </a:ln>
          <a:effectLst/>
          <a:scene3d>
            <a:camera prst="orthographicFront"/>
            <a:lightRig rig="chilly" dir="t"/>
          </a:scene3d>
          <a:sp3d prstMaterial="dkEdge"/>
        </c:spPr>
      </c:pivotFmt>
      <c:pivotFmt>
        <c:idx val="70"/>
        <c:spPr>
          <a:solidFill>
            <a:schemeClr val="accent6"/>
          </a:solidFill>
          <a:ln w="19050">
            <a:solidFill>
              <a:schemeClr val="lt1"/>
            </a:solidFill>
          </a:ln>
          <a:effectLst/>
          <a:scene3d>
            <a:camera prst="orthographicFront"/>
            <a:lightRig rig="chilly" dir="t"/>
          </a:scene3d>
          <a:sp3d prstMaterial="dkEdge"/>
        </c:spPr>
      </c:pivotFmt>
      <c:pivotFmt>
        <c:idx val="71"/>
        <c:spPr>
          <a:solidFill>
            <a:schemeClr val="accent6"/>
          </a:solidFill>
          <a:ln w="19050">
            <a:solidFill>
              <a:schemeClr val="lt1"/>
            </a:solidFill>
          </a:ln>
          <a:effectLst/>
          <a:scene3d>
            <a:camera prst="orthographicFront"/>
            <a:lightRig rig="chilly" dir="t"/>
          </a:scene3d>
          <a:sp3d prstMaterial="dkEdge"/>
        </c:spPr>
        <c:marker>
          <c:symbol val="none"/>
        </c:marker>
      </c:pivotFmt>
      <c:pivotFmt>
        <c:idx val="72"/>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pt-BR"/>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3"/>
        <c:spPr>
          <a:solidFill>
            <a:schemeClr val="accent6"/>
          </a:solidFill>
          <a:ln w="19050">
            <a:solidFill>
              <a:schemeClr val="lt1"/>
            </a:solidFill>
          </a:ln>
          <a:effectLst/>
          <a:scene3d>
            <a:camera prst="orthographicFront"/>
            <a:lightRig rig="chilly" dir="t"/>
          </a:scene3d>
          <a:sp3d prstMaterial="dkEdge"/>
        </c:spPr>
      </c:pivotFmt>
      <c:pivotFmt>
        <c:idx val="74"/>
        <c:spPr>
          <a:solidFill>
            <a:schemeClr val="accent6"/>
          </a:solidFill>
          <a:ln w="19050">
            <a:solidFill>
              <a:schemeClr val="lt1"/>
            </a:solidFill>
          </a:ln>
          <a:effectLst/>
          <a:scene3d>
            <a:camera prst="orthographicFront"/>
            <a:lightRig rig="chilly" dir="t"/>
          </a:scene3d>
          <a:sp3d prstMaterial="dkEdge"/>
        </c:spPr>
      </c:pivotFmt>
      <c:pivotFmt>
        <c:idx val="75"/>
        <c:spPr>
          <a:solidFill>
            <a:schemeClr val="accent6"/>
          </a:solidFill>
          <a:ln w="19050">
            <a:solidFill>
              <a:schemeClr val="lt1"/>
            </a:solidFill>
          </a:ln>
          <a:effectLst/>
          <a:scene3d>
            <a:camera prst="orthographicFront"/>
            <a:lightRig rig="chilly" dir="t"/>
          </a:scene3d>
          <a:sp3d prstMaterial="dkEdge"/>
        </c:spPr>
      </c:pivotFmt>
      <c:pivotFmt>
        <c:idx val="76"/>
        <c:spPr>
          <a:solidFill>
            <a:schemeClr val="accent6"/>
          </a:solidFill>
          <a:ln w="6350">
            <a:solidFill>
              <a:schemeClr val="lt1"/>
            </a:solidFill>
          </a:ln>
          <a:effectLst/>
          <a:scene3d>
            <a:camera prst="orthographicFront"/>
            <a:lightRig rig="chilly" dir="t"/>
          </a:scene3d>
          <a:sp3d prstMaterial="dkEdge"/>
        </c:spPr>
        <c:dLbl>
          <c:idx val="0"/>
          <c:layout>
            <c:manualLayout>
              <c:x val="6.6283267545885509E-3"/>
              <c:y val="4.25985090521830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7"/>
        <c:spPr>
          <a:solidFill>
            <a:schemeClr val="accent6"/>
          </a:solidFill>
          <a:ln w="19050">
            <a:solidFill>
              <a:schemeClr val="lt1"/>
            </a:solidFill>
          </a:ln>
          <a:effectLst/>
          <a:scene3d>
            <a:camera prst="orthographicFront"/>
            <a:lightRig rig="chilly" dir="t"/>
          </a:scene3d>
          <a:sp3d prstMaterial="dkEdge"/>
        </c:spPr>
      </c:pivotFmt>
      <c:pivotFmt>
        <c:idx val="78"/>
        <c:spPr>
          <a:solidFill>
            <a:schemeClr val="accent6"/>
          </a:solidFill>
          <a:ln w="19050">
            <a:solidFill>
              <a:schemeClr val="lt1"/>
            </a:solidFill>
          </a:ln>
          <a:effectLst/>
          <a:scene3d>
            <a:camera prst="orthographicFront"/>
            <a:lightRig rig="chilly" dir="t"/>
          </a:scene3d>
          <a:sp3d prstMaterial="dkEdge"/>
        </c:spPr>
      </c:pivotFmt>
      <c:pivotFmt>
        <c:idx val="79"/>
        <c:spPr>
          <a:solidFill>
            <a:schemeClr val="accent6"/>
          </a:solidFill>
          <a:ln w="19050">
            <a:solidFill>
              <a:schemeClr val="lt1"/>
            </a:solidFill>
          </a:ln>
          <a:effectLst/>
          <a:scene3d>
            <a:camera prst="orthographicFront"/>
            <a:lightRig rig="chilly" dir="t"/>
          </a:scene3d>
          <a:sp3d prstMaterial="dkEdge"/>
        </c:spPr>
      </c:pivotFmt>
      <c:pivotFmt>
        <c:idx val="80"/>
        <c:spPr>
          <a:solidFill>
            <a:schemeClr val="accent6"/>
          </a:solidFill>
          <a:ln w="19050">
            <a:solidFill>
              <a:schemeClr val="lt1"/>
            </a:solidFill>
          </a:ln>
          <a:effectLst/>
          <a:scene3d>
            <a:camera prst="orthographicFront"/>
            <a:lightRig rig="chilly" dir="t"/>
          </a:scene3d>
          <a:sp3d prstMaterial="dkEdge"/>
        </c:spPr>
      </c:pivotFmt>
      <c:pivotFmt>
        <c:idx val="81"/>
        <c:spPr>
          <a:solidFill>
            <a:schemeClr val="accent6"/>
          </a:solidFill>
          <a:ln w="19050">
            <a:solidFill>
              <a:schemeClr val="lt1"/>
            </a:solidFill>
          </a:ln>
          <a:effectLst/>
          <a:scene3d>
            <a:camera prst="orthographicFront"/>
            <a:lightRig rig="chilly" dir="t"/>
          </a:scene3d>
          <a:sp3d prstMaterial="dkEdge"/>
        </c:spPr>
      </c:pivotFmt>
      <c:pivotFmt>
        <c:idx val="82"/>
        <c:spPr>
          <a:solidFill>
            <a:schemeClr val="accent6">
              <a:tint val="63000"/>
            </a:schemeClr>
          </a:solidFill>
          <a:ln w="6350">
            <a:solidFill>
              <a:schemeClr val="lt1"/>
            </a:solidFill>
          </a:ln>
          <a:effectLst/>
          <a:scene3d>
            <a:camera prst="orthographicFront"/>
            <a:lightRig rig="chilly" dir="t"/>
          </a:scene3d>
          <a:sp3d prstMaterial="dkEdge"/>
        </c:spPr>
      </c:pivotFmt>
      <c:pivotFmt>
        <c:idx val="83"/>
        <c:spPr>
          <a:solidFill>
            <a:schemeClr val="accent6"/>
          </a:solidFill>
          <a:ln w="19050">
            <a:solidFill>
              <a:schemeClr val="lt1"/>
            </a:solidFill>
          </a:ln>
          <a:effectLst/>
          <a:scene3d>
            <a:camera prst="orthographicFront"/>
            <a:lightRig rig="chilly" dir="t"/>
          </a:scene3d>
          <a:sp3d prstMaterial="dkEdge"/>
        </c:spPr>
      </c:pivotFmt>
      <c:pivotFmt>
        <c:idx val="84"/>
        <c:spPr>
          <a:solidFill>
            <a:schemeClr val="accent6"/>
          </a:solidFill>
          <a:ln w="19050">
            <a:solidFill>
              <a:schemeClr val="lt1"/>
            </a:solidFill>
          </a:ln>
          <a:effectLst/>
          <a:scene3d>
            <a:camera prst="orthographicFront"/>
            <a:lightRig rig="chilly" dir="t"/>
          </a:scene3d>
          <a:sp3d prstMaterial="dkEdge"/>
        </c:spPr>
      </c:pivotFmt>
      <c:pivotFmt>
        <c:idx val="85"/>
        <c:spPr>
          <a:solidFill>
            <a:schemeClr val="accent6">
              <a:shade val="73000"/>
            </a:schemeClr>
          </a:solidFill>
          <a:ln w="6350">
            <a:solidFill>
              <a:schemeClr val="lt1"/>
            </a:solidFill>
          </a:ln>
          <a:effectLst/>
          <a:scene3d>
            <a:camera prst="orthographicFront"/>
            <a:lightRig rig="chilly" dir="t"/>
          </a:scene3d>
          <a:sp3d prstMaterial="dkEdge"/>
        </c:spPr>
      </c:pivotFmt>
      <c:pivotFmt>
        <c:idx val="86"/>
        <c:spPr>
          <a:solidFill>
            <a:schemeClr val="accent6">
              <a:shade val="51000"/>
            </a:schemeClr>
          </a:solidFill>
          <a:ln w="6350">
            <a:solidFill>
              <a:schemeClr val="lt1"/>
            </a:solidFill>
          </a:ln>
          <a:effectLst/>
          <a:scene3d>
            <a:camera prst="orthographicFront"/>
            <a:lightRig rig="chilly" dir="t"/>
          </a:scene3d>
          <a:sp3d prstMaterial="dkEdge"/>
        </c:spPr>
      </c:pivotFmt>
      <c:pivotFmt>
        <c:idx val="87"/>
        <c:spPr>
          <a:solidFill>
            <a:schemeClr val="accent6">
              <a:shade val="62000"/>
            </a:schemeClr>
          </a:solidFill>
          <a:ln w="6350">
            <a:solidFill>
              <a:schemeClr val="lt1"/>
            </a:solidFill>
          </a:ln>
          <a:effectLst/>
          <a:scene3d>
            <a:camera prst="orthographicFront"/>
            <a:lightRig rig="chilly" dir="t"/>
          </a:scene3d>
          <a:sp3d prstMaterial="dkEdge"/>
        </c:spPr>
      </c:pivotFmt>
      <c:pivotFmt>
        <c:idx val="88"/>
        <c:spPr>
          <a:solidFill>
            <a:schemeClr val="accent6">
              <a:shade val="83000"/>
            </a:schemeClr>
          </a:solidFill>
          <a:ln w="6350">
            <a:solidFill>
              <a:schemeClr val="lt1"/>
            </a:solidFill>
          </a:ln>
          <a:effectLst/>
          <a:scene3d>
            <a:camera prst="orthographicFront"/>
            <a:lightRig rig="chilly" dir="t"/>
          </a:scene3d>
          <a:sp3d prstMaterial="dkEdge"/>
        </c:spPr>
      </c:pivotFmt>
      <c:pivotFmt>
        <c:idx val="89"/>
        <c:spPr>
          <a:solidFill>
            <a:schemeClr val="accent6">
              <a:shade val="94000"/>
            </a:schemeClr>
          </a:solidFill>
          <a:ln w="6350">
            <a:solidFill>
              <a:schemeClr val="lt1"/>
            </a:solidFill>
          </a:ln>
          <a:effectLst/>
          <a:scene3d>
            <a:camera prst="orthographicFront"/>
            <a:lightRig rig="chilly" dir="t"/>
          </a:scene3d>
          <a:sp3d prstMaterial="dkEdge"/>
        </c:spPr>
      </c:pivotFmt>
      <c:pivotFmt>
        <c:idx val="90"/>
        <c:spPr>
          <a:solidFill>
            <a:schemeClr val="accent6">
              <a:tint val="95000"/>
            </a:schemeClr>
          </a:solidFill>
          <a:ln w="6350">
            <a:solidFill>
              <a:schemeClr val="lt1"/>
            </a:solidFill>
          </a:ln>
          <a:effectLst/>
          <a:scene3d>
            <a:camera prst="orthographicFront"/>
            <a:lightRig rig="chilly" dir="t"/>
          </a:scene3d>
          <a:sp3d prstMaterial="dkEdge"/>
        </c:spPr>
      </c:pivotFmt>
      <c:pivotFmt>
        <c:idx val="91"/>
        <c:spPr>
          <a:solidFill>
            <a:schemeClr val="accent6">
              <a:tint val="84000"/>
            </a:schemeClr>
          </a:solidFill>
          <a:ln w="6350">
            <a:solidFill>
              <a:schemeClr val="lt1"/>
            </a:solidFill>
          </a:ln>
          <a:effectLst/>
          <a:scene3d>
            <a:camera prst="orthographicFront"/>
            <a:lightRig rig="chilly" dir="t"/>
          </a:scene3d>
          <a:sp3d prstMaterial="dkEdge"/>
        </c:spPr>
      </c:pivotFmt>
      <c:pivotFmt>
        <c:idx val="92"/>
        <c:spPr>
          <a:solidFill>
            <a:schemeClr val="accent6">
              <a:tint val="74000"/>
            </a:schemeClr>
          </a:solidFill>
          <a:ln w="6350">
            <a:solidFill>
              <a:schemeClr val="lt1"/>
            </a:solidFill>
          </a:ln>
          <a:effectLst/>
          <a:scene3d>
            <a:camera prst="orthographicFront"/>
            <a:lightRig rig="chilly" dir="t"/>
          </a:scene3d>
          <a:sp3d prstMaterial="dkEdge"/>
        </c:spPr>
      </c:pivotFmt>
      <c:pivotFmt>
        <c:idx val="93"/>
        <c:spPr>
          <a:solidFill>
            <a:schemeClr val="accent6">
              <a:tint val="52000"/>
            </a:schemeClr>
          </a:solidFill>
          <a:ln w="6350">
            <a:solidFill>
              <a:schemeClr val="lt1"/>
            </a:solidFill>
          </a:ln>
          <a:effectLst/>
          <a:scene3d>
            <a:camera prst="orthographicFront"/>
            <a:lightRig rig="chilly" dir="t"/>
          </a:scene3d>
          <a:sp3d prstMaterial="dkEdge"/>
        </c:spPr>
      </c:pivotFmt>
      <c:pivotFmt>
        <c:idx val="94"/>
        <c:spPr>
          <a:solidFill>
            <a:schemeClr val="accent6">
              <a:tint val="41000"/>
            </a:schemeClr>
          </a:solidFill>
          <a:ln w="6350">
            <a:solidFill>
              <a:schemeClr val="lt1"/>
            </a:solidFill>
          </a:ln>
          <a:effectLst/>
          <a:scene3d>
            <a:camera prst="orthographicFront"/>
            <a:lightRig rig="chilly" dir="t"/>
          </a:scene3d>
          <a:sp3d prstMaterial="dkEdge"/>
        </c:spPr>
      </c:pivotFmt>
      <c:pivotFmt>
        <c:idx val="95"/>
        <c:spPr>
          <a:solidFill>
            <a:schemeClr val="accent6"/>
          </a:solidFill>
          <a:ln w="6350">
            <a:solidFill>
              <a:schemeClr val="lt1"/>
            </a:solidFill>
          </a:ln>
          <a:effectLst/>
          <a:scene3d>
            <a:camera prst="orthographicFront"/>
            <a:lightRig rig="chilly" dir="t"/>
          </a:scene3d>
          <a:sp3d prstMaterial="dkEdge"/>
        </c:spPr>
        <c:marker>
          <c:symbol val="none"/>
        </c:marker>
      </c:pivotFmt>
      <c:pivotFmt>
        <c:idx val="96"/>
        <c:spPr>
          <a:solidFill>
            <a:schemeClr val="accent6">
              <a:tint val="63000"/>
            </a:schemeClr>
          </a:solidFill>
          <a:ln w="6350">
            <a:solidFill>
              <a:schemeClr val="lt1"/>
            </a:solidFill>
          </a:ln>
          <a:effectLst/>
          <a:scene3d>
            <a:camera prst="orthographicFront"/>
            <a:lightRig rig="chilly" dir="t"/>
          </a:scene3d>
          <a:sp3d prstMaterial="dkEdge"/>
        </c:spPr>
      </c:pivotFmt>
      <c:pivotFmt>
        <c:idx val="9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8"/>
        <c:spPr>
          <a:solidFill>
            <a:schemeClr val="accent6"/>
          </a:solidFill>
          <a:ln w="6350">
            <a:solidFill>
              <a:schemeClr val="lt1"/>
            </a:solidFill>
          </a:ln>
          <a:effectLst/>
          <a:scene3d>
            <a:camera prst="orthographicFront"/>
            <a:lightRig rig="chilly" dir="t"/>
          </a:scene3d>
          <a:sp3d prstMaterial="dkEdg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9"/>
        <c:spPr>
          <a:solidFill>
            <a:schemeClr val="accent6">
              <a:shade val="73000"/>
            </a:schemeClr>
          </a:solidFill>
          <a:ln w="6350">
            <a:solidFill>
              <a:schemeClr val="lt1"/>
            </a:solidFill>
          </a:ln>
          <a:effectLst/>
          <a:scene3d>
            <a:camera prst="orthographicFront"/>
            <a:lightRig rig="chilly" dir="t"/>
          </a:scene3d>
          <a:sp3d prstMaterial="dkEdge"/>
        </c:spPr>
      </c:pivotFmt>
      <c:pivotFmt>
        <c:idx val="100"/>
        <c:spPr>
          <a:solidFill>
            <a:schemeClr val="accent6">
              <a:shade val="73000"/>
            </a:schemeClr>
          </a:solidFill>
          <a:ln w="6350">
            <a:solidFill>
              <a:schemeClr val="lt1"/>
            </a:solidFill>
          </a:ln>
          <a:effectLst/>
          <a:scene3d>
            <a:camera prst="orthographicFront"/>
            <a:lightRig rig="chilly" dir="t"/>
          </a:scene3d>
          <a:sp3d prstMaterial="dkEdge"/>
        </c:spPr>
      </c:pivotFmt>
      <c:pivotFmt>
        <c:idx val="101"/>
        <c:spPr>
          <a:solidFill>
            <a:schemeClr val="accent6">
              <a:shade val="51000"/>
            </a:schemeClr>
          </a:solidFill>
          <a:ln w="6350">
            <a:solidFill>
              <a:schemeClr val="lt1"/>
            </a:solidFill>
          </a:ln>
          <a:effectLst/>
          <a:scene3d>
            <a:camera prst="orthographicFront"/>
            <a:lightRig rig="chilly" dir="t"/>
          </a:scene3d>
          <a:sp3d prstMaterial="dkEdge"/>
        </c:spPr>
      </c:pivotFmt>
      <c:pivotFmt>
        <c:idx val="102"/>
        <c:spPr>
          <a:solidFill>
            <a:schemeClr val="accent6">
              <a:shade val="62000"/>
            </a:schemeClr>
          </a:solidFill>
          <a:ln w="6350">
            <a:solidFill>
              <a:schemeClr val="lt1"/>
            </a:solidFill>
          </a:ln>
          <a:effectLst/>
          <a:scene3d>
            <a:camera prst="orthographicFront"/>
            <a:lightRig rig="chilly" dir="t"/>
          </a:scene3d>
          <a:sp3d prstMaterial="dkEdge"/>
        </c:spPr>
      </c:pivotFmt>
      <c:pivotFmt>
        <c:idx val="103"/>
        <c:spPr>
          <a:solidFill>
            <a:schemeClr val="accent6">
              <a:shade val="83000"/>
            </a:schemeClr>
          </a:solidFill>
          <a:ln w="6350">
            <a:solidFill>
              <a:schemeClr val="lt1"/>
            </a:solidFill>
          </a:ln>
          <a:effectLst/>
          <a:scene3d>
            <a:camera prst="orthographicFront"/>
            <a:lightRig rig="chilly" dir="t"/>
          </a:scene3d>
          <a:sp3d prstMaterial="dkEdge"/>
        </c:spPr>
      </c:pivotFmt>
      <c:pivotFmt>
        <c:idx val="104"/>
        <c:spPr>
          <a:solidFill>
            <a:schemeClr val="accent6">
              <a:shade val="94000"/>
            </a:schemeClr>
          </a:solidFill>
          <a:ln w="6350">
            <a:solidFill>
              <a:schemeClr val="lt1"/>
            </a:solidFill>
          </a:ln>
          <a:effectLst/>
          <a:scene3d>
            <a:camera prst="orthographicFront"/>
            <a:lightRig rig="chilly" dir="t"/>
          </a:scene3d>
          <a:sp3d prstMaterial="dkEdge"/>
        </c:spPr>
      </c:pivotFmt>
      <c:pivotFmt>
        <c:idx val="105"/>
        <c:spPr>
          <a:solidFill>
            <a:schemeClr val="accent6">
              <a:tint val="95000"/>
            </a:schemeClr>
          </a:solidFill>
          <a:ln w="6350">
            <a:solidFill>
              <a:schemeClr val="lt1"/>
            </a:solidFill>
          </a:ln>
          <a:effectLst/>
          <a:scene3d>
            <a:camera prst="orthographicFront"/>
            <a:lightRig rig="chilly" dir="t"/>
          </a:scene3d>
          <a:sp3d prstMaterial="dkEdge"/>
        </c:spPr>
      </c:pivotFmt>
      <c:pivotFmt>
        <c:idx val="106"/>
        <c:spPr>
          <a:solidFill>
            <a:schemeClr val="accent6">
              <a:tint val="84000"/>
            </a:schemeClr>
          </a:solidFill>
          <a:ln w="6350">
            <a:solidFill>
              <a:schemeClr val="lt1"/>
            </a:solidFill>
          </a:ln>
          <a:effectLst/>
          <a:scene3d>
            <a:camera prst="orthographicFront"/>
            <a:lightRig rig="chilly" dir="t"/>
          </a:scene3d>
          <a:sp3d prstMaterial="dkEdge"/>
        </c:spPr>
      </c:pivotFmt>
      <c:pivotFmt>
        <c:idx val="107"/>
        <c:spPr>
          <a:solidFill>
            <a:schemeClr val="accent6">
              <a:tint val="74000"/>
            </a:schemeClr>
          </a:solidFill>
          <a:ln w="6350">
            <a:solidFill>
              <a:schemeClr val="lt1"/>
            </a:solidFill>
          </a:ln>
          <a:effectLst/>
          <a:scene3d>
            <a:camera prst="orthographicFront"/>
            <a:lightRig rig="chilly" dir="t"/>
          </a:scene3d>
          <a:sp3d prstMaterial="dkEdge"/>
        </c:spPr>
      </c:pivotFmt>
      <c:pivotFmt>
        <c:idx val="108"/>
        <c:spPr>
          <a:solidFill>
            <a:schemeClr val="accent6">
              <a:tint val="63000"/>
            </a:schemeClr>
          </a:solidFill>
          <a:ln w="6350">
            <a:solidFill>
              <a:schemeClr val="lt1"/>
            </a:solidFill>
          </a:ln>
          <a:effectLst/>
          <a:scene3d>
            <a:camera prst="orthographicFront"/>
            <a:lightRig rig="chilly" dir="t"/>
          </a:scene3d>
          <a:sp3d prstMaterial="dkEdge"/>
        </c:spPr>
      </c:pivotFmt>
      <c:pivotFmt>
        <c:idx val="109"/>
        <c:spPr>
          <a:solidFill>
            <a:schemeClr val="accent6">
              <a:tint val="52000"/>
            </a:schemeClr>
          </a:solidFill>
          <a:ln w="6350">
            <a:solidFill>
              <a:schemeClr val="lt1"/>
            </a:solidFill>
          </a:ln>
          <a:effectLst/>
          <a:scene3d>
            <a:camera prst="orthographicFront"/>
            <a:lightRig rig="chilly" dir="t"/>
          </a:scene3d>
          <a:sp3d prstMaterial="dkEdge"/>
        </c:spPr>
      </c:pivotFmt>
      <c:pivotFmt>
        <c:idx val="110"/>
        <c:spPr>
          <a:solidFill>
            <a:schemeClr val="accent6">
              <a:tint val="41000"/>
            </a:schemeClr>
          </a:solidFill>
          <a:ln w="6350">
            <a:solidFill>
              <a:schemeClr val="lt1"/>
            </a:solidFill>
          </a:ln>
          <a:effectLst/>
          <a:scene3d>
            <a:camera prst="orthographicFront"/>
            <a:lightRig rig="chilly" dir="t"/>
          </a:scene3d>
          <a:sp3d prstMaterial="dkEdge"/>
        </c:spPr>
      </c:pivotFmt>
      <c:pivotFmt>
        <c:idx val="1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0319585650292385"/>
          <c:y val="7.5528899822527862E-2"/>
          <c:w val="0.75500731720877456"/>
          <c:h val="0.84502614197170622"/>
        </c:manualLayout>
      </c:layout>
      <c:barChart>
        <c:barDir val="bar"/>
        <c:grouping val="clustered"/>
        <c:varyColors val="0"/>
        <c:ser>
          <c:idx val="0"/>
          <c:order val="0"/>
          <c:tx>
            <c:strRef>
              <c:f>'Additional Data'!$C$4</c:f>
              <c:strCache>
                <c:ptCount val="1"/>
                <c:pt idx="0">
                  <c:v>Total</c:v>
                </c:pt>
              </c:strCache>
            </c:strRef>
          </c:tx>
          <c:spPr>
            <a:solidFill>
              <a:schemeClr val="accent6"/>
            </a:solidFill>
            <a:ln w="6350">
              <a:solidFill>
                <a:schemeClr val="lt1"/>
              </a:solidFill>
            </a:ln>
            <a:effectLst/>
            <a:scene3d>
              <a:camera prst="orthographicFront"/>
              <a:lightRig rig="chilly" dir="t"/>
            </a:scene3d>
            <a:sp3d prstMaterial="dkEdge"/>
          </c:spPr>
          <c:invertIfNegative val="0"/>
          <c:dPt>
            <c:idx val="0"/>
            <c:invertIfNegative val="0"/>
            <c:bubble3D val="0"/>
            <c:spPr>
              <a:solidFill>
                <a:schemeClr val="accent6">
                  <a:tint val="74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01-84EC-45CF-828D-0C80D3F2D6AC}"/>
              </c:ext>
            </c:extLst>
          </c:dPt>
          <c:dPt>
            <c:idx val="1"/>
            <c:invertIfNegative val="0"/>
            <c:bubble3D val="0"/>
            <c:spPr>
              <a:solidFill>
                <a:schemeClr val="accent6">
                  <a:shade val="73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03-84EC-45CF-828D-0C80D3F2D6AC}"/>
              </c:ext>
            </c:extLst>
          </c:dPt>
          <c:dPt>
            <c:idx val="2"/>
            <c:invertIfNegative val="0"/>
            <c:bubble3D val="0"/>
            <c:spPr>
              <a:solidFill>
                <a:schemeClr val="accent6">
                  <a:shade val="73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05-84EC-45CF-828D-0C80D3F2D6AC}"/>
              </c:ext>
            </c:extLst>
          </c:dPt>
          <c:dPt>
            <c:idx val="3"/>
            <c:invertIfNegative val="0"/>
            <c:bubble3D val="0"/>
            <c:spPr>
              <a:solidFill>
                <a:schemeClr val="accent6">
                  <a:tint val="84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07-84EC-45CF-828D-0C80D3F2D6AC}"/>
              </c:ext>
            </c:extLst>
          </c:dPt>
          <c:dPt>
            <c:idx val="4"/>
            <c:invertIfNegative val="0"/>
            <c:bubble3D val="0"/>
            <c:spPr>
              <a:solidFill>
                <a:schemeClr val="accent6">
                  <a:tint val="63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09-84EC-45CF-828D-0C80D3F2D6AC}"/>
              </c:ext>
            </c:extLst>
          </c:dPt>
          <c:dPt>
            <c:idx val="5"/>
            <c:invertIfNegative val="0"/>
            <c:bubble3D val="0"/>
            <c:spPr>
              <a:solidFill>
                <a:schemeClr val="accent6">
                  <a:tint val="95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0B-84EC-45CF-828D-0C80D3F2D6AC}"/>
              </c:ext>
            </c:extLst>
          </c:dPt>
          <c:dPt>
            <c:idx val="6"/>
            <c:invertIfNegative val="0"/>
            <c:bubble3D val="0"/>
            <c:spPr>
              <a:solidFill>
                <a:schemeClr val="accent6">
                  <a:tint val="52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0D-84EC-45CF-828D-0C80D3F2D6AC}"/>
              </c:ext>
            </c:extLst>
          </c:dPt>
          <c:dPt>
            <c:idx val="7"/>
            <c:invertIfNegative val="0"/>
            <c:bubble3D val="0"/>
            <c:spPr>
              <a:solidFill>
                <a:schemeClr val="accent6">
                  <a:shade val="51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0F-84EC-45CF-828D-0C80D3F2D6AC}"/>
              </c:ext>
            </c:extLst>
          </c:dPt>
          <c:dPt>
            <c:idx val="8"/>
            <c:invertIfNegative val="0"/>
            <c:bubble3D val="0"/>
            <c:spPr>
              <a:solidFill>
                <a:schemeClr val="accent6">
                  <a:shade val="94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11-84EC-45CF-828D-0C80D3F2D6AC}"/>
              </c:ext>
            </c:extLst>
          </c:dPt>
          <c:dPt>
            <c:idx val="9"/>
            <c:invertIfNegative val="0"/>
            <c:bubble3D val="0"/>
            <c:spPr>
              <a:solidFill>
                <a:schemeClr val="accent6">
                  <a:shade val="62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13-84EC-45CF-828D-0C80D3F2D6AC}"/>
              </c:ext>
            </c:extLst>
          </c:dPt>
          <c:dPt>
            <c:idx val="10"/>
            <c:invertIfNegative val="0"/>
            <c:bubble3D val="0"/>
            <c:spPr>
              <a:solidFill>
                <a:schemeClr val="accent6">
                  <a:tint val="41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15-84EC-45CF-828D-0C80D3F2D6AC}"/>
              </c:ext>
            </c:extLst>
          </c:dPt>
          <c:dPt>
            <c:idx val="11"/>
            <c:invertIfNegative val="0"/>
            <c:bubble3D val="0"/>
            <c:spPr>
              <a:solidFill>
                <a:schemeClr val="accent6">
                  <a:shade val="83000"/>
                </a:schemeClr>
              </a:solidFill>
              <a:ln w="6350">
                <a:solidFill>
                  <a:schemeClr val="lt1"/>
                </a:solidFill>
              </a:ln>
              <a:effectLst/>
              <a:scene3d>
                <a:camera prst="orthographicFront"/>
                <a:lightRig rig="chilly" dir="t"/>
              </a:scene3d>
              <a:sp3d prstMaterial="dkEdge"/>
            </c:spPr>
            <c:extLst xmlns:c16r2="http://schemas.microsoft.com/office/drawing/2015/06/chart">
              <c:ext xmlns:c16="http://schemas.microsoft.com/office/drawing/2014/chart" uri="{C3380CC4-5D6E-409C-BE32-E72D297353CC}">
                <c16:uniqueId val="{00000017-84EC-45CF-828D-0C80D3F2D6AC}"/>
              </c:ext>
            </c:extLst>
          </c:dPt>
          <c:dPt>
            <c:idx val="12"/>
            <c:invertIfNegative val="0"/>
            <c:bubble3D val="0"/>
            <c:extLst xmlns:c16r2="http://schemas.microsoft.com/office/drawing/2015/06/chart">
              <c:ext xmlns:c16="http://schemas.microsoft.com/office/drawing/2014/chart" uri="{C3380CC4-5D6E-409C-BE32-E72D297353CC}">
                <c16:uniqueId val="{00000019-84EC-45CF-828D-0C80D3F2D6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'Additional Data'!$B$5:$B$17</c:f>
              <c:strCache>
                <c:ptCount val="12"/>
                <c:pt idx="0">
                  <c:v>Pets</c:v>
                </c:pt>
                <c:pt idx="1">
                  <c:v>Gifts and Charity</c:v>
                </c:pt>
                <c:pt idx="2">
                  <c:v>Children</c:v>
                </c:pt>
                <c:pt idx="3">
                  <c:v>Personal Care</c:v>
                </c:pt>
                <c:pt idx="4">
                  <c:v>Savings</c:v>
                </c:pt>
                <c:pt idx="5">
                  <c:v>Loans</c:v>
                </c:pt>
                <c:pt idx="6">
                  <c:v>Taxes</c:v>
                </c:pt>
                <c:pt idx="7">
                  <c:v>Entertainment</c:v>
                </c:pt>
                <c:pt idx="8">
                  <c:v>Insurance</c:v>
                </c:pt>
                <c:pt idx="9">
                  <c:v>Food</c:v>
                </c:pt>
                <c:pt idx="10">
                  <c:v>Transportation</c:v>
                </c:pt>
                <c:pt idx="11">
                  <c:v>Housing</c:v>
                </c:pt>
              </c:strCache>
            </c:strRef>
          </c:cat>
          <c:val>
            <c:numRef>
              <c:f>'Additional Data'!$C$5:$C$17</c:f>
              <c:numCache>
                <c:formatCode>"$"#,##0_);[Red]\("$"#,##0\)</c:formatCode>
                <c:ptCount val="12"/>
                <c:pt idx="0">
                  <c:v>100</c:v>
                </c:pt>
                <c:pt idx="1">
                  <c:v>125</c:v>
                </c:pt>
                <c:pt idx="2">
                  <c:v>140</c:v>
                </c:pt>
                <c:pt idx="3">
                  <c:v>140</c:v>
                </c:pt>
                <c:pt idx="4">
                  <c:v>200</c:v>
                </c:pt>
                <c:pt idx="5">
                  <c:v>200</c:v>
                </c:pt>
                <c:pt idx="6">
                  <c:v>300</c:v>
                </c:pt>
                <c:pt idx="7">
                  <c:v>358</c:v>
                </c:pt>
                <c:pt idx="8">
                  <c:v>900</c:v>
                </c:pt>
                <c:pt idx="9">
                  <c:v>1320</c:v>
                </c:pt>
                <c:pt idx="10">
                  <c:v>1375</c:v>
                </c:pt>
                <c:pt idx="11">
                  <c:v>2702</c:v>
                </c:pt>
              </c:numCache>
            </c:numRef>
          </c:val>
          <c:extLst xmlns:c16r2="http://schemas.microsoft.com/office/drawing/2015/06/chart">
            <c:ext xmlns:c16="http://schemas.microsoft.com/office/drawing/2014/chart" uri="{C3380CC4-5D6E-409C-BE32-E72D297353CC}">
              <c16:uniqueId val="{0000001A-84EC-45CF-828D-0C80D3F2D6AC}"/>
            </c:ext>
          </c:extLst>
        </c:ser>
        <c:dLbls>
          <c:showLegendKey val="0"/>
          <c:showVal val="1"/>
          <c:showCatName val="0"/>
          <c:showSerName val="0"/>
          <c:showPercent val="0"/>
          <c:showBubbleSize val="0"/>
        </c:dLbls>
        <c:gapWidth val="60"/>
        <c:axId val="1791953968"/>
        <c:axId val="1791955600"/>
      </c:barChart>
      <c:valAx>
        <c:axId val="1791955600"/>
        <c:scaling>
          <c:orientation val="minMax"/>
        </c:scaling>
        <c:delete val="0"/>
        <c:axPos val="b"/>
        <c:majorGridlines>
          <c:spPr>
            <a:ln w="3175" cap="flat" cmpd="sng" algn="ctr">
              <a:solidFill>
                <a:schemeClr val="tx1">
                  <a:lumMod val="15000"/>
                  <a:lumOff val="85000"/>
                  <a:alpha val="50000"/>
                </a:schemeClr>
              </a:solidFill>
              <a:round/>
            </a:ln>
            <a:effectLst/>
          </c:spPr>
        </c:majorGridlines>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91953968"/>
        <c:crosses val="autoZero"/>
        <c:crossBetween val="between"/>
        <c:dispUnits>
          <c:builtInUnit val="thousands"/>
          <c:dispUnitsLbl>
            <c:layout>
              <c:manualLayout>
                <c:xMode val="edge"/>
                <c:yMode val="edge"/>
                <c:x val="0.96467825169753263"/>
                <c:y val="0.9281567141621550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K</a:t>
                  </a:r>
                </a:p>
              </c:rich>
            </c:tx>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dispUnitsLbl>
        </c:dispUnits>
      </c:valAx>
      <c:catAx>
        <c:axId val="179195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9195560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mn-lt"/>
        </a:defRPr>
      </a:pPr>
      <a:endParaRPr lang="pt-B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133347</xdr:colOff>
      <xdr:row>0</xdr:row>
      <xdr:rowOff>137629</xdr:rowOff>
    </xdr:from>
    <xdr:to>
      <xdr:col>6</xdr:col>
      <xdr:colOff>632460</xdr:colOff>
      <xdr:row>1</xdr:row>
      <xdr:rowOff>0</xdr:rowOff>
    </xdr:to>
    <xdr:pic>
      <xdr:nvPicPr>
        <xdr:cNvPr id="2" name="Picture 1" descr="Cartoon graphic of a family budgeting" title="Banner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7" y="137629"/>
          <a:ext cx="5753103" cy="1205396"/>
        </a:xfrm>
        <a:prstGeom prst="rect">
          <a:avLst/>
        </a:prstGeom>
      </xdr:spPr>
    </xdr:pic>
    <xdr:clientData/>
  </xdr:twoCellAnchor>
  <xdr:twoCellAnchor>
    <xdr:from>
      <xdr:col>1</xdr:col>
      <xdr:colOff>1</xdr:colOff>
      <xdr:row>0</xdr:row>
      <xdr:rowOff>914399</xdr:rowOff>
    </xdr:from>
    <xdr:to>
      <xdr:col>7</xdr:col>
      <xdr:colOff>1</xdr:colOff>
      <xdr:row>1</xdr:row>
      <xdr:rowOff>38100</xdr:rowOff>
    </xdr:to>
    <xdr:sp macro="" textlink="">
      <xdr:nvSpPr>
        <xdr:cNvPr id="4" name="TextBox 3" descr="Budget Overview" title="Title 1">
          <a:extLst>
            <a:ext uri="{FF2B5EF4-FFF2-40B4-BE49-F238E27FC236}">
              <a16:creationId xmlns:a16="http://schemas.microsoft.com/office/drawing/2014/main" xmlns="" id="{00000000-0008-0000-0000-000004000000}"/>
            </a:ext>
          </a:extLst>
        </xdr:cNvPr>
        <xdr:cNvSpPr txBox="1"/>
      </xdr:nvSpPr>
      <xdr:spPr>
        <a:xfrm>
          <a:off x="133351" y="914399"/>
          <a:ext cx="5753100"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Budget Overview</a:t>
          </a:r>
        </a:p>
      </xdr:txBody>
    </xdr:sp>
    <xdr:clientData/>
  </xdr:twoCellAnchor>
  <xdr:twoCellAnchor>
    <xdr:from>
      <xdr:col>1</xdr:col>
      <xdr:colOff>76200</xdr:colOff>
      <xdr:row>12</xdr:row>
      <xdr:rowOff>57150</xdr:rowOff>
    </xdr:from>
    <xdr:to>
      <xdr:col>6</xdr:col>
      <xdr:colOff>1185582</xdr:colOff>
      <xdr:row>24</xdr:row>
      <xdr:rowOff>106680</xdr:rowOff>
    </xdr:to>
    <xdr:graphicFrame macro="">
      <xdr:nvGraphicFramePr>
        <xdr:cNvPr id="5" name="Budget_Chart" descr="Pivot Table Chart to show breakdown of actual expenses" title="Actual Expenses Breakdown">
          <a:extLst>
            <a:ext uri="{FF2B5EF4-FFF2-40B4-BE49-F238E27FC236}">
              <a16:creationId xmlns:a16="http://schemas.microsoft.com/office/drawing/2014/main" xmlns=""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53578</xdr:colOff>
      <xdr:row>1</xdr:row>
      <xdr:rowOff>133349</xdr:rowOff>
    </xdr:from>
    <xdr:to>
      <xdr:col>4</xdr:col>
      <xdr:colOff>555545</xdr:colOff>
      <xdr:row>2</xdr:row>
      <xdr:rowOff>696</xdr:rowOff>
    </xdr:to>
    <mc:AlternateContent xmlns:mc="http://schemas.openxmlformats.org/markup-compatibility/2006" xmlns:a14="http://schemas.microsoft.com/office/drawing/2010/main">
      <mc:Choice Requires="a14">
        <xdr:graphicFrame macro="">
          <xdr:nvGraphicFramePr>
            <xdr:cNvPr id="3" name="Category" descr="Slicer to quickly filter Budget Summary" title="Budget Summary Slicer">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578" y="714374"/>
              <a:ext cx="4691062" cy="122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870652</xdr:colOff>
      <xdr:row>0</xdr:row>
      <xdr:rowOff>0</xdr:rowOff>
    </xdr:from>
    <xdr:to>
      <xdr:col>5</xdr:col>
      <xdr:colOff>1059180</xdr:colOff>
      <xdr:row>42</xdr:row>
      <xdr:rowOff>171450</xdr:rowOff>
    </xdr:to>
    <xdr:pic>
      <xdr:nvPicPr>
        <xdr:cNvPr id="4" name="Picture 3" descr="Cartoon graphic showing many categories of expenses as icons" title="Banner 2">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71127" y="0"/>
          <a:ext cx="1167698" cy="8705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133349</xdr:colOff>
      <xdr:row>0</xdr:row>
      <xdr:rowOff>132774</xdr:rowOff>
    </xdr:from>
    <xdr:to>
      <xdr:col>6</xdr:col>
      <xdr:colOff>813434</xdr:colOff>
      <xdr:row>0</xdr:row>
      <xdr:rowOff>1627675</xdr:rowOff>
    </xdr:to>
    <xdr:pic>
      <xdr:nvPicPr>
        <xdr:cNvPr id="4" name="Picture 3" descr="Cartoon graphic of a girl and a guy from the grocery" title="Banner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9" y="132774"/>
          <a:ext cx="7077075" cy="1494901"/>
        </a:xfrm>
        <a:prstGeom prst="rect">
          <a:avLst/>
        </a:prstGeom>
      </xdr:spPr>
    </xdr:pic>
    <xdr:clientData/>
  </xdr:twoCellAnchor>
  <xdr:twoCellAnchor>
    <xdr:from>
      <xdr:col>1</xdr:col>
      <xdr:colOff>9525</xdr:colOff>
      <xdr:row>0</xdr:row>
      <xdr:rowOff>1057274</xdr:rowOff>
    </xdr:from>
    <xdr:to>
      <xdr:col>7</xdr:col>
      <xdr:colOff>0</xdr:colOff>
      <xdr:row>0</xdr:row>
      <xdr:rowOff>1619249</xdr:rowOff>
    </xdr:to>
    <xdr:sp macro="" textlink="">
      <xdr:nvSpPr>
        <xdr:cNvPr id="3" name="TextBox 2" descr="Monthly Expenses" title="Title 3">
          <a:extLst>
            <a:ext uri="{FF2B5EF4-FFF2-40B4-BE49-F238E27FC236}">
              <a16:creationId xmlns:a16="http://schemas.microsoft.com/office/drawing/2014/main" xmlns="" id="{00000000-0008-0000-0200-000003000000}"/>
            </a:ext>
          </a:extLst>
        </xdr:cNvPr>
        <xdr:cNvSpPr txBox="1"/>
      </xdr:nvSpPr>
      <xdr:spPr>
        <a:xfrm>
          <a:off x="142875" y="1057274"/>
          <a:ext cx="64674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Monthly Expenses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127790</xdr:rowOff>
    </xdr:from>
    <xdr:to>
      <xdr:col>4</xdr:col>
      <xdr:colOff>2331720</xdr:colOff>
      <xdr:row>1</xdr:row>
      <xdr:rowOff>0</xdr:rowOff>
    </xdr:to>
    <xdr:pic>
      <xdr:nvPicPr>
        <xdr:cNvPr id="4" name="Picture 3" descr="Cartoon graphic of a notepad and a calculator&#10;" title="Banner 4">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127790"/>
          <a:ext cx="5753100" cy="1215235"/>
        </a:xfrm>
        <a:prstGeom prst="rect">
          <a:avLst/>
        </a:prstGeom>
      </xdr:spPr>
    </xdr:pic>
    <xdr:clientData/>
  </xdr:twoCellAnchor>
  <xdr:twoCellAnchor>
    <xdr:from>
      <xdr:col>1</xdr:col>
      <xdr:colOff>0</xdr:colOff>
      <xdr:row>0</xdr:row>
      <xdr:rowOff>923924</xdr:rowOff>
    </xdr:from>
    <xdr:to>
      <xdr:col>5</xdr:col>
      <xdr:colOff>0</xdr:colOff>
      <xdr:row>1</xdr:row>
      <xdr:rowOff>47625</xdr:rowOff>
    </xdr:to>
    <xdr:sp macro="" textlink="">
      <xdr:nvSpPr>
        <xdr:cNvPr id="3" name="TextBox 2" descr="Additional Data" title="Title 4">
          <a:extLst>
            <a:ext uri="{FF2B5EF4-FFF2-40B4-BE49-F238E27FC236}">
              <a16:creationId xmlns:a16="http://schemas.microsoft.com/office/drawing/2014/main" xmlns="" id="{00000000-0008-0000-0300-000003000000}"/>
            </a:ext>
          </a:extLst>
        </xdr:cNvPr>
        <xdr:cNvSpPr txBox="1"/>
      </xdr:nvSpPr>
      <xdr:spPr>
        <a:xfrm>
          <a:off x="133350" y="923924"/>
          <a:ext cx="5753100"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Additional</a:t>
          </a:r>
          <a:r>
            <a:rPr lang="en-US" sz="2400" baseline="0">
              <a:solidFill>
                <a:schemeClr val="accent6">
                  <a:lumMod val="50000"/>
                </a:schemeClr>
              </a:solidFill>
              <a:latin typeface="+mj-lt"/>
            </a:rPr>
            <a:t> Data</a:t>
          </a:r>
          <a:endParaRPr lang="en-US" sz="2400">
            <a:solidFill>
              <a:schemeClr val="accent6">
                <a:lumMod val="50000"/>
              </a:schemeClr>
            </a:solidFill>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TF78582910.xlt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3634.742564236112" createdVersion="6" refreshedVersion="6" minRefreshableVersion="3" recordCount="59">
  <cacheSource type="worksheet">
    <worksheetSource name="Monthly_Expenses_Table" r:id="rId2"/>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5">
        <s v="Children"/>
        <s v="Entertainment"/>
        <s v="Food"/>
        <s v="Gifts and Charity"/>
        <s v="Housing"/>
        <s v="Insurance"/>
        <s v="Loans"/>
        <s v="Personal Care"/>
        <s v="Pets"/>
        <s v="Savings"/>
        <s v="Taxes"/>
        <s v="Transportation"/>
        <s v="Housing 2" u="1"/>
        <s v="Savings or Investments" u="1"/>
        <s v="Children 2" u="1"/>
      </sharedItems>
    </cacheField>
    <cacheField name="Projected Cost" numFmtId="164">
      <sharedItems containsString="0" containsBlank="1" containsNumber="1" containsInteger="1" minValue="0" maxValue="1700"/>
    </cacheField>
    <cacheField name="Actual Cost" numFmtId="164">
      <sharedItems containsString="0" containsBlank="1" containsNumber="1" containsInteger="1" minValue="20" maxValue="1700"/>
    </cacheField>
    <cacheField name="Difference" numFmtId="164">
      <sharedItems containsMixedTypes="1" containsNumber="1" containsInteger="1" minValue="-200" maxValue="75"/>
    </cacheField>
    <cacheField name="Actual Cost Overview" numFmtId="0">
      <sharedItems containsSemiMixedTypes="0" containsString="0" containsNumber="1" containsInteger="1" minValue="0" maxValue="17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9">
  <r>
    <x v="0"/>
    <x v="0"/>
    <n v="40"/>
    <n v="40"/>
    <n v="0"/>
    <n v="40"/>
  </r>
  <r>
    <x v="1"/>
    <x v="0"/>
    <m/>
    <m/>
    <s v=""/>
    <n v="0"/>
  </r>
  <r>
    <x v="2"/>
    <x v="0"/>
    <m/>
    <m/>
    <s v=""/>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s v=""/>
    <n v="0"/>
  </r>
  <r>
    <x v="16"/>
    <x v="3"/>
    <m/>
    <m/>
    <s v=""/>
    <n v="0"/>
  </r>
  <r>
    <x v="17"/>
    <x v="4"/>
    <n v="100"/>
    <n v="100"/>
    <n v="0"/>
    <n v="100"/>
  </r>
  <r>
    <x v="18"/>
    <x v="4"/>
    <n v="45"/>
    <n v="50"/>
    <n v="-5"/>
    <n v="50"/>
  </r>
  <r>
    <x v="19"/>
    <x v="4"/>
    <n v="300"/>
    <n v="400"/>
    <n v="-100"/>
    <n v="400"/>
  </r>
  <r>
    <x v="20"/>
    <x v="4"/>
    <n v="200"/>
    <m/>
    <s v=""/>
    <n v="0"/>
  </r>
  <r>
    <x v="21"/>
    <x v="4"/>
    <n v="200"/>
    <n v="150"/>
    <n v="50"/>
    <n v="150"/>
  </r>
  <r>
    <x v="22"/>
    <x v="4"/>
    <n v="1700"/>
    <n v="1700"/>
    <n v="0"/>
    <n v="1700"/>
  </r>
  <r>
    <x v="23"/>
    <x v="4"/>
    <m/>
    <m/>
    <s v=""/>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s v=""/>
    <n v="0"/>
  </r>
  <r>
    <x v="35"/>
    <x v="6"/>
    <m/>
    <m/>
    <s v=""/>
    <n v="0"/>
  </r>
  <r>
    <x v="36"/>
    <x v="6"/>
    <m/>
    <m/>
    <s v=""/>
    <n v="0"/>
  </r>
  <r>
    <x v="37"/>
    <x v="6"/>
    <m/>
    <m/>
    <s v=""/>
    <n v="0"/>
  </r>
  <r>
    <x v="38"/>
    <x v="7"/>
    <n v="150"/>
    <n v="140"/>
    <n v="10"/>
    <n v="140"/>
  </r>
  <r>
    <x v="39"/>
    <x v="7"/>
    <m/>
    <m/>
    <s v=""/>
    <n v="0"/>
  </r>
  <r>
    <x v="40"/>
    <x v="7"/>
    <m/>
    <m/>
    <s v=""/>
    <n v="0"/>
  </r>
  <r>
    <x v="41"/>
    <x v="7"/>
    <m/>
    <m/>
    <s v=""/>
    <n v="0"/>
  </r>
  <r>
    <x v="1"/>
    <x v="7"/>
    <m/>
    <m/>
    <s v=""/>
    <n v="0"/>
  </r>
  <r>
    <x v="42"/>
    <x v="8"/>
    <n v="150"/>
    <n v="75"/>
    <n v="75"/>
    <n v="75"/>
  </r>
  <r>
    <x v="43"/>
    <x v="8"/>
    <n v="20"/>
    <n v="25"/>
    <n v="-5"/>
    <n v="25"/>
  </r>
  <r>
    <x v="1"/>
    <x v="8"/>
    <m/>
    <m/>
    <s v=""/>
    <n v="0"/>
  </r>
  <r>
    <x v="44"/>
    <x v="8"/>
    <m/>
    <m/>
    <s v=""/>
    <n v="0"/>
  </r>
  <r>
    <x v="45"/>
    <x v="9"/>
    <n v="200"/>
    <n v="200"/>
    <n v="0"/>
    <n v="200"/>
  </r>
  <r>
    <x v="46"/>
    <x v="9"/>
    <m/>
    <m/>
    <s v=""/>
    <n v="0"/>
  </r>
  <r>
    <x v="47"/>
    <x v="10"/>
    <n v="300"/>
    <n v="300"/>
    <n v="0"/>
    <n v="300"/>
  </r>
  <r>
    <x v="48"/>
    <x v="10"/>
    <m/>
    <m/>
    <s v=""/>
    <n v="0"/>
  </r>
  <r>
    <x v="49"/>
    <x v="10"/>
    <m/>
    <m/>
    <s v=""/>
    <n v="0"/>
  </r>
  <r>
    <x v="50"/>
    <x v="11"/>
    <n v="100"/>
    <n v="150"/>
    <n v="-50"/>
    <n v="150"/>
  </r>
  <r>
    <x v="51"/>
    <x v="11"/>
    <n v="450"/>
    <n v="400"/>
    <n v="50"/>
    <n v="400"/>
  </r>
  <r>
    <x v="52"/>
    <x v="11"/>
    <n v="300"/>
    <n v="300"/>
    <n v="0"/>
    <n v="300"/>
  </r>
  <r>
    <x v="53"/>
    <x v="11"/>
    <n v="25"/>
    <n v="25"/>
    <n v="0"/>
    <n v="25"/>
  </r>
  <r>
    <x v="21"/>
    <x v="11"/>
    <n v="100"/>
    <n v="50"/>
    <n v="50"/>
    <n v="50"/>
  </r>
  <r>
    <x v="54"/>
    <x v="11"/>
    <m/>
    <m/>
    <s v=""/>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_Summary_PivotTable" cacheId="0"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Categories">
  <location ref="B3:E41"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extLst>
        <ext xmlns:x14="http://schemas.microsoft.com/office/spreadsheetml/2009/9/main" uri="{2946ED86-A175-432a-8AC1-64E0C546D7DE}">
          <x14:pivotField fillDownLabels="1"/>
        </ext>
      </extLst>
    </pivotField>
    <pivotField axis="axisRow" showAll="0" insertBlankRow="1">
      <items count="16">
        <item x="0"/>
        <item m="1" x="14"/>
        <item x="1"/>
        <item sd="0" x="2"/>
        <item sd="0" x="3"/>
        <item sd="0" x="4"/>
        <item m="1" x="12"/>
        <item sd="0" x="5"/>
        <item sd="0" x="6"/>
        <item sd="0" x="7"/>
        <item sd="0" x="8"/>
        <item sd="0" m="1" x="13"/>
        <item sd="0" x="10"/>
        <item sd="0" x="11"/>
        <item x="9"/>
        <item t="default"/>
      </items>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s>
  <rowFields count="2">
    <field x="1"/>
    <field x="0"/>
  </rowFields>
  <rowItems count="38">
    <i>
      <x/>
    </i>
    <i r="1">
      <x v="12"/>
    </i>
    <i r="1">
      <x v="33"/>
    </i>
    <i r="1">
      <x v="44"/>
    </i>
    <i r="1">
      <x v="45"/>
    </i>
    <i t="blank">
      <x/>
    </i>
    <i>
      <x v="2"/>
    </i>
    <i r="1">
      <x v="5"/>
    </i>
    <i r="1">
      <x v="30"/>
    </i>
    <i r="1">
      <x v="35"/>
    </i>
    <i r="1">
      <x v="36"/>
    </i>
    <i r="1">
      <x v="46"/>
    </i>
    <i r="1">
      <x v="52"/>
    </i>
    <i r="1">
      <x v="53"/>
    </i>
    <i t="blank">
      <x v="2"/>
    </i>
    <i>
      <x v="3"/>
    </i>
    <i t="blank">
      <x v="3"/>
    </i>
    <i>
      <x v="4"/>
    </i>
    <i t="blank">
      <x v="4"/>
    </i>
    <i>
      <x v="5"/>
    </i>
    <i t="blank">
      <x v="5"/>
    </i>
    <i>
      <x v="7"/>
    </i>
    <i t="blank">
      <x v="7"/>
    </i>
    <i>
      <x v="8"/>
    </i>
    <i t="blank">
      <x v="8"/>
    </i>
    <i>
      <x v="9"/>
    </i>
    <i t="blank">
      <x v="9"/>
    </i>
    <i>
      <x v="10"/>
    </i>
    <i t="blank">
      <x v="10"/>
    </i>
    <i>
      <x v="12"/>
    </i>
    <i t="blank">
      <x v="12"/>
    </i>
    <i>
      <x v="13"/>
    </i>
    <i t="blank">
      <x v="13"/>
    </i>
    <i>
      <x v="14"/>
    </i>
    <i r="1">
      <x v="27"/>
    </i>
    <i r="1">
      <x v="43"/>
    </i>
    <i t="blank">
      <x v="14"/>
    </i>
    <i t="grand">
      <x/>
    </i>
  </rowItems>
  <colFields count="1">
    <field x="-2"/>
  </colFields>
  <colItems count="3">
    <i>
      <x/>
    </i>
    <i i="1">
      <x v="1"/>
    </i>
    <i i="2">
      <x v="2"/>
    </i>
  </colItems>
  <dataFields count="3">
    <dataField name="Projected Cost " fld="2" baseField="1" baseItem="5" numFmtId="164"/>
    <dataField name="Actual Cost " fld="3" baseField="1" baseItem="4" numFmtId="164"/>
    <dataField name="Difference " fld="4" baseField="1" baseItem="4" numFmtId="164"/>
  </dataFields>
  <formats count="128">
    <format dxfId="248">
      <pivotArea type="all" dataOnly="0" outline="0" fieldPosition="0"/>
    </format>
    <format dxfId="247">
      <pivotArea outline="0" collapsedLevelsAreSubtotals="1" fieldPosition="0"/>
    </format>
    <format dxfId="246">
      <pivotArea field="1" type="button" dataOnly="0" labelOnly="1" outline="0" axis="axisRow" fieldPosition="0"/>
    </format>
    <format dxfId="245">
      <pivotArea dataOnly="0" labelOnly="1" fieldPosition="0">
        <references count="2">
          <reference field="0" count="2">
            <x v="9"/>
            <x v="19"/>
          </reference>
          <reference field="1" count="1" selected="0">
            <x v="3"/>
          </reference>
        </references>
      </pivotArea>
    </format>
    <format dxfId="244">
      <pivotArea dataOnly="0" labelOnly="1" fieldPosition="0">
        <references count="2">
          <reference field="0" count="4">
            <x v="2"/>
            <x v="3"/>
            <x v="17"/>
            <x v="18"/>
          </reference>
          <reference field="1" count="1" selected="0">
            <x v="4"/>
          </reference>
        </references>
      </pivotArea>
    </format>
    <format dxfId="243">
      <pivotArea dataOnly="0" labelOnly="1" fieldPosition="0">
        <references count="2">
          <reference field="0" count="13">
            <x v="1"/>
            <x v="11"/>
            <x v="16"/>
            <x v="25"/>
            <x v="32"/>
            <x v="34"/>
            <x v="37"/>
            <x v="38"/>
            <x v="41"/>
            <x v="42"/>
            <x v="49"/>
            <x v="54"/>
            <x v="55"/>
          </reference>
          <reference field="1" count="1" selected="0">
            <x v="5"/>
          </reference>
        </references>
      </pivotArea>
    </format>
    <format dxfId="242">
      <pivotArea dataOnly="0" labelOnly="1" fieldPosition="0">
        <references count="2">
          <reference field="0" count="3">
            <x v="22"/>
            <x v="24"/>
            <x v="29"/>
          </reference>
          <reference field="1" count="1" selected="0">
            <x v="7"/>
          </reference>
        </references>
      </pivotArea>
    </format>
    <format dxfId="241">
      <pivotArea dataOnly="0" labelOnly="1" fieldPosition="0">
        <references count="2">
          <reference field="0" count="5">
            <x v="6"/>
            <x v="7"/>
            <x v="8"/>
            <x v="40"/>
            <x v="48"/>
          </reference>
          <reference field="1" count="1" selected="0">
            <x v="8"/>
          </reference>
        </references>
      </pivotArea>
    </format>
    <format dxfId="240">
      <pivotArea dataOnly="0" labelOnly="1" fieldPosition="0">
        <references count="2">
          <reference field="0" count="5">
            <x v="4"/>
            <x v="10"/>
            <x v="21"/>
            <x v="23"/>
            <x v="33"/>
          </reference>
          <reference field="1" count="1" selected="0">
            <x v="9"/>
          </reference>
        </references>
      </pivotArea>
    </format>
    <format dxfId="239">
      <pivotArea dataOnly="0" labelOnly="1" fieldPosition="0">
        <references count="2">
          <reference field="0" count="4">
            <x v="14"/>
            <x v="20"/>
            <x v="33"/>
            <x v="50"/>
          </reference>
          <reference field="1" count="1" selected="0">
            <x v="10"/>
          </reference>
        </references>
      </pivotArea>
    </format>
    <format dxfId="238">
      <pivotArea dataOnly="0" labelOnly="1" fieldPosition="0">
        <references count="2">
          <reference field="0" count="2">
            <x v="27"/>
            <x v="43"/>
          </reference>
          <reference field="1" count="1" selected="0">
            <x v="11"/>
          </reference>
        </references>
      </pivotArea>
    </format>
    <format dxfId="237">
      <pivotArea dataOnly="0" labelOnly="1" fieldPosition="0">
        <references count="2">
          <reference field="0" count="3">
            <x v="13"/>
            <x v="31"/>
            <x v="47"/>
          </reference>
          <reference field="1" count="1" selected="0">
            <x v="12"/>
          </reference>
        </references>
      </pivotArea>
    </format>
    <format dxfId="236">
      <pivotArea dataOnly="0" labelOnly="1" fieldPosition="0">
        <references count="2">
          <reference field="0" count="7">
            <x v="0"/>
            <x v="15"/>
            <x v="26"/>
            <x v="28"/>
            <x v="32"/>
            <x v="39"/>
            <x v="51"/>
          </reference>
          <reference field="1" count="1" selected="0">
            <x v="13"/>
          </reference>
        </references>
      </pivotArea>
    </format>
    <format dxfId="235">
      <pivotArea dataOnly="0" labelOnly="1" outline="0" fieldPosition="0">
        <references count="1">
          <reference field="4294967294" count="3">
            <x v="0"/>
            <x v="1"/>
            <x v="2"/>
          </reference>
        </references>
      </pivotArea>
    </format>
    <format dxfId="234">
      <pivotArea type="all" dataOnly="0" outline="0" fieldPosition="0"/>
    </format>
    <format dxfId="233">
      <pivotArea outline="0" collapsedLevelsAreSubtotals="1" fieldPosition="0"/>
    </format>
    <format dxfId="232">
      <pivotArea field="1" type="button" dataOnly="0" labelOnly="1" outline="0" axis="axisRow" fieldPosition="0"/>
    </format>
    <format dxfId="231">
      <pivotArea dataOnly="0" labelOnly="1" fieldPosition="0">
        <references count="1">
          <reference field="1" count="0"/>
        </references>
      </pivotArea>
    </format>
    <format dxfId="230">
      <pivotArea dataOnly="0" labelOnly="1" grandRow="1" outline="0" fieldPosition="0"/>
    </format>
    <format dxfId="229">
      <pivotArea dataOnly="0" labelOnly="1" fieldPosition="0">
        <references count="2">
          <reference field="0" count="2">
            <x v="9"/>
            <x v="19"/>
          </reference>
          <reference field="1" count="1" selected="0">
            <x v="3"/>
          </reference>
        </references>
      </pivotArea>
    </format>
    <format dxfId="228">
      <pivotArea dataOnly="0" labelOnly="1" fieldPosition="0">
        <references count="2">
          <reference field="0" count="4">
            <x v="2"/>
            <x v="3"/>
            <x v="17"/>
            <x v="18"/>
          </reference>
          <reference field="1" count="1" selected="0">
            <x v="4"/>
          </reference>
        </references>
      </pivotArea>
    </format>
    <format dxfId="227">
      <pivotArea dataOnly="0" labelOnly="1" fieldPosition="0">
        <references count="2">
          <reference field="0" count="13">
            <x v="1"/>
            <x v="11"/>
            <x v="16"/>
            <x v="25"/>
            <x v="32"/>
            <x v="34"/>
            <x v="37"/>
            <x v="38"/>
            <x v="41"/>
            <x v="42"/>
            <x v="49"/>
            <x v="54"/>
            <x v="55"/>
          </reference>
          <reference field="1" count="1" selected="0">
            <x v="5"/>
          </reference>
        </references>
      </pivotArea>
    </format>
    <format dxfId="226">
      <pivotArea dataOnly="0" labelOnly="1" fieldPosition="0">
        <references count="2">
          <reference field="0" count="3">
            <x v="22"/>
            <x v="24"/>
            <x v="29"/>
          </reference>
          <reference field="1" count="1" selected="0">
            <x v="7"/>
          </reference>
        </references>
      </pivotArea>
    </format>
    <format dxfId="225">
      <pivotArea dataOnly="0" labelOnly="1" fieldPosition="0">
        <references count="2">
          <reference field="0" count="5">
            <x v="6"/>
            <x v="7"/>
            <x v="8"/>
            <x v="40"/>
            <x v="48"/>
          </reference>
          <reference field="1" count="1" selected="0">
            <x v="8"/>
          </reference>
        </references>
      </pivotArea>
    </format>
    <format dxfId="224">
      <pivotArea dataOnly="0" labelOnly="1" fieldPosition="0">
        <references count="2">
          <reference field="0" count="5">
            <x v="4"/>
            <x v="10"/>
            <x v="21"/>
            <x v="23"/>
            <x v="33"/>
          </reference>
          <reference field="1" count="1" selected="0">
            <x v="9"/>
          </reference>
        </references>
      </pivotArea>
    </format>
    <format dxfId="223">
      <pivotArea dataOnly="0" labelOnly="1" fieldPosition="0">
        <references count="2">
          <reference field="0" count="4">
            <x v="14"/>
            <x v="20"/>
            <x v="33"/>
            <x v="50"/>
          </reference>
          <reference field="1" count="1" selected="0">
            <x v="10"/>
          </reference>
        </references>
      </pivotArea>
    </format>
    <format dxfId="222">
      <pivotArea dataOnly="0" labelOnly="1" fieldPosition="0">
        <references count="2">
          <reference field="0" count="2">
            <x v="27"/>
            <x v="43"/>
          </reference>
          <reference field="1" count="1" selected="0">
            <x v="11"/>
          </reference>
        </references>
      </pivotArea>
    </format>
    <format dxfId="221">
      <pivotArea dataOnly="0" labelOnly="1" fieldPosition="0">
        <references count="2">
          <reference field="0" count="3">
            <x v="13"/>
            <x v="31"/>
            <x v="47"/>
          </reference>
          <reference field="1" count="1" selected="0">
            <x v="12"/>
          </reference>
        </references>
      </pivotArea>
    </format>
    <format dxfId="220">
      <pivotArea dataOnly="0" labelOnly="1" fieldPosition="0">
        <references count="2">
          <reference field="0" count="7">
            <x v="0"/>
            <x v="15"/>
            <x v="26"/>
            <x v="28"/>
            <x v="32"/>
            <x v="39"/>
            <x v="51"/>
          </reference>
          <reference field="1" count="1" selected="0">
            <x v="13"/>
          </reference>
        </references>
      </pivotArea>
    </format>
    <format dxfId="219">
      <pivotArea dataOnly="0" labelOnly="1" outline="0" fieldPosition="0">
        <references count="1">
          <reference field="4294967294" count="3">
            <x v="0"/>
            <x v="1"/>
            <x v="2"/>
          </reference>
        </references>
      </pivotArea>
    </format>
    <format dxfId="218">
      <pivotArea type="all" dataOnly="0" outline="0" fieldPosition="0"/>
    </format>
    <format dxfId="217">
      <pivotArea outline="0" collapsedLevelsAreSubtotals="1" fieldPosition="0"/>
    </format>
    <format dxfId="216">
      <pivotArea field="1" type="button" dataOnly="0" labelOnly="1" outline="0" axis="axisRow" fieldPosition="0"/>
    </format>
    <format dxfId="215">
      <pivotArea dataOnly="0" labelOnly="1" fieldPosition="0">
        <references count="1">
          <reference field="1" count="0"/>
        </references>
      </pivotArea>
    </format>
    <format dxfId="214">
      <pivotArea dataOnly="0" labelOnly="1" grandRow="1" outline="0" fieldPosition="0"/>
    </format>
    <format dxfId="213">
      <pivotArea dataOnly="0" labelOnly="1" fieldPosition="0">
        <references count="2">
          <reference field="0" count="2">
            <x v="9"/>
            <x v="19"/>
          </reference>
          <reference field="1" count="1" selected="0">
            <x v="3"/>
          </reference>
        </references>
      </pivotArea>
    </format>
    <format dxfId="212">
      <pivotArea dataOnly="0" labelOnly="1" fieldPosition="0">
        <references count="2">
          <reference field="0" count="4">
            <x v="2"/>
            <x v="3"/>
            <x v="17"/>
            <x v="18"/>
          </reference>
          <reference field="1" count="1" selected="0">
            <x v="4"/>
          </reference>
        </references>
      </pivotArea>
    </format>
    <format dxfId="211">
      <pivotArea dataOnly="0" labelOnly="1" fieldPosition="0">
        <references count="2">
          <reference field="0" count="13">
            <x v="1"/>
            <x v="11"/>
            <x v="16"/>
            <x v="25"/>
            <x v="32"/>
            <x v="34"/>
            <x v="37"/>
            <x v="38"/>
            <x v="41"/>
            <x v="42"/>
            <x v="49"/>
            <x v="54"/>
            <x v="55"/>
          </reference>
          <reference field="1" count="1" selected="0">
            <x v="5"/>
          </reference>
        </references>
      </pivotArea>
    </format>
    <format dxfId="210">
      <pivotArea dataOnly="0" labelOnly="1" fieldPosition="0">
        <references count="2">
          <reference field="0" count="3">
            <x v="22"/>
            <x v="24"/>
            <x v="29"/>
          </reference>
          <reference field="1" count="1" selected="0">
            <x v="7"/>
          </reference>
        </references>
      </pivotArea>
    </format>
    <format dxfId="209">
      <pivotArea dataOnly="0" labelOnly="1" fieldPosition="0">
        <references count="2">
          <reference field="0" count="5">
            <x v="6"/>
            <x v="7"/>
            <x v="8"/>
            <x v="40"/>
            <x v="48"/>
          </reference>
          <reference field="1" count="1" selected="0">
            <x v="8"/>
          </reference>
        </references>
      </pivotArea>
    </format>
    <format dxfId="208">
      <pivotArea dataOnly="0" labelOnly="1" fieldPosition="0">
        <references count="2">
          <reference field="0" count="5">
            <x v="4"/>
            <x v="10"/>
            <x v="21"/>
            <x v="23"/>
            <x v="33"/>
          </reference>
          <reference field="1" count="1" selected="0">
            <x v="9"/>
          </reference>
        </references>
      </pivotArea>
    </format>
    <format dxfId="207">
      <pivotArea dataOnly="0" labelOnly="1" fieldPosition="0">
        <references count="2">
          <reference field="0" count="4">
            <x v="14"/>
            <x v="20"/>
            <x v="33"/>
            <x v="50"/>
          </reference>
          <reference field="1" count="1" selected="0">
            <x v="10"/>
          </reference>
        </references>
      </pivotArea>
    </format>
    <format dxfId="206">
      <pivotArea dataOnly="0" labelOnly="1" fieldPosition="0">
        <references count="2">
          <reference field="0" count="2">
            <x v="27"/>
            <x v="43"/>
          </reference>
          <reference field="1" count="1" selected="0">
            <x v="11"/>
          </reference>
        </references>
      </pivotArea>
    </format>
    <format dxfId="205">
      <pivotArea dataOnly="0" labelOnly="1" fieldPosition="0">
        <references count="2">
          <reference field="0" count="3">
            <x v="13"/>
            <x v="31"/>
            <x v="47"/>
          </reference>
          <reference field="1" count="1" selected="0">
            <x v="12"/>
          </reference>
        </references>
      </pivotArea>
    </format>
    <format dxfId="204">
      <pivotArea dataOnly="0" labelOnly="1" fieldPosition="0">
        <references count="2">
          <reference field="0" count="7">
            <x v="0"/>
            <x v="15"/>
            <x v="26"/>
            <x v="28"/>
            <x v="32"/>
            <x v="39"/>
            <x v="51"/>
          </reference>
          <reference field="1" count="1" selected="0">
            <x v="13"/>
          </reference>
        </references>
      </pivotArea>
    </format>
    <format dxfId="203">
      <pivotArea dataOnly="0" labelOnly="1" outline="0" fieldPosition="0">
        <references count="1">
          <reference field="4294967294" count="3">
            <x v="0"/>
            <x v="1"/>
            <x v="2"/>
          </reference>
        </references>
      </pivotArea>
    </format>
    <format dxfId="202">
      <pivotArea type="all" dataOnly="0" outline="0" fieldPosition="0"/>
    </format>
    <format dxfId="201">
      <pivotArea outline="0" collapsedLevelsAreSubtotals="1" fieldPosition="0"/>
    </format>
    <format dxfId="200">
      <pivotArea field="1" type="button" dataOnly="0" labelOnly="1" outline="0" axis="axisRow" fieldPosition="0"/>
    </format>
    <format dxfId="199">
      <pivotArea dataOnly="0" labelOnly="1" outline="0" fieldPosition="0">
        <references count="1">
          <reference field="4294967294" count="3">
            <x v="0"/>
            <x v="1"/>
            <x v="2"/>
          </reference>
        </references>
      </pivotArea>
    </format>
    <format dxfId="198">
      <pivotArea type="all" dataOnly="0" outline="0" fieldPosition="0"/>
    </format>
    <format dxfId="197">
      <pivotArea outline="0" collapsedLevelsAreSubtotals="1" fieldPosition="0"/>
    </format>
    <format dxfId="196">
      <pivotArea field="1" type="button" dataOnly="0" labelOnly="1" outline="0" axis="axisRow" fieldPosition="0"/>
    </format>
    <format dxfId="195">
      <pivotArea dataOnly="0" labelOnly="1" fieldPosition="0">
        <references count="1">
          <reference field="1" count="0"/>
        </references>
      </pivotArea>
    </format>
    <format dxfId="194">
      <pivotArea dataOnly="0" labelOnly="1" grandRow="1" outline="0" fieldPosition="0"/>
    </format>
    <format dxfId="193">
      <pivotArea dataOnly="0" labelOnly="1" outline="0" fieldPosition="0">
        <references count="1">
          <reference field="4294967294" count="3">
            <x v="0"/>
            <x v="1"/>
            <x v="2"/>
          </reference>
        </references>
      </pivotArea>
    </format>
    <format dxfId="192">
      <pivotArea field="1" type="button" dataOnly="0" labelOnly="1" outline="0" axis="axisRow" fieldPosition="0"/>
    </format>
    <format dxfId="191">
      <pivotArea dataOnly="0" labelOnly="1" outline="0" fieldPosition="0">
        <references count="1">
          <reference field="4294967294" count="3">
            <x v="0"/>
            <x v="1"/>
            <x v="2"/>
          </reference>
        </references>
      </pivotArea>
    </format>
    <format dxfId="190">
      <pivotArea field="1" type="button" dataOnly="0" labelOnly="1" outline="0" axis="axisRow" fieldPosition="0"/>
    </format>
    <format dxfId="189">
      <pivotArea dataOnly="0" labelOnly="1" outline="0" fieldPosition="0">
        <references count="1">
          <reference field="4294967294" count="3">
            <x v="0"/>
            <x v="1"/>
            <x v="2"/>
          </reference>
        </references>
      </pivotArea>
    </format>
    <format dxfId="188">
      <pivotArea field="1" type="button" dataOnly="0" labelOnly="1" outline="0" axis="axisRow" fieldPosition="0"/>
    </format>
    <format dxfId="187">
      <pivotArea dataOnly="0" labelOnly="1" outline="0" fieldPosition="0">
        <references count="1">
          <reference field="4294967294" count="3">
            <x v="0"/>
            <x v="1"/>
            <x v="2"/>
          </reference>
        </references>
      </pivotArea>
    </format>
    <format dxfId="186">
      <pivotArea field="1" type="button" dataOnly="0" labelOnly="1" outline="0" axis="axisRow" fieldPosition="0"/>
    </format>
    <format dxfId="185">
      <pivotArea dataOnly="0" labelOnly="1" outline="0" fieldPosition="0">
        <references count="1">
          <reference field="4294967294" count="3">
            <x v="0"/>
            <x v="1"/>
            <x v="2"/>
          </reference>
        </references>
      </pivotArea>
    </format>
    <format dxfId="184">
      <pivotArea field="1" type="button" dataOnly="0" labelOnly="1" outline="0" axis="axisRow" fieldPosition="0"/>
    </format>
    <format dxfId="183">
      <pivotArea dataOnly="0" labelOnly="1" outline="0" fieldPosition="0">
        <references count="1">
          <reference field="4294967294" count="3">
            <x v="0"/>
            <x v="1"/>
            <x v="2"/>
          </reference>
        </references>
      </pivotArea>
    </format>
    <format dxfId="182">
      <pivotArea field="1" type="button" dataOnly="0" labelOnly="1" outline="0" axis="axisRow" fieldPosition="0"/>
    </format>
    <format dxfId="181">
      <pivotArea dataOnly="0" labelOnly="1" outline="0" fieldPosition="0">
        <references count="1">
          <reference field="4294967294" count="3">
            <x v="0"/>
            <x v="1"/>
            <x v="2"/>
          </reference>
        </references>
      </pivotArea>
    </format>
    <format dxfId="180">
      <pivotArea field="1" type="button" dataOnly="0" labelOnly="1" outline="0" axis="axisRow" fieldPosition="0"/>
    </format>
    <format dxfId="179">
      <pivotArea dataOnly="0" labelOnly="1" outline="0" fieldPosition="0">
        <references count="1">
          <reference field="4294967294" count="3">
            <x v="0"/>
            <x v="1"/>
            <x v="2"/>
          </reference>
        </references>
      </pivotArea>
    </format>
    <format dxfId="178">
      <pivotArea field="1" type="button" dataOnly="0" labelOnly="1" outline="0" axis="axisRow" fieldPosition="0"/>
    </format>
    <format dxfId="177">
      <pivotArea dataOnly="0" labelOnly="1" outline="0" fieldPosition="0">
        <references count="1">
          <reference field="4294967294" count="3">
            <x v="0"/>
            <x v="1"/>
            <x v="2"/>
          </reference>
        </references>
      </pivotArea>
    </format>
    <format dxfId="176">
      <pivotArea field="1" type="button" dataOnly="0" labelOnly="1" outline="0" axis="axisRow" fieldPosition="0"/>
    </format>
    <format dxfId="175">
      <pivotArea dataOnly="0" labelOnly="1" outline="0" fieldPosition="0">
        <references count="1">
          <reference field="4294967294" count="3">
            <x v="0"/>
            <x v="1"/>
            <x v="2"/>
          </reference>
        </references>
      </pivotArea>
    </format>
    <format dxfId="174">
      <pivotArea field="1" type="button" dataOnly="0" labelOnly="1" outline="0" axis="axisRow" fieldPosition="0"/>
    </format>
    <format dxfId="173">
      <pivotArea dataOnly="0" labelOnly="1" outline="0" fieldPosition="0">
        <references count="1">
          <reference field="4294967294" count="3">
            <x v="0"/>
            <x v="1"/>
            <x v="2"/>
          </reference>
        </references>
      </pivotArea>
    </format>
    <format dxfId="172">
      <pivotArea field="1" type="button" dataOnly="0" labelOnly="1" outline="0" axis="axisRow" fieldPosition="0"/>
    </format>
    <format dxfId="171">
      <pivotArea dataOnly="0" labelOnly="1" outline="0" fieldPosition="0">
        <references count="1">
          <reference field="4294967294" count="3">
            <x v="0"/>
            <x v="1"/>
            <x v="2"/>
          </reference>
        </references>
      </pivotArea>
    </format>
    <format dxfId="170">
      <pivotArea field="1" type="button" dataOnly="0" labelOnly="1" outline="0" axis="axisRow" fieldPosition="0"/>
    </format>
    <format dxfId="169">
      <pivotArea dataOnly="0" labelOnly="1" outline="0" fieldPosition="0">
        <references count="1">
          <reference field="4294967294" count="3">
            <x v="0"/>
            <x v="1"/>
            <x v="2"/>
          </reference>
        </references>
      </pivotArea>
    </format>
    <format dxfId="168">
      <pivotArea field="1" type="button" dataOnly="0" labelOnly="1" outline="0" axis="axisRow" fieldPosition="0"/>
    </format>
    <format dxfId="167">
      <pivotArea dataOnly="0" labelOnly="1" outline="0" fieldPosition="0">
        <references count="1">
          <reference field="4294967294" count="3">
            <x v="0"/>
            <x v="1"/>
            <x v="2"/>
          </reference>
        </references>
      </pivotArea>
    </format>
    <format dxfId="166">
      <pivotArea type="all" dataOnly="0" outline="0" fieldPosition="0"/>
    </format>
    <format dxfId="165">
      <pivotArea outline="0" collapsedLevelsAreSubtotals="1" fieldPosition="0"/>
    </format>
    <format dxfId="164">
      <pivotArea field="1" type="button" dataOnly="0" labelOnly="1" outline="0" axis="axisRow" fieldPosition="0"/>
    </format>
    <format dxfId="163">
      <pivotArea dataOnly="0" labelOnly="1" fieldPosition="0">
        <references count="1">
          <reference field="1" count="0"/>
        </references>
      </pivotArea>
    </format>
    <format dxfId="162">
      <pivotArea dataOnly="0" labelOnly="1" grandRow="1" outline="0" fieldPosition="0"/>
    </format>
    <format dxfId="161">
      <pivotArea dataOnly="0" labelOnly="1" outline="0" fieldPosition="0">
        <references count="1">
          <reference field="4294967294" count="3">
            <x v="0"/>
            <x v="1"/>
            <x v="2"/>
          </reference>
        </references>
      </pivotArea>
    </format>
    <format dxfId="160">
      <pivotArea field="1" type="button" dataOnly="0" labelOnly="1" outline="0" axis="axisRow" fieldPosition="0"/>
    </format>
    <format dxfId="159">
      <pivotArea dataOnly="0" labelOnly="1" outline="0" fieldPosition="0">
        <references count="1">
          <reference field="4294967294" count="3">
            <x v="0"/>
            <x v="1"/>
            <x v="2"/>
          </reference>
        </references>
      </pivotArea>
    </format>
    <format dxfId="158">
      <pivotArea field="1" type="button" dataOnly="0" labelOnly="1" outline="0" axis="axisRow" fieldPosition="0"/>
    </format>
    <format dxfId="157">
      <pivotArea dataOnly="0" labelOnly="1" outline="0" fieldPosition="0">
        <references count="1">
          <reference field="4294967294" count="3">
            <x v="0"/>
            <x v="1"/>
            <x v="2"/>
          </reference>
        </references>
      </pivotArea>
    </format>
    <format dxfId="156">
      <pivotArea field="1" type="button" dataOnly="0" labelOnly="1" outline="0" axis="axisRow" fieldPosition="0"/>
    </format>
    <format dxfId="155">
      <pivotArea dataOnly="0" labelOnly="1" outline="0" fieldPosition="0">
        <references count="1">
          <reference field="4294967294" count="3">
            <x v="0"/>
            <x v="1"/>
            <x v="2"/>
          </reference>
        </references>
      </pivotArea>
    </format>
    <format dxfId="154">
      <pivotArea field="1" type="button" dataOnly="0" labelOnly="1" outline="0" axis="axisRow" fieldPosition="0"/>
    </format>
    <format dxfId="153">
      <pivotArea dataOnly="0" labelOnly="1" outline="0" fieldPosition="0">
        <references count="1">
          <reference field="4294967294" count="3">
            <x v="0"/>
            <x v="1"/>
            <x v="2"/>
          </reference>
        </references>
      </pivotArea>
    </format>
    <format dxfId="152">
      <pivotArea field="1" type="button" dataOnly="0" labelOnly="1" outline="0" axis="axisRow" fieldPosition="0"/>
    </format>
    <format dxfId="151">
      <pivotArea dataOnly="0" labelOnly="1" outline="0" fieldPosition="0">
        <references count="1">
          <reference field="4294967294" count="3">
            <x v="0"/>
            <x v="1"/>
            <x v="2"/>
          </reference>
        </references>
      </pivotArea>
    </format>
    <format dxfId="150">
      <pivotArea outline="0" collapsedLevelsAreSubtotals="1" fieldPosition="0"/>
    </format>
    <format dxfId="149">
      <pivotArea dataOnly="0" labelOnly="1" outline="0" fieldPosition="0">
        <references count="1">
          <reference field="4294967294" count="3">
            <x v="0"/>
            <x v="1"/>
            <x v="2"/>
          </reference>
        </references>
      </pivotArea>
    </format>
    <format dxfId="148">
      <pivotArea field="1" type="button" dataOnly="0" labelOnly="1" outline="0" axis="axisRow" fieldPosition="0"/>
    </format>
    <format dxfId="147">
      <pivotArea dataOnly="0" labelOnly="1" outline="0" fieldPosition="0">
        <references count="1">
          <reference field="4294967294" count="3">
            <x v="0"/>
            <x v="1"/>
            <x v="2"/>
          </reference>
        </references>
      </pivotArea>
    </format>
    <format dxfId="146">
      <pivotArea outline="0" fieldPosition="0">
        <references count="1">
          <reference field="4294967294" count="1">
            <x v="0"/>
          </reference>
        </references>
      </pivotArea>
    </format>
    <format dxfId="145">
      <pivotArea outline="0" fieldPosition="0">
        <references count="1">
          <reference field="4294967294" count="1">
            <x v="1"/>
          </reference>
        </references>
      </pivotArea>
    </format>
    <format dxfId="144">
      <pivotArea outline="0" fieldPosition="0">
        <references count="1">
          <reference field="4294967294" count="1">
            <x v="2"/>
          </reference>
        </references>
      </pivotArea>
    </format>
    <format dxfId="143">
      <pivotArea outline="0" fieldPosition="0">
        <references count="1">
          <reference field="4294967294" count="1">
            <x v="2"/>
          </reference>
        </references>
      </pivotArea>
    </format>
    <format dxfId="142">
      <pivotArea field="1" type="button" dataOnly="0" labelOnly="1" outline="0" axis="axisRow" fieldPosition="0"/>
    </format>
    <format dxfId="141">
      <pivotArea dataOnly="0" labelOnly="1" outline="0" fieldPosition="0">
        <references count="1">
          <reference field="4294967294" count="3">
            <x v="0"/>
            <x v="1"/>
            <x v="2"/>
          </reference>
        </references>
      </pivotArea>
    </format>
    <format dxfId="140">
      <pivotArea field="1" type="button" dataOnly="0" labelOnly="1" outline="0" axis="axisRow" fieldPosition="0"/>
    </format>
    <format dxfId="139">
      <pivotArea dataOnly="0" labelOnly="1" outline="0" fieldPosition="0">
        <references count="1">
          <reference field="4294967294" count="3">
            <x v="0"/>
            <x v="1"/>
            <x v="2"/>
          </reference>
        </references>
      </pivotArea>
    </format>
    <format dxfId="138">
      <pivotArea dataOnly="0" labelOnly="1" grandRow="1" outline="0" fieldPosition="0"/>
    </format>
    <format dxfId="137">
      <pivotArea field="1" type="button" dataOnly="0" labelOnly="1" outline="0" axis="axisRow" fieldPosition="0"/>
    </format>
    <format dxfId="136">
      <pivotArea field="1" type="button" dataOnly="0" labelOnly="1" outline="0" axis="axisRow" fieldPosition="0"/>
    </format>
    <format dxfId="135">
      <pivotArea dataOnly="0" labelOnly="1" outline="0" fieldPosition="0">
        <references count="1">
          <reference field="4294967294" count="3">
            <x v="0"/>
            <x v="1"/>
            <x v="2"/>
          </reference>
        </references>
      </pivotArea>
    </format>
    <format dxfId="134">
      <pivotArea field="1" type="button" dataOnly="0" labelOnly="1" outline="0" axis="axisRow" fieldPosition="0"/>
    </format>
    <format dxfId="133">
      <pivotArea dataOnly="0" labelOnly="1" outline="0" fieldPosition="0">
        <references count="1">
          <reference field="4294967294" count="3">
            <x v="0"/>
            <x v="1"/>
            <x v="2"/>
          </reference>
        </references>
      </pivotArea>
    </format>
    <format dxfId="132">
      <pivotArea field="1" type="button" dataOnly="0" labelOnly="1" outline="0" axis="axisRow" fieldPosition="0"/>
    </format>
    <format dxfId="131">
      <pivotArea dataOnly="0" labelOnly="1" outline="0" fieldPosition="0">
        <references count="1">
          <reference field="4294967294" count="3">
            <x v="0"/>
            <x v="1"/>
            <x v="2"/>
          </reference>
        </references>
      </pivotArea>
    </format>
    <format dxfId="130">
      <pivotArea dataOnly="0" labelOnly="1" grandRow="1" outline="0" fieldPosition="0"/>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dataOnly="0" outline="0" fieldPosition="0">
        <references count="1">
          <reference field="4294967294" count="3">
            <x v="0"/>
            <x v="1"/>
            <x v="2"/>
          </reference>
        </references>
      </pivotArea>
    </format>
    <format dxfId="125">
      <pivotArea dataOnly="0" labelOnly="1" outline="0" fieldPosition="0">
        <references count="1">
          <reference field="4294967294" count="3">
            <x v="0"/>
            <x v="1"/>
            <x v="2"/>
          </reference>
        </references>
      </pivotArea>
    </format>
    <format dxfId="124">
      <pivotArea field="1" type="button" dataOnly="0" labelOnly="1" outline="0" axis="axisRow" fieldPosition="0"/>
    </format>
    <format dxfId="123">
      <pivotArea dataOnly="0" labelOnly="1" fieldPosition="0">
        <references count="1">
          <reference field="1" count="0"/>
        </references>
      </pivotArea>
    </format>
    <format dxfId="122">
      <pivotArea dataOnly="0" labelOnly="1" fieldPosition="0">
        <references count="2">
          <reference field="0" count="4">
            <x v="12"/>
            <x v="33"/>
            <x v="44"/>
            <x v="45"/>
          </reference>
          <reference field="1" count="1" selected="0">
            <x v="0"/>
          </reference>
        </references>
      </pivotArea>
    </format>
    <format dxfId="121">
      <pivotArea dataOnly="0" labelOnly="1" fieldPosition="0">
        <references count="2">
          <reference field="0" count="2">
            <x v="27"/>
            <x v="43"/>
          </reference>
          <reference field="1" count="1" selected="0">
            <x v="14"/>
          </reference>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altText="Budget Summary" altTextSummary="Pivot Table showing details of Monthly Expense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Budget_Chart_PivotTable"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rowHeaderCaption="Categories">
  <location ref="B4:C17" firstHeaderRow="1" firstDataRow="1" firstDataCol="1"/>
  <pivotFields count="6">
    <pivotField showAll="0"/>
    <pivotField axis="axisRow" showAll="0" sortType="ascending">
      <items count="16">
        <item x="0"/>
        <item m="1" x="14"/>
        <item x="1"/>
        <item x="2"/>
        <item x="3"/>
        <item x="4"/>
        <item m="1" x="12"/>
        <item x="5"/>
        <item x="6"/>
        <item x="7"/>
        <item x="8"/>
        <item x="9"/>
        <item m="1" x="13"/>
        <item x="10"/>
        <item x="1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1"/>
  </rowFields>
  <rowItems count="13">
    <i>
      <x v="10"/>
    </i>
    <i>
      <x v="4"/>
    </i>
    <i>
      <x/>
    </i>
    <i>
      <x v="9"/>
    </i>
    <i>
      <x v="11"/>
    </i>
    <i>
      <x v="8"/>
    </i>
    <i>
      <x v="13"/>
    </i>
    <i>
      <x v="2"/>
    </i>
    <i>
      <x v="7"/>
    </i>
    <i>
      <x v="3"/>
    </i>
    <i>
      <x v="14"/>
    </i>
    <i>
      <x v="5"/>
    </i>
    <i t="grand">
      <x/>
    </i>
  </rowItems>
  <colItems count="1">
    <i/>
  </colItems>
  <dataFields count="1">
    <dataField name="Cost" fld="3" baseField="1" baseItem="0" numFmtId="164"/>
  </dataFields>
  <formats count="109">
    <format dxfId="111">
      <pivotArea field="1" type="button" dataOnly="0" labelOnly="1" outline="0" axis="axisRow" fieldPosition="0"/>
    </format>
    <format dxfId="110">
      <pivotArea dataOnly="0" labelOnly="1" outline="0" fieldPosition="0">
        <references count="1">
          <reference field="4294967294" count="1">
            <x v="0"/>
          </reference>
        </references>
      </pivotArea>
    </format>
    <format dxfId="109">
      <pivotArea field="1" type="button" dataOnly="0" labelOnly="1" outline="0" axis="axisRow" fieldPosition="0"/>
    </format>
    <format dxfId="108">
      <pivotArea dataOnly="0" labelOnly="1" outline="0" fieldPosition="0">
        <references count="1">
          <reference field="4294967294" count="1">
            <x v="0"/>
          </reference>
        </references>
      </pivotArea>
    </format>
    <format dxfId="107">
      <pivotArea collapsedLevelsAreSubtotals="1" fieldPosition="0">
        <references count="1">
          <reference field="1" count="0"/>
        </references>
      </pivotArea>
    </format>
    <format dxfId="106">
      <pivotArea dataOnly="0" labelOnly="1" fieldPosition="0">
        <references count="1">
          <reference field="1" count="0"/>
        </references>
      </pivotArea>
    </format>
    <format dxfId="105">
      <pivotArea outline="0" collapsedLevelsAreSubtotals="1" fieldPosition="0"/>
    </format>
    <format dxfId="104">
      <pivotArea dataOnly="0" labelOnly="1" outline="0" fieldPosition="0">
        <references count="1">
          <reference field="4294967294" count="1">
            <x v="0"/>
          </reference>
        </references>
      </pivotArea>
    </format>
    <format dxfId="103">
      <pivotArea grandRow="1" outline="0" collapsedLevelsAreSubtotals="1" fieldPosition="0"/>
    </format>
    <format dxfId="102">
      <pivotArea dataOnly="0" labelOnly="1" grandRow="1" outline="0" fieldPosition="0"/>
    </format>
    <format dxfId="101">
      <pivotArea grandRow="1" outline="0" collapsedLevelsAreSubtotals="1" fieldPosition="0"/>
    </format>
    <format dxfId="100">
      <pivotArea dataOnly="0" labelOnly="1" grandRow="1" outline="0" fieldPosition="0"/>
    </format>
    <format dxfId="99">
      <pivotArea field="1" type="button" dataOnly="0" labelOnly="1" outline="0" axis="axisRow" fieldPosition="0"/>
    </format>
    <format dxfId="98">
      <pivotArea dataOnly="0" labelOnly="1" outline="0" fieldPosition="0">
        <references count="1">
          <reference field="4294967294" count="1">
            <x v="0"/>
          </reference>
        </references>
      </pivotArea>
    </format>
    <format dxfId="97">
      <pivotArea dataOnly="0" grandRow="1" axis="axisRow" fieldPosition="0"/>
    </format>
    <format dxfId="96">
      <pivotArea dataOnly="0" labelOnly="1" fieldPosition="0">
        <references count="1">
          <reference field="1" count="0"/>
        </references>
      </pivotArea>
    </format>
    <format dxfId="95">
      <pivotArea dataOnly="0" labelOnly="1" outline="0" axis="axisValues" fieldPosition="0"/>
    </format>
    <format dxfId="94">
      <pivotArea dataOnly="0" labelOnly="1" outline="0" axis="axisValues" fieldPosition="0"/>
    </format>
    <format dxfId="93">
      <pivotArea field="1" type="button" dataOnly="0" labelOnly="1" outline="0" axis="axisRow" fieldPosition="0"/>
    </format>
    <format dxfId="92">
      <pivotArea dataOnly="0" labelOnly="1" outline="0" axis="axisValues" fieldPosition="0"/>
    </format>
    <format dxfId="91">
      <pivotArea dataOnly="0" labelOnly="1" outline="0" axis="axisValues" fieldPosition="0"/>
    </format>
    <format dxfId="90">
      <pivotArea field="1" type="button" dataOnly="0" labelOnly="1" outline="0" axis="axisRow" fieldPosition="0"/>
    </format>
    <format dxfId="89">
      <pivotArea dataOnly="0" labelOnly="1" outline="0" axis="axisValues" fieldPosition="0"/>
    </format>
    <format dxfId="88">
      <pivotArea dataOnly="0" labelOnly="1" outline="0" axis="axisValues" fieldPosition="0"/>
    </format>
    <format dxfId="87">
      <pivotArea grandRow="1" outline="0" collapsedLevelsAreSubtotals="1" fieldPosition="0"/>
    </format>
    <format dxfId="86">
      <pivotArea dataOnly="0" labelOnly="1" grandRow="1" outline="0" fieldPosition="0"/>
    </format>
    <format dxfId="85">
      <pivotArea grandRow="1" outline="0" collapsedLevelsAreSubtotals="1" fieldPosition="0"/>
    </format>
    <format dxfId="84">
      <pivotArea dataOnly="0" labelOnly="1" grandRow="1" outline="0" fieldPosition="0"/>
    </format>
    <format dxfId="83">
      <pivotArea type="all" dataOnly="0" outline="0" fieldPosition="0"/>
    </format>
    <format dxfId="82">
      <pivotArea field="1" type="button" dataOnly="0" labelOnly="1" outline="0" axis="axisRow" fieldPosition="0"/>
    </format>
    <format dxfId="81">
      <pivotArea dataOnly="0" labelOnly="1" outline="0" axis="axisValues" fieldPosition="0"/>
    </format>
    <format dxfId="80">
      <pivotArea dataOnly="0" labelOnly="1" outline="0" axis="axisValues" fieldPosition="0"/>
    </format>
    <format dxfId="79">
      <pivotArea dataOnly="0" labelOnly="1" fieldPosition="0">
        <references count="1">
          <reference field="1" count="1">
            <x v="0"/>
          </reference>
        </references>
      </pivotArea>
    </format>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outline="0" axis="axisValues" fieldPosition="0"/>
    </format>
    <format dxfId="74">
      <pivotArea dataOnly="0" labelOnly="1" fieldPosition="0">
        <references count="1">
          <reference field="1" count="0"/>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1" type="button" dataOnly="0" labelOnly="1" outline="0" axis="axisRow" fieldPosition="0"/>
    </format>
    <format dxfId="68">
      <pivotArea dataOnly="0" labelOnly="1" outline="0" axis="axisValues" fieldPosition="0"/>
    </format>
    <format dxfId="67">
      <pivotArea dataOnly="0" labelOnly="1" fieldPosition="0">
        <references count="1">
          <reference field="1" count="0"/>
        </references>
      </pivotArea>
    </format>
    <format dxfId="66">
      <pivotArea dataOnly="0" labelOnly="1" grandRow="1" outline="0"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outline="0" axis="axisValues" fieldPosition="0"/>
    </format>
    <format dxfId="60">
      <pivotArea dataOnly="0" labelOnly="1" fieldPosition="0">
        <references count="1">
          <reference field="1" count="0"/>
        </references>
      </pivotArea>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1" type="button" dataOnly="0" labelOnly="1" outline="0" axis="axisRow" fieldPosition="0"/>
    </format>
    <format dxfId="54">
      <pivotArea dataOnly="0" labelOnly="1" outline="0" axis="axisValues" fieldPosition="0"/>
    </format>
    <format dxfId="53">
      <pivotArea dataOnly="0" labelOnly="1" fieldPosition="0">
        <references count="1">
          <reference field="1" count="0"/>
        </references>
      </pivotArea>
    </format>
    <format dxfId="52">
      <pivotArea dataOnly="0" labelOnly="1" grandRow="1" outline="0" fieldPosition="0"/>
    </format>
    <format dxfId="51">
      <pivotArea dataOnly="0" labelOnly="1" outline="0" axis="axisValues" fieldPosition="0"/>
    </format>
    <format dxfId="50">
      <pivotArea field="1" type="button" dataOnly="0" labelOnly="1" outline="0" axis="axisRow" fieldPosition="0"/>
    </format>
    <format dxfId="49">
      <pivotArea dataOnly="0" labelOnly="1" outline="0" axis="axisValues" fieldPosition="0"/>
    </format>
    <format dxfId="48">
      <pivotArea dataOnly="0" labelOnly="1" outline="0" axis="axisValues" fieldPosition="0"/>
    </format>
    <format dxfId="47">
      <pivotArea field="1" type="button" dataOnly="0" labelOnly="1" outline="0" axis="axisRow" fieldPosition="0"/>
    </format>
    <format dxfId="46">
      <pivotArea dataOnly="0" labelOnly="1" outline="0" axis="axisValues" fieldPosition="0"/>
    </format>
    <format dxfId="45">
      <pivotArea dataOnly="0" labelOnly="1" outline="0" axis="axisValues" fieldPosition="0"/>
    </format>
    <format dxfId="44">
      <pivotArea outline="0" collapsedLevelsAreSubtotals="1" fieldPosition="0"/>
    </format>
    <format dxfId="43">
      <pivotArea dataOnly="0" labelOnly="1" fieldPosition="0">
        <references count="1">
          <reference field="1" count="0"/>
        </references>
      </pivotArea>
    </format>
    <format dxfId="42">
      <pivotArea dataOnly="0" labelOnly="1" grandRow="1" outline="0" fieldPosition="0"/>
    </format>
    <format dxfId="41">
      <pivotArea field="1" type="button" dataOnly="0" labelOnly="1" outline="0" axis="axisRow" fieldPosition="0"/>
    </format>
    <format dxfId="40">
      <pivotArea dataOnly="0" labelOnly="1" outline="0" axis="axisValues" fieldPosition="0"/>
    </format>
    <format dxfId="39">
      <pivotArea dataOnly="0" labelOnly="1" outline="0" axis="axisValues" fieldPosition="0"/>
    </format>
    <format dxfId="38">
      <pivotArea field="1" type="button" dataOnly="0" labelOnly="1" outline="0" axis="axisRow" fieldPosition="0"/>
    </format>
    <format dxfId="37">
      <pivotArea dataOnly="0" labelOnly="1" outline="0" axis="axisValues" fieldPosition="0"/>
    </format>
    <format dxfId="36">
      <pivotArea dataOnly="0" labelOnly="1" outline="0" axis="axisValues" fieldPosition="0"/>
    </format>
    <format dxfId="35">
      <pivotArea field="1" type="button" dataOnly="0" labelOnly="1" outline="0" axis="axisRow" fieldPosition="0"/>
    </format>
    <format dxfId="34">
      <pivotArea dataOnly="0" labelOnly="1" outline="0" axis="axisValues" fieldPosition="0"/>
    </format>
    <format dxfId="33">
      <pivotArea dataOnly="0" labelOnly="1" outline="0" axis="axisValues" fieldPosition="0"/>
    </format>
    <format dxfId="32">
      <pivotArea field="1" type="button" dataOnly="0" labelOnly="1" outline="0" axis="axisRow" fieldPosition="0"/>
    </format>
    <format dxfId="31">
      <pivotArea dataOnly="0" labelOnly="1" outline="0" axis="axisValues" fieldPosition="0"/>
    </format>
    <format dxfId="30">
      <pivotArea dataOnly="0" labelOnly="1" outline="0" axis="axisValues" fieldPosition="0"/>
    </format>
    <format dxfId="29">
      <pivotArea field="1" type="button" dataOnly="0" labelOnly="1" outline="0" axis="axisRow" fieldPosition="0"/>
    </format>
    <format dxfId="28">
      <pivotArea dataOnly="0" labelOnly="1" outline="0" axis="axisValues" fieldPosition="0"/>
    </format>
    <format dxfId="27">
      <pivotArea dataOnly="0" labelOnly="1" outline="0" axis="axisValues" fieldPosition="0"/>
    </format>
    <format dxfId="26">
      <pivotArea field="1" type="button" dataOnly="0" labelOnly="1" outline="0" axis="axisRow" fieldPosition="0"/>
    </format>
    <format dxfId="25">
      <pivotArea dataOnly="0" labelOnly="1" outline="0" axis="axisValues" fieldPosition="0"/>
    </format>
    <format dxfId="24">
      <pivotArea dataOnly="0" labelOnly="1" outline="0" axis="axisValues" fieldPosition="0"/>
    </format>
    <format dxfId="23">
      <pivotArea field="1" type="button" dataOnly="0" labelOnly="1" outline="0" axis="axisRow" fieldPosition="0"/>
    </format>
    <format dxfId="22">
      <pivotArea dataOnly="0" labelOnly="1" outline="0" axis="axisValues" fieldPosition="0"/>
    </format>
    <format dxfId="21">
      <pivotArea dataOnly="0" labelOnly="1" outline="0" axis="axisValues" fieldPosition="0"/>
    </format>
    <format dxfId="20">
      <pivotArea field="1" type="button" dataOnly="0" labelOnly="1" outline="0" axis="axisRow" fieldPosition="0"/>
    </format>
    <format dxfId="19">
      <pivotArea dataOnly="0" labelOnly="1" outline="0" axis="axisValues" fieldPosition="0"/>
    </format>
    <format dxfId="18">
      <pivotArea dataOnly="0" labelOnly="1" outline="0" axis="axisValues" fieldPosition="0"/>
    </format>
    <format dxfId="17">
      <pivotArea grandRow="1" outline="0" collapsedLevelsAreSubtotals="1" fieldPosition="0"/>
    </format>
    <format dxfId="16">
      <pivotArea dataOnly="0" labelOnly="1" grandRow="1" outline="0" fieldPosition="0"/>
    </format>
    <format dxfId="15">
      <pivotArea field="1" type="button" dataOnly="0" labelOnly="1" outline="0" axis="axisRow" fieldPosition="0"/>
    </format>
    <format dxfId="14">
      <pivotArea dataOnly="0" labelOnly="1" outline="0" axis="axisValues" fieldPosition="0"/>
    </format>
    <format dxfId="13">
      <pivotArea dataOnly="0" labelOnly="1" outline="0" axis="axisValues" fieldPosition="0"/>
    </format>
    <format dxfId="12">
      <pivotArea field="1" type="button" dataOnly="0" labelOnly="1" outline="0" axis="axisRow" fieldPosition="0"/>
    </format>
    <format dxfId="11">
      <pivotArea dataOnly="0" labelOnly="1" outline="0" axis="axisValues"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 dxfId="7">
      <pivotArea field="1" type="button" dataOnly="0" labelOnly="1" outline="0" axis="axisRow" fieldPosition="0"/>
    </format>
    <format dxfId="6">
      <pivotArea dataOnly="0" labelOnly="1" outline="0" axis="axisValues"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s>
  <chartFormats count="13">
    <chartFormat chart="2" format="98" series="1">
      <pivotArea type="data" outline="0" fieldPosition="0">
        <references count="1">
          <reference field="4294967294" count="1" selected="0">
            <x v="0"/>
          </reference>
        </references>
      </pivotArea>
    </chartFormat>
    <chartFormat chart="2" format="99">
      <pivotArea type="data" outline="0" fieldPosition="0">
        <references count="2">
          <reference field="4294967294" count="1" selected="0">
            <x v="0"/>
          </reference>
          <reference field="1" count="1" selected="0">
            <x v="4"/>
          </reference>
        </references>
      </pivotArea>
    </chartFormat>
    <chartFormat chart="2" format="100">
      <pivotArea type="data" outline="0" fieldPosition="0">
        <references count="2">
          <reference field="4294967294" count="1" selected="0">
            <x v="0"/>
          </reference>
          <reference field="1" count="1" selected="0">
            <x v="0"/>
          </reference>
        </references>
      </pivotArea>
    </chartFormat>
    <chartFormat chart="2" format="101">
      <pivotArea type="data" outline="0" fieldPosition="0">
        <references count="2">
          <reference field="4294967294" count="1" selected="0">
            <x v="0"/>
          </reference>
          <reference field="1" count="1" selected="0">
            <x v="2"/>
          </reference>
        </references>
      </pivotArea>
    </chartFormat>
    <chartFormat chart="2" format="102">
      <pivotArea type="data" outline="0" fieldPosition="0">
        <references count="2">
          <reference field="4294967294" count="1" selected="0">
            <x v="0"/>
          </reference>
          <reference field="1" count="1" selected="0">
            <x v="3"/>
          </reference>
        </references>
      </pivotArea>
    </chartFormat>
    <chartFormat chart="2" format="103">
      <pivotArea type="data" outline="0" fieldPosition="0">
        <references count="2">
          <reference field="4294967294" count="1" selected="0">
            <x v="0"/>
          </reference>
          <reference field="1" count="1" selected="0">
            <x v="5"/>
          </reference>
        </references>
      </pivotArea>
    </chartFormat>
    <chartFormat chart="2" format="104">
      <pivotArea type="data" outline="0" fieldPosition="0">
        <references count="2">
          <reference field="4294967294" count="1" selected="0">
            <x v="0"/>
          </reference>
          <reference field="1" count="1" selected="0">
            <x v="7"/>
          </reference>
        </references>
      </pivotArea>
    </chartFormat>
    <chartFormat chart="2" format="105">
      <pivotArea type="data" outline="0" fieldPosition="0">
        <references count="2">
          <reference field="4294967294" count="1" selected="0">
            <x v="0"/>
          </reference>
          <reference field="1" count="1" selected="0">
            <x v="8"/>
          </reference>
        </references>
      </pivotArea>
    </chartFormat>
    <chartFormat chart="2" format="106">
      <pivotArea type="data" outline="0" fieldPosition="0">
        <references count="2">
          <reference field="4294967294" count="1" selected="0">
            <x v="0"/>
          </reference>
          <reference field="1" count="1" selected="0">
            <x v="9"/>
          </reference>
        </references>
      </pivotArea>
    </chartFormat>
    <chartFormat chart="2" format="107">
      <pivotArea type="data" outline="0" fieldPosition="0">
        <references count="2">
          <reference field="4294967294" count="1" selected="0">
            <x v="0"/>
          </reference>
          <reference field="1" count="1" selected="0">
            <x v="10"/>
          </reference>
        </references>
      </pivotArea>
    </chartFormat>
    <chartFormat chart="2" format="108">
      <pivotArea type="data" outline="0" fieldPosition="0">
        <references count="2">
          <reference field="4294967294" count="1" selected="0">
            <x v="0"/>
          </reference>
          <reference field="1" count="1" selected="0">
            <x v="11"/>
          </reference>
        </references>
      </pivotArea>
    </chartFormat>
    <chartFormat chart="2" format="109">
      <pivotArea type="data" outline="0" fieldPosition="0">
        <references count="2">
          <reference field="4294967294" count="1" selected="0">
            <x v="0"/>
          </reference>
          <reference field="1" count="1" selected="0">
            <x v="13"/>
          </reference>
        </references>
      </pivotArea>
    </chartFormat>
    <chartFormat chart="2" format="110">
      <pivotArea type="data" outline="0" fieldPosition="0">
        <references count="2">
          <reference field="4294967294" count="1" selected="0">
            <x v="0"/>
          </reference>
          <reference field="1" count="1" selected="0">
            <x v="14"/>
          </reference>
        </references>
      </pivotArea>
    </chartFormat>
  </chart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altText="PivotTable for Budget Chart" altTextSummary="Pivot Table to serve as source data for the Budget Overview char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Budget_Summary_PivotTable"/>
  </pivotTables>
  <data>
    <tabular pivotCacheId="1">
      <items count="15">
        <i x="0" s="1"/>
        <i x="1" s="1"/>
        <i x="2" s="1"/>
        <i x="3" s="1"/>
        <i x="4" s="1"/>
        <i x="5" s="1"/>
        <i x="6" s="1"/>
        <i x="7" s="1"/>
        <i x="8" s="1"/>
        <i x="9" s="1"/>
        <i x="10" s="1"/>
        <i x="11" s="1"/>
        <i x="14" s="1" nd="1"/>
        <i x="12"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Hold Ctrl to select multiple categories" columnCount="4" style="CustomSlicerStyle1" rowHeight="241300"/>
</slicers>
</file>

<file path=xl/tables/table1.xml><?xml version="1.0" encoding="utf-8"?>
<table xmlns="http://schemas.openxmlformats.org/spreadsheetml/2006/main" id="1" name="Monthly_Expenses_Table" displayName="Monthly_Expenses_Table" ref="B2:G61" totalsRowShown="0" headerRowDxfId="119" dataDxfId="118">
  <tableColumns count="6">
    <tableColumn id="1" name="Description" dataDxfId="117"/>
    <tableColumn id="2" name="Category" dataDxfId="116"/>
    <tableColumn id="3" name="Projected Cost" dataDxfId="115"/>
    <tableColumn id="4" name="Actual Cost" dataDxfId="114"/>
    <tableColumn id="5" name="Difference" dataDxfId="113">
      <calculatedColumnFormula>IF(OR(Monthly_Expenses_Table[[#This Row],[Projected Cost]]="",Monthly_Expenses_Table[[#This Row],[Actual Cost]]=""),"",Monthly_Expenses_Table[[#This Row],[Projected Cost]]-Monthly_Expenses_Table[[#This Row],[Actual Cost]])</calculatedColumnFormula>
    </tableColumn>
    <tableColumn id="6" name="Actual Cost Overview" dataDxfId="112">
      <calculatedColumnFormula>Monthly_Expenses_Table[[#This Row],[Actual Cost]]</calculatedColumnFormula>
    </tableColumn>
  </tableColumns>
  <tableStyleInfo name="TableStyleLight7" showFirstColumn="0" showLastColumn="0" showRowStripes="1" showColumnStripes="0"/>
</table>
</file>

<file path=xl/tables/table2.xml><?xml version="1.0" encoding="utf-8"?>
<table xmlns="http://schemas.openxmlformats.org/spreadsheetml/2006/main" id="2" name="Category_List_Table" displayName="Category_List_Table" ref="E4:E16" totalsRowShown="0" headerRowDxfId="2" dataDxfId="1">
  <tableColumns count="1">
    <tableColumn id="1" name="To add a category, type below"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9">
      <a:majorFont>
        <a:latin typeface="Franklin Gothic Medium"/>
        <a:ea typeface=""/>
        <a:cs typeface=""/>
      </a:majorFont>
      <a:minorFont>
        <a:latin typeface="Malgun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6"/>
  <sheetViews>
    <sheetView showGridLines="0" showRowColHeaders="0" tabSelected="1" zoomScaleNormal="100" workbookViewId="0"/>
  </sheetViews>
  <sheetFormatPr defaultColWidth="9" defaultRowHeight="21.75" customHeight="1" x14ac:dyDescent="0.3"/>
  <cols>
    <col min="1" max="1" width="1.875" style="5" customWidth="1"/>
    <col min="2" max="3" width="16.625" style="5" customWidth="1"/>
    <col min="4" max="4" width="16.625" style="4" customWidth="1"/>
    <col min="5" max="5" width="2.625" style="5" customWidth="1"/>
    <col min="6" max="6" width="16.625" style="5" customWidth="1"/>
    <col min="7" max="7" width="16.625" style="4" customWidth="1"/>
    <col min="8" max="8" width="1.875" style="5" customWidth="1"/>
    <col min="9" max="16384" width="9" style="5"/>
  </cols>
  <sheetData>
    <row r="1" spans="2:11" s="1" customFormat="1" ht="105.95" customHeight="1" x14ac:dyDescent="0.3">
      <c r="D1" s="2"/>
      <c r="G1" s="2"/>
      <c r="H1" s="1" t="s">
        <v>72</v>
      </c>
      <c r="I1" s="9"/>
    </row>
    <row r="2" spans="2:11" s="3" customFormat="1" ht="45" customHeight="1" x14ac:dyDescent="0.35">
      <c r="B2" s="52" t="s">
        <v>0</v>
      </c>
      <c r="C2" s="7"/>
      <c r="D2" s="8"/>
      <c r="E2" s="7"/>
      <c r="F2" s="7"/>
      <c r="G2" s="8"/>
    </row>
    <row r="3" spans="2:11" ht="27.95" customHeight="1" x14ac:dyDescent="0.5">
      <c r="B3" s="76" t="s">
        <v>1</v>
      </c>
      <c r="C3" s="76"/>
      <c r="D3" s="53">
        <f>Projected_Income-Projected_Expenses</f>
        <v>1585</v>
      </c>
      <c r="E3" s="54"/>
      <c r="F3" s="55" t="s">
        <v>73</v>
      </c>
      <c r="G3" s="15"/>
      <c r="I3" s="3"/>
      <c r="J3" s="3"/>
      <c r="K3" s="3"/>
    </row>
    <row r="4" spans="2:11" ht="27.95" customHeight="1" x14ac:dyDescent="0.5">
      <c r="B4" s="75" t="s">
        <v>2</v>
      </c>
      <c r="C4" s="75"/>
      <c r="D4" s="56">
        <f>Actual_Income-Actual_Expenses</f>
        <v>1740</v>
      </c>
      <c r="E4" s="54"/>
      <c r="F4" s="57" t="s">
        <v>74</v>
      </c>
      <c r="G4" s="16"/>
      <c r="I4" s="3"/>
      <c r="J4" s="3"/>
      <c r="K4" s="3"/>
    </row>
    <row r="5" spans="2:11" ht="27.95" customHeight="1" x14ac:dyDescent="0.5">
      <c r="B5" s="75" t="s">
        <v>3</v>
      </c>
      <c r="C5" s="75"/>
      <c r="D5" s="58">
        <f>D4-D3</f>
        <v>155</v>
      </c>
      <c r="E5" s="54"/>
      <c r="F5" s="57" t="s">
        <v>75</v>
      </c>
      <c r="G5" s="16"/>
      <c r="I5" s="3"/>
      <c r="J5" s="3"/>
      <c r="K5" s="3"/>
    </row>
    <row r="6" spans="2:11" s="3" customFormat="1" ht="45" customHeight="1" x14ac:dyDescent="0.35">
      <c r="B6" s="52" t="s">
        <v>4</v>
      </c>
      <c r="C6" s="7"/>
      <c r="D6" s="8"/>
      <c r="E6" s="6"/>
      <c r="F6" s="44" t="s">
        <v>5</v>
      </c>
      <c r="G6" s="8"/>
    </row>
    <row r="7" spans="2:11" ht="21.95" customHeight="1" x14ac:dyDescent="0.3">
      <c r="B7" s="59"/>
      <c r="C7" s="60" t="s">
        <v>10</v>
      </c>
      <c r="D7" s="60" t="s">
        <v>11</v>
      </c>
      <c r="E7" s="61"/>
      <c r="F7" s="60" t="s">
        <v>10</v>
      </c>
      <c r="G7" s="60" t="s">
        <v>11</v>
      </c>
      <c r="I7" s="3"/>
      <c r="J7" s="3"/>
      <c r="K7" s="3"/>
    </row>
    <row r="8" spans="2:11" ht="21.95" customHeight="1" x14ac:dyDescent="0.3">
      <c r="B8" s="59" t="s">
        <v>6</v>
      </c>
      <c r="C8" s="62">
        <v>6000</v>
      </c>
      <c r="D8" s="62">
        <v>5800</v>
      </c>
      <c r="E8" s="63"/>
      <c r="F8" s="62">
        <f>SUM(Monthly_Expenses_Table[Projected Cost])</f>
        <v>7915</v>
      </c>
      <c r="G8" s="62">
        <f>SUM(Monthly_Expenses_Table[Actual Cost])</f>
        <v>7860</v>
      </c>
    </row>
    <row r="9" spans="2:11" ht="21.95" customHeight="1" x14ac:dyDescent="0.3">
      <c r="B9" s="59" t="s">
        <v>7</v>
      </c>
      <c r="C9" s="62">
        <v>1000</v>
      </c>
      <c r="D9" s="62">
        <v>2300</v>
      </c>
      <c r="E9" s="63"/>
      <c r="F9" s="63"/>
      <c r="G9" s="64"/>
    </row>
    <row r="10" spans="2:11" ht="21.95" customHeight="1" x14ac:dyDescent="0.3">
      <c r="B10" s="59" t="s">
        <v>8</v>
      </c>
      <c r="C10" s="65">
        <v>2500</v>
      </c>
      <c r="D10" s="65">
        <v>1500</v>
      </c>
      <c r="E10" s="63"/>
      <c r="F10" s="63"/>
      <c r="G10" s="63"/>
    </row>
    <row r="11" spans="2:11" ht="21.95" customHeight="1" x14ac:dyDescent="0.3">
      <c r="B11" s="59" t="s">
        <v>9</v>
      </c>
      <c r="C11" s="62">
        <f>SUM(C8:C10)</f>
        <v>9500</v>
      </c>
      <c r="D11" s="62">
        <f>SUM(D8:D10)</f>
        <v>9600</v>
      </c>
      <c r="E11" s="31"/>
      <c r="F11" s="31"/>
      <c r="G11" s="32"/>
    </row>
    <row r="12" spans="2:11" s="3" customFormat="1" ht="45" customHeight="1" x14ac:dyDescent="0.35">
      <c r="B12" s="52" t="s">
        <v>84</v>
      </c>
      <c r="C12" s="7"/>
      <c r="D12" s="8"/>
      <c r="E12" s="8"/>
      <c r="F12" s="17"/>
      <c r="G12" s="8"/>
    </row>
    <row r="13" spans="2:11" ht="21.75" customHeight="1" x14ac:dyDescent="0.3">
      <c r="D13" s="5"/>
    </row>
    <row r="14" spans="2:11" ht="21.75" customHeight="1" x14ac:dyDescent="0.3">
      <c r="D14" s="5"/>
    </row>
    <row r="15" spans="2:11" ht="21.75" customHeight="1" x14ac:dyDescent="0.3">
      <c r="D15" s="5"/>
    </row>
    <row r="16" spans="2:11" ht="21.75" customHeight="1" x14ac:dyDescent="0.3">
      <c r="D16" s="5"/>
    </row>
  </sheetData>
  <mergeCells count="3">
    <mergeCell ref="B4:C4"/>
    <mergeCell ref="B5:C5"/>
    <mergeCell ref="B3:C3"/>
  </mergeCells>
  <conditionalFormatting sqref="D5">
    <cfRule type="cellIs" dxfId="251" priority="1" operator="lessThan">
      <formula>0</formula>
    </cfRule>
  </conditionalFormatting>
  <dataValidations count="4">
    <dataValidation allowBlank="1" showInputMessage="1" showErrorMessage="1" prompt="Analyze your Projected versus Actual Budget Balance._x000a__x000a_Type in your Projected and Actual Income on cells C8, D8, C9, D9, C10, &amp; D11._x000a__x000a_Enter your expenses details to the Monthly Expenses tab." sqref="A1"/>
    <dataValidation allowBlank="1" showInputMessage="1" showErrorMessage="1" prompt="Expenses values are being pulled from the Monthly Expenses tab." sqref="F6"/>
    <dataValidation allowBlank="1" showInputMessage="1" showErrorMessage="1" prompt="Type in your Projected and Actual Income on cells C8, D8, C9, D9, C10, &amp; D11." sqref="B6"/>
    <dataValidation allowBlank="1" showInputMessage="1" showErrorMessage="1" prompt="Below chart shows the breakdown of your actual expenses. _x000a__x000a_Data is being pulled from the Additional Data tab. To update this chart, refresh the PivotTable for Budget Chart in the Additional Data tab." sqref="B12"/>
  </dataValidations>
  <printOptions horizontalCentered="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
  <sheetViews>
    <sheetView showGridLines="0" showRowColHeaders="0" zoomScaleNormal="100" workbookViewId="0"/>
  </sheetViews>
  <sheetFormatPr defaultColWidth="9" defaultRowHeight="12" x14ac:dyDescent="0.2"/>
  <cols>
    <col min="1" max="1" width="1.875" style="25" customWidth="1"/>
    <col min="2" max="2" width="27.5" style="25" customWidth="1"/>
    <col min="3" max="5" width="13.625" style="29" customWidth="1"/>
    <col min="6" max="6" width="16.75" style="25" customWidth="1"/>
    <col min="7" max="7" width="1.875" style="25" customWidth="1"/>
    <col min="8" max="16384" width="9" style="25"/>
  </cols>
  <sheetData>
    <row r="1" spans="2:7" s="19" customFormat="1" ht="45.75" customHeight="1" x14ac:dyDescent="0.3">
      <c r="B1" s="37" t="s">
        <v>12</v>
      </c>
      <c r="C1" s="34"/>
      <c r="D1" s="35"/>
      <c r="E1" s="34"/>
      <c r="G1" s="24" t="s">
        <v>72</v>
      </c>
    </row>
    <row r="2" spans="2:7" ht="107.25" customHeight="1" x14ac:dyDescent="0.3">
      <c r="B2" s="36"/>
      <c r="C2" s="36"/>
      <c r="D2" s="36"/>
      <c r="E2" s="36"/>
    </row>
    <row r="3" spans="2:7" s="30" customFormat="1" ht="13.5" x14ac:dyDescent="0.25">
      <c r="B3" s="66" t="s">
        <v>77</v>
      </c>
      <c r="C3" s="68" t="s">
        <v>79</v>
      </c>
      <c r="D3" s="68" t="s">
        <v>80</v>
      </c>
      <c r="E3" s="68" t="s">
        <v>85</v>
      </c>
    </row>
    <row r="4" spans="2:7" x14ac:dyDescent="0.2">
      <c r="B4" s="51" t="s">
        <v>18</v>
      </c>
      <c r="C4" s="43">
        <v>140</v>
      </c>
      <c r="D4" s="43">
        <v>140</v>
      </c>
      <c r="E4" s="43">
        <v>0</v>
      </c>
    </row>
    <row r="5" spans="2:7" x14ac:dyDescent="0.2">
      <c r="B5" s="42" t="s">
        <v>87</v>
      </c>
      <c r="C5" s="43">
        <v>40</v>
      </c>
      <c r="D5" s="43">
        <v>40</v>
      </c>
      <c r="E5" s="43">
        <v>0</v>
      </c>
    </row>
    <row r="6" spans="2:7" x14ac:dyDescent="0.2">
      <c r="B6" s="42" t="s">
        <v>19</v>
      </c>
      <c r="C6" s="43"/>
      <c r="D6" s="43"/>
      <c r="E6" s="43">
        <v>0</v>
      </c>
    </row>
    <row r="7" spans="2:7" x14ac:dyDescent="0.2">
      <c r="B7" s="42" t="s">
        <v>20</v>
      </c>
      <c r="C7" s="43"/>
      <c r="D7" s="43"/>
      <c r="E7" s="43">
        <v>0</v>
      </c>
    </row>
    <row r="8" spans="2:7" x14ac:dyDescent="0.2">
      <c r="B8" s="42" t="s">
        <v>21</v>
      </c>
      <c r="C8" s="43">
        <v>100</v>
      </c>
      <c r="D8" s="43">
        <v>100</v>
      </c>
      <c r="E8" s="43">
        <v>0</v>
      </c>
    </row>
    <row r="9" spans="2:7" x14ac:dyDescent="0.2">
      <c r="B9" s="72"/>
      <c r="C9" s="43"/>
      <c r="D9" s="43"/>
      <c r="E9" s="43"/>
    </row>
    <row r="10" spans="2:7" x14ac:dyDescent="0.2">
      <c r="B10" s="51" t="s">
        <v>23</v>
      </c>
      <c r="C10" s="43">
        <v>400</v>
      </c>
      <c r="D10" s="43">
        <v>358</v>
      </c>
      <c r="E10" s="43">
        <v>42</v>
      </c>
    </row>
    <row r="11" spans="2:7" x14ac:dyDescent="0.2">
      <c r="B11" s="73" t="s">
        <v>22</v>
      </c>
      <c r="C11" s="43">
        <v>50</v>
      </c>
      <c r="D11" s="43">
        <v>40</v>
      </c>
      <c r="E11" s="43">
        <v>10</v>
      </c>
    </row>
    <row r="12" spans="2:7" x14ac:dyDescent="0.2">
      <c r="B12" s="73" t="s">
        <v>24</v>
      </c>
      <c r="C12" s="43">
        <v>200</v>
      </c>
      <c r="D12" s="43">
        <v>150</v>
      </c>
      <c r="E12" s="43">
        <v>50</v>
      </c>
    </row>
    <row r="13" spans="2:7" x14ac:dyDescent="0.2">
      <c r="B13" s="73" t="s">
        <v>25</v>
      </c>
      <c r="C13" s="43">
        <v>50</v>
      </c>
      <c r="D13" s="43">
        <v>28</v>
      </c>
      <c r="E13" s="43">
        <v>22</v>
      </c>
    </row>
    <row r="14" spans="2:7" x14ac:dyDescent="0.2">
      <c r="B14" s="73" t="s">
        <v>97</v>
      </c>
      <c r="C14" s="43">
        <v>50</v>
      </c>
      <c r="D14" s="43">
        <v>30</v>
      </c>
      <c r="E14" s="43">
        <v>20</v>
      </c>
    </row>
    <row r="15" spans="2:7" x14ac:dyDescent="0.2">
      <c r="B15" s="73" t="s">
        <v>26</v>
      </c>
      <c r="C15" s="43">
        <v>0</v>
      </c>
      <c r="D15" s="43">
        <v>40</v>
      </c>
      <c r="E15" s="43">
        <v>-40</v>
      </c>
    </row>
    <row r="16" spans="2:7" x14ac:dyDescent="0.2">
      <c r="B16" s="73" t="s">
        <v>88</v>
      </c>
      <c r="C16" s="43">
        <v>20</v>
      </c>
      <c r="D16" s="43">
        <v>50</v>
      </c>
      <c r="E16" s="43">
        <v>-30</v>
      </c>
    </row>
    <row r="17" spans="2:7" x14ac:dyDescent="0.2">
      <c r="B17" s="73" t="s">
        <v>89</v>
      </c>
      <c r="C17" s="43">
        <v>30</v>
      </c>
      <c r="D17" s="43">
        <v>20</v>
      </c>
      <c r="E17" s="43">
        <v>10</v>
      </c>
    </row>
    <row r="18" spans="2:7" x14ac:dyDescent="0.2">
      <c r="B18" s="72"/>
      <c r="C18" s="43"/>
      <c r="D18" s="43"/>
      <c r="E18" s="43"/>
    </row>
    <row r="19" spans="2:7" x14ac:dyDescent="0.2">
      <c r="B19" s="51" t="s">
        <v>28</v>
      </c>
      <c r="C19" s="43">
        <v>1100</v>
      </c>
      <c r="D19" s="43">
        <v>1320</v>
      </c>
      <c r="E19" s="43">
        <v>-220</v>
      </c>
    </row>
    <row r="20" spans="2:7" x14ac:dyDescent="0.2">
      <c r="B20" s="72"/>
      <c r="C20" s="43"/>
      <c r="D20" s="43"/>
      <c r="E20" s="43"/>
    </row>
    <row r="21" spans="2:7" x14ac:dyDescent="0.2">
      <c r="B21" s="51" t="s">
        <v>31</v>
      </c>
      <c r="C21" s="43">
        <v>100</v>
      </c>
      <c r="D21" s="43">
        <v>125</v>
      </c>
      <c r="E21" s="43">
        <v>-25</v>
      </c>
    </row>
    <row r="22" spans="2:7" x14ac:dyDescent="0.2">
      <c r="B22" s="72"/>
      <c r="C22" s="43"/>
      <c r="D22" s="43"/>
      <c r="E22" s="43"/>
    </row>
    <row r="23" spans="2:7" x14ac:dyDescent="0.2">
      <c r="B23" s="51" t="s">
        <v>36</v>
      </c>
      <c r="C23" s="43">
        <v>2830</v>
      </c>
      <c r="D23" s="43">
        <v>2702</v>
      </c>
      <c r="E23" s="43">
        <v>-72</v>
      </c>
    </row>
    <row r="24" spans="2:7" x14ac:dyDescent="0.2">
      <c r="B24" s="72"/>
      <c r="C24" s="43"/>
      <c r="D24" s="43"/>
      <c r="E24" s="43"/>
    </row>
    <row r="25" spans="2:7" x14ac:dyDescent="0.2">
      <c r="B25" s="51" t="s">
        <v>48</v>
      </c>
      <c r="C25" s="43">
        <v>900</v>
      </c>
      <c r="D25" s="43">
        <v>900</v>
      </c>
      <c r="E25" s="43">
        <v>0</v>
      </c>
      <c r="G25" s="26"/>
    </row>
    <row r="26" spans="2:7" x14ac:dyDescent="0.2">
      <c r="B26" s="72"/>
      <c r="C26" s="43"/>
      <c r="D26" s="43"/>
      <c r="E26" s="43"/>
      <c r="G26" s="27"/>
    </row>
    <row r="27" spans="2:7" x14ac:dyDescent="0.2">
      <c r="B27" s="51" t="s">
        <v>52</v>
      </c>
      <c r="C27" s="43">
        <v>200</v>
      </c>
      <c r="D27" s="43">
        <v>200</v>
      </c>
      <c r="E27" s="43">
        <v>0</v>
      </c>
      <c r="G27" s="28"/>
    </row>
    <row r="28" spans="2:7" x14ac:dyDescent="0.2">
      <c r="B28" s="72"/>
      <c r="C28" s="43"/>
      <c r="D28" s="43"/>
      <c r="E28" s="43"/>
      <c r="G28" s="23"/>
    </row>
    <row r="29" spans="2:7" x14ac:dyDescent="0.2">
      <c r="B29" s="51" t="s">
        <v>58</v>
      </c>
      <c r="C29" s="43">
        <v>150</v>
      </c>
      <c r="D29" s="43">
        <v>140</v>
      </c>
      <c r="E29" s="43">
        <v>10</v>
      </c>
    </row>
    <row r="30" spans="2:7" x14ac:dyDescent="0.2">
      <c r="B30" s="72"/>
      <c r="C30" s="43"/>
      <c r="D30" s="43"/>
      <c r="E30" s="43"/>
    </row>
    <row r="31" spans="2:7" x14ac:dyDescent="0.2">
      <c r="B31" s="51" t="s">
        <v>62</v>
      </c>
      <c r="C31" s="43">
        <v>170</v>
      </c>
      <c r="D31" s="43">
        <v>100</v>
      </c>
      <c r="E31" s="43">
        <v>70</v>
      </c>
    </row>
    <row r="32" spans="2:7" x14ac:dyDescent="0.2">
      <c r="B32" s="72"/>
      <c r="C32" s="43"/>
      <c r="D32" s="43"/>
      <c r="E32" s="43"/>
    </row>
    <row r="33" spans="2:5" x14ac:dyDescent="0.2">
      <c r="B33" s="51" t="s">
        <v>66</v>
      </c>
      <c r="C33" s="43">
        <v>300</v>
      </c>
      <c r="D33" s="43">
        <v>300</v>
      </c>
      <c r="E33" s="43">
        <v>0</v>
      </c>
    </row>
    <row r="34" spans="2:5" x14ac:dyDescent="0.2">
      <c r="B34" s="72"/>
      <c r="C34" s="43"/>
      <c r="D34" s="43"/>
      <c r="E34" s="43"/>
    </row>
    <row r="35" spans="2:5" x14ac:dyDescent="0.2">
      <c r="B35" s="51" t="s">
        <v>69</v>
      </c>
      <c r="C35" s="43">
        <v>1425</v>
      </c>
      <c r="D35" s="43">
        <v>1375</v>
      </c>
      <c r="E35" s="43">
        <v>50</v>
      </c>
    </row>
    <row r="36" spans="2:5" x14ac:dyDescent="0.2">
      <c r="B36" s="72"/>
      <c r="C36" s="43"/>
      <c r="D36" s="43"/>
      <c r="E36" s="43"/>
    </row>
    <row r="37" spans="2:5" x14ac:dyDescent="0.2">
      <c r="B37" s="51" t="s">
        <v>86</v>
      </c>
      <c r="C37" s="43">
        <v>200</v>
      </c>
      <c r="D37" s="43">
        <v>200</v>
      </c>
      <c r="E37" s="43">
        <v>0</v>
      </c>
    </row>
    <row r="38" spans="2:5" x14ac:dyDescent="0.2">
      <c r="B38" s="42" t="s">
        <v>92</v>
      </c>
      <c r="C38" s="43">
        <v>200</v>
      </c>
      <c r="D38" s="43">
        <v>200</v>
      </c>
      <c r="E38" s="43">
        <v>0</v>
      </c>
    </row>
    <row r="39" spans="2:5" x14ac:dyDescent="0.2">
      <c r="B39" s="42" t="s">
        <v>93</v>
      </c>
      <c r="C39" s="43"/>
      <c r="D39" s="43"/>
      <c r="E39" s="43">
        <v>0</v>
      </c>
    </row>
    <row r="40" spans="2:5" x14ac:dyDescent="0.2">
      <c r="B40" s="72"/>
      <c r="C40" s="43"/>
      <c r="D40" s="43"/>
      <c r="E40" s="43"/>
    </row>
    <row r="41" spans="2:5" x14ac:dyDescent="0.2">
      <c r="B41" s="67" t="s">
        <v>76</v>
      </c>
      <c r="C41" s="43">
        <v>7915</v>
      </c>
      <c r="D41" s="43">
        <v>7860</v>
      </c>
      <c r="E41" s="43">
        <v>-145</v>
      </c>
    </row>
    <row r="42" spans="2:5" ht="16.5" x14ac:dyDescent="0.3">
      <c r="B42"/>
      <c r="C42"/>
      <c r="D42"/>
      <c r="E42"/>
    </row>
    <row r="43" spans="2:5" ht="16.5" x14ac:dyDescent="0.3">
      <c r="B43"/>
      <c r="C43"/>
      <c r="D43"/>
      <c r="E43"/>
    </row>
    <row r="44" spans="2:5" ht="16.5" x14ac:dyDescent="0.3">
      <c r="B44"/>
      <c r="C44"/>
      <c r="D44"/>
      <c r="E44"/>
    </row>
    <row r="45" spans="2:5" ht="16.5" x14ac:dyDescent="0.3">
      <c r="B45"/>
      <c r="C45"/>
      <c r="D45"/>
      <c r="E45"/>
    </row>
  </sheetData>
  <conditionalFormatting sqref="G28">
    <cfRule type="cellIs" dxfId="250" priority="2" operator="lessThan">
      <formula>0</formula>
    </cfRule>
  </conditionalFormatting>
  <conditionalFormatting pivot="1" sqref="E4:E41">
    <cfRule type="cellIs" dxfId="249" priority="1" operator="lessThan">
      <formula>0</formula>
    </cfRule>
  </conditionalFormatting>
  <dataValidations count="1">
    <dataValidation allowBlank="1" showInputMessage="1" showErrorMessage="1" prompt="This tab shows your expenses details per category._x000a__x000a_- Hold Control to select multiple categories on the Slicer._x000a_- To update the Pivot Table, right click and select Refresh." sqref="A1"/>
  </dataValidation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1"/>
  <sheetViews>
    <sheetView showGridLines="0" showRowColHeaders="0" workbookViewId="0">
      <pane ySplit="2" topLeftCell="A3" activePane="bottomLeft" state="frozen"/>
      <selection activeCell="B4" sqref="B4:C4"/>
      <selection pane="bottomLeft"/>
    </sheetView>
  </sheetViews>
  <sheetFormatPr defaultColWidth="9" defaultRowHeight="18" customHeight="1" x14ac:dyDescent="0.3"/>
  <cols>
    <col min="1" max="1" width="1.875" style="11" customWidth="1"/>
    <col min="2" max="2" width="24.625" style="11" customWidth="1"/>
    <col min="3" max="3" width="18.625" style="11" customWidth="1"/>
    <col min="4" max="6" width="13.625" style="13" customWidth="1"/>
    <col min="7" max="7" width="21.5" style="14" customWidth="1"/>
    <col min="8" max="8" width="1.875" style="11" customWidth="1"/>
    <col min="9" max="16384" width="9" style="11"/>
  </cols>
  <sheetData>
    <row r="1" spans="2:8" ht="137.25" customHeight="1" x14ac:dyDescent="0.3">
      <c r="H1" s="11" t="s">
        <v>72</v>
      </c>
    </row>
    <row r="2" spans="2:8" ht="27" customHeight="1" x14ac:dyDescent="0.3">
      <c r="B2" s="38" t="s">
        <v>13</v>
      </c>
      <c r="C2" s="38" t="s">
        <v>14</v>
      </c>
      <c r="D2" s="39" t="s">
        <v>15</v>
      </c>
      <c r="E2" s="39" t="s">
        <v>16</v>
      </c>
      <c r="F2" s="39" t="s">
        <v>3</v>
      </c>
      <c r="G2" s="38" t="s">
        <v>17</v>
      </c>
    </row>
    <row r="3" spans="2:8" ht="18" customHeight="1" x14ac:dyDescent="0.3">
      <c r="B3" s="47" t="s">
        <v>87</v>
      </c>
      <c r="C3" s="41" t="s">
        <v>18</v>
      </c>
      <c r="D3" s="48">
        <v>40</v>
      </c>
      <c r="E3" s="48">
        <v>40</v>
      </c>
      <c r="F3" s="49">
        <f>IF(OR(Monthly_Expenses_Table[[#This Row],[Projected Cost]]="",Monthly_Expenses_Table[[#This Row],[Actual Cost]]=""),"",Monthly_Expenses_Table[[#This Row],[Projected Cost]]-Monthly_Expenses_Table[[#This Row],[Actual Cost]])</f>
        <v>0</v>
      </c>
      <c r="G3" s="50">
        <f>Monthly_Expenses_Table[[#This Row],[Actual Cost]]</f>
        <v>40</v>
      </c>
    </row>
    <row r="4" spans="2:8" ht="18" customHeight="1" x14ac:dyDescent="0.3">
      <c r="B4" s="47" t="s">
        <v>19</v>
      </c>
      <c r="C4" s="41" t="s">
        <v>18</v>
      </c>
      <c r="D4" s="48"/>
      <c r="E4" s="48"/>
      <c r="F4" s="49" t="str">
        <f>IF(OR(Monthly_Expenses_Table[[#This Row],[Projected Cost]]="",Monthly_Expenses_Table[[#This Row],[Actual Cost]]=""),"",Monthly_Expenses_Table[[#This Row],[Projected Cost]]-Monthly_Expenses_Table[[#This Row],[Actual Cost]])</f>
        <v/>
      </c>
      <c r="G4" s="50">
        <f>Monthly_Expenses_Table[[#This Row],[Actual Cost]]</f>
        <v>0</v>
      </c>
    </row>
    <row r="5" spans="2:8" ht="18" customHeight="1" x14ac:dyDescent="0.3">
      <c r="B5" s="47" t="s">
        <v>20</v>
      </c>
      <c r="C5" s="41" t="s">
        <v>18</v>
      </c>
      <c r="D5" s="48"/>
      <c r="E5" s="48"/>
      <c r="F5" s="49" t="str">
        <f>IF(OR(Monthly_Expenses_Table[[#This Row],[Projected Cost]]="",Monthly_Expenses_Table[[#This Row],[Actual Cost]]=""),"",Monthly_Expenses_Table[[#This Row],[Projected Cost]]-Monthly_Expenses_Table[[#This Row],[Actual Cost]])</f>
        <v/>
      </c>
      <c r="G5" s="50">
        <f>Monthly_Expenses_Table[[#This Row],[Actual Cost]]</f>
        <v>0</v>
      </c>
    </row>
    <row r="6" spans="2:8" ht="18" customHeight="1" x14ac:dyDescent="0.3">
      <c r="B6" s="47" t="s">
        <v>21</v>
      </c>
      <c r="C6" s="41" t="s">
        <v>18</v>
      </c>
      <c r="D6" s="48">
        <v>100</v>
      </c>
      <c r="E6" s="48">
        <v>100</v>
      </c>
      <c r="F6" s="49">
        <f>IF(OR(Monthly_Expenses_Table[[#This Row],[Projected Cost]]="",Monthly_Expenses_Table[[#This Row],[Actual Cost]]=""),"",Monthly_Expenses_Table[[#This Row],[Projected Cost]]-Monthly_Expenses_Table[[#This Row],[Actual Cost]])</f>
        <v>0</v>
      </c>
      <c r="G6" s="50">
        <f>Monthly_Expenses_Table[[#This Row],[Actual Cost]]</f>
        <v>100</v>
      </c>
    </row>
    <row r="7" spans="2:8" ht="18" customHeight="1" x14ac:dyDescent="0.3">
      <c r="B7" s="47" t="s">
        <v>22</v>
      </c>
      <c r="C7" s="41" t="s">
        <v>23</v>
      </c>
      <c r="D7" s="48">
        <v>50</v>
      </c>
      <c r="E7" s="48">
        <v>40</v>
      </c>
      <c r="F7" s="49">
        <f>IF(OR(Monthly_Expenses_Table[[#This Row],[Projected Cost]]="",Monthly_Expenses_Table[[#This Row],[Actual Cost]]=""),"",Monthly_Expenses_Table[[#This Row],[Projected Cost]]-Monthly_Expenses_Table[[#This Row],[Actual Cost]])</f>
        <v>10</v>
      </c>
      <c r="G7" s="50">
        <f>Monthly_Expenses_Table[[#This Row],[Actual Cost]]</f>
        <v>40</v>
      </c>
    </row>
    <row r="8" spans="2:8" ht="18" customHeight="1" x14ac:dyDescent="0.3">
      <c r="B8" s="47" t="s">
        <v>24</v>
      </c>
      <c r="C8" s="41" t="s">
        <v>23</v>
      </c>
      <c r="D8" s="48">
        <v>200</v>
      </c>
      <c r="E8" s="48">
        <v>150</v>
      </c>
      <c r="F8" s="49">
        <f>IF(OR(Monthly_Expenses_Table[[#This Row],[Projected Cost]]="",Monthly_Expenses_Table[[#This Row],[Actual Cost]]=""),"",Monthly_Expenses_Table[[#This Row],[Projected Cost]]-Monthly_Expenses_Table[[#This Row],[Actual Cost]])</f>
        <v>50</v>
      </c>
      <c r="G8" s="50">
        <f>Monthly_Expenses_Table[[#This Row],[Actual Cost]]</f>
        <v>150</v>
      </c>
    </row>
    <row r="9" spans="2:8" ht="18" customHeight="1" x14ac:dyDescent="0.3">
      <c r="B9" s="47" t="s">
        <v>25</v>
      </c>
      <c r="C9" s="41" t="s">
        <v>23</v>
      </c>
      <c r="D9" s="48">
        <v>50</v>
      </c>
      <c r="E9" s="48">
        <v>28</v>
      </c>
      <c r="F9" s="49">
        <f>IF(OR(Monthly_Expenses_Table[[#This Row],[Projected Cost]]="",Monthly_Expenses_Table[[#This Row],[Actual Cost]]=""),"",Monthly_Expenses_Table[[#This Row],[Projected Cost]]-Monthly_Expenses_Table[[#This Row],[Actual Cost]])</f>
        <v>22</v>
      </c>
      <c r="G9" s="50">
        <f>Monthly_Expenses_Table[[#This Row],[Actual Cost]]</f>
        <v>28</v>
      </c>
    </row>
    <row r="10" spans="2:8" ht="18" customHeight="1" x14ac:dyDescent="0.3">
      <c r="B10" s="47" t="s">
        <v>97</v>
      </c>
      <c r="C10" s="41" t="s">
        <v>23</v>
      </c>
      <c r="D10" s="48">
        <v>50</v>
      </c>
      <c r="E10" s="48">
        <v>30</v>
      </c>
      <c r="F10" s="49">
        <f>IF(OR(Monthly_Expenses_Table[[#This Row],[Projected Cost]]="",Monthly_Expenses_Table[[#This Row],[Actual Cost]]=""),"",Monthly_Expenses_Table[[#This Row],[Projected Cost]]-Monthly_Expenses_Table[[#This Row],[Actual Cost]])</f>
        <v>20</v>
      </c>
      <c r="G10" s="50">
        <f>Monthly_Expenses_Table[[#This Row],[Actual Cost]]</f>
        <v>30</v>
      </c>
    </row>
    <row r="11" spans="2:8" ht="18" customHeight="1" x14ac:dyDescent="0.3">
      <c r="B11" s="47" t="s">
        <v>26</v>
      </c>
      <c r="C11" s="41" t="s">
        <v>23</v>
      </c>
      <c r="D11" s="48">
        <v>0</v>
      </c>
      <c r="E11" s="48">
        <v>40</v>
      </c>
      <c r="F11" s="49">
        <f>IF(OR(Monthly_Expenses_Table[[#This Row],[Projected Cost]]="",Monthly_Expenses_Table[[#This Row],[Actual Cost]]=""),"",Monthly_Expenses_Table[[#This Row],[Projected Cost]]-Monthly_Expenses_Table[[#This Row],[Actual Cost]])</f>
        <v>-40</v>
      </c>
      <c r="G11" s="50">
        <f>Monthly_Expenses_Table[[#This Row],[Actual Cost]]</f>
        <v>40</v>
      </c>
    </row>
    <row r="12" spans="2:8" ht="18" customHeight="1" x14ac:dyDescent="0.3">
      <c r="B12" s="47" t="s">
        <v>88</v>
      </c>
      <c r="C12" s="41" t="s">
        <v>23</v>
      </c>
      <c r="D12" s="48">
        <v>20</v>
      </c>
      <c r="E12" s="48">
        <v>50</v>
      </c>
      <c r="F12" s="49">
        <f>IF(OR(Monthly_Expenses_Table[[#This Row],[Projected Cost]]="",Monthly_Expenses_Table[[#This Row],[Actual Cost]]=""),"",Monthly_Expenses_Table[[#This Row],[Projected Cost]]-Monthly_Expenses_Table[[#This Row],[Actual Cost]])</f>
        <v>-30</v>
      </c>
      <c r="G12" s="50">
        <f>Monthly_Expenses_Table[[#This Row],[Actual Cost]]</f>
        <v>50</v>
      </c>
    </row>
    <row r="13" spans="2:8" ht="18" customHeight="1" x14ac:dyDescent="0.3">
      <c r="B13" s="47" t="s">
        <v>89</v>
      </c>
      <c r="C13" s="41" t="s">
        <v>23</v>
      </c>
      <c r="D13" s="48">
        <v>30</v>
      </c>
      <c r="E13" s="48">
        <v>20</v>
      </c>
      <c r="F13" s="49">
        <f>IF(OR(Monthly_Expenses_Table[[#This Row],[Projected Cost]]="",Monthly_Expenses_Table[[#This Row],[Actual Cost]]=""),"",Monthly_Expenses_Table[[#This Row],[Projected Cost]]-Monthly_Expenses_Table[[#This Row],[Actual Cost]])</f>
        <v>10</v>
      </c>
      <c r="G13" s="50">
        <f>Monthly_Expenses_Table[[#This Row],[Actual Cost]]</f>
        <v>20</v>
      </c>
    </row>
    <row r="14" spans="2:8" ht="18" customHeight="1" x14ac:dyDescent="0.3">
      <c r="B14" s="47" t="s">
        <v>27</v>
      </c>
      <c r="C14" s="41" t="s">
        <v>28</v>
      </c>
      <c r="D14" s="48">
        <v>1000</v>
      </c>
      <c r="E14" s="48">
        <v>1200</v>
      </c>
      <c r="F14" s="49">
        <f>IF(OR(Monthly_Expenses_Table[[#This Row],[Projected Cost]]="",Monthly_Expenses_Table[[#This Row],[Actual Cost]]=""),"",Monthly_Expenses_Table[[#This Row],[Projected Cost]]-Monthly_Expenses_Table[[#This Row],[Actual Cost]])</f>
        <v>-200</v>
      </c>
      <c r="G14" s="50">
        <f>Monthly_Expenses_Table[[#This Row],[Actual Cost]]</f>
        <v>1200</v>
      </c>
    </row>
    <row r="15" spans="2:8" ht="18" customHeight="1" x14ac:dyDescent="0.3">
      <c r="B15" s="47" t="s">
        <v>29</v>
      </c>
      <c r="C15" s="41" t="s">
        <v>28</v>
      </c>
      <c r="D15" s="48">
        <v>100</v>
      </c>
      <c r="E15" s="48">
        <v>120</v>
      </c>
      <c r="F15" s="49">
        <f>IF(OR(Monthly_Expenses_Table[[#This Row],[Projected Cost]]="",Monthly_Expenses_Table[[#This Row],[Actual Cost]]=""),"",Monthly_Expenses_Table[[#This Row],[Projected Cost]]-Monthly_Expenses_Table[[#This Row],[Actual Cost]])</f>
        <v>-20</v>
      </c>
      <c r="G15" s="50">
        <f>Monthly_Expenses_Table[[#This Row],[Actual Cost]]</f>
        <v>120</v>
      </c>
    </row>
    <row r="16" spans="2:8" ht="18" customHeight="1" x14ac:dyDescent="0.3">
      <c r="B16" s="47" t="s">
        <v>30</v>
      </c>
      <c r="C16" s="41" t="s">
        <v>31</v>
      </c>
      <c r="D16" s="48">
        <v>75</v>
      </c>
      <c r="E16" s="48">
        <v>100</v>
      </c>
      <c r="F16" s="49">
        <f>IF(OR(Monthly_Expenses_Table[[#This Row],[Projected Cost]]="",Monthly_Expenses_Table[[#This Row],[Actual Cost]]=""),"",Monthly_Expenses_Table[[#This Row],[Projected Cost]]-Monthly_Expenses_Table[[#This Row],[Actual Cost]])</f>
        <v>-25</v>
      </c>
      <c r="G16" s="50">
        <f>Monthly_Expenses_Table[[#This Row],[Actual Cost]]</f>
        <v>100</v>
      </c>
    </row>
    <row r="17" spans="2:7" ht="18" customHeight="1" x14ac:dyDescent="0.3">
      <c r="B17" s="47" t="s">
        <v>32</v>
      </c>
      <c r="C17" s="41" t="s">
        <v>31</v>
      </c>
      <c r="D17" s="48">
        <v>25</v>
      </c>
      <c r="E17" s="48">
        <v>25</v>
      </c>
      <c r="F17" s="49">
        <f>IF(OR(Monthly_Expenses_Table[[#This Row],[Projected Cost]]="",Monthly_Expenses_Table[[#This Row],[Actual Cost]]=""),"",Monthly_Expenses_Table[[#This Row],[Projected Cost]]-Monthly_Expenses_Table[[#This Row],[Actual Cost]])</f>
        <v>0</v>
      </c>
      <c r="G17" s="50">
        <f>Monthly_Expenses_Table[[#This Row],[Actual Cost]]</f>
        <v>25</v>
      </c>
    </row>
    <row r="18" spans="2:7" ht="18" customHeight="1" x14ac:dyDescent="0.3">
      <c r="B18" s="47" t="s">
        <v>33</v>
      </c>
      <c r="C18" s="41" t="s">
        <v>31</v>
      </c>
      <c r="D18" s="48"/>
      <c r="E18" s="48"/>
      <c r="F18" s="49" t="str">
        <f>IF(OR(Monthly_Expenses_Table[[#This Row],[Projected Cost]]="",Monthly_Expenses_Table[[#This Row],[Actual Cost]]=""),"",Monthly_Expenses_Table[[#This Row],[Projected Cost]]-Monthly_Expenses_Table[[#This Row],[Actual Cost]])</f>
        <v/>
      </c>
      <c r="G18" s="50">
        <f>Monthly_Expenses_Table[[#This Row],[Actual Cost]]</f>
        <v>0</v>
      </c>
    </row>
    <row r="19" spans="2:7" ht="18" customHeight="1" x14ac:dyDescent="0.3">
      <c r="B19" s="47" t="s">
        <v>34</v>
      </c>
      <c r="C19" s="41" t="s">
        <v>31</v>
      </c>
      <c r="D19" s="48"/>
      <c r="E19" s="48"/>
      <c r="F19" s="49" t="str">
        <f>IF(OR(Monthly_Expenses_Table[[#This Row],[Projected Cost]]="",Monthly_Expenses_Table[[#This Row],[Actual Cost]]=""),"",Monthly_Expenses_Table[[#This Row],[Projected Cost]]-Monthly_Expenses_Table[[#This Row],[Actual Cost]])</f>
        <v/>
      </c>
      <c r="G19" s="50">
        <f>Monthly_Expenses_Table[[#This Row],[Actual Cost]]</f>
        <v>0</v>
      </c>
    </row>
    <row r="20" spans="2:7" ht="18" customHeight="1" x14ac:dyDescent="0.3">
      <c r="B20" s="47" t="s">
        <v>35</v>
      </c>
      <c r="C20" s="41" t="s">
        <v>36</v>
      </c>
      <c r="D20" s="48">
        <v>100</v>
      </c>
      <c r="E20" s="48">
        <v>100</v>
      </c>
      <c r="F20" s="49">
        <f>IF(OR(Monthly_Expenses_Table[[#This Row],[Projected Cost]]="",Monthly_Expenses_Table[[#This Row],[Actual Cost]]=""),"",Monthly_Expenses_Table[[#This Row],[Projected Cost]]-Monthly_Expenses_Table[[#This Row],[Actual Cost]])</f>
        <v>0</v>
      </c>
      <c r="G20" s="50">
        <f>Monthly_Expenses_Table[[#This Row],[Actual Cost]]</f>
        <v>100</v>
      </c>
    </row>
    <row r="21" spans="2:7" ht="18" customHeight="1" x14ac:dyDescent="0.3">
      <c r="B21" s="47" t="s">
        <v>37</v>
      </c>
      <c r="C21" s="41" t="s">
        <v>36</v>
      </c>
      <c r="D21" s="48">
        <v>45</v>
      </c>
      <c r="E21" s="48">
        <v>50</v>
      </c>
      <c r="F21" s="49">
        <f>IF(OR(Monthly_Expenses_Table[[#This Row],[Projected Cost]]="",Monthly_Expenses_Table[[#This Row],[Actual Cost]]=""),"",Monthly_Expenses_Table[[#This Row],[Projected Cost]]-Monthly_Expenses_Table[[#This Row],[Actual Cost]])</f>
        <v>-5</v>
      </c>
      <c r="G21" s="50">
        <f>Monthly_Expenses_Table[[#This Row],[Actual Cost]]</f>
        <v>50</v>
      </c>
    </row>
    <row r="22" spans="2:7" ht="18" customHeight="1" x14ac:dyDescent="0.3">
      <c r="B22" s="47" t="s">
        <v>38</v>
      </c>
      <c r="C22" s="41" t="s">
        <v>36</v>
      </c>
      <c r="D22" s="48">
        <v>300</v>
      </c>
      <c r="E22" s="48">
        <v>400</v>
      </c>
      <c r="F22" s="49">
        <f>IF(OR(Monthly_Expenses_Table[[#This Row],[Projected Cost]]="",Monthly_Expenses_Table[[#This Row],[Actual Cost]]=""),"",Monthly_Expenses_Table[[#This Row],[Projected Cost]]-Monthly_Expenses_Table[[#This Row],[Actual Cost]])</f>
        <v>-100</v>
      </c>
      <c r="G22" s="50">
        <f>Monthly_Expenses_Table[[#This Row],[Actual Cost]]</f>
        <v>400</v>
      </c>
    </row>
    <row r="23" spans="2:7" ht="18" customHeight="1" x14ac:dyDescent="0.3">
      <c r="B23" s="47" t="s">
        <v>39</v>
      </c>
      <c r="C23" s="41" t="s">
        <v>36</v>
      </c>
      <c r="D23" s="48">
        <v>200</v>
      </c>
      <c r="E23" s="48"/>
      <c r="F23" s="49" t="str">
        <f>IF(OR(Monthly_Expenses_Table[[#This Row],[Projected Cost]]="",Monthly_Expenses_Table[[#This Row],[Actual Cost]]=""),"",Monthly_Expenses_Table[[#This Row],[Projected Cost]]-Monthly_Expenses_Table[[#This Row],[Actual Cost]])</f>
        <v/>
      </c>
      <c r="G23" s="50">
        <f>Monthly_Expenses_Table[[#This Row],[Actual Cost]]</f>
        <v>0</v>
      </c>
    </row>
    <row r="24" spans="2:7" ht="18" customHeight="1" x14ac:dyDescent="0.3">
      <c r="B24" s="47" t="s">
        <v>40</v>
      </c>
      <c r="C24" s="41" t="s">
        <v>36</v>
      </c>
      <c r="D24" s="48">
        <v>200</v>
      </c>
      <c r="E24" s="48">
        <v>150</v>
      </c>
      <c r="F24" s="49">
        <f>IF(OR(Monthly_Expenses_Table[[#This Row],[Projected Cost]]="",Monthly_Expenses_Table[[#This Row],[Actual Cost]]=""),"",Monthly_Expenses_Table[[#This Row],[Projected Cost]]-Monthly_Expenses_Table[[#This Row],[Actual Cost]])</f>
        <v>50</v>
      </c>
      <c r="G24" s="50">
        <f>Monthly_Expenses_Table[[#This Row],[Actual Cost]]</f>
        <v>150</v>
      </c>
    </row>
    <row r="25" spans="2:7" ht="18" customHeight="1" x14ac:dyDescent="0.3">
      <c r="B25" s="47" t="s">
        <v>90</v>
      </c>
      <c r="C25" s="41" t="s">
        <v>36</v>
      </c>
      <c r="D25" s="48">
        <v>1700</v>
      </c>
      <c r="E25" s="48">
        <v>1700</v>
      </c>
      <c r="F25" s="49">
        <f>IF(OR(Monthly_Expenses_Table[[#This Row],[Projected Cost]]="",Monthly_Expenses_Table[[#This Row],[Actual Cost]]=""),"",Monthly_Expenses_Table[[#This Row],[Projected Cost]]-Monthly_Expenses_Table[[#This Row],[Actual Cost]])</f>
        <v>0</v>
      </c>
      <c r="G25" s="50">
        <f>Monthly_Expenses_Table[[#This Row],[Actual Cost]]</f>
        <v>1700</v>
      </c>
    </row>
    <row r="26" spans="2:7" ht="18" customHeight="1" x14ac:dyDescent="0.3">
      <c r="B26" s="47" t="s">
        <v>91</v>
      </c>
      <c r="C26" s="41" t="s">
        <v>36</v>
      </c>
      <c r="D26" s="48"/>
      <c r="E26" s="48"/>
      <c r="F26" s="49" t="str">
        <f>IF(OR(Monthly_Expenses_Table[[#This Row],[Projected Cost]]="",Monthly_Expenses_Table[[#This Row],[Actual Cost]]=""),"",Monthly_Expenses_Table[[#This Row],[Projected Cost]]-Monthly_Expenses_Table[[#This Row],[Actual Cost]])</f>
        <v/>
      </c>
      <c r="G26" s="50">
        <f>Monthly_Expenses_Table[[#This Row],[Actual Cost]]</f>
        <v>0</v>
      </c>
    </row>
    <row r="27" spans="2:7" ht="18" customHeight="1" x14ac:dyDescent="0.3">
      <c r="B27" s="47" t="s">
        <v>41</v>
      </c>
      <c r="C27" s="41" t="s">
        <v>36</v>
      </c>
      <c r="D27" s="48">
        <v>100</v>
      </c>
      <c r="E27" s="48">
        <v>100</v>
      </c>
      <c r="F27" s="49">
        <f>IF(OR(Monthly_Expenses_Table[[#This Row],[Projected Cost]]="",Monthly_Expenses_Table[[#This Row],[Actual Cost]]=""),"",Monthly_Expenses_Table[[#This Row],[Projected Cost]]-Monthly_Expenses_Table[[#This Row],[Actual Cost]])</f>
        <v>0</v>
      </c>
      <c r="G27" s="50">
        <f>Monthly_Expenses_Table[[#This Row],[Actual Cost]]</f>
        <v>100</v>
      </c>
    </row>
    <row r="28" spans="2:7" ht="18" customHeight="1" x14ac:dyDescent="0.3">
      <c r="B28" s="47" t="s">
        <v>42</v>
      </c>
      <c r="C28" s="41" t="s">
        <v>36</v>
      </c>
      <c r="D28" s="48">
        <v>60</v>
      </c>
      <c r="E28" s="48">
        <v>60</v>
      </c>
      <c r="F28" s="49">
        <f>IF(OR(Monthly_Expenses_Table[[#This Row],[Projected Cost]]="",Monthly_Expenses_Table[[#This Row],[Actual Cost]]=""),"",Monthly_Expenses_Table[[#This Row],[Projected Cost]]-Monthly_Expenses_Table[[#This Row],[Actual Cost]])</f>
        <v>0</v>
      </c>
      <c r="G28" s="50">
        <f>Monthly_Expenses_Table[[#This Row],[Actual Cost]]</f>
        <v>60</v>
      </c>
    </row>
    <row r="29" spans="2:7" ht="18" customHeight="1" x14ac:dyDescent="0.3">
      <c r="B29" s="47" t="s">
        <v>43</v>
      </c>
      <c r="C29" s="41" t="s">
        <v>36</v>
      </c>
      <c r="D29" s="48">
        <v>35</v>
      </c>
      <c r="E29" s="48">
        <v>39</v>
      </c>
      <c r="F29" s="49">
        <f>IF(OR(Monthly_Expenses_Table[[#This Row],[Projected Cost]]="",Monthly_Expenses_Table[[#This Row],[Actual Cost]]=""),"",Monthly_Expenses_Table[[#This Row],[Projected Cost]]-Monthly_Expenses_Table[[#This Row],[Actual Cost]])</f>
        <v>-4</v>
      </c>
      <c r="G29" s="50">
        <f>Monthly_Expenses_Table[[#This Row],[Actual Cost]]</f>
        <v>39</v>
      </c>
    </row>
    <row r="30" spans="2:7" ht="18" customHeight="1" x14ac:dyDescent="0.3">
      <c r="B30" s="47" t="s">
        <v>44</v>
      </c>
      <c r="C30" s="41" t="s">
        <v>36</v>
      </c>
      <c r="D30" s="48">
        <v>40</v>
      </c>
      <c r="E30" s="48">
        <v>55</v>
      </c>
      <c r="F30" s="49">
        <f>IF(OR(Monthly_Expenses_Table[[#This Row],[Projected Cost]]="",Monthly_Expenses_Table[[#This Row],[Actual Cost]]=""),"",Monthly_Expenses_Table[[#This Row],[Projected Cost]]-Monthly_Expenses_Table[[#This Row],[Actual Cost]])</f>
        <v>-15</v>
      </c>
      <c r="G30" s="50">
        <f>Monthly_Expenses_Table[[#This Row],[Actual Cost]]</f>
        <v>55</v>
      </c>
    </row>
    <row r="31" spans="2:7" ht="18" customHeight="1" x14ac:dyDescent="0.3">
      <c r="B31" s="47" t="s">
        <v>45</v>
      </c>
      <c r="C31" s="41" t="s">
        <v>36</v>
      </c>
      <c r="D31" s="48">
        <v>25</v>
      </c>
      <c r="E31" s="48">
        <v>22</v>
      </c>
      <c r="F31" s="49">
        <f>IF(OR(Monthly_Expenses_Table[[#This Row],[Projected Cost]]="",Monthly_Expenses_Table[[#This Row],[Actual Cost]]=""),"",Monthly_Expenses_Table[[#This Row],[Projected Cost]]-Monthly_Expenses_Table[[#This Row],[Actual Cost]])</f>
        <v>3</v>
      </c>
      <c r="G31" s="50">
        <f>Monthly_Expenses_Table[[#This Row],[Actual Cost]]</f>
        <v>22</v>
      </c>
    </row>
    <row r="32" spans="2:7" ht="18" customHeight="1" x14ac:dyDescent="0.3">
      <c r="B32" s="47" t="s">
        <v>46</v>
      </c>
      <c r="C32" s="41" t="s">
        <v>36</v>
      </c>
      <c r="D32" s="48">
        <v>25</v>
      </c>
      <c r="E32" s="48">
        <v>26</v>
      </c>
      <c r="F32" s="49">
        <f>IF(OR(Monthly_Expenses_Table[[#This Row],[Projected Cost]]="",Monthly_Expenses_Table[[#This Row],[Actual Cost]]=""),"",Monthly_Expenses_Table[[#This Row],[Projected Cost]]-Monthly_Expenses_Table[[#This Row],[Actual Cost]])</f>
        <v>-1</v>
      </c>
      <c r="G32" s="50">
        <f>Monthly_Expenses_Table[[#This Row],[Actual Cost]]</f>
        <v>26</v>
      </c>
    </row>
    <row r="33" spans="2:7" ht="18" customHeight="1" x14ac:dyDescent="0.3">
      <c r="B33" s="47" t="s">
        <v>47</v>
      </c>
      <c r="C33" s="41" t="s">
        <v>48</v>
      </c>
      <c r="D33" s="48">
        <v>400</v>
      </c>
      <c r="E33" s="48">
        <v>400</v>
      </c>
      <c r="F33" s="49">
        <f>IF(OR(Monthly_Expenses_Table[[#This Row],[Projected Cost]]="",Monthly_Expenses_Table[[#This Row],[Actual Cost]]=""),"",Monthly_Expenses_Table[[#This Row],[Projected Cost]]-Monthly_Expenses_Table[[#This Row],[Actual Cost]])</f>
        <v>0</v>
      </c>
      <c r="G33" s="50">
        <f>Monthly_Expenses_Table[[#This Row],[Actual Cost]]</f>
        <v>400</v>
      </c>
    </row>
    <row r="34" spans="2:7" ht="18" customHeight="1" x14ac:dyDescent="0.3">
      <c r="B34" s="47" t="s">
        <v>49</v>
      </c>
      <c r="C34" s="41" t="s">
        <v>48</v>
      </c>
      <c r="D34" s="48">
        <v>400</v>
      </c>
      <c r="E34" s="48">
        <v>400</v>
      </c>
      <c r="F34" s="49">
        <f>IF(OR(Monthly_Expenses_Table[[#This Row],[Projected Cost]]="",Monthly_Expenses_Table[[#This Row],[Actual Cost]]=""),"",Monthly_Expenses_Table[[#This Row],[Projected Cost]]-Monthly_Expenses_Table[[#This Row],[Actual Cost]])</f>
        <v>0</v>
      </c>
      <c r="G34" s="50">
        <f>Monthly_Expenses_Table[[#This Row],[Actual Cost]]</f>
        <v>400</v>
      </c>
    </row>
    <row r="35" spans="2:7" ht="18" customHeight="1" x14ac:dyDescent="0.3">
      <c r="B35" s="47" t="s">
        <v>50</v>
      </c>
      <c r="C35" s="41" t="s">
        <v>48</v>
      </c>
      <c r="D35" s="48">
        <v>100</v>
      </c>
      <c r="E35" s="48">
        <v>100</v>
      </c>
      <c r="F35" s="49">
        <f>IF(OR(Monthly_Expenses_Table[[#This Row],[Projected Cost]]="",Monthly_Expenses_Table[[#This Row],[Actual Cost]]=""),"",Monthly_Expenses_Table[[#This Row],[Projected Cost]]-Monthly_Expenses_Table[[#This Row],[Actual Cost]])</f>
        <v>0</v>
      </c>
      <c r="G35" s="50">
        <f>Monthly_Expenses_Table[[#This Row],[Actual Cost]]</f>
        <v>100</v>
      </c>
    </row>
    <row r="36" spans="2:7" ht="18" customHeight="1" x14ac:dyDescent="0.3">
      <c r="B36" s="47" t="s">
        <v>51</v>
      </c>
      <c r="C36" s="41" t="s">
        <v>52</v>
      </c>
      <c r="D36" s="48">
        <v>200</v>
      </c>
      <c r="E36" s="48">
        <v>200</v>
      </c>
      <c r="F36" s="49">
        <f>IF(OR(Monthly_Expenses_Table[[#This Row],[Projected Cost]]="",Monthly_Expenses_Table[[#This Row],[Actual Cost]]=""),"",Monthly_Expenses_Table[[#This Row],[Projected Cost]]-Monthly_Expenses_Table[[#This Row],[Actual Cost]])</f>
        <v>0</v>
      </c>
      <c r="G36" s="50">
        <f>Monthly_Expenses_Table[[#This Row],[Actual Cost]]</f>
        <v>200</v>
      </c>
    </row>
    <row r="37" spans="2:7" ht="18" customHeight="1" x14ac:dyDescent="0.3">
      <c r="B37" s="47" t="s">
        <v>53</v>
      </c>
      <c r="C37" s="41" t="s">
        <v>52</v>
      </c>
      <c r="D37" s="48"/>
      <c r="E37" s="48"/>
      <c r="F37" s="49" t="str">
        <f>IF(OR(Monthly_Expenses_Table[[#This Row],[Projected Cost]]="",Monthly_Expenses_Table[[#This Row],[Actual Cost]]=""),"",Monthly_Expenses_Table[[#This Row],[Projected Cost]]-Monthly_Expenses_Table[[#This Row],[Actual Cost]])</f>
        <v/>
      </c>
      <c r="G37" s="50">
        <f>Monthly_Expenses_Table[[#This Row],[Actual Cost]]</f>
        <v>0</v>
      </c>
    </row>
    <row r="38" spans="2:7" ht="18" customHeight="1" x14ac:dyDescent="0.3">
      <c r="B38" s="47" t="s">
        <v>54</v>
      </c>
      <c r="C38" s="41" t="s">
        <v>52</v>
      </c>
      <c r="D38" s="48"/>
      <c r="E38" s="48"/>
      <c r="F38" s="49" t="str">
        <f>IF(OR(Monthly_Expenses_Table[[#This Row],[Projected Cost]]="",Monthly_Expenses_Table[[#This Row],[Actual Cost]]=""),"",Monthly_Expenses_Table[[#This Row],[Projected Cost]]-Monthly_Expenses_Table[[#This Row],[Actual Cost]])</f>
        <v/>
      </c>
      <c r="G38" s="50">
        <f>Monthly_Expenses_Table[[#This Row],[Actual Cost]]</f>
        <v>0</v>
      </c>
    </row>
    <row r="39" spans="2:7" ht="18" customHeight="1" x14ac:dyDescent="0.3">
      <c r="B39" s="47" t="s">
        <v>55</v>
      </c>
      <c r="C39" s="41" t="s">
        <v>52</v>
      </c>
      <c r="D39" s="48"/>
      <c r="E39" s="48"/>
      <c r="F39" s="49" t="str">
        <f>IF(OR(Monthly_Expenses_Table[[#This Row],[Projected Cost]]="",Monthly_Expenses_Table[[#This Row],[Actual Cost]]=""),"",Monthly_Expenses_Table[[#This Row],[Projected Cost]]-Monthly_Expenses_Table[[#This Row],[Actual Cost]])</f>
        <v/>
      </c>
      <c r="G39" s="50">
        <f>Monthly_Expenses_Table[[#This Row],[Actual Cost]]</f>
        <v>0</v>
      </c>
    </row>
    <row r="40" spans="2:7" ht="18" customHeight="1" x14ac:dyDescent="0.3">
      <c r="B40" s="47" t="s">
        <v>56</v>
      </c>
      <c r="C40" s="41" t="s">
        <v>52</v>
      </c>
      <c r="D40" s="48"/>
      <c r="E40" s="48"/>
      <c r="F40" s="49" t="str">
        <f>IF(OR(Monthly_Expenses_Table[[#This Row],[Projected Cost]]="",Monthly_Expenses_Table[[#This Row],[Actual Cost]]=""),"",Monthly_Expenses_Table[[#This Row],[Projected Cost]]-Monthly_Expenses_Table[[#This Row],[Actual Cost]])</f>
        <v/>
      </c>
      <c r="G40" s="50">
        <f>Monthly_Expenses_Table[[#This Row],[Actual Cost]]</f>
        <v>0</v>
      </c>
    </row>
    <row r="41" spans="2:7" ht="18" customHeight="1" x14ac:dyDescent="0.3">
      <c r="B41" s="47" t="s">
        <v>57</v>
      </c>
      <c r="C41" s="41" t="s">
        <v>58</v>
      </c>
      <c r="D41" s="48">
        <v>150</v>
      </c>
      <c r="E41" s="48">
        <v>140</v>
      </c>
      <c r="F41" s="49">
        <f>IF(OR(Monthly_Expenses_Table[[#This Row],[Projected Cost]]="",Monthly_Expenses_Table[[#This Row],[Actual Cost]]=""),"",Monthly_Expenses_Table[[#This Row],[Projected Cost]]-Monthly_Expenses_Table[[#This Row],[Actual Cost]])</f>
        <v>10</v>
      </c>
      <c r="G41" s="50">
        <f>Monthly_Expenses_Table[[#This Row],[Actual Cost]]</f>
        <v>140</v>
      </c>
    </row>
    <row r="42" spans="2:7" ht="18" customHeight="1" x14ac:dyDescent="0.3">
      <c r="B42" s="47" t="s">
        <v>59</v>
      </c>
      <c r="C42" s="41" t="s">
        <v>58</v>
      </c>
      <c r="D42" s="48"/>
      <c r="E42" s="48"/>
      <c r="F42" s="49" t="str">
        <f>IF(OR(Monthly_Expenses_Table[[#This Row],[Projected Cost]]="",Monthly_Expenses_Table[[#This Row],[Actual Cost]]=""),"",Monthly_Expenses_Table[[#This Row],[Projected Cost]]-Monthly_Expenses_Table[[#This Row],[Actual Cost]])</f>
        <v/>
      </c>
      <c r="G42" s="50">
        <f>Monthly_Expenses_Table[[#This Row],[Actual Cost]]</f>
        <v>0</v>
      </c>
    </row>
    <row r="43" spans="2:7" ht="18" customHeight="1" x14ac:dyDescent="0.3">
      <c r="B43" s="47" t="s">
        <v>60</v>
      </c>
      <c r="C43" s="41" t="s">
        <v>58</v>
      </c>
      <c r="D43" s="48"/>
      <c r="E43" s="48"/>
      <c r="F43" s="49" t="str">
        <f>IF(OR(Monthly_Expenses_Table[[#This Row],[Projected Cost]]="",Monthly_Expenses_Table[[#This Row],[Actual Cost]]=""),"",Monthly_Expenses_Table[[#This Row],[Projected Cost]]-Monthly_Expenses_Table[[#This Row],[Actual Cost]])</f>
        <v/>
      </c>
      <c r="G43" s="50">
        <f>Monthly_Expenses_Table[[#This Row],[Actual Cost]]</f>
        <v>0</v>
      </c>
    </row>
    <row r="44" spans="2:7" ht="18" customHeight="1" x14ac:dyDescent="0.3">
      <c r="B44" s="47" t="s">
        <v>61</v>
      </c>
      <c r="C44" s="41" t="s">
        <v>58</v>
      </c>
      <c r="D44" s="48"/>
      <c r="E44" s="48"/>
      <c r="F44" s="49" t="str">
        <f>IF(OR(Monthly_Expenses_Table[[#This Row],[Projected Cost]]="",Monthly_Expenses_Table[[#This Row],[Actual Cost]]=""),"",Monthly_Expenses_Table[[#This Row],[Projected Cost]]-Monthly_Expenses_Table[[#This Row],[Actual Cost]])</f>
        <v/>
      </c>
      <c r="G44" s="50">
        <f>Monthly_Expenses_Table[[#This Row],[Actual Cost]]</f>
        <v>0</v>
      </c>
    </row>
    <row r="45" spans="2:7" ht="18" customHeight="1" x14ac:dyDescent="0.3">
      <c r="B45" s="47" t="s">
        <v>19</v>
      </c>
      <c r="C45" s="41" t="s">
        <v>58</v>
      </c>
      <c r="D45" s="48"/>
      <c r="E45" s="48"/>
      <c r="F45" s="49" t="str">
        <f>IF(OR(Monthly_Expenses_Table[[#This Row],[Projected Cost]]="",Monthly_Expenses_Table[[#This Row],[Actual Cost]]=""),"",Monthly_Expenses_Table[[#This Row],[Projected Cost]]-Monthly_Expenses_Table[[#This Row],[Actual Cost]])</f>
        <v/>
      </c>
      <c r="G45" s="50">
        <f>Monthly_Expenses_Table[[#This Row],[Actual Cost]]</f>
        <v>0</v>
      </c>
    </row>
    <row r="46" spans="2:7" ht="18" customHeight="1" x14ac:dyDescent="0.3">
      <c r="B46" s="47" t="s">
        <v>28</v>
      </c>
      <c r="C46" s="41" t="s">
        <v>62</v>
      </c>
      <c r="D46" s="48">
        <v>150</v>
      </c>
      <c r="E46" s="48">
        <v>75</v>
      </c>
      <c r="F46" s="49">
        <f>IF(OR(Monthly_Expenses_Table[[#This Row],[Projected Cost]]="",Monthly_Expenses_Table[[#This Row],[Actual Cost]]=""),"",Monthly_Expenses_Table[[#This Row],[Projected Cost]]-Monthly_Expenses_Table[[#This Row],[Actual Cost]])</f>
        <v>75</v>
      </c>
      <c r="G46" s="50">
        <f>Monthly_Expenses_Table[[#This Row],[Actual Cost]]</f>
        <v>75</v>
      </c>
    </row>
    <row r="47" spans="2:7" ht="18" customHeight="1" x14ac:dyDescent="0.3">
      <c r="B47" s="47" t="s">
        <v>63</v>
      </c>
      <c r="C47" s="41" t="s">
        <v>62</v>
      </c>
      <c r="D47" s="48">
        <v>20</v>
      </c>
      <c r="E47" s="48">
        <v>25</v>
      </c>
      <c r="F47" s="49">
        <f>IF(OR(Monthly_Expenses_Table[[#This Row],[Projected Cost]]="",Monthly_Expenses_Table[[#This Row],[Actual Cost]]=""),"",Monthly_Expenses_Table[[#This Row],[Projected Cost]]-Monthly_Expenses_Table[[#This Row],[Actual Cost]])</f>
        <v>-5</v>
      </c>
      <c r="G47" s="50">
        <f>Monthly_Expenses_Table[[#This Row],[Actual Cost]]</f>
        <v>25</v>
      </c>
    </row>
    <row r="48" spans="2:7" ht="18" customHeight="1" x14ac:dyDescent="0.3">
      <c r="B48" s="47" t="s">
        <v>19</v>
      </c>
      <c r="C48" s="41" t="s">
        <v>62</v>
      </c>
      <c r="D48" s="48"/>
      <c r="E48" s="48"/>
      <c r="F48" s="49" t="str">
        <f>IF(OR(Monthly_Expenses_Table[[#This Row],[Projected Cost]]="",Monthly_Expenses_Table[[#This Row],[Actual Cost]]=""),"",Monthly_Expenses_Table[[#This Row],[Projected Cost]]-Monthly_Expenses_Table[[#This Row],[Actual Cost]])</f>
        <v/>
      </c>
      <c r="G48" s="50">
        <f>Monthly_Expenses_Table[[#This Row],[Actual Cost]]</f>
        <v>0</v>
      </c>
    </row>
    <row r="49" spans="2:7" ht="18" customHeight="1" x14ac:dyDescent="0.3">
      <c r="B49" s="47" t="s">
        <v>64</v>
      </c>
      <c r="C49" s="41" t="s">
        <v>62</v>
      </c>
      <c r="D49" s="48"/>
      <c r="E49" s="48"/>
      <c r="F49" s="49" t="str">
        <f>IF(OR(Monthly_Expenses_Table[[#This Row],[Projected Cost]]="",Monthly_Expenses_Table[[#This Row],[Actual Cost]]=""),"",Monthly_Expenses_Table[[#This Row],[Projected Cost]]-Monthly_Expenses_Table[[#This Row],[Actual Cost]])</f>
        <v/>
      </c>
      <c r="G49" s="50">
        <f>Monthly_Expenses_Table[[#This Row],[Actual Cost]]</f>
        <v>0</v>
      </c>
    </row>
    <row r="50" spans="2:7" ht="18" customHeight="1" x14ac:dyDescent="0.3">
      <c r="B50" s="47" t="s">
        <v>92</v>
      </c>
      <c r="C50" s="41" t="s">
        <v>86</v>
      </c>
      <c r="D50" s="48">
        <v>200</v>
      </c>
      <c r="E50" s="48">
        <v>200</v>
      </c>
      <c r="F50" s="49">
        <f>IF(OR(Monthly_Expenses_Table[[#This Row],[Projected Cost]]="",Monthly_Expenses_Table[[#This Row],[Actual Cost]]=""),"",Monthly_Expenses_Table[[#This Row],[Projected Cost]]-Monthly_Expenses_Table[[#This Row],[Actual Cost]])</f>
        <v>0</v>
      </c>
      <c r="G50" s="50">
        <f>Monthly_Expenses_Table[[#This Row],[Actual Cost]]</f>
        <v>200</v>
      </c>
    </row>
    <row r="51" spans="2:7" ht="18" customHeight="1" x14ac:dyDescent="0.3">
      <c r="B51" s="47" t="s">
        <v>93</v>
      </c>
      <c r="C51" s="41" t="s">
        <v>86</v>
      </c>
      <c r="D51" s="48"/>
      <c r="E51" s="48"/>
      <c r="F51" s="49" t="str">
        <f>IF(OR(Monthly_Expenses_Table[[#This Row],[Projected Cost]]="",Monthly_Expenses_Table[[#This Row],[Actual Cost]]=""),"",Monthly_Expenses_Table[[#This Row],[Projected Cost]]-Monthly_Expenses_Table[[#This Row],[Actual Cost]])</f>
        <v/>
      </c>
      <c r="G51" s="50">
        <f>Monthly_Expenses_Table[[#This Row],[Actual Cost]]</f>
        <v>0</v>
      </c>
    </row>
    <row r="52" spans="2:7" ht="18" customHeight="1" x14ac:dyDescent="0.3">
      <c r="B52" s="47" t="s">
        <v>65</v>
      </c>
      <c r="C52" s="41" t="s">
        <v>66</v>
      </c>
      <c r="D52" s="48">
        <v>300</v>
      </c>
      <c r="E52" s="48">
        <v>300</v>
      </c>
      <c r="F52" s="49">
        <f>IF(OR(Monthly_Expenses_Table[[#This Row],[Projected Cost]]="",Monthly_Expenses_Table[[#This Row],[Actual Cost]]=""),"",Monthly_Expenses_Table[[#This Row],[Projected Cost]]-Monthly_Expenses_Table[[#This Row],[Actual Cost]])</f>
        <v>0</v>
      </c>
      <c r="G52" s="50">
        <f>Monthly_Expenses_Table[[#This Row],[Actual Cost]]</f>
        <v>300</v>
      </c>
    </row>
    <row r="53" spans="2:7" ht="18" customHeight="1" x14ac:dyDescent="0.3">
      <c r="B53" s="47" t="s">
        <v>67</v>
      </c>
      <c r="C53" s="41" t="s">
        <v>66</v>
      </c>
      <c r="D53" s="48"/>
      <c r="E53" s="48"/>
      <c r="F53" s="49" t="str">
        <f>IF(OR(Monthly_Expenses_Table[[#This Row],[Projected Cost]]="",Monthly_Expenses_Table[[#This Row],[Actual Cost]]=""),"",Monthly_Expenses_Table[[#This Row],[Projected Cost]]-Monthly_Expenses_Table[[#This Row],[Actual Cost]])</f>
        <v/>
      </c>
      <c r="G53" s="50">
        <f>Monthly_Expenses_Table[[#This Row],[Actual Cost]]</f>
        <v>0</v>
      </c>
    </row>
    <row r="54" spans="2:7" ht="18" customHeight="1" x14ac:dyDescent="0.3">
      <c r="B54" s="47" t="s">
        <v>68</v>
      </c>
      <c r="C54" s="41" t="s">
        <v>66</v>
      </c>
      <c r="D54" s="48"/>
      <c r="E54" s="48"/>
      <c r="F54" s="49" t="str">
        <f>IF(OR(Monthly_Expenses_Table[[#This Row],[Projected Cost]]="",Monthly_Expenses_Table[[#This Row],[Actual Cost]]=""),"",Monthly_Expenses_Table[[#This Row],[Projected Cost]]-Monthly_Expenses_Table[[#This Row],[Actual Cost]])</f>
        <v/>
      </c>
      <c r="G54" s="50">
        <f>Monthly_Expenses_Table[[#This Row],[Actual Cost]]</f>
        <v>0</v>
      </c>
    </row>
    <row r="55" spans="2:7" ht="18" customHeight="1" x14ac:dyDescent="0.3">
      <c r="B55" s="47" t="s">
        <v>94</v>
      </c>
      <c r="C55" s="41" t="s">
        <v>69</v>
      </c>
      <c r="D55" s="48">
        <v>100</v>
      </c>
      <c r="E55" s="48">
        <v>150</v>
      </c>
      <c r="F55" s="49">
        <f>IF(OR(Monthly_Expenses_Table[[#This Row],[Projected Cost]]="",Monthly_Expenses_Table[[#This Row],[Actual Cost]]=""),"",Monthly_Expenses_Table[[#This Row],[Projected Cost]]-Monthly_Expenses_Table[[#This Row],[Actual Cost]])</f>
        <v>-50</v>
      </c>
      <c r="G55" s="50">
        <f>Monthly_Expenses_Table[[#This Row],[Actual Cost]]</f>
        <v>150</v>
      </c>
    </row>
    <row r="56" spans="2:7" ht="18" customHeight="1" x14ac:dyDescent="0.3">
      <c r="B56" s="47" t="s">
        <v>70</v>
      </c>
      <c r="C56" s="41" t="s">
        <v>69</v>
      </c>
      <c r="D56" s="48">
        <v>450</v>
      </c>
      <c r="E56" s="48">
        <v>400</v>
      </c>
      <c r="F56" s="49">
        <f>IF(OR(Monthly_Expenses_Table[[#This Row],[Projected Cost]]="",Monthly_Expenses_Table[[#This Row],[Actual Cost]]=""),"",Monthly_Expenses_Table[[#This Row],[Projected Cost]]-Monthly_Expenses_Table[[#This Row],[Actual Cost]])</f>
        <v>50</v>
      </c>
      <c r="G56" s="50">
        <f>Monthly_Expenses_Table[[#This Row],[Actual Cost]]</f>
        <v>400</v>
      </c>
    </row>
    <row r="57" spans="2:7" ht="18" customHeight="1" x14ac:dyDescent="0.3">
      <c r="B57" s="47" t="s">
        <v>48</v>
      </c>
      <c r="C57" s="41" t="s">
        <v>69</v>
      </c>
      <c r="D57" s="48">
        <v>300</v>
      </c>
      <c r="E57" s="48">
        <v>300</v>
      </c>
      <c r="F57" s="49">
        <f>IF(OR(Monthly_Expenses_Table[[#This Row],[Projected Cost]]="",Monthly_Expenses_Table[[#This Row],[Actual Cost]]=""),"",Monthly_Expenses_Table[[#This Row],[Projected Cost]]-Monthly_Expenses_Table[[#This Row],[Actual Cost]])</f>
        <v>0</v>
      </c>
      <c r="G57" s="50">
        <f>Monthly_Expenses_Table[[#This Row],[Actual Cost]]</f>
        <v>300</v>
      </c>
    </row>
    <row r="58" spans="2:7" ht="18" customHeight="1" x14ac:dyDescent="0.3">
      <c r="B58" s="47" t="s">
        <v>71</v>
      </c>
      <c r="C58" s="41" t="s">
        <v>69</v>
      </c>
      <c r="D58" s="48">
        <v>25</v>
      </c>
      <c r="E58" s="48">
        <v>25</v>
      </c>
      <c r="F58" s="49">
        <f>IF(OR(Monthly_Expenses_Table[[#This Row],[Projected Cost]]="",Monthly_Expenses_Table[[#This Row],[Actual Cost]]=""),"",Monthly_Expenses_Table[[#This Row],[Projected Cost]]-Monthly_Expenses_Table[[#This Row],[Actual Cost]])</f>
        <v>0</v>
      </c>
      <c r="G58" s="50">
        <f>Monthly_Expenses_Table[[#This Row],[Actual Cost]]</f>
        <v>25</v>
      </c>
    </row>
    <row r="59" spans="2:7" ht="18" customHeight="1" x14ac:dyDescent="0.3">
      <c r="B59" s="47" t="s">
        <v>40</v>
      </c>
      <c r="C59" s="41" t="s">
        <v>69</v>
      </c>
      <c r="D59" s="48">
        <v>100</v>
      </c>
      <c r="E59" s="48">
        <v>50</v>
      </c>
      <c r="F59" s="49">
        <f>IF(OR(Monthly_Expenses_Table[[#This Row],[Projected Cost]]="",Monthly_Expenses_Table[[#This Row],[Actual Cost]]=""),"",Monthly_Expenses_Table[[#This Row],[Projected Cost]]-Monthly_Expenses_Table[[#This Row],[Actual Cost]])</f>
        <v>50</v>
      </c>
      <c r="G59" s="50">
        <f>Monthly_Expenses_Table[[#This Row],[Actual Cost]]</f>
        <v>50</v>
      </c>
    </row>
    <row r="60" spans="2:7" ht="18" customHeight="1" x14ac:dyDescent="0.3">
      <c r="B60" s="47" t="s">
        <v>95</v>
      </c>
      <c r="C60" s="41" t="s">
        <v>69</v>
      </c>
      <c r="D60" s="48"/>
      <c r="E60" s="48"/>
      <c r="F60" s="49" t="str">
        <f>IF(OR(Monthly_Expenses_Table[[#This Row],[Projected Cost]]="",Monthly_Expenses_Table[[#This Row],[Actual Cost]]=""),"",Monthly_Expenses_Table[[#This Row],[Projected Cost]]-Monthly_Expenses_Table[[#This Row],[Actual Cost]])</f>
        <v/>
      </c>
      <c r="G60" s="50">
        <f>Monthly_Expenses_Table[[#This Row],[Actual Cost]]</f>
        <v>0</v>
      </c>
    </row>
    <row r="61" spans="2:7" ht="18" customHeight="1" x14ac:dyDescent="0.3">
      <c r="B61" s="47" t="s">
        <v>96</v>
      </c>
      <c r="C61" s="41" t="s">
        <v>69</v>
      </c>
      <c r="D61" s="48">
        <v>450</v>
      </c>
      <c r="E61" s="48">
        <v>450</v>
      </c>
      <c r="F61" s="49">
        <f>IF(OR(Monthly_Expenses_Table[[#This Row],[Projected Cost]]="",Monthly_Expenses_Table[[#This Row],[Actual Cost]]=""),"",Monthly_Expenses_Table[[#This Row],[Projected Cost]]-Monthly_Expenses_Table[[#This Row],[Actual Cost]])</f>
        <v>0</v>
      </c>
      <c r="G61" s="50">
        <f>Monthly_Expenses_Table[[#This Row],[Actual Cost]]</f>
        <v>450</v>
      </c>
    </row>
  </sheetData>
  <conditionalFormatting sqref="G3:G61">
    <cfRule type="dataBar" priority="7">
      <dataBar showValue="0">
        <cfvo type="min"/>
        <cfvo type="max"/>
        <color theme="9" tint="0.39997558519241921"/>
      </dataBar>
      <extLst>
        <ext xmlns:x14="http://schemas.microsoft.com/office/spreadsheetml/2009/9/main" uri="{B025F937-C7B1-47D3-B67F-A62EFF666E3E}">
          <x14:id>{AC984355-00B8-4B76-BAF8-E383A62358A4}</x14:id>
        </ext>
      </extLst>
    </cfRule>
  </conditionalFormatting>
  <conditionalFormatting sqref="F3:F61">
    <cfRule type="cellIs" dxfId="120" priority="1" operator="lessThan">
      <formula>0</formula>
    </cfRule>
  </conditionalFormatting>
  <dataValidations count="2">
    <dataValidation type="list" allowBlank="1" showInputMessage="1" showErrorMessage="1" errorTitle="Invalid Category" error="To add a new category, go to Category List table in the Additional Data tab." sqref="C3:C61">
      <formula1>List_Categories</formula1>
    </dataValidation>
    <dataValidation allowBlank="1" showInputMessage="1" showErrorMessage="1" prompt="Enter your monthly expenses details to the table below._x000a__x000a_To add a new category, go to Category List table in the Additional Data tab." sqref="A1"/>
  </dataValidations>
  <printOptions horizontalCentered="1"/>
  <pageMargins left="0.7" right="0.7" top="0.75" bottom="0.75" header="0.3" footer="0.3"/>
  <pageSetup scale="82" fitToHeight="1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C984355-00B8-4B76-BAF8-E383A62358A4}">
            <x14:dataBar minLength="0" maxLength="100" gradient="0">
              <x14:cfvo type="autoMin"/>
              <x14:cfvo type="autoMax"/>
              <x14:negativeFillColor rgb="FFFF0000"/>
              <x14:axisColor rgb="FF000000"/>
            </x14:dataBar>
          </x14:cfRule>
          <xm:sqref>G3:G61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showRowColHeaders="0" zoomScaleNormal="100" workbookViewId="0"/>
  </sheetViews>
  <sheetFormatPr defaultColWidth="9" defaultRowHeight="12" x14ac:dyDescent="0.3"/>
  <cols>
    <col min="1" max="1" width="1.875" style="11" customWidth="1"/>
    <col min="2" max="2" width="28.625" style="11" customWidth="1"/>
    <col min="3" max="3" width="15.75" style="12" customWidth="1"/>
    <col min="4" max="4" width="2.625" style="11" customWidth="1"/>
    <col min="5" max="5" width="38.875" style="11" customWidth="1"/>
    <col min="6" max="6" width="1.875" style="11" customWidth="1"/>
    <col min="7" max="16384" width="9" style="11"/>
  </cols>
  <sheetData>
    <row r="1" spans="2:6" s="10" customFormat="1" ht="105.95" customHeight="1" x14ac:dyDescent="0.2">
      <c r="C1" s="18"/>
      <c r="F1" s="33" t="s">
        <v>72</v>
      </c>
    </row>
    <row r="2" spans="2:6" s="10" customFormat="1" ht="45" customHeight="1" x14ac:dyDescent="0.35">
      <c r="B2" s="44" t="s">
        <v>83</v>
      </c>
      <c r="C2" s="45"/>
      <c r="D2" s="46"/>
      <c r="E2" s="44" t="s">
        <v>78</v>
      </c>
    </row>
    <row r="3" spans="2:6" s="20" customFormat="1" ht="13.5" x14ac:dyDescent="0.3">
      <c r="C3" s="21"/>
    </row>
    <row r="4" spans="2:6" s="22" customFormat="1" ht="17.25" x14ac:dyDescent="0.3">
      <c r="B4" s="71" t="s">
        <v>77</v>
      </c>
      <c r="C4" s="71" t="s">
        <v>81</v>
      </c>
      <c r="D4"/>
      <c r="E4" s="40" t="s">
        <v>82</v>
      </c>
    </row>
    <row r="5" spans="2:6" ht="16.5" x14ac:dyDescent="0.3">
      <c r="B5" s="73" t="s">
        <v>62</v>
      </c>
      <c r="C5" s="74">
        <v>100</v>
      </c>
      <c r="D5"/>
      <c r="E5" s="41" t="s">
        <v>18</v>
      </c>
    </row>
    <row r="6" spans="2:6" ht="16.5" x14ac:dyDescent="0.3">
      <c r="B6" s="73" t="s">
        <v>31</v>
      </c>
      <c r="C6" s="74">
        <v>125</v>
      </c>
      <c r="D6"/>
      <c r="E6" s="41" t="s">
        <v>23</v>
      </c>
    </row>
    <row r="7" spans="2:6" ht="16.5" x14ac:dyDescent="0.3">
      <c r="B7" s="73" t="s">
        <v>18</v>
      </c>
      <c r="C7" s="74">
        <v>140</v>
      </c>
      <c r="D7"/>
      <c r="E7" s="41" t="s">
        <v>28</v>
      </c>
    </row>
    <row r="8" spans="2:6" ht="16.5" x14ac:dyDescent="0.3">
      <c r="B8" s="73" t="s">
        <v>58</v>
      </c>
      <c r="C8" s="74">
        <v>140</v>
      </c>
      <c r="D8"/>
      <c r="E8" s="41" t="s">
        <v>31</v>
      </c>
    </row>
    <row r="9" spans="2:6" ht="16.5" x14ac:dyDescent="0.3">
      <c r="B9" s="73" t="s">
        <v>86</v>
      </c>
      <c r="C9" s="74">
        <v>200</v>
      </c>
      <c r="D9"/>
      <c r="E9" s="41" t="s">
        <v>36</v>
      </c>
    </row>
    <row r="10" spans="2:6" ht="16.5" x14ac:dyDescent="0.3">
      <c r="B10" s="73" t="s">
        <v>52</v>
      </c>
      <c r="C10" s="74">
        <v>200</v>
      </c>
      <c r="D10"/>
      <c r="E10" s="41" t="s">
        <v>48</v>
      </c>
    </row>
    <row r="11" spans="2:6" ht="16.5" x14ac:dyDescent="0.3">
      <c r="B11" s="73" t="s">
        <v>66</v>
      </c>
      <c r="C11" s="74">
        <v>300</v>
      </c>
      <c r="D11"/>
      <c r="E11" s="41" t="s">
        <v>52</v>
      </c>
    </row>
    <row r="12" spans="2:6" ht="16.5" x14ac:dyDescent="0.3">
      <c r="B12" s="73" t="s">
        <v>23</v>
      </c>
      <c r="C12" s="74">
        <v>358</v>
      </c>
      <c r="D12"/>
      <c r="E12" s="41" t="s">
        <v>58</v>
      </c>
    </row>
    <row r="13" spans="2:6" ht="16.5" x14ac:dyDescent="0.3">
      <c r="B13" s="73" t="s">
        <v>48</v>
      </c>
      <c r="C13" s="74">
        <v>900</v>
      </c>
      <c r="D13"/>
      <c r="E13" s="41" t="s">
        <v>62</v>
      </c>
    </row>
    <row r="14" spans="2:6" ht="16.5" x14ac:dyDescent="0.3">
      <c r="B14" s="73" t="s">
        <v>28</v>
      </c>
      <c r="C14" s="74">
        <v>1320</v>
      </c>
      <c r="D14"/>
      <c r="E14" s="41" t="s">
        <v>86</v>
      </c>
    </row>
    <row r="15" spans="2:6" ht="16.5" x14ac:dyDescent="0.3">
      <c r="B15" s="73" t="s">
        <v>69</v>
      </c>
      <c r="C15" s="74">
        <v>1375</v>
      </c>
      <c r="D15"/>
      <c r="E15" s="41" t="s">
        <v>66</v>
      </c>
    </row>
    <row r="16" spans="2:6" ht="16.5" x14ac:dyDescent="0.3">
      <c r="B16" s="73" t="s">
        <v>36</v>
      </c>
      <c r="C16" s="74">
        <v>2702</v>
      </c>
      <c r="D16"/>
      <c r="E16" s="41" t="s">
        <v>69</v>
      </c>
    </row>
    <row r="17" spans="2:5" ht="16.5" x14ac:dyDescent="0.3">
      <c r="B17" s="70" t="s">
        <v>76</v>
      </c>
      <c r="C17" s="69">
        <v>7860</v>
      </c>
      <c r="D17"/>
      <c r="E17" s="19"/>
    </row>
    <row r="18" spans="2:5" x14ac:dyDescent="0.2">
      <c r="B18" s="10"/>
      <c r="C18" s="10"/>
    </row>
  </sheetData>
  <dataValidations count="1">
    <dataValidation allowBlank="1" showInputMessage="1" showErrorMessage="1" prompt="PivotTable for Budget Chart controls the chart in the Budget Overview tab._x000a__x000a_Category List table controls the avialable categories in the Monthly Expenses tab." sqref="A1"/>
  </dataValidations>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70CAFC-A4CA-4D3C-91F9-BA62D077EA56}">
  <ds:schemaRefs>
    <ds:schemaRef ds:uri="http://purl.org/dc/dcmitype/"/>
    <ds:schemaRef ds:uri="http://purl.org/dc/terms/"/>
    <ds:schemaRef ds:uri="http://www.w3.org/XML/1998/namespace"/>
    <ds:schemaRef ds:uri="71af3243-3dd4-4a8d-8c0d-dd76da1f02a5"/>
    <ds:schemaRef ds:uri="http://schemas.microsoft.com/office/2006/documentManagement/types"/>
    <ds:schemaRef ds:uri="16c05727-aa75-4e4a-9b5f-8a80a1165891"/>
    <ds:schemaRef ds:uri="http://schemas.microsoft.com/office/2006/metadata/properties"/>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77409E34-2FFF-40B7-A328-B37BC86A40A2}">
  <ds:schemaRefs>
    <ds:schemaRef ds:uri="http://schemas.microsoft.com/sharepoint/v3/contenttype/forms"/>
  </ds:schemaRefs>
</ds:datastoreItem>
</file>

<file path=customXml/itemProps3.xml><?xml version="1.0" encoding="utf-8"?>
<ds:datastoreItem xmlns:ds="http://schemas.openxmlformats.org/officeDocument/2006/customXml" ds:itemID="{93C32786-B404-4925-B3AC-4B5F5955DD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6</vt:i4>
      </vt:variant>
    </vt:vector>
  </HeadingPairs>
  <TitlesOfParts>
    <vt:vector size="10" baseType="lpstr">
      <vt:lpstr>Budget Overview</vt:lpstr>
      <vt:lpstr>Budget Summary</vt:lpstr>
      <vt:lpstr>Monthly Expenses</vt:lpstr>
      <vt:lpstr>Additional Data</vt:lpstr>
      <vt:lpstr>Actual_Expenses</vt:lpstr>
      <vt:lpstr>Actual_Income</vt:lpstr>
      <vt:lpstr>List_Categories</vt:lpstr>
      <vt:lpstr>Projected_Expenses</vt:lpstr>
      <vt:lpstr>Projected_Income</vt:lpstr>
      <vt:lpstr>'Monthly Expenses'!Titulos_de_impressao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2019-07-07T23:57:26Z</dcterms:created>
  <dcterms:modified xsi:type="dcterms:W3CDTF">2020-07-01T02:32:26Z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