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06"/>
  <workbookPr/>
  <mc:AlternateContent xmlns:mc="http://schemas.openxmlformats.org/markup-compatibility/2006">
    <mc:Choice Requires="x15">
      <x15ac:absPath xmlns:x15ac="http://schemas.microsoft.com/office/spreadsheetml/2010/11/ac" url="C:\workspace\skillup\"/>
    </mc:Choice>
  </mc:AlternateContent>
  <xr:revisionPtr revIDLastSave="0" documentId="13_ncr:1_{D16130D7-8EA8-46EC-AA46-9A655157CF74}" xr6:coauthVersionLast="47" xr6:coauthVersionMax="47" xr10:uidLastSave="{00000000-0000-0000-0000-000000000000}"/>
  <bookViews>
    <workbookView xWindow="-120" yWindow="-120" windowWidth="29040" windowHeight="15990" tabRatio="581" xr2:uid="{00000000-000D-0000-FFFF-FFFF00000000}"/>
  </bookViews>
  <sheets>
    <sheet name="WBS" sheetId="9" r:id="rId1"/>
    <sheet name="list" sheetId="10" r:id="rId2"/>
  </sheets>
  <definedNames>
    <definedName name="rv">list!$A$1:$A$11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37" i="9" l="1"/>
  <c r="P135" i="9" s="1"/>
  <c r="M137" i="9"/>
  <c r="L137" i="9"/>
  <c r="L135" i="9" s="1"/>
  <c r="J137" i="9"/>
  <c r="G137" i="9"/>
  <c r="F137" i="9"/>
  <c r="M135" i="9"/>
  <c r="J135" i="9"/>
  <c r="G135" i="9"/>
  <c r="F135" i="9"/>
  <c r="B135" i="9"/>
  <c r="B159" i="9" s="1"/>
  <c r="B129" i="9"/>
  <c r="B128" i="9"/>
  <c r="B127" i="9"/>
  <c r="B126" i="9"/>
  <c r="B125" i="9"/>
  <c r="B124" i="9"/>
  <c r="B117" i="9"/>
  <c r="B116" i="9"/>
  <c r="B115" i="9"/>
  <c r="B114" i="9"/>
  <c r="B113" i="9"/>
  <c r="P112" i="9"/>
  <c r="P110" i="9" s="1"/>
  <c r="M112" i="9"/>
  <c r="L112" i="9"/>
  <c r="J112" i="9"/>
  <c r="G112" i="9"/>
  <c r="F112" i="9"/>
  <c r="F110" i="9" s="1"/>
  <c r="B111" i="9"/>
  <c r="M110" i="9"/>
  <c r="L110" i="9"/>
  <c r="J110" i="9"/>
  <c r="G110" i="9"/>
  <c r="B110" i="9"/>
  <c r="B123" i="9" s="1"/>
  <c r="B107" i="9"/>
  <c r="B105" i="9"/>
  <c r="B104" i="9"/>
  <c r="B103" i="9"/>
  <c r="B102" i="9"/>
  <c r="B101" i="9"/>
  <c r="B100" i="9"/>
  <c r="B99" i="9"/>
  <c r="B95" i="9"/>
  <c r="B93" i="9"/>
  <c r="B92" i="9"/>
  <c r="B91" i="9"/>
  <c r="B90" i="9"/>
  <c r="B89" i="9"/>
  <c r="B88" i="9"/>
  <c r="P87" i="9"/>
  <c r="M87" i="9"/>
  <c r="L87" i="9"/>
  <c r="J87" i="9"/>
  <c r="G87" i="9"/>
  <c r="F87" i="9"/>
  <c r="B87" i="9"/>
  <c r="B86" i="9"/>
  <c r="P85" i="9"/>
  <c r="M85" i="9"/>
  <c r="L85" i="9"/>
  <c r="J85" i="9"/>
  <c r="G85" i="9"/>
  <c r="F85" i="9"/>
  <c r="B85" i="9"/>
  <c r="B98" i="9" s="1"/>
  <c r="B81" i="9"/>
  <c r="B80" i="9"/>
  <c r="B79" i="9"/>
  <c r="B78" i="9"/>
  <c r="B77" i="9"/>
  <c r="B76" i="9"/>
  <c r="B75" i="9"/>
  <c r="B69" i="9"/>
  <c r="B68" i="9"/>
  <c r="B67" i="9"/>
  <c r="B66" i="9"/>
  <c r="B65" i="9"/>
  <c r="B64" i="9"/>
  <c r="B63" i="9"/>
  <c r="P62" i="9"/>
  <c r="M62" i="9"/>
  <c r="L62" i="9"/>
  <c r="J62" i="9"/>
  <c r="J59" i="9" s="1"/>
  <c r="G62" i="9"/>
  <c r="F62" i="9"/>
  <c r="F59" i="9" s="1"/>
  <c r="B62" i="9"/>
  <c r="B61" i="9"/>
  <c r="B60" i="9"/>
  <c r="P59" i="9"/>
  <c r="M59" i="9"/>
  <c r="L59" i="9"/>
  <c r="G59" i="9"/>
  <c r="B59" i="9"/>
  <c r="B74" i="9" s="1"/>
  <c r="B57" i="9"/>
  <c r="B56" i="9"/>
  <c r="B55" i="9"/>
  <c r="B54" i="9"/>
  <c r="B53" i="9"/>
  <c r="B52" i="9"/>
  <c r="B51" i="9"/>
  <c r="B50" i="9"/>
  <c r="B48" i="9"/>
  <c r="B47" i="9"/>
  <c r="B45" i="9"/>
  <c r="B44" i="9"/>
  <c r="B43" i="9"/>
  <c r="B42" i="9"/>
  <c r="B41" i="9"/>
  <c r="B40" i="9"/>
  <c r="B39" i="9"/>
  <c r="B38" i="9"/>
  <c r="P36" i="9"/>
  <c r="M36" i="9"/>
  <c r="L36" i="9"/>
  <c r="J36" i="9"/>
  <c r="J34" i="9" s="1"/>
  <c r="G36" i="9"/>
  <c r="G34" i="9" s="1"/>
  <c r="F36" i="9"/>
  <c r="F34" i="9" s="1"/>
  <c r="B36" i="9"/>
  <c r="B35" i="9"/>
  <c r="P34" i="9"/>
  <c r="M34" i="9"/>
  <c r="L34" i="9"/>
  <c r="B34" i="9"/>
  <c r="B49" i="9" s="1"/>
  <c r="B32" i="9"/>
  <c r="B31" i="9"/>
  <c r="B29" i="9"/>
  <c r="B28" i="9"/>
  <c r="B20" i="9"/>
  <c r="B19" i="9"/>
  <c r="B17" i="9"/>
  <c r="B16" i="9"/>
  <c r="P11" i="9"/>
  <c r="M11" i="9"/>
  <c r="L11" i="9"/>
  <c r="L9" i="9" s="1"/>
  <c r="J11" i="9"/>
  <c r="J9" i="9" s="1"/>
  <c r="G11" i="9"/>
  <c r="G9" i="9" s="1"/>
  <c r="F11" i="9"/>
  <c r="F9" i="9" s="1"/>
  <c r="B11" i="9"/>
  <c r="B10" i="9"/>
  <c r="P9" i="9"/>
  <c r="M9" i="9"/>
  <c r="B9" i="9"/>
  <c r="B27" i="9" s="1"/>
  <c r="B8" i="9"/>
  <c r="B7" i="9"/>
  <c r="B6" i="9"/>
  <c r="B5" i="9"/>
  <c r="B4" i="9"/>
  <c r="B3" i="9"/>
  <c r="J2" i="9"/>
  <c r="G2" i="9"/>
  <c r="F2" i="9"/>
  <c r="B2" i="9"/>
  <c r="B148" i="9" l="1"/>
  <c r="B149" i="9"/>
  <c r="B18" i="9"/>
  <c r="B30" i="9"/>
  <c r="B138" i="9"/>
  <c r="B150" i="9"/>
  <c r="B139" i="9"/>
  <c r="B151" i="9"/>
  <c r="B140" i="9"/>
  <c r="B152" i="9"/>
  <c r="B141" i="9"/>
  <c r="B153" i="9"/>
  <c r="B22" i="9"/>
  <c r="B46" i="9"/>
  <c r="B58" i="9"/>
  <c r="B70" i="9"/>
  <c r="B82" i="9"/>
  <c r="B94" i="9"/>
  <c r="B106" i="9"/>
  <c r="B112" i="9"/>
  <c r="B118" i="9"/>
  <c r="B130" i="9"/>
  <c r="B136" i="9"/>
  <c r="B142" i="9"/>
  <c r="B154" i="9"/>
  <c r="B119" i="9"/>
  <c r="B131" i="9"/>
  <c r="B137" i="9"/>
  <c r="B143" i="9"/>
  <c r="B155" i="9"/>
  <c r="B23" i="9"/>
  <c r="B71" i="9"/>
  <c r="B83" i="9"/>
  <c r="B72" i="9"/>
  <c r="B84" i="9"/>
  <c r="B96" i="9"/>
  <c r="B108" i="9"/>
  <c r="B120" i="9"/>
  <c r="B132" i="9"/>
  <c r="B144" i="9"/>
  <c r="B156" i="9"/>
  <c r="B12" i="9"/>
  <c r="B24" i="9"/>
  <c r="B13" i="9"/>
  <c r="B25" i="9"/>
  <c r="B37" i="9"/>
  <c r="B73" i="9"/>
  <c r="B97" i="9"/>
  <c r="B109" i="9"/>
  <c r="B121" i="9"/>
  <c r="B133" i="9"/>
  <c r="B145" i="9"/>
  <c r="B157" i="9"/>
  <c r="B21" i="9"/>
  <c r="B14" i="9"/>
  <c r="B26" i="9"/>
  <c r="B122" i="9"/>
  <c r="B134" i="9"/>
  <c r="B146" i="9"/>
  <c r="B158" i="9"/>
  <c r="B33" i="9"/>
  <c r="B15" i="9"/>
  <c r="B147" i="9"/>
</calcChain>
</file>

<file path=xl/sharedStrings.xml><?xml version="1.0" encoding="utf-8"?>
<sst xmlns="http://schemas.openxmlformats.org/spreadsheetml/2006/main" count="401" uniqueCount="75">
  <si>
    <t>#</t>
  </si>
  <si>
    <t>任务</t>
  </si>
  <si>
    <t>子任务</t>
  </si>
  <si>
    <t>执笔
担当</t>
  </si>
  <si>
    <t>开始日
(DO予)</t>
  </si>
  <si>
    <t>终了日
(DO予)</t>
  </si>
  <si>
    <t>开始日
(DO实)</t>
  </si>
  <si>
    <t>终了日
(DO实)</t>
  </si>
  <si>
    <t>进度率
(DO)</t>
  </si>
  <si>
    <t>评审
担当</t>
  </si>
  <si>
    <t>开始日
(RV予)</t>
  </si>
  <si>
    <t>终了日
(RV予)</t>
  </si>
  <si>
    <t>开始日
(RV实)</t>
  </si>
  <si>
    <t>终了日
(RV实)</t>
  </si>
  <si>
    <t>进度率
(RV)</t>
  </si>
  <si>
    <t>备考(迟延理由等)</t>
  </si>
  <si>
    <t>准备</t>
  </si>
  <si>
    <t>github仓库准备</t>
  </si>
  <si>
    <t>马   超</t>
  </si>
  <si>
    <t>-</t>
  </si>
  <si>
    <t>blankProject1准备</t>
  </si>
  <si>
    <t>包含create db，create table等脚本，以及sample页面</t>
  </si>
  <si>
    <t>blankProject2准备</t>
  </si>
  <si>
    <t>综合练习的环境准备手顺书</t>
  </si>
  <si>
    <t>DB服务器，Web服务器的安装设置手顺(IDE内置Tomcat也可)</t>
  </si>
  <si>
    <t>综合练习1的总结&amp;补充讲解</t>
  </si>
  <si>
    <t>针对综合练习1不能完成的组员总结原因，补充讲解</t>
  </si>
  <si>
    <t>社内教材发布</t>
  </si>
  <si>
    <t>段宗超</t>
  </si>
  <si>
    <t>综合练习1（前后台+DB）</t>
  </si>
  <si>
    <t>要求说明</t>
  </si>
  <si>
    <t>作业完成</t>
  </si>
  <si>
    <t>受训者</t>
  </si>
  <si>
    <t>周   洋</t>
  </si>
  <si>
    <t>陈   磊</t>
  </si>
  <si>
    <t>丁   月</t>
  </si>
  <si>
    <t>李红卫</t>
  </si>
  <si>
    <t>刘   涛</t>
  </si>
  <si>
    <t>李义新</t>
  </si>
  <si>
    <t>王灵琦</t>
  </si>
  <si>
    <t>尹   越</t>
  </si>
  <si>
    <t>杨郑伟</t>
  </si>
  <si>
    <t>黄开明</t>
  </si>
  <si>
    <t>孙海涛</t>
  </si>
  <si>
    <t>孔自立</t>
  </si>
  <si>
    <t>刘典雅</t>
  </si>
  <si>
    <t>刘兆斌</t>
  </si>
  <si>
    <t>杨   鉴</t>
  </si>
  <si>
    <t>姚文重</t>
  </si>
  <si>
    <t>熊知良</t>
  </si>
  <si>
    <t>康   海</t>
  </si>
  <si>
    <t>蒋灿宇</t>
  </si>
  <si>
    <t>李乐攀</t>
  </si>
  <si>
    <t>姜文俊</t>
  </si>
  <si>
    <t>蔡   鹏</t>
  </si>
  <si>
    <t>鲁冠羽</t>
  </si>
  <si>
    <t>黄若愚</t>
  </si>
  <si>
    <t>王浩宇</t>
  </si>
  <si>
    <t>宋明星</t>
  </si>
  <si>
    <t>综合练习2（前后台+DB）</t>
  </si>
  <si>
    <t>Java基础</t>
  </si>
  <si>
    <t>作业发布</t>
  </si>
  <si>
    <t>串讲课</t>
  </si>
  <si>
    <t>免修</t>
  </si>
  <si>
    <t>Spring基础</t>
  </si>
  <si>
    <t>*视组员掌握情况决定是否要具体讲解Spring知识</t>
  </si>
  <si>
    <t>前端开发技术基础</t>
  </si>
  <si>
    <t>董鸣辉</t>
  </si>
  <si>
    <t>和讲师担当时间冲突，先作业后串讲</t>
  </si>
  <si>
    <t>数据库基础</t>
  </si>
  <si>
    <r>
      <rPr>
        <sz val="11"/>
        <color theme="1"/>
        <rFont val="宋体"/>
        <charset val="134"/>
        <scheme val="minor"/>
      </rPr>
      <t>github</t>
    </r>
    <r>
      <rPr>
        <sz val="11"/>
        <color theme="1"/>
        <rFont val="宋体"/>
        <charset val="134"/>
        <scheme val="minor"/>
      </rPr>
      <t>账</t>
    </r>
    <r>
      <rPr>
        <sz val="11"/>
        <color theme="1"/>
        <rFont val="宋体"/>
        <charset val="134"/>
        <scheme val="minor"/>
      </rPr>
      <t>号一</t>
    </r>
    <r>
      <rPr>
        <sz val="11"/>
        <color theme="1"/>
        <rFont val="宋体"/>
        <charset val="134"/>
        <scheme val="minor"/>
      </rPr>
      <t>览：</t>
    </r>
  </si>
  <si>
    <t>sample@gmail.com</t>
  </si>
  <si>
    <t>李建龙</t>
  </si>
  <si>
    <t>2775930130@qq.com</t>
  </si>
  <si>
    <t>彭成龙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</si>
</sst>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m/d;@"/>
  </numFmts>
  <fonts count="19">
    <font>
      <sz val="11"/>
      <color theme="1"/>
      <name val="宋体"/>
      <charset val="134"/>
      <scheme val="minor"/>
    </font>
    <font>
      <sz val="10"/>
      <color theme="1"/>
      <name val="Microsoft YaHei Light"/>
      <charset val="134"/>
    </font>
    <font>
      <u/>
      <sz val="11"/>
      <color theme="10"/>
      <name val="宋体"/>
      <charset val="134"/>
      <scheme val="minor"/>
    </font>
    <font>
      <sz val="11"/>
      <color theme="1"/>
      <name val="Yu Gothic"/>
      <family val="2"/>
    </font>
    <font>
      <sz val="11"/>
      <color theme="0"/>
      <name val="Microsoft YaHei Light"/>
      <charset val="134"/>
    </font>
    <font>
      <sz val="11"/>
      <color theme="1"/>
      <name val="Microsoft YaHei Light"/>
      <charset val="134"/>
    </font>
    <font>
      <sz val="10"/>
      <color theme="0"/>
      <name val="Microsoft YaHei Light"/>
      <charset val="134"/>
    </font>
    <font>
      <b/>
      <i/>
      <sz val="10"/>
      <color theme="0"/>
      <name val="Microsoft YaHei Light"/>
      <charset val="134"/>
    </font>
    <font>
      <b/>
      <sz val="10"/>
      <color theme="0"/>
      <name val="Microsoft YaHei Light"/>
      <charset val="134"/>
    </font>
    <font>
      <i/>
      <sz val="10"/>
      <color theme="1"/>
      <name val="Microsoft YaHei Light"/>
      <charset val="134"/>
    </font>
    <font>
      <sz val="10"/>
      <color rgb="FFFF0000"/>
      <name val="Microsoft YaHei Light"/>
      <charset val="134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u/>
      <sz val="12"/>
      <color indexed="12"/>
      <name val="宋体"/>
      <charset val="134"/>
    </font>
    <font>
      <sz val="11"/>
      <name val="ＭＳ Ｐゴシック"/>
      <family val="2"/>
    </font>
    <font>
      <sz val="11"/>
      <color rgb="FF9C6500"/>
      <name val="宋体"/>
      <charset val="134"/>
      <scheme val="minor"/>
    </font>
    <font>
      <u/>
      <sz val="11"/>
      <color theme="10"/>
      <name val="宋体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39988402966399123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EB9C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670"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2" fillId="0" borderId="0" applyNumberFormat="0" applyFill="0" applyBorder="0" applyAlignment="0" applyProtection="0"/>
    <xf numFmtId="0" fontId="12" fillId="0" borderId="0"/>
    <xf numFmtId="0" fontId="2" fillId="0" borderId="0" applyNumberFormat="0" applyFill="0" applyBorder="0" applyAlignment="0" applyProtection="0"/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2" fillId="0" borderId="0"/>
    <xf numFmtId="0" fontId="12" fillId="0" borderId="0"/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4" fillId="0" borderId="0">
      <alignment vertical="center"/>
    </xf>
    <xf numFmtId="0" fontId="12" fillId="0" borderId="0"/>
    <xf numFmtId="0" fontId="12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/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5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/>
    <xf numFmtId="0" fontId="14" fillId="0" borderId="0">
      <alignment vertical="center"/>
    </xf>
    <xf numFmtId="0" fontId="12" fillId="0" borderId="0">
      <alignment vertical="center"/>
    </xf>
    <xf numFmtId="0" fontId="12" fillId="0" borderId="0"/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2" fillId="0" borderId="0"/>
    <xf numFmtId="0" fontId="1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</cellStyleXfs>
  <cellXfs count="61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15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78" fontId="5" fillId="0" borderId="0" xfId="0" applyNumberFormat="1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178" fontId="8" fillId="2" borderId="3" xfId="0" applyNumberFormat="1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/>
    </xf>
    <xf numFmtId="0" fontId="1" fillId="3" borderId="5" xfId="0" applyFont="1" applyFill="1" applyBorder="1"/>
    <xf numFmtId="0" fontId="1" fillId="3" borderId="6" xfId="0" applyFont="1" applyFill="1" applyBorder="1"/>
    <xf numFmtId="0" fontId="1" fillId="3" borderId="1" xfId="0" applyFont="1" applyFill="1" applyBorder="1" applyAlignment="1">
      <alignment horizontal="center"/>
    </xf>
    <xf numFmtId="178" fontId="1" fillId="3" borderId="1" xfId="0" applyNumberFormat="1" applyFont="1" applyFill="1" applyBorder="1" applyAlignment="1">
      <alignment horizontal="center"/>
    </xf>
    <xf numFmtId="0" fontId="1" fillId="4" borderId="7" xfId="0" applyFont="1" applyFill="1" applyBorder="1"/>
    <xf numFmtId="0" fontId="1" fillId="0" borderId="1" xfId="0" applyFont="1" applyBorder="1"/>
    <xf numFmtId="178" fontId="1" fillId="0" borderId="1" xfId="0" applyNumberFormat="1" applyFont="1" applyBorder="1" applyAlignment="1">
      <alignment horizontal="center"/>
    </xf>
    <xf numFmtId="0" fontId="1" fillId="4" borderId="8" xfId="0" applyFont="1" applyFill="1" applyBorder="1"/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178" fontId="1" fillId="5" borderId="1" xfId="0" applyNumberFormat="1" applyFont="1" applyFill="1" applyBorder="1" applyAlignment="1">
      <alignment horizontal="center"/>
    </xf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3" borderId="10" xfId="0" applyFont="1" applyFill="1" applyBorder="1"/>
    <xf numFmtId="0" fontId="1" fillId="3" borderId="12" xfId="0" applyFont="1" applyFill="1" applyBorder="1"/>
    <xf numFmtId="0" fontId="1" fillId="3" borderId="11" xfId="0" applyFont="1" applyFill="1" applyBorder="1" applyAlignment="1">
      <alignment horizontal="center"/>
    </xf>
    <xf numFmtId="178" fontId="1" fillId="3" borderId="11" xfId="0" applyNumberFormat="1" applyFont="1" applyFill="1" applyBorder="1" applyAlignment="1">
      <alignment horizontal="center"/>
    </xf>
    <xf numFmtId="0" fontId="1" fillId="3" borderId="11" xfId="0" applyFont="1" applyFill="1" applyBorder="1"/>
    <xf numFmtId="0" fontId="8" fillId="6" borderId="3" xfId="0" applyFont="1" applyFill="1" applyBorder="1" applyAlignment="1">
      <alignment horizontal="center" vertical="center" wrapText="1"/>
    </xf>
    <xf numFmtId="178" fontId="8" fillId="6" borderId="3" xfId="0" applyNumberFormat="1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9" fontId="1" fillId="5" borderId="1" xfId="0" applyNumberFormat="1" applyFont="1" applyFill="1" applyBorder="1" applyAlignment="1">
      <alignment horizontal="center"/>
    </xf>
    <xf numFmtId="9" fontId="1" fillId="3" borderId="11" xfId="0" applyNumberFormat="1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5" borderId="14" xfId="0" applyFont="1" applyFill="1" applyBorder="1" applyAlignment="1">
      <alignment horizontal="left"/>
    </xf>
    <xf numFmtId="0" fontId="1" fillId="7" borderId="14" xfId="0" applyFont="1" applyFill="1" applyBorder="1" applyAlignment="1">
      <alignment horizontal="left"/>
    </xf>
    <xf numFmtId="0" fontId="1" fillId="3" borderId="15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178" fontId="1" fillId="8" borderId="1" xfId="0" applyNumberFormat="1" applyFont="1" applyFill="1" applyBorder="1" applyAlignment="1">
      <alignment horizontal="center"/>
    </xf>
    <xf numFmtId="178" fontId="10" fillId="5" borderId="1" xfId="0" applyNumberFormat="1" applyFont="1" applyFill="1" applyBorder="1" applyAlignment="1">
      <alignment horizontal="center"/>
    </xf>
    <xf numFmtId="9" fontId="1" fillId="8" borderId="1" xfId="0" applyNumberFormat="1" applyFont="1" applyFill="1" applyBorder="1" applyAlignment="1">
      <alignment horizontal="center"/>
    </xf>
    <xf numFmtId="9" fontId="10" fillId="5" borderId="1" xfId="0" applyNumberFormat="1" applyFont="1" applyFill="1" applyBorder="1" applyAlignment="1">
      <alignment horizontal="center"/>
    </xf>
    <xf numFmtId="0" fontId="10" fillId="5" borderId="1" xfId="0" applyFont="1" applyFill="1" applyBorder="1" applyAlignment="1">
      <alignment horizontal="center"/>
    </xf>
    <xf numFmtId="0" fontId="1" fillId="8" borderId="14" xfId="0" applyFont="1" applyFill="1" applyBorder="1" applyAlignment="1">
      <alignment horizontal="left"/>
    </xf>
    <xf numFmtId="0" fontId="1" fillId="4" borderId="17" xfId="0" applyFont="1" applyFill="1" applyBorder="1"/>
    <xf numFmtId="0" fontId="1" fillId="4" borderId="18" xfId="0" applyFont="1" applyFill="1" applyBorder="1"/>
    <xf numFmtId="0" fontId="1" fillId="0" borderId="19" xfId="0" applyFont="1" applyBorder="1" applyAlignment="1">
      <alignment horizontal="center"/>
    </xf>
    <xf numFmtId="178" fontId="1" fillId="0" borderId="19" xfId="0" applyNumberFormat="1" applyFont="1" applyBorder="1" applyAlignment="1">
      <alignment horizontal="center"/>
    </xf>
    <xf numFmtId="9" fontId="1" fillId="0" borderId="19" xfId="0" applyNumberFormat="1" applyFont="1" applyBorder="1" applyAlignment="1">
      <alignment horizontal="center"/>
    </xf>
    <xf numFmtId="0" fontId="1" fillId="0" borderId="20" xfId="0" applyFont="1" applyBorder="1" applyAlignment="1">
      <alignment horizontal="left"/>
    </xf>
    <xf numFmtId="0" fontId="9" fillId="0" borderId="4" xfId="0" quotePrefix="1" applyFont="1" applyBorder="1" applyAlignment="1">
      <alignment horizontal="center"/>
    </xf>
    <xf numFmtId="0" fontId="9" fillId="0" borderId="16" xfId="0" quotePrefix="1" applyFont="1" applyBorder="1" applyAlignment="1">
      <alignment horizontal="center"/>
    </xf>
  </cellXfs>
  <cellStyles count="670">
    <cellStyle name="標準 2" xfId="69" xr:uid="{00000000-0005-0000-0000-000074000000}"/>
    <cellStyle name="標準 2 2" xfId="68" xr:uid="{00000000-0005-0000-0000-000073000000}"/>
    <cellStyle name="標準 2 2 2" xfId="73" xr:uid="{00000000-0005-0000-0000-000078000000}"/>
    <cellStyle name="標準 2 2 2 2" xfId="74" xr:uid="{00000000-0005-0000-0000-000079000000}"/>
    <cellStyle name="標準 2 2 2 2 2" xfId="77" xr:uid="{00000000-0005-0000-0000-00007C000000}"/>
    <cellStyle name="標準 2 2 2 3" xfId="6" xr:uid="{00000000-0005-0000-0000-00000A000000}"/>
    <cellStyle name="標準 2 2 3" xfId="78" xr:uid="{00000000-0005-0000-0000-00007D000000}"/>
    <cellStyle name="標準 2 2 3 2" xfId="81" xr:uid="{00000000-0005-0000-0000-000080000000}"/>
    <cellStyle name="標準 2 2 3 2 2" xfId="10" xr:uid="{00000000-0005-0000-0000-00000F000000}"/>
    <cellStyle name="標準 2 2 3 3" xfId="75" xr:uid="{00000000-0005-0000-0000-00007A000000}"/>
    <cellStyle name="標準 2 2 4" xfId="66" xr:uid="{00000000-0005-0000-0000-000071000000}"/>
    <cellStyle name="標準 2 2 4 2" xfId="83" xr:uid="{00000000-0005-0000-0000-000082000000}"/>
    <cellStyle name="標準 2 2 5" xfId="80" xr:uid="{00000000-0005-0000-0000-00007F000000}"/>
    <cellStyle name="標準 2 3" xfId="85" xr:uid="{00000000-0005-0000-0000-000084000000}"/>
    <cellStyle name="標準 2 3 2" xfId="60" xr:uid="{00000000-0005-0000-0000-000065000000}"/>
    <cellStyle name="標準 2 3 2 2" xfId="86" xr:uid="{00000000-0005-0000-0000-000085000000}"/>
    <cellStyle name="標準 2 3 3" xfId="62" xr:uid="{00000000-0005-0000-0000-00006A000000}"/>
    <cellStyle name="標準 2 4" xfId="88" xr:uid="{00000000-0005-0000-0000-000087000000}"/>
    <cellStyle name="標準 2 4 2" xfId="91" xr:uid="{00000000-0005-0000-0000-00008A000000}"/>
    <cellStyle name="標準 2 4 2 2" xfId="92" xr:uid="{00000000-0005-0000-0000-00008B000000}"/>
    <cellStyle name="標準 2 4 3" xfId="1" xr:uid="{00000000-0005-0000-0000-000002000000}"/>
    <cellStyle name="標準 2 5" xfId="94" xr:uid="{00000000-0005-0000-0000-00008D000000}"/>
    <cellStyle name="標準 2 5 2" xfId="96" xr:uid="{00000000-0005-0000-0000-00008F000000}"/>
    <cellStyle name="標準 2 5 2 2" xfId="97" xr:uid="{00000000-0005-0000-0000-000090000000}"/>
    <cellStyle name="標準 2 5 3" xfId="93" xr:uid="{00000000-0005-0000-0000-00008C000000}"/>
    <cellStyle name="標準 2 6" xfId="29" xr:uid="{00000000-0005-0000-0000-00002D000000}"/>
    <cellStyle name="標準 2 6 2" xfId="33" xr:uid="{00000000-0005-0000-0000-000034000000}"/>
    <cellStyle name="標準 2 6 2 2" xfId="99" xr:uid="{00000000-0005-0000-0000-000092000000}"/>
    <cellStyle name="標準 2 6 3" xfId="37" xr:uid="{00000000-0005-0000-0000-00003A000000}"/>
    <cellStyle name="標準 2 7" xfId="103" xr:uid="{00000000-0005-0000-0000-000096000000}"/>
    <cellStyle name="標準 2 7 2" xfId="105" xr:uid="{00000000-0005-0000-0000-000098000000}"/>
    <cellStyle name="標準 2 7 3" xfId="107" xr:uid="{00000000-0005-0000-0000-00009A000000}"/>
    <cellStyle name="標準 2 8" xfId="109" xr:uid="{00000000-0005-0000-0000-00009C000000}"/>
    <cellStyle name="標準 2 8 2" xfId="112" xr:uid="{00000000-0005-0000-0000-00009F000000}"/>
    <cellStyle name="標準 2 9" xfId="115" xr:uid="{00000000-0005-0000-0000-0000A2000000}"/>
    <cellStyle name="標準 3" xfId="118" xr:uid="{00000000-0005-0000-0000-0000A5000000}"/>
    <cellStyle name="標準 3 2" xfId="120" xr:uid="{00000000-0005-0000-0000-0000A7000000}"/>
    <cellStyle name="標準 3 2 2" xfId="121" xr:uid="{00000000-0005-0000-0000-0000A8000000}"/>
    <cellStyle name="標準 3 2 2 2" xfId="122" xr:uid="{00000000-0005-0000-0000-0000A9000000}"/>
    <cellStyle name="標準 3 2 2 3" xfId="124" xr:uid="{00000000-0005-0000-0000-0000AB000000}"/>
    <cellStyle name="標準 3 2 3" xfId="126" xr:uid="{00000000-0005-0000-0000-0000AD000000}"/>
    <cellStyle name="標準 3 2 3 2" xfId="127" xr:uid="{00000000-0005-0000-0000-0000AE000000}"/>
    <cellStyle name="標準 3 2 3 3" xfId="129" xr:uid="{00000000-0005-0000-0000-0000B0000000}"/>
    <cellStyle name="標準 3 2 4" xfId="123" xr:uid="{00000000-0005-0000-0000-0000AA000000}"/>
    <cellStyle name="標準 3 2 4 2" xfId="35" xr:uid="{00000000-0005-0000-0000-000037000000}"/>
    <cellStyle name="標準 3 2 4 3" xfId="21" xr:uid="{00000000-0005-0000-0000-000022000000}"/>
    <cellStyle name="標準 3 2 5" xfId="125" xr:uid="{00000000-0005-0000-0000-0000AC000000}"/>
    <cellStyle name="標準 3 2 5 2" xfId="131" xr:uid="{00000000-0005-0000-0000-0000B2000000}"/>
    <cellStyle name="標準 3 2 5 3" xfId="132" xr:uid="{00000000-0005-0000-0000-0000B3000000}"/>
    <cellStyle name="標準 3 2 6" xfId="134" xr:uid="{00000000-0005-0000-0000-0000B5000000}"/>
    <cellStyle name="標準 3 2 6 2" xfId="135" xr:uid="{00000000-0005-0000-0000-0000B6000000}"/>
    <cellStyle name="標準 3 2 6 3" xfId="137" xr:uid="{00000000-0005-0000-0000-0000B8000000}"/>
    <cellStyle name="標準 3 2 7" xfId="19" xr:uid="{00000000-0005-0000-0000-00001E000000}"/>
    <cellStyle name="標準 3 2 8" xfId="139" xr:uid="{00000000-0005-0000-0000-0000BA000000}"/>
    <cellStyle name="標準 3 3" xfId="141" xr:uid="{00000000-0005-0000-0000-0000BC000000}"/>
    <cellStyle name="標準 3 3 2" xfId="142" xr:uid="{00000000-0005-0000-0000-0000BD000000}"/>
    <cellStyle name="標準 3 3 2 2" xfId="143" xr:uid="{00000000-0005-0000-0000-0000BE000000}"/>
    <cellStyle name="標準 3 3 2 3" xfId="145" xr:uid="{00000000-0005-0000-0000-0000C0000000}"/>
    <cellStyle name="標準 3 3 3" xfId="147" xr:uid="{00000000-0005-0000-0000-0000C2000000}"/>
    <cellStyle name="標準 3 3 3 2" xfId="119" xr:uid="{00000000-0005-0000-0000-0000A6000000}"/>
    <cellStyle name="標準 3 3 3 3" xfId="148" xr:uid="{00000000-0005-0000-0000-0000C3000000}"/>
    <cellStyle name="標準 3 3 4" xfId="128" xr:uid="{00000000-0005-0000-0000-0000AF000000}"/>
    <cellStyle name="標準 3 3 5" xfId="130" xr:uid="{00000000-0005-0000-0000-0000B1000000}"/>
    <cellStyle name="標準 3 4" xfId="150" xr:uid="{00000000-0005-0000-0000-0000C5000000}"/>
    <cellStyle name="標準 3 4 2" xfId="151" xr:uid="{00000000-0005-0000-0000-0000C6000000}"/>
    <cellStyle name="標準 3 4 3" xfId="152" xr:uid="{00000000-0005-0000-0000-0000C7000000}"/>
    <cellStyle name="標準 3 5" xfId="154" xr:uid="{00000000-0005-0000-0000-0000C9000000}"/>
    <cellStyle name="標準 3 5 2" xfId="155" xr:uid="{00000000-0005-0000-0000-0000CA000000}"/>
    <cellStyle name="標準 3 5 3" xfId="98" xr:uid="{00000000-0005-0000-0000-000091000000}"/>
    <cellStyle name="標準 3 6" xfId="156" xr:uid="{00000000-0005-0000-0000-0000CB000000}"/>
    <cellStyle name="標準 3 6 2" xfId="158" xr:uid="{00000000-0005-0000-0000-0000CD000000}"/>
    <cellStyle name="標準 3 6 3" xfId="43" xr:uid="{00000000-0005-0000-0000-000047000000}"/>
    <cellStyle name="標準 3 7" xfId="160" xr:uid="{00000000-0005-0000-0000-0000CF000000}"/>
    <cellStyle name="標準 3 7 2" xfId="161" xr:uid="{00000000-0005-0000-0000-0000D0000000}"/>
    <cellStyle name="標準 3 7 3" xfId="162" xr:uid="{00000000-0005-0000-0000-0000D1000000}"/>
    <cellStyle name="標準 3 8" xfId="163" xr:uid="{00000000-0005-0000-0000-0000D2000000}"/>
    <cellStyle name="標準 3 9" xfId="25" xr:uid="{00000000-0005-0000-0000-000027000000}"/>
    <cellStyle name="標準 4" xfId="149" xr:uid="{00000000-0005-0000-0000-0000C4000000}"/>
    <cellStyle name="標準 4 2" xfId="167" xr:uid="{00000000-0005-0000-0000-0000D6000000}"/>
    <cellStyle name="標準 4 2 2" xfId="169" xr:uid="{00000000-0005-0000-0000-0000D8000000}"/>
    <cellStyle name="標準 4 2 2 2" xfId="55" xr:uid="{00000000-0005-0000-0000-00005C000000}"/>
    <cellStyle name="標準 4 2 2 3" xfId="14" xr:uid="{00000000-0005-0000-0000-000014000000}"/>
    <cellStyle name="標準 4 2 3" xfId="171" xr:uid="{00000000-0005-0000-0000-0000DA000000}"/>
    <cellStyle name="標準 4 2 3 2" xfId="173" xr:uid="{00000000-0005-0000-0000-0000DC000000}"/>
    <cellStyle name="標準 4 2 3 3" xfId="174" xr:uid="{00000000-0005-0000-0000-0000DD000000}"/>
    <cellStyle name="標準 4 2 4" xfId="144" xr:uid="{00000000-0005-0000-0000-0000BF000000}"/>
    <cellStyle name="標準 4 2 5" xfId="146" xr:uid="{00000000-0005-0000-0000-0000C1000000}"/>
    <cellStyle name="標準 4 3" xfId="175" xr:uid="{00000000-0005-0000-0000-0000DE000000}"/>
    <cellStyle name="標準 4 3 2" xfId="178" xr:uid="{00000000-0005-0000-0000-0000E1000000}"/>
    <cellStyle name="標準 4 3 3" xfId="70" xr:uid="{00000000-0005-0000-0000-000075000000}"/>
    <cellStyle name="標準 4 4" xfId="181" xr:uid="{00000000-0005-0000-0000-0000E4000000}"/>
    <cellStyle name="標準 4 4 2" xfId="184" xr:uid="{00000000-0005-0000-0000-0000E7000000}"/>
    <cellStyle name="標準 4 4 3" xfId="186" xr:uid="{00000000-0005-0000-0000-0000E9000000}"/>
    <cellStyle name="標準 4 5" xfId="188" xr:uid="{00000000-0005-0000-0000-0000EB000000}"/>
    <cellStyle name="標準 4 5 2" xfId="190" xr:uid="{00000000-0005-0000-0000-0000ED000000}"/>
    <cellStyle name="標準 4 5 3" xfId="101" xr:uid="{00000000-0005-0000-0000-000094000000}"/>
    <cellStyle name="標準 4 5 4" xfId="192" xr:uid="{00000000-0005-0000-0000-0000EF000000}"/>
    <cellStyle name="標準 4 6" xfId="194" xr:uid="{00000000-0005-0000-0000-0000F1000000}"/>
    <cellStyle name="標準 4 7" xfId="12" xr:uid="{00000000-0005-0000-0000-000012000000}"/>
    <cellStyle name="標準 5" xfId="195" xr:uid="{00000000-0005-0000-0000-0000F2000000}"/>
    <cellStyle name="標準 5 2" xfId="49" xr:uid="{00000000-0005-0000-0000-000053000000}"/>
    <cellStyle name="標準 5 3" xfId="52" xr:uid="{00000000-0005-0000-0000-000058000000}"/>
    <cellStyle name="標準 6" xfId="196" xr:uid="{00000000-0005-0000-0000-0000F3000000}"/>
    <cellStyle name="標準 6 2" xfId="200" xr:uid="{00000000-0005-0000-0000-0000F7000000}"/>
    <cellStyle name="標準 6 3" xfId="204" xr:uid="{00000000-0005-0000-0000-0000FB000000}"/>
    <cellStyle name="標準 7" xfId="209" xr:uid="{00000000-0005-0000-0000-000000010000}"/>
    <cellStyle name="標準 8" xfId="211" xr:uid="{00000000-0005-0000-0000-000002010000}"/>
    <cellStyle name="常规" xfId="0" builtinId="0"/>
    <cellStyle name="常规 10" xfId="197" xr:uid="{00000000-0005-0000-0000-0000F4000000}"/>
    <cellStyle name="常规 10 2" xfId="201" xr:uid="{00000000-0005-0000-0000-0000F8000000}"/>
    <cellStyle name="常规 10 2 2" xfId="214" xr:uid="{00000000-0005-0000-0000-000005010000}"/>
    <cellStyle name="常规 10 3" xfId="205" xr:uid="{00000000-0005-0000-0000-0000FC000000}"/>
    <cellStyle name="常规 11" xfId="210" xr:uid="{00000000-0005-0000-0000-000001010000}"/>
    <cellStyle name="常规 11 2" xfId="216" xr:uid="{00000000-0005-0000-0000-000007010000}"/>
    <cellStyle name="常规 11 2 2" xfId="218" xr:uid="{00000000-0005-0000-0000-000009010000}"/>
    <cellStyle name="常规 11 3" xfId="219" xr:uid="{00000000-0005-0000-0000-00000A010000}"/>
    <cellStyle name="常规 12" xfId="212" xr:uid="{00000000-0005-0000-0000-000003010000}"/>
    <cellStyle name="常规 12 2" xfId="222" xr:uid="{00000000-0005-0000-0000-00000D010000}"/>
    <cellStyle name="常规 12 2 2" xfId="22" xr:uid="{00000000-0005-0000-0000-000023000000}"/>
    <cellStyle name="常规 12 3" xfId="223" xr:uid="{00000000-0005-0000-0000-00000E010000}"/>
    <cellStyle name="常规 13" xfId="225" xr:uid="{00000000-0005-0000-0000-000010010000}"/>
    <cellStyle name="常规 13 2" xfId="226" xr:uid="{00000000-0005-0000-0000-000011010000}"/>
    <cellStyle name="常规 14" xfId="227" xr:uid="{00000000-0005-0000-0000-000012010000}"/>
    <cellStyle name="常规 14 2" xfId="228" xr:uid="{00000000-0005-0000-0000-000013010000}"/>
    <cellStyle name="常规 15" xfId="229" xr:uid="{00000000-0005-0000-0000-000014010000}"/>
    <cellStyle name="常规 15 2" xfId="230" xr:uid="{00000000-0005-0000-0000-000015010000}"/>
    <cellStyle name="常规 16" xfId="231" xr:uid="{00000000-0005-0000-0000-000016010000}"/>
    <cellStyle name="常规 16 2" xfId="199" xr:uid="{00000000-0005-0000-0000-0000F6000000}"/>
    <cellStyle name="常规 17" xfId="233" xr:uid="{00000000-0005-0000-0000-000018010000}"/>
    <cellStyle name="常规 17 2" xfId="238" xr:uid="{00000000-0005-0000-0000-00001D010000}"/>
    <cellStyle name="常规 18" xfId="240" xr:uid="{00000000-0005-0000-0000-00001F010000}"/>
    <cellStyle name="常规 19" xfId="242" xr:uid="{00000000-0005-0000-0000-000021010000}"/>
    <cellStyle name="常规 2" xfId="243" xr:uid="{00000000-0005-0000-0000-000022010000}"/>
    <cellStyle name="常规 2 2" xfId="245" xr:uid="{00000000-0005-0000-0000-000024010000}"/>
    <cellStyle name="常规 2 2 2" xfId="247" xr:uid="{00000000-0005-0000-0000-000026010000}"/>
    <cellStyle name="常规 2 2 2 2" xfId="248" xr:uid="{00000000-0005-0000-0000-000027010000}"/>
    <cellStyle name="常规 2 2 2 2 2" xfId="249" xr:uid="{00000000-0005-0000-0000-000028010000}"/>
    <cellStyle name="常规 2 2 2 2 2 2" xfId="251" xr:uid="{00000000-0005-0000-0000-00002A010000}"/>
    <cellStyle name="常规 2 2 2 2 2 2 2" xfId="176" xr:uid="{00000000-0005-0000-0000-0000DF000000}"/>
    <cellStyle name="常规 2 2 2 2 2 2 2 2" xfId="179" xr:uid="{00000000-0005-0000-0000-0000E2000000}"/>
    <cellStyle name="常规 2 2 2 2 2 2 2 3" xfId="71" xr:uid="{00000000-0005-0000-0000-000076000000}"/>
    <cellStyle name="常规 2 2 2 2 2 2 3" xfId="182" xr:uid="{00000000-0005-0000-0000-0000E5000000}"/>
    <cellStyle name="常规 2 2 2 2 2 2 4" xfId="189" xr:uid="{00000000-0005-0000-0000-0000EC000000}"/>
    <cellStyle name="常规 2 2 2 2 2 3" xfId="39" xr:uid="{00000000-0005-0000-0000-00003E000000}"/>
    <cellStyle name="常规 2 2 2 2 2 3 2" xfId="53" xr:uid="{00000000-0005-0000-0000-000059000000}"/>
    <cellStyle name="常规 2 2 2 2 2 3 2 2" xfId="252" xr:uid="{00000000-0005-0000-0000-00002B010000}"/>
    <cellStyle name="常规 2 2 2 2 2 3 2 3" xfId="253" xr:uid="{00000000-0005-0000-0000-00002C010000}"/>
    <cellStyle name="常规 2 2 2 2 2 3 3" xfId="4" xr:uid="{00000000-0005-0000-0000-000007000000}"/>
    <cellStyle name="常规 2 2 2 2 2 4" xfId="254" xr:uid="{00000000-0005-0000-0000-00002D010000}"/>
    <cellStyle name="常规 2 2 2 2 2 4 2" xfId="206" xr:uid="{00000000-0005-0000-0000-0000FD000000}"/>
    <cellStyle name="常规 2 2 2 2 2 4 3" xfId="255" xr:uid="{00000000-0005-0000-0000-00002E010000}"/>
    <cellStyle name="常规 2 2 2 2 2 5" xfId="256" xr:uid="{00000000-0005-0000-0000-00002F010000}"/>
    <cellStyle name="常规 2 2 2 2 3" xfId="259" xr:uid="{00000000-0005-0000-0000-000032010000}"/>
    <cellStyle name="常规 2 2 2 2 3 2" xfId="262" xr:uid="{00000000-0005-0000-0000-000035010000}"/>
    <cellStyle name="常规 2 2 2 2 3 2 2" xfId="65" xr:uid="{00000000-0005-0000-0000-00006F000000}"/>
    <cellStyle name="常规 2 2 2 2 3 2 3" xfId="263" xr:uid="{00000000-0005-0000-0000-000036010000}"/>
    <cellStyle name="常规 2 2 2 2 3 3" xfId="264" xr:uid="{00000000-0005-0000-0000-000037010000}"/>
    <cellStyle name="常规 2 2 2 2 3 4" xfId="265" xr:uid="{00000000-0005-0000-0000-000038010000}"/>
    <cellStyle name="常规 2 2 2 2 4" xfId="267" xr:uid="{00000000-0005-0000-0000-00003A010000}"/>
    <cellStyle name="常规 2 2 2 2 4 2" xfId="270" xr:uid="{00000000-0005-0000-0000-00003D010000}"/>
    <cellStyle name="常规 2 2 2 2 4 2 2" xfId="272" xr:uid="{00000000-0005-0000-0000-00003F010000}"/>
    <cellStyle name="常规 2 2 2 2 4 2 3" xfId="273" xr:uid="{00000000-0005-0000-0000-000040010000}"/>
    <cellStyle name="常规 2 2 2 2 4 3" xfId="275" xr:uid="{00000000-0005-0000-0000-000042010000}"/>
    <cellStyle name="常规 2 2 2 2 4 4" xfId="276" xr:uid="{00000000-0005-0000-0000-000043010000}"/>
    <cellStyle name="常规 2 2 2 2 5" xfId="277" xr:uid="{00000000-0005-0000-0000-000044010000}"/>
    <cellStyle name="常规 2 2 2 2 5 2" xfId="279" xr:uid="{00000000-0005-0000-0000-000046010000}"/>
    <cellStyle name="常规 2 2 2 2 5 3" xfId="280" xr:uid="{00000000-0005-0000-0000-000047010000}"/>
    <cellStyle name="常规 2 2 2 2 6" xfId="281" xr:uid="{00000000-0005-0000-0000-000048010000}"/>
    <cellStyle name="常规 2 2 2 2 6 2" xfId="283" xr:uid="{00000000-0005-0000-0000-00004A010000}"/>
    <cellStyle name="常规 2 2 2 2 6 3" xfId="284" xr:uid="{00000000-0005-0000-0000-00004B010000}"/>
    <cellStyle name="常规 2 2 2 2 7" xfId="285" xr:uid="{00000000-0005-0000-0000-00004C010000}"/>
    <cellStyle name="常规 2 2 2 3" xfId="286" xr:uid="{00000000-0005-0000-0000-00004D010000}"/>
    <cellStyle name="常规 2 2 2 3 2" xfId="287" xr:uid="{00000000-0005-0000-0000-00004E010000}"/>
    <cellStyle name="常规 2 2 2 3 2 2" xfId="289" xr:uid="{00000000-0005-0000-0000-000050010000}"/>
    <cellStyle name="常规 2 2 2 3 2 2 2" xfId="266" xr:uid="{00000000-0005-0000-0000-000039010000}"/>
    <cellStyle name="常规 2 2 2 3 2 2 3" xfId="290" xr:uid="{00000000-0005-0000-0000-000051010000}"/>
    <cellStyle name="常规 2 2 2 3 2 3" xfId="292" xr:uid="{00000000-0005-0000-0000-000053010000}"/>
    <cellStyle name="常规 2 2 2 3 2 4" xfId="294" xr:uid="{00000000-0005-0000-0000-000055010000}"/>
    <cellStyle name="常规 2 2 2 3 3" xfId="295" xr:uid="{00000000-0005-0000-0000-000056010000}"/>
    <cellStyle name="常规 2 2 2 3 3 2" xfId="296" xr:uid="{00000000-0005-0000-0000-000057010000}"/>
    <cellStyle name="常规 2 2 2 3 3 2 2" xfId="297" xr:uid="{00000000-0005-0000-0000-000058010000}"/>
    <cellStyle name="常规 2 2 2 3 3 2 3" xfId="298" xr:uid="{00000000-0005-0000-0000-000059010000}"/>
    <cellStyle name="常规 2 2 2 3 3 3" xfId="300" xr:uid="{00000000-0005-0000-0000-00005B010000}"/>
    <cellStyle name="常规 2 2 2 3 4" xfId="302" xr:uid="{00000000-0005-0000-0000-00005D010000}"/>
    <cellStyle name="常规 2 2 2 3 4 2" xfId="305" xr:uid="{00000000-0005-0000-0000-000060010000}"/>
    <cellStyle name="常规 2 2 2 3 4 3" xfId="307" xr:uid="{00000000-0005-0000-0000-000062010000}"/>
    <cellStyle name="常规 2 2 2 3 5" xfId="308" xr:uid="{00000000-0005-0000-0000-000063010000}"/>
    <cellStyle name="常规 2 2 2 4" xfId="47" xr:uid="{00000000-0005-0000-0000-000050000000}"/>
    <cellStyle name="常规 2 2 2 4 2" xfId="310" xr:uid="{00000000-0005-0000-0000-000065010000}"/>
    <cellStyle name="常规 2 2 2 4 2 2" xfId="95" xr:uid="{00000000-0005-0000-0000-00008E000000}"/>
    <cellStyle name="常规 2 2 2 4 2 3" xfId="30" xr:uid="{00000000-0005-0000-0000-00002E000000}"/>
    <cellStyle name="常规 2 2 2 4 3" xfId="311" xr:uid="{00000000-0005-0000-0000-000066010000}"/>
    <cellStyle name="常规 2 2 2 4 4" xfId="315" xr:uid="{00000000-0005-0000-0000-00006A010000}"/>
    <cellStyle name="常规 2 2 2 5" xfId="42" xr:uid="{00000000-0005-0000-0000-000045000000}"/>
    <cellStyle name="常规 2 2 2 5 2" xfId="317" xr:uid="{00000000-0005-0000-0000-00006C010000}"/>
    <cellStyle name="常规 2 2 2 5 2 2" xfId="318" xr:uid="{00000000-0005-0000-0000-00006D010000}"/>
    <cellStyle name="常规 2 2 2 5 2 3" xfId="319" xr:uid="{00000000-0005-0000-0000-00006E010000}"/>
    <cellStyle name="常规 2 2 2 5 3" xfId="320" xr:uid="{00000000-0005-0000-0000-00006F010000}"/>
    <cellStyle name="常规 2 2 2 5 4" xfId="321" xr:uid="{00000000-0005-0000-0000-000070010000}"/>
    <cellStyle name="常规 2 2 2 6" xfId="57" xr:uid="{00000000-0005-0000-0000-00005F000000}"/>
    <cellStyle name="常规 2 2 2 6 2" xfId="323" xr:uid="{00000000-0005-0000-0000-000072010000}"/>
    <cellStyle name="常规 2 2 2 6 3" xfId="324" xr:uid="{00000000-0005-0000-0000-000073010000}"/>
    <cellStyle name="常规 2 2 2 7" xfId="58" xr:uid="{00000000-0005-0000-0000-000061000000}"/>
    <cellStyle name="常规 2 2 2 7 2" xfId="325" xr:uid="{00000000-0005-0000-0000-000074010000}"/>
    <cellStyle name="常规 2 2 2 7 3" xfId="327" xr:uid="{00000000-0005-0000-0000-000076010000}"/>
    <cellStyle name="常规 2 2 2 8" xfId="61" xr:uid="{00000000-0005-0000-0000-000067000000}"/>
    <cellStyle name="常规 2 2 3" xfId="331" xr:uid="{00000000-0005-0000-0000-00007A010000}"/>
    <cellStyle name="常规 2 2 3 2" xfId="332" xr:uid="{00000000-0005-0000-0000-00007B010000}"/>
    <cellStyle name="常规 2 2 3 2 2" xfId="333" xr:uid="{00000000-0005-0000-0000-00007C010000}"/>
    <cellStyle name="常规 2 2 3 2 2 2" xfId="334" xr:uid="{00000000-0005-0000-0000-00007D010000}"/>
    <cellStyle name="常规 2 2 3 2 2 3" xfId="336" xr:uid="{00000000-0005-0000-0000-00007F010000}"/>
    <cellStyle name="常规 2 2 3 2 3" xfId="338" xr:uid="{00000000-0005-0000-0000-000081010000}"/>
    <cellStyle name="常规 2 2 3 2 4" xfId="339" xr:uid="{00000000-0005-0000-0000-000082010000}"/>
    <cellStyle name="常规 2 2 3 3" xfId="340" xr:uid="{00000000-0005-0000-0000-000083010000}"/>
    <cellStyle name="常规 2 2 3 3 2" xfId="341" xr:uid="{00000000-0005-0000-0000-000084010000}"/>
    <cellStyle name="常规 2 2 3 3 2 2" xfId="342" xr:uid="{00000000-0005-0000-0000-000085010000}"/>
    <cellStyle name="常规 2 2 3 3 2 3" xfId="343" xr:uid="{00000000-0005-0000-0000-000086010000}"/>
    <cellStyle name="常规 2 2 3 3 3" xfId="346" xr:uid="{00000000-0005-0000-0000-000089010000}"/>
    <cellStyle name="常规 2 2 3 4" xfId="347" xr:uid="{00000000-0005-0000-0000-00008A010000}"/>
    <cellStyle name="常规 2 2 3 4 2" xfId="348" xr:uid="{00000000-0005-0000-0000-00008B010000}"/>
    <cellStyle name="常规 2 2 3 4 3" xfId="349" xr:uid="{00000000-0005-0000-0000-00008C010000}"/>
    <cellStyle name="常规 2 2 3 5" xfId="350" xr:uid="{00000000-0005-0000-0000-00008D010000}"/>
    <cellStyle name="常规 2 2 3 5 2" xfId="79" xr:uid="{00000000-0005-0000-0000-00007E000000}"/>
    <cellStyle name="常规 2 2 3 5 3" xfId="67" xr:uid="{00000000-0005-0000-0000-000072000000}"/>
    <cellStyle name="常规 2 2 3 6" xfId="335" xr:uid="{00000000-0005-0000-0000-00007E010000}"/>
    <cellStyle name="常规 2 2 4" xfId="3" xr:uid="{00000000-0005-0000-0000-000005000000}"/>
    <cellStyle name="常规 2 2 4 2" xfId="352" xr:uid="{00000000-0005-0000-0000-00008F010000}"/>
    <cellStyle name="常规 2 2 4 2 2" xfId="353" xr:uid="{00000000-0005-0000-0000-000090010000}"/>
    <cellStyle name="常规 2 2 4 2 3" xfId="355" xr:uid="{00000000-0005-0000-0000-000092010000}"/>
    <cellStyle name="常规 2 2 4 3" xfId="357" xr:uid="{00000000-0005-0000-0000-000094010000}"/>
    <cellStyle name="常规 2 2 4 4" xfId="358" xr:uid="{00000000-0005-0000-0000-000095010000}"/>
    <cellStyle name="常规 2 2 5" xfId="185" xr:uid="{00000000-0005-0000-0000-0000E8000000}"/>
    <cellStyle name="常规 2 2 5 2" xfId="359" xr:uid="{00000000-0005-0000-0000-000096010000}"/>
    <cellStyle name="常规 2 2 5 2 2" xfId="360" xr:uid="{00000000-0005-0000-0000-000097010000}"/>
    <cellStyle name="常规 2 2 5 2 3" xfId="361" xr:uid="{00000000-0005-0000-0000-000098010000}"/>
    <cellStyle name="常规 2 2 5 3" xfId="362" xr:uid="{00000000-0005-0000-0000-000099010000}"/>
    <cellStyle name="常规 2 2 5 4" xfId="363" xr:uid="{00000000-0005-0000-0000-00009A010000}"/>
    <cellStyle name="常规 2 2 6" xfId="187" xr:uid="{00000000-0005-0000-0000-0000EA000000}"/>
    <cellStyle name="常规 2 2 6 2" xfId="140" xr:uid="{00000000-0005-0000-0000-0000BB000000}"/>
    <cellStyle name="常规 2 2 6 3" xfId="364" xr:uid="{00000000-0005-0000-0000-00009B010000}"/>
    <cellStyle name="常规 2 2 7" xfId="365" xr:uid="{00000000-0005-0000-0000-00009C010000}"/>
    <cellStyle name="常规 2 2 7 2" xfId="366" xr:uid="{00000000-0005-0000-0000-00009D010000}"/>
    <cellStyle name="常规 2 2 7 3" xfId="367" xr:uid="{00000000-0005-0000-0000-00009E010000}"/>
    <cellStyle name="常规 2 2 8" xfId="368" xr:uid="{00000000-0005-0000-0000-00009F010000}"/>
    <cellStyle name="常规 2 3" xfId="370" xr:uid="{00000000-0005-0000-0000-0000A1010000}"/>
    <cellStyle name="常规 2 3 2" xfId="258" xr:uid="{00000000-0005-0000-0000-000031010000}"/>
    <cellStyle name="常规 2 3 2 2" xfId="220" xr:uid="{00000000-0005-0000-0000-00000B010000}"/>
    <cellStyle name="常规 2 3 2 2 2" xfId="371" xr:uid="{00000000-0005-0000-0000-0000A2010000}"/>
    <cellStyle name="常规 2 3 2 2 3" xfId="372" xr:uid="{00000000-0005-0000-0000-0000A3010000}"/>
    <cellStyle name="常规 2 3 2 3" xfId="373" xr:uid="{00000000-0005-0000-0000-0000A4010000}"/>
    <cellStyle name="常规 2 3 2 4" xfId="374" xr:uid="{00000000-0005-0000-0000-0000A5010000}"/>
    <cellStyle name="常规 2 3 3" xfId="376" xr:uid="{00000000-0005-0000-0000-0000A7010000}"/>
    <cellStyle name="常规 2 3 3 2" xfId="224" xr:uid="{00000000-0005-0000-0000-00000F010000}"/>
    <cellStyle name="常规 2 3 3 2 2" xfId="133" xr:uid="{00000000-0005-0000-0000-0000B4000000}"/>
    <cellStyle name="常规 2 3 3 2 3" xfId="377" xr:uid="{00000000-0005-0000-0000-0000A8010000}"/>
    <cellStyle name="常规 2 3 3 3" xfId="378" xr:uid="{00000000-0005-0000-0000-0000A9010000}"/>
    <cellStyle name="常规 2 3 4" xfId="379" xr:uid="{00000000-0005-0000-0000-0000AA010000}"/>
    <cellStyle name="常规 2 3 4 2" xfId="380" xr:uid="{00000000-0005-0000-0000-0000AB010000}"/>
    <cellStyle name="常规 2 3 4 3" xfId="381" xr:uid="{00000000-0005-0000-0000-0000AC010000}"/>
    <cellStyle name="常规 2 3 5" xfId="191" xr:uid="{00000000-0005-0000-0000-0000EE000000}"/>
    <cellStyle name="常规 2 3 5 2" xfId="382" xr:uid="{00000000-0005-0000-0000-0000AD010000}"/>
    <cellStyle name="常规 2 3 5 3" xfId="383" xr:uid="{00000000-0005-0000-0000-0000AE010000}"/>
    <cellStyle name="常规 2 3 6" xfId="100" xr:uid="{00000000-0005-0000-0000-000093000000}"/>
    <cellStyle name="常规 2 4" xfId="385" xr:uid="{00000000-0005-0000-0000-0000B0010000}"/>
    <cellStyle name="常规 2 4 2" xfId="291" xr:uid="{00000000-0005-0000-0000-000052010000}"/>
    <cellStyle name="常规 2 4 2 2" xfId="386" xr:uid="{00000000-0005-0000-0000-0000B1010000}"/>
    <cellStyle name="常规 2 4 2 3" xfId="387" xr:uid="{00000000-0005-0000-0000-0000B2010000}"/>
    <cellStyle name="常规 2 4 3" xfId="388" xr:uid="{00000000-0005-0000-0000-0000B3010000}"/>
    <cellStyle name="常规 2 4 3 2" xfId="389" xr:uid="{00000000-0005-0000-0000-0000B4010000}"/>
    <cellStyle name="常规 2 4 3 3" xfId="390" xr:uid="{00000000-0005-0000-0000-0000B5010000}"/>
    <cellStyle name="常规 2 4 4" xfId="250" xr:uid="{00000000-0005-0000-0000-000029010000}"/>
    <cellStyle name="常规 2 4 5" xfId="261" xr:uid="{00000000-0005-0000-0000-000034010000}"/>
    <cellStyle name="常规 2 5" xfId="326" xr:uid="{00000000-0005-0000-0000-000075010000}"/>
    <cellStyle name="常规 2 5 2" xfId="391" xr:uid="{00000000-0005-0000-0000-0000B6010000}"/>
    <cellStyle name="常规 2 5 2 2" xfId="392" xr:uid="{00000000-0005-0000-0000-0000B7010000}"/>
    <cellStyle name="常规 2 5 2 3" xfId="393" xr:uid="{00000000-0005-0000-0000-0000B8010000}"/>
    <cellStyle name="常规 2 5 3" xfId="395" xr:uid="{00000000-0005-0000-0000-0000BA010000}"/>
    <cellStyle name="常规 2 5 4" xfId="288" xr:uid="{00000000-0005-0000-0000-00004F010000}"/>
    <cellStyle name="常规 2 6" xfId="329" xr:uid="{00000000-0005-0000-0000-000078010000}"/>
    <cellStyle name="常规 2 6 2" xfId="396" xr:uid="{00000000-0005-0000-0000-0000BB010000}"/>
    <cellStyle name="常规 2 6 3" xfId="397" xr:uid="{00000000-0005-0000-0000-0000BC010000}"/>
    <cellStyle name="常规 2 7" xfId="213" xr:uid="{00000000-0005-0000-0000-000004010000}"/>
    <cellStyle name="常规 2 7 2" xfId="398" xr:uid="{00000000-0005-0000-0000-0000BD010000}"/>
    <cellStyle name="常规 2 7 3" xfId="18" xr:uid="{00000000-0005-0000-0000-00001B000000}"/>
    <cellStyle name="常规 2 8" xfId="399" xr:uid="{00000000-0005-0000-0000-0000BE010000}"/>
    <cellStyle name="常规 22" xfId="234" xr:uid="{00000000-0005-0000-0000-000019010000}"/>
    <cellStyle name="常规 3" xfId="400" xr:uid="{00000000-0005-0000-0000-0000BF010000}"/>
    <cellStyle name="常规 3 10" xfId="354" xr:uid="{00000000-0005-0000-0000-000091010000}"/>
    <cellStyle name="常规 3 10 2" xfId="402" xr:uid="{00000000-0005-0000-0000-0000C1010000}"/>
    <cellStyle name="常规 3 11" xfId="356" xr:uid="{00000000-0005-0000-0000-000093010000}"/>
    <cellStyle name="常规 3 11 2" xfId="403" xr:uid="{00000000-0005-0000-0000-0000C2010000}"/>
    <cellStyle name="常规 3 12" xfId="404" xr:uid="{00000000-0005-0000-0000-0000C3010000}"/>
    <cellStyle name="常规 3 2" xfId="405" xr:uid="{00000000-0005-0000-0000-0000C4010000}"/>
    <cellStyle name="常规 3 2 2" xfId="407" xr:uid="{00000000-0005-0000-0000-0000C6010000}"/>
    <cellStyle name="常规 3 2 2 2" xfId="274" xr:uid="{00000000-0005-0000-0000-000041010000}"/>
    <cellStyle name="常规 3 2 2 2 2" xfId="408" xr:uid="{00000000-0005-0000-0000-0000C7010000}"/>
    <cellStyle name="常规 3 2 2 3" xfId="409" xr:uid="{00000000-0005-0000-0000-0000C8010000}"/>
    <cellStyle name="常规 3 2 3" xfId="82" xr:uid="{00000000-0005-0000-0000-000081000000}"/>
    <cellStyle name="常规 3 2 3 2" xfId="9" xr:uid="{00000000-0005-0000-0000-00000E000000}"/>
    <cellStyle name="常规 3 2 3 2 2" xfId="410" xr:uid="{00000000-0005-0000-0000-0000C9010000}"/>
    <cellStyle name="常规 3 2 3 3" xfId="411" xr:uid="{00000000-0005-0000-0000-0000CA010000}"/>
    <cellStyle name="常规 3 2 4" xfId="76" xr:uid="{00000000-0005-0000-0000-00007B000000}"/>
    <cellStyle name="常规 3 2 4 2" xfId="412" xr:uid="{00000000-0005-0000-0000-0000CB010000}"/>
    <cellStyle name="常规 3 2 4 2 2" xfId="90" xr:uid="{00000000-0005-0000-0000-000089000000}"/>
    <cellStyle name="常规 3 2 4 3" xfId="413" xr:uid="{00000000-0005-0000-0000-0000CC010000}"/>
    <cellStyle name="常规 3 2 5" xfId="414" xr:uid="{00000000-0005-0000-0000-0000CD010000}"/>
    <cellStyle name="常规 3 2 5 2" xfId="394" xr:uid="{00000000-0005-0000-0000-0000B9010000}"/>
    <cellStyle name="常规 3 2 6" xfId="45" xr:uid="{00000000-0005-0000-0000-00004B000000}"/>
    <cellStyle name="常规 3 2 6 2" xfId="63" xr:uid="{00000000-0005-0000-0000-00006D000000}"/>
    <cellStyle name="常规 3 2 7" xfId="415" xr:uid="{00000000-0005-0000-0000-0000CE010000}"/>
    <cellStyle name="常规 3 2 7 2" xfId="293" xr:uid="{00000000-0005-0000-0000-000054010000}"/>
    <cellStyle name="常规 3 2 8" xfId="416" xr:uid="{00000000-0005-0000-0000-0000CF010000}"/>
    <cellStyle name="常规 3 2 8 2" xfId="301" xr:uid="{00000000-0005-0000-0000-00005C010000}"/>
    <cellStyle name="常规 3 2 9" xfId="417" xr:uid="{00000000-0005-0000-0000-0000D0010000}"/>
    <cellStyle name="常规 3 3" xfId="418" xr:uid="{00000000-0005-0000-0000-0000D1010000}"/>
    <cellStyle name="常规 3 3 2" xfId="419" xr:uid="{00000000-0005-0000-0000-0000D2010000}"/>
    <cellStyle name="常规 3 3 2 2" xfId="420" xr:uid="{00000000-0005-0000-0000-0000D3010000}"/>
    <cellStyle name="常规 3 3 3" xfId="84" xr:uid="{00000000-0005-0000-0000-000083000000}"/>
    <cellStyle name="常规 3 4" xfId="421" xr:uid="{00000000-0005-0000-0000-0000D4010000}"/>
    <cellStyle name="常规 3 4 2" xfId="299" xr:uid="{00000000-0005-0000-0000-00005A010000}"/>
    <cellStyle name="常规 3 4 2 2" xfId="422" xr:uid="{00000000-0005-0000-0000-0000D5010000}"/>
    <cellStyle name="常规 3 4 3" xfId="8" xr:uid="{00000000-0005-0000-0000-00000C000000}"/>
    <cellStyle name="常规 3 5" xfId="87" xr:uid="{00000000-0005-0000-0000-000086000000}"/>
    <cellStyle name="常规 3 5 2" xfId="423" xr:uid="{00000000-0005-0000-0000-0000D6010000}"/>
    <cellStyle name="常规 3 5 2 2" xfId="424" xr:uid="{00000000-0005-0000-0000-0000D7010000}"/>
    <cellStyle name="常规 3 5 3" xfId="425" xr:uid="{00000000-0005-0000-0000-0000D8010000}"/>
    <cellStyle name="常规 3 6" xfId="427" xr:uid="{00000000-0005-0000-0000-0000DA010000}"/>
    <cellStyle name="常规 3 6 2" xfId="428" xr:uid="{00000000-0005-0000-0000-0000DB010000}"/>
    <cellStyle name="常规 3 6 2 2" xfId="429" xr:uid="{00000000-0005-0000-0000-0000DC010000}"/>
    <cellStyle name="常规 3 6 3" xfId="16" xr:uid="{00000000-0005-0000-0000-000018000000}"/>
    <cellStyle name="常规 3 7" xfId="430" xr:uid="{00000000-0005-0000-0000-0000DD010000}"/>
    <cellStyle name="常规 3 7 2" xfId="431" xr:uid="{00000000-0005-0000-0000-0000DE010000}"/>
    <cellStyle name="常规 3 8" xfId="432" xr:uid="{00000000-0005-0000-0000-0000DF010000}"/>
    <cellStyle name="常规 3 8 2" xfId="59" xr:uid="{00000000-0005-0000-0000-000062000000}"/>
    <cellStyle name="常规 3 9" xfId="433" xr:uid="{00000000-0005-0000-0000-0000E0010000}"/>
    <cellStyle name="常规 3 9 2" xfId="337" xr:uid="{00000000-0005-0000-0000-000080010000}"/>
    <cellStyle name="常规 4" xfId="434" xr:uid="{00000000-0005-0000-0000-0000E1010000}"/>
    <cellStyle name="常规 4 10" xfId="153" xr:uid="{00000000-0005-0000-0000-0000C8000000}"/>
    <cellStyle name="常规 4 10 2" xfId="437" xr:uid="{00000000-0005-0000-0000-0000E4010000}"/>
    <cellStyle name="常规 4 11" xfId="36" xr:uid="{00000000-0005-0000-0000-000038000000}"/>
    <cellStyle name="常规 4 12" xfId="23" xr:uid="{00000000-0005-0000-0000-000024000000}"/>
    <cellStyle name="常规 4 2" xfId="438" xr:uid="{00000000-0005-0000-0000-0000E5010000}"/>
    <cellStyle name="常规 4 2 2" xfId="439" xr:uid="{00000000-0005-0000-0000-0000E6010000}"/>
    <cellStyle name="常规 4 2 2 2" xfId="165" xr:uid="{00000000-0005-0000-0000-0000D4000000}"/>
    <cellStyle name="常规 4 2 2 2 2" xfId="235" xr:uid="{00000000-0005-0000-0000-00001A010000}"/>
    <cellStyle name="常规 4 2 2 3" xfId="27" xr:uid="{00000000-0005-0000-0000-00002A000000}"/>
    <cellStyle name="常规 4 2 3" xfId="441" xr:uid="{00000000-0005-0000-0000-0000E8010000}"/>
    <cellStyle name="常规 4 2 3 2" xfId="444" xr:uid="{00000000-0005-0000-0000-0000EB010000}"/>
    <cellStyle name="常规 4 2 3 2 2" xfId="313" xr:uid="{00000000-0005-0000-0000-000068010000}"/>
    <cellStyle name="常规 4 2 3 3" xfId="447" xr:uid="{00000000-0005-0000-0000-0000EE010000}"/>
    <cellStyle name="常规 4 2 4" xfId="450" xr:uid="{00000000-0005-0000-0000-0000F1010000}"/>
    <cellStyle name="常规 4 2 4 2" xfId="453" xr:uid="{00000000-0005-0000-0000-0000F4010000}"/>
    <cellStyle name="常规 4 2 4 3" xfId="456" xr:uid="{00000000-0005-0000-0000-0000F7010000}"/>
    <cellStyle name="常规 4 2 5" xfId="457" xr:uid="{00000000-0005-0000-0000-0000F8010000}"/>
    <cellStyle name="常规 4 2 5 2" xfId="459" xr:uid="{00000000-0005-0000-0000-0000FA010000}"/>
    <cellStyle name="常规 4 2 6" xfId="461" xr:uid="{00000000-0005-0000-0000-0000FC010000}"/>
    <cellStyle name="常规 4 2 6 2" xfId="463" xr:uid="{00000000-0005-0000-0000-0000FE010000}"/>
    <cellStyle name="常规 4 2 7" xfId="466" xr:uid="{00000000-0005-0000-0000-000001020000}"/>
    <cellStyle name="常规 4 2 7 2" xfId="344" xr:uid="{00000000-0005-0000-0000-000087010000}"/>
    <cellStyle name="常规 4 2 8" xfId="467" xr:uid="{00000000-0005-0000-0000-000002020000}"/>
    <cellStyle name="常规 4 2 8 2" xfId="468" xr:uid="{00000000-0005-0000-0000-000003020000}"/>
    <cellStyle name="常规 4 2 9" xfId="469" xr:uid="{00000000-0005-0000-0000-000004020000}"/>
    <cellStyle name="常规 4 3" xfId="470" xr:uid="{00000000-0005-0000-0000-000005020000}"/>
    <cellStyle name="常规 4 3 2" xfId="110" xr:uid="{00000000-0005-0000-0000-00009D000000}"/>
    <cellStyle name="常规 4 3 2 2" xfId="113" xr:uid="{00000000-0005-0000-0000-0000A0000000}"/>
    <cellStyle name="常规 4 3 3" xfId="116" xr:uid="{00000000-0005-0000-0000-0000A3000000}"/>
    <cellStyle name="常规 4 4" xfId="440" xr:uid="{00000000-0005-0000-0000-0000E7010000}"/>
    <cellStyle name="常规 4 4 2" xfId="166" xr:uid="{00000000-0005-0000-0000-0000D5000000}"/>
    <cellStyle name="常规 4 4 2 2" xfId="236" xr:uid="{00000000-0005-0000-0000-00001B010000}"/>
    <cellStyle name="常规 4 4 3" xfId="28" xr:uid="{00000000-0005-0000-0000-00002B000000}"/>
    <cellStyle name="常规 4 5" xfId="442" xr:uid="{00000000-0005-0000-0000-0000E9010000}"/>
    <cellStyle name="常规 4 5 2" xfId="445" xr:uid="{00000000-0005-0000-0000-0000EC010000}"/>
    <cellStyle name="常规 4 5 2 2" xfId="314" xr:uid="{00000000-0005-0000-0000-000069010000}"/>
    <cellStyle name="常规 4 5 3" xfId="448" xr:uid="{00000000-0005-0000-0000-0000EF010000}"/>
    <cellStyle name="常规 4 6" xfId="451" xr:uid="{00000000-0005-0000-0000-0000F2010000}"/>
    <cellStyle name="常规 4 6 2" xfId="454" xr:uid="{00000000-0005-0000-0000-0000F5010000}"/>
    <cellStyle name="常规 4 7" xfId="458" xr:uid="{00000000-0005-0000-0000-0000F9010000}"/>
    <cellStyle name="常规 4 7 2" xfId="460" xr:uid="{00000000-0005-0000-0000-0000FB010000}"/>
    <cellStyle name="常规 4 8" xfId="462" xr:uid="{00000000-0005-0000-0000-0000FD010000}"/>
    <cellStyle name="常规 4 8 2" xfId="464" xr:uid="{00000000-0005-0000-0000-0000FF010000}"/>
    <cellStyle name="常规 4 9" xfId="465" xr:uid="{00000000-0005-0000-0000-000000020000}"/>
    <cellStyle name="常规 4 9 2" xfId="345" xr:uid="{00000000-0005-0000-0000-000088010000}"/>
    <cellStyle name="常规 5" xfId="471" xr:uid="{00000000-0005-0000-0000-000006020000}"/>
    <cellStyle name="常规 5 10" xfId="472" xr:uid="{00000000-0005-0000-0000-000007020000}"/>
    <cellStyle name="常规 5 10 2" xfId="473" xr:uid="{00000000-0005-0000-0000-000008020000}"/>
    <cellStyle name="常规 5 11" xfId="476" xr:uid="{00000000-0005-0000-0000-00000B020000}"/>
    <cellStyle name="常规 5 2" xfId="31" xr:uid="{00000000-0005-0000-0000-00002F000000}"/>
    <cellStyle name="常规 5 2 2" xfId="34" xr:uid="{00000000-0005-0000-0000-000035000000}"/>
    <cellStyle name="常规 5 2 2 2" xfId="102" xr:uid="{00000000-0005-0000-0000-000095000000}"/>
    <cellStyle name="常规 5 2 2 2 2" xfId="477" xr:uid="{00000000-0005-0000-0000-00000C020000}"/>
    <cellStyle name="常规 5 2 2 3" xfId="193" xr:uid="{00000000-0005-0000-0000-0000F0000000}"/>
    <cellStyle name="常规 5 2 3" xfId="38" xr:uid="{00000000-0005-0000-0000-00003B000000}"/>
    <cellStyle name="常规 5 2 3 2" xfId="268" xr:uid="{00000000-0005-0000-0000-00003B010000}"/>
    <cellStyle name="常规 5 2 3 2 2" xfId="271" xr:uid="{00000000-0005-0000-0000-00003E010000}"/>
    <cellStyle name="常规 5 2 3 3" xfId="278" xr:uid="{00000000-0005-0000-0000-000045010000}"/>
    <cellStyle name="常规 5 2 4" xfId="24" xr:uid="{00000000-0005-0000-0000-000025000000}"/>
    <cellStyle name="常规 5 2 4 2" xfId="303" xr:uid="{00000000-0005-0000-0000-00005E010000}"/>
    <cellStyle name="常规 5 2 4 2 2" xfId="306" xr:uid="{00000000-0005-0000-0000-000061010000}"/>
    <cellStyle name="常规 5 2 4 3" xfId="309" xr:uid="{00000000-0005-0000-0000-000064010000}"/>
    <cellStyle name="常规 5 2 5" xfId="478" xr:uid="{00000000-0005-0000-0000-00000D020000}"/>
    <cellStyle name="常规 5 2 5 2" xfId="316" xr:uid="{00000000-0005-0000-0000-00006B010000}"/>
    <cellStyle name="常规 5 2 6" xfId="479" xr:uid="{00000000-0005-0000-0000-00000E020000}"/>
    <cellStyle name="常规 5 2 6 2" xfId="322" xr:uid="{00000000-0005-0000-0000-000071010000}"/>
    <cellStyle name="常规 5 2 7" xfId="481" xr:uid="{00000000-0005-0000-0000-000010020000}"/>
    <cellStyle name="常规 5 2 7 2" xfId="483" xr:uid="{00000000-0005-0000-0000-000012020000}"/>
    <cellStyle name="常规 5 2 8" xfId="202" xr:uid="{00000000-0005-0000-0000-0000F9000000}"/>
    <cellStyle name="常规 5 2 8 2" xfId="215" xr:uid="{00000000-0005-0000-0000-000006010000}"/>
    <cellStyle name="常规 5 2 9" xfId="207" xr:uid="{00000000-0005-0000-0000-0000FE000000}"/>
    <cellStyle name="常规 5 3" xfId="104" xr:uid="{00000000-0005-0000-0000-000097000000}"/>
    <cellStyle name="常规 5 3 2" xfId="106" xr:uid="{00000000-0005-0000-0000-000099000000}"/>
    <cellStyle name="常规 5 3 2 2" xfId="435" xr:uid="{00000000-0005-0000-0000-0000E2010000}"/>
    <cellStyle name="常规 5 3 3" xfId="108" xr:uid="{00000000-0005-0000-0000-00009B000000}"/>
    <cellStyle name="常规 5 4" xfId="111" xr:uid="{00000000-0005-0000-0000-00009E000000}"/>
    <cellStyle name="常规 5 4 2" xfId="114" xr:uid="{00000000-0005-0000-0000-0000A1000000}"/>
    <cellStyle name="常规 5 4 2 2" xfId="485" xr:uid="{00000000-0005-0000-0000-000014020000}"/>
    <cellStyle name="常规 5 4 3" xfId="486" xr:uid="{00000000-0005-0000-0000-000015020000}"/>
    <cellStyle name="常规 5 5" xfId="117" xr:uid="{00000000-0005-0000-0000-0000A4000000}"/>
    <cellStyle name="常规 5 5 2" xfId="487" xr:uid="{00000000-0005-0000-0000-000016020000}"/>
    <cellStyle name="常规 5 5 2 2" xfId="489" xr:uid="{00000000-0005-0000-0000-000018020000}"/>
    <cellStyle name="常规 5 5 3" xfId="491" xr:uid="{00000000-0005-0000-0000-00001A020000}"/>
    <cellStyle name="常规 5 6" xfId="493" xr:uid="{00000000-0005-0000-0000-00001C020000}"/>
    <cellStyle name="常规 5 6 2" xfId="494" xr:uid="{00000000-0005-0000-0000-00001D020000}"/>
    <cellStyle name="常规 5 7" xfId="496" xr:uid="{00000000-0005-0000-0000-00001F020000}"/>
    <cellStyle name="常规 5 7 2" xfId="497" xr:uid="{00000000-0005-0000-0000-000020020000}"/>
    <cellStyle name="常规 5 8" xfId="484" xr:uid="{00000000-0005-0000-0000-000013020000}"/>
    <cellStyle name="常规 5 8 2" xfId="499" xr:uid="{00000000-0005-0000-0000-000022020000}"/>
    <cellStyle name="常规 5 9" xfId="502" xr:uid="{00000000-0005-0000-0000-000025020000}"/>
    <cellStyle name="常规 5 9 2" xfId="2" xr:uid="{00000000-0005-0000-0000-000004000000}"/>
    <cellStyle name="常规 6" xfId="20" xr:uid="{00000000-0005-0000-0000-000020000000}"/>
    <cellStyle name="常规 6 10" xfId="401" xr:uid="{00000000-0005-0000-0000-0000C0010000}"/>
    <cellStyle name="常规 6 10 2" xfId="406" xr:uid="{00000000-0005-0000-0000-0000C5010000}"/>
    <cellStyle name="常规 6 11" xfId="436" xr:uid="{00000000-0005-0000-0000-0000E3010000}"/>
    <cellStyle name="常规 6 2" xfId="157" xr:uid="{00000000-0005-0000-0000-0000CC000000}"/>
    <cellStyle name="常规 6 2 2" xfId="159" xr:uid="{00000000-0005-0000-0000-0000CE000000}"/>
    <cellStyle name="常规 6 2 2 2" xfId="503" xr:uid="{00000000-0005-0000-0000-000026020000}"/>
    <cellStyle name="常规 6 2 2 2 2" xfId="504" xr:uid="{00000000-0005-0000-0000-000027020000}"/>
    <cellStyle name="常规 6 2 2 2 2 2" xfId="40" xr:uid="{00000000-0005-0000-0000-00003F000000}"/>
    <cellStyle name="常规 6 2 2 2 2 3" xfId="505" xr:uid="{00000000-0005-0000-0000-000028020000}"/>
    <cellStyle name="常规 6 2 2 2 3" xfId="506" xr:uid="{00000000-0005-0000-0000-000029020000}"/>
    <cellStyle name="常规 6 2 2 2 4" xfId="507" xr:uid="{00000000-0005-0000-0000-00002A020000}"/>
    <cellStyle name="常规 6 2 2 3" xfId="168" xr:uid="{00000000-0005-0000-0000-0000D7000000}"/>
    <cellStyle name="常规 6 2 2 3 2" xfId="170" xr:uid="{00000000-0005-0000-0000-0000D9000000}"/>
    <cellStyle name="常规 6 2 2 3 2 2" xfId="56" xr:uid="{00000000-0005-0000-0000-00005D000000}"/>
    <cellStyle name="常规 6 2 2 3 2 3" xfId="13" xr:uid="{00000000-0005-0000-0000-000013000000}"/>
    <cellStyle name="常规 6 2 2 3 3" xfId="172" xr:uid="{00000000-0005-0000-0000-0000DB000000}"/>
    <cellStyle name="常规 6 2 2 4" xfId="177" xr:uid="{00000000-0005-0000-0000-0000E0000000}"/>
    <cellStyle name="常规 6 2 2 4 2" xfId="180" xr:uid="{00000000-0005-0000-0000-0000E3000000}"/>
    <cellStyle name="常规 6 2 2 4 3" xfId="72" xr:uid="{00000000-0005-0000-0000-000077000000}"/>
    <cellStyle name="常规 6 2 2 5" xfId="183" xr:uid="{00000000-0005-0000-0000-0000E6000000}"/>
    <cellStyle name="常规 6 2 3" xfId="44" xr:uid="{00000000-0005-0000-0000-000048000000}"/>
    <cellStyle name="常规 6 2 3 2" xfId="508" xr:uid="{00000000-0005-0000-0000-00002B020000}"/>
    <cellStyle name="常规 6 2 3 2 2" xfId="509" xr:uid="{00000000-0005-0000-0000-00002C020000}"/>
    <cellStyle name="常规 6 2 3 2 3" xfId="510" xr:uid="{00000000-0005-0000-0000-00002D020000}"/>
    <cellStyle name="常规 6 2 3 3" xfId="50" xr:uid="{00000000-0005-0000-0000-000054000000}"/>
    <cellStyle name="常规 6 2 3 4" xfId="54" xr:uid="{00000000-0005-0000-0000-00005A000000}"/>
    <cellStyle name="常规 6 2 4" xfId="136" xr:uid="{00000000-0005-0000-0000-0000B7000000}"/>
    <cellStyle name="常规 6 2 4 2" xfId="480" xr:uid="{00000000-0005-0000-0000-00000F020000}"/>
    <cellStyle name="常规 6 2 4 2 2" xfId="482" xr:uid="{00000000-0005-0000-0000-000011020000}"/>
    <cellStyle name="常规 6 2 4 2 3" xfId="511" xr:uid="{00000000-0005-0000-0000-00002E020000}"/>
    <cellStyle name="常规 6 2 4 3" xfId="203" xr:uid="{00000000-0005-0000-0000-0000FA000000}"/>
    <cellStyle name="常规 6 2 4 4" xfId="208" xr:uid="{00000000-0005-0000-0000-0000FF000000}"/>
    <cellStyle name="常规 6 2 5" xfId="138" xr:uid="{00000000-0005-0000-0000-0000B9000000}"/>
    <cellStyle name="常规 6 2 5 2" xfId="512" xr:uid="{00000000-0005-0000-0000-00002F020000}"/>
    <cellStyle name="常规 6 2 5 3" xfId="217" xr:uid="{00000000-0005-0000-0000-000008010000}"/>
    <cellStyle name="常规 6 2 6" xfId="513" xr:uid="{00000000-0005-0000-0000-000030020000}"/>
    <cellStyle name="常规 6 2 6 2" xfId="514" xr:uid="{00000000-0005-0000-0000-000031020000}"/>
    <cellStyle name="常规 6 2 6 3" xfId="221" xr:uid="{00000000-0005-0000-0000-00000C010000}"/>
    <cellStyle name="常规 6 2 7" xfId="515" xr:uid="{00000000-0005-0000-0000-000032020000}"/>
    <cellStyle name="常规 6 2 8" xfId="517" xr:uid="{00000000-0005-0000-0000-000034020000}"/>
    <cellStyle name="常规 6 2 9" xfId="519" xr:uid="{00000000-0005-0000-0000-000036020000}"/>
    <cellStyle name="常规 6 3" xfId="520" xr:uid="{00000000-0005-0000-0000-000037020000}"/>
    <cellStyle name="常规 6 3 2" xfId="521" xr:uid="{00000000-0005-0000-0000-000038020000}"/>
    <cellStyle name="常规 6 3 2 2" xfId="522" xr:uid="{00000000-0005-0000-0000-000039020000}"/>
    <cellStyle name="常规 6 3 2 2 2" xfId="523" xr:uid="{00000000-0005-0000-0000-00003A020000}"/>
    <cellStyle name="常规 6 3 2 2 3" xfId="524" xr:uid="{00000000-0005-0000-0000-00003B020000}"/>
    <cellStyle name="常规 6 3 2 3" xfId="525" xr:uid="{00000000-0005-0000-0000-00003C020000}"/>
    <cellStyle name="常规 6 3 2 4" xfId="64" xr:uid="{00000000-0005-0000-0000-00006E000000}"/>
    <cellStyle name="常规 6 3 3" xfId="526" xr:uid="{00000000-0005-0000-0000-00003D020000}"/>
    <cellStyle name="常规 6 3 3 2" xfId="527" xr:uid="{00000000-0005-0000-0000-00003E020000}"/>
    <cellStyle name="常规 6 3 3 2 2" xfId="528" xr:uid="{00000000-0005-0000-0000-00003F020000}"/>
    <cellStyle name="常规 6 3 3 2 3" xfId="530" xr:uid="{00000000-0005-0000-0000-000041020000}"/>
    <cellStyle name="常规 6 3 3 3" xfId="531" xr:uid="{00000000-0005-0000-0000-000042020000}"/>
    <cellStyle name="常规 6 3 4" xfId="532" xr:uid="{00000000-0005-0000-0000-000043020000}"/>
    <cellStyle name="常规 6 3 4 2" xfId="516" xr:uid="{00000000-0005-0000-0000-000033020000}"/>
    <cellStyle name="常规 6 3 4 3" xfId="518" xr:uid="{00000000-0005-0000-0000-000035020000}"/>
    <cellStyle name="常规 6 3 5" xfId="533" xr:uid="{00000000-0005-0000-0000-000044020000}"/>
    <cellStyle name="常规 6 4" xfId="164" xr:uid="{00000000-0005-0000-0000-0000D3000000}"/>
    <cellStyle name="常规 6 4 2" xfId="232" xr:uid="{00000000-0005-0000-0000-000017010000}"/>
    <cellStyle name="常规 6 4 2 2" xfId="237" xr:uid="{00000000-0005-0000-0000-00001C010000}"/>
    <cellStyle name="常规 6 4 2 3" xfId="534" xr:uid="{00000000-0005-0000-0000-000045020000}"/>
    <cellStyle name="常规 6 4 3" xfId="239" xr:uid="{00000000-0005-0000-0000-00001E010000}"/>
    <cellStyle name="常规 6 4 4" xfId="241" xr:uid="{00000000-0005-0000-0000-000020010000}"/>
    <cellStyle name="常规 6 5" xfId="26" xr:uid="{00000000-0005-0000-0000-000029000000}"/>
    <cellStyle name="常规 6 5 2" xfId="535" xr:uid="{00000000-0005-0000-0000-000046020000}"/>
    <cellStyle name="常规 6 5 2 2" xfId="537" xr:uid="{00000000-0005-0000-0000-000048020000}"/>
    <cellStyle name="常规 6 5 2 3" xfId="282" xr:uid="{00000000-0005-0000-0000-000049010000}"/>
    <cellStyle name="常规 6 5 3" xfId="538" xr:uid="{00000000-0005-0000-0000-000049020000}"/>
    <cellStyle name="常规 6 5 4" xfId="540" xr:uid="{00000000-0005-0000-0000-00004B020000}"/>
    <cellStyle name="常规 6 6" xfId="542" xr:uid="{00000000-0005-0000-0000-00004D020000}"/>
    <cellStyle name="常规 6 6 2" xfId="543" xr:uid="{00000000-0005-0000-0000-00004E020000}"/>
    <cellStyle name="常规 6 6 2 2" xfId="544" xr:uid="{00000000-0005-0000-0000-00004F020000}"/>
    <cellStyle name="常规 6 6 2 3" xfId="545" xr:uid="{00000000-0005-0000-0000-000050020000}"/>
    <cellStyle name="常规 6 6 3" xfId="546" xr:uid="{00000000-0005-0000-0000-000051020000}"/>
    <cellStyle name="常规 6 6 4" xfId="548" xr:uid="{00000000-0005-0000-0000-000053020000}"/>
    <cellStyle name="常规 6 7" xfId="550" xr:uid="{00000000-0005-0000-0000-000055020000}"/>
    <cellStyle name="常规 6 7 2" xfId="552" xr:uid="{00000000-0005-0000-0000-000057020000}"/>
    <cellStyle name="常规 6 7 3" xfId="553" xr:uid="{00000000-0005-0000-0000-000058020000}"/>
    <cellStyle name="常规 6 8" xfId="555" xr:uid="{00000000-0005-0000-0000-00005A020000}"/>
    <cellStyle name="常规 6 8 2" xfId="7" xr:uid="{00000000-0005-0000-0000-00000B000000}"/>
    <cellStyle name="常规 6 8 3" xfId="556" xr:uid="{00000000-0005-0000-0000-00005B020000}"/>
    <cellStyle name="常规 6 9" xfId="557" xr:uid="{00000000-0005-0000-0000-00005C020000}"/>
    <cellStyle name="常规 7" xfId="558" xr:uid="{00000000-0005-0000-0000-00005D020000}"/>
    <cellStyle name="常规 7 10" xfId="560" xr:uid="{00000000-0005-0000-0000-00005F020000}"/>
    <cellStyle name="常规 7 2" xfId="561" xr:uid="{00000000-0005-0000-0000-000060020000}"/>
    <cellStyle name="常规 7 2 2" xfId="260" xr:uid="{00000000-0005-0000-0000-000033010000}"/>
    <cellStyle name="常规 7 2 2 2" xfId="562" xr:uid="{00000000-0005-0000-0000-000061020000}"/>
    <cellStyle name="常规 7 2 3" xfId="563" xr:uid="{00000000-0005-0000-0000-000062020000}"/>
    <cellStyle name="常规 7 3" xfId="11" xr:uid="{00000000-0005-0000-0000-000010000000}"/>
    <cellStyle name="常规 7 3 2" xfId="564" xr:uid="{00000000-0005-0000-0000-000063020000}"/>
    <cellStyle name="常规 7 3 2 2" xfId="565" xr:uid="{00000000-0005-0000-0000-000064020000}"/>
    <cellStyle name="常规 7 3 3" xfId="566" xr:uid="{00000000-0005-0000-0000-000065020000}"/>
    <cellStyle name="常规 7 4" xfId="443" xr:uid="{00000000-0005-0000-0000-0000EA010000}"/>
    <cellStyle name="常规 7 4 2" xfId="312" xr:uid="{00000000-0005-0000-0000-000067010000}"/>
    <cellStyle name="常规 7 4 3" xfId="567" xr:uid="{00000000-0005-0000-0000-000066020000}"/>
    <cellStyle name="常规 7 5" xfId="446" xr:uid="{00000000-0005-0000-0000-0000ED010000}"/>
    <cellStyle name="常规 7 5 2" xfId="568" xr:uid="{00000000-0005-0000-0000-000067020000}"/>
    <cellStyle name="常规 7 6" xfId="569" xr:uid="{00000000-0005-0000-0000-000068020000}"/>
    <cellStyle name="常规 7 6 2" xfId="570" xr:uid="{00000000-0005-0000-0000-000069020000}"/>
    <cellStyle name="常规 7 7" xfId="571" xr:uid="{00000000-0005-0000-0000-00006A020000}"/>
    <cellStyle name="常规 7 7 2" xfId="328" xr:uid="{00000000-0005-0000-0000-000077010000}"/>
    <cellStyle name="常规 7 8" xfId="572" xr:uid="{00000000-0005-0000-0000-00006B020000}"/>
    <cellStyle name="常规 7 8 2" xfId="426" xr:uid="{00000000-0005-0000-0000-0000D9010000}"/>
    <cellStyle name="常规 7 9" xfId="529" xr:uid="{00000000-0005-0000-0000-000040020000}"/>
    <cellStyle name="常规 7 9 2" xfId="449" xr:uid="{00000000-0005-0000-0000-0000F0010000}"/>
    <cellStyle name="常规 8" xfId="474" xr:uid="{00000000-0005-0000-0000-000009020000}"/>
    <cellStyle name="常规 8 2" xfId="46" xr:uid="{00000000-0005-0000-0000-00004E000000}"/>
    <cellStyle name="常规 8 2 2" xfId="573" xr:uid="{00000000-0005-0000-0000-00006C020000}"/>
    <cellStyle name="常规 8 2 2 2" xfId="574" xr:uid="{00000000-0005-0000-0000-00006D020000}"/>
    <cellStyle name="常规 8 2 3" xfId="575" xr:uid="{00000000-0005-0000-0000-00006E020000}"/>
    <cellStyle name="常规 8 3" xfId="41" xr:uid="{00000000-0005-0000-0000-000043000000}"/>
    <cellStyle name="常规 8 3 2" xfId="576" xr:uid="{00000000-0005-0000-0000-00006F020000}"/>
    <cellStyle name="常规 8 3 2 2" xfId="577" xr:uid="{00000000-0005-0000-0000-000070020000}"/>
    <cellStyle name="常规 8 3 3" xfId="578" xr:uid="{00000000-0005-0000-0000-000071020000}"/>
    <cellStyle name="常规 8 4" xfId="452" xr:uid="{00000000-0005-0000-0000-0000F3010000}"/>
    <cellStyle name="常规 8 4 2" xfId="579" xr:uid="{00000000-0005-0000-0000-000072020000}"/>
    <cellStyle name="常规 8 5" xfId="455" xr:uid="{00000000-0005-0000-0000-0000F6010000}"/>
    <cellStyle name="常规 8 5 2" xfId="580" xr:uid="{00000000-0005-0000-0000-000073020000}"/>
    <cellStyle name="常规 8 6" xfId="581" xr:uid="{00000000-0005-0000-0000-000074020000}"/>
    <cellStyle name="常规 8 6 2" xfId="582" xr:uid="{00000000-0005-0000-0000-000075020000}"/>
    <cellStyle name="常规 8 7" xfId="583" xr:uid="{00000000-0005-0000-0000-000076020000}"/>
    <cellStyle name="常规 8 7 2" xfId="584" xr:uid="{00000000-0005-0000-0000-000077020000}"/>
    <cellStyle name="常规 8 8" xfId="585" xr:uid="{00000000-0005-0000-0000-000078020000}"/>
    <cellStyle name="常规 9" xfId="586" xr:uid="{00000000-0005-0000-0000-000079020000}"/>
    <cellStyle name="常规 9 2" xfId="587" xr:uid="{00000000-0005-0000-0000-00007A020000}"/>
    <cellStyle name="常规 9 2 2" xfId="551" xr:uid="{00000000-0005-0000-0000-000056020000}"/>
    <cellStyle name="常规 9 3" xfId="588" xr:uid="{00000000-0005-0000-0000-00007B020000}"/>
    <cellStyle name="超链接" xfId="15" builtinId="8"/>
    <cellStyle name="超链接 10" xfId="589" xr:uid="{00000000-0005-0000-0000-00007C020000}"/>
    <cellStyle name="超链接 2" xfId="590" xr:uid="{00000000-0005-0000-0000-00007D020000}"/>
    <cellStyle name="超链接 2 2" xfId="592" xr:uid="{00000000-0005-0000-0000-00007F020000}"/>
    <cellStyle name="超链接 2 2 2" xfId="593" xr:uid="{00000000-0005-0000-0000-000080020000}"/>
    <cellStyle name="超链接 2 2 2 2" xfId="594" xr:uid="{00000000-0005-0000-0000-000081020000}"/>
    <cellStyle name="超链接 2 2 2 2 2" xfId="539" xr:uid="{00000000-0005-0000-0000-00004A020000}"/>
    <cellStyle name="超链接 2 2 2 2 2 2" xfId="595" xr:uid="{00000000-0005-0000-0000-000082020000}"/>
    <cellStyle name="超链接 2 2 2 2 2 3" xfId="596" xr:uid="{00000000-0005-0000-0000-000083020000}"/>
    <cellStyle name="超链接 2 2 2 2 3" xfId="541" xr:uid="{00000000-0005-0000-0000-00004C020000}"/>
    <cellStyle name="超链接 2 2 2 2 4" xfId="597" xr:uid="{00000000-0005-0000-0000-000084020000}"/>
    <cellStyle name="超链接 2 2 2 3" xfId="598" xr:uid="{00000000-0005-0000-0000-000085020000}"/>
    <cellStyle name="超链接 2 2 2 3 2" xfId="547" xr:uid="{00000000-0005-0000-0000-000052020000}"/>
    <cellStyle name="超链接 2 2 2 3 2 2" xfId="599" xr:uid="{00000000-0005-0000-0000-000086020000}"/>
    <cellStyle name="超链接 2 2 2 3 2 3" xfId="600" xr:uid="{00000000-0005-0000-0000-000087020000}"/>
    <cellStyle name="超链接 2 2 2 3 3" xfId="549" xr:uid="{00000000-0005-0000-0000-000054020000}"/>
    <cellStyle name="超链接 2 2 2 4" xfId="48" xr:uid="{00000000-0005-0000-0000-000052000000}"/>
    <cellStyle name="超链接 2 2 2 4 2" xfId="554" xr:uid="{00000000-0005-0000-0000-000059020000}"/>
    <cellStyle name="超链接 2 2 2 4 3" xfId="601" xr:uid="{00000000-0005-0000-0000-000088020000}"/>
    <cellStyle name="超链接 2 2 2 5" xfId="51" xr:uid="{00000000-0005-0000-0000-000057000000}"/>
    <cellStyle name="超链接 2 2 3" xfId="602" xr:uid="{00000000-0005-0000-0000-000089020000}"/>
    <cellStyle name="超链接 2 2 3 2" xfId="603" xr:uid="{00000000-0005-0000-0000-00008A020000}"/>
    <cellStyle name="超链接 2 2 3 2 2" xfId="604" xr:uid="{00000000-0005-0000-0000-00008B020000}"/>
    <cellStyle name="超链接 2 2 3 2 3" xfId="605" xr:uid="{00000000-0005-0000-0000-00008C020000}"/>
    <cellStyle name="超链接 2 2 3 3" xfId="606" xr:uid="{00000000-0005-0000-0000-00008D020000}"/>
    <cellStyle name="超链接 2 2 3 4" xfId="607" xr:uid="{00000000-0005-0000-0000-00008E020000}"/>
    <cellStyle name="超链接 2 2 4" xfId="488" xr:uid="{00000000-0005-0000-0000-000017020000}"/>
    <cellStyle name="超链接 2 2 4 2" xfId="490" xr:uid="{00000000-0005-0000-0000-000019020000}"/>
    <cellStyle name="超链接 2 2 4 2 2" xfId="608" xr:uid="{00000000-0005-0000-0000-00008F020000}"/>
    <cellStyle name="超链接 2 2 4 2 3" xfId="609" xr:uid="{00000000-0005-0000-0000-000090020000}"/>
    <cellStyle name="超链接 2 2 4 3" xfId="610" xr:uid="{00000000-0005-0000-0000-000091020000}"/>
    <cellStyle name="超链接 2 2 4 4" xfId="611" xr:uid="{00000000-0005-0000-0000-000092020000}"/>
    <cellStyle name="超链接 2 2 5" xfId="492" xr:uid="{00000000-0005-0000-0000-00001B020000}"/>
    <cellStyle name="超链接 2 2 5 2" xfId="612" xr:uid="{00000000-0005-0000-0000-000093020000}"/>
    <cellStyle name="超链接 2 2 5 3" xfId="613" xr:uid="{00000000-0005-0000-0000-000094020000}"/>
    <cellStyle name="超链接 2 2 6" xfId="615" xr:uid="{00000000-0005-0000-0000-000096020000}"/>
    <cellStyle name="超链接 2 2 6 2" xfId="616" xr:uid="{00000000-0005-0000-0000-000097020000}"/>
    <cellStyle name="超链接 2 2 6 3" xfId="617" xr:uid="{00000000-0005-0000-0000-000098020000}"/>
    <cellStyle name="超链接 2 2 7" xfId="618" xr:uid="{00000000-0005-0000-0000-000099020000}"/>
    <cellStyle name="超链接 2 3" xfId="619" xr:uid="{00000000-0005-0000-0000-00009A020000}"/>
    <cellStyle name="超链接 2 3 2" xfId="620" xr:uid="{00000000-0005-0000-0000-00009B020000}"/>
    <cellStyle name="超链接 2 3 2 2" xfId="621" xr:uid="{00000000-0005-0000-0000-00009C020000}"/>
    <cellStyle name="超链接 2 3 2 2 2" xfId="622" xr:uid="{00000000-0005-0000-0000-00009D020000}"/>
    <cellStyle name="超链接 2 3 2 2 3" xfId="5" xr:uid="{00000000-0005-0000-0000-000009000000}"/>
    <cellStyle name="超链接 2 3 2 3" xfId="623" xr:uid="{00000000-0005-0000-0000-00009E020000}"/>
    <cellStyle name="超链接 2 3 2 4" xfId="32" xr:uid="{00000000-0005-0000-0000-000031000000}"/>
    <cellStyle name="超链接 2 3 3" xfId="624" xr:uid="{00000000-0005-0000-0000-00009F020000}"/>
    <cellStyle name="超链接 2 3 3 2" xfId="625" xr:uid="{00000000-0005-0000-0000-0000A0020000}"/>
    <cellStyle name="超链接 2 3 3 2 2" xfId="614" xr:uid="{00000000-0005-0000-0000-000095020000}"/>
    <cellStyle name="超链接 2 3 3 2 3" xfId="626" xr:uid="{00000000-0005-0000-0000-0000A1020000}"/>
    <cellStyle name="超链接 2 3 3 3" xfId="627" xr:uid="{00000000-0005-0000-0000-0000A2020000}"/>
    <cellStyle name="超链接 2 3 4" xfId="495" xr:uid="{00000000-0005-0000-0000-00001E020000}"/>
    <cellStyle name="超链接 2 3 4 2" xfId="628" xr:uid="{00000000-0005-0000-0000-0000A3020000}"/>
    <cellStyle name="超链接 2 3 4 3" xfId="629" xr:uid="{00000000-0005-0000-0000-0000A4020000}"/>
    <cellStyle name="超链接 2 3 5" xfId="630" xr:uid="{00000000-0005-0000-0000-0000A5020000}"/>
    <cellStyle name="超链接 2 4" xfId="631" xr:uid="{00000000-0005-0000-0000-0000A6020000}"/>
    <cellStyle name="超链接 2 4 2" xfId="632" xr:uid="{00000000-0005-0000-0000-0000A7020000}"/>
    <cellStyle name="超链接 2 4 2 2" xfId="633" xr:uid="{00000000-0005-0000-0000-0000A8020000}"/>
    <cellStyle name="超链接 2 4 2 3" xfId="634" xr:uid="{00000000-0005-0000-0000-0000A9020000}"/>
    <cellStyle name="超链接 2 4 3" xfId="635" xr:uid="{00000000-0005-0000-0000-0000AA020000}"/>
    <cellStyle name="超链接 2 4 4" xfId="498" xr:uid="{00000000-0005-0000-0000-000021020000}"/>
    <cellStyle name="超链接 2 5" xfId="636" xr:uid="{00000000-0005-0000-0000-0000AB020000}"/>
    <cellStyle name="超链接 2 5 2" xfId="637" xr:uid="{00000000-0005-0000-0000-0000AC020000}"/>
    <cellStyle name="超链接 2 5 2 2" xfId="559" xr:uid="{00000000-0005-0000-0000-00005E020000}"/>
    <cellStyle name="超链接 2 5 2 3" xfId="475" xr:uid="{00000000-0005-0000-0000-00000A020000}"/>
    <cellStyle name="超链接 2 5 3" xfId="591" xr:uid="{00000000-0005-0000-0000-00007E020000}"/>
    <cellStyle name="超链接 2 5 4" xfId="500" xr:uid="{00000000-0005-0000-0000-000023020000}"/>
    <cellStyle name="超链接 2 6" xfId="244" xr:uid="{00000000-0005-0000-0000-000023010000}"/>
    <cellStyle name="超链接 2 6 2" xfId="246" xr:uid="{00000000-0005-0000-0000-000025010000}"/>
    <cellStyle name="超链接 2 6 3" xfId="330" xr:uid="{00000000-0005-0000-0000-000079010000}"/>
    <cellStyle name="超链接 2 7" xfId="369" xr:uid="{00000000-0005-0000-0000-0000A0010000}"/>
    <cellStyle name="超链接 2 7 2" xfId="257" xr:uid="{00000000-0005-0000-0000-000030010000}"/>
    <cellStyle name="超链接 2 7 3" xfId="375" xr:uid="{00000000-0005-0000-0000-0000A6010000}"/>
    <cellStyle name="超链接 2 8" xfId="384" xr:uid="{00000000-0005-0000-0000-0000AF010000}"/>
    <cellStyle name="超链接 3" xfId="501" xr:uid="{00000000-0005-0000-0000-000024020000}"/>
    <cellStyle name="超链接 3 2" xfId="638" xr:uid="{00000000-0005-0000-0000-0000AD020000}"/>
    <cellStyle name="超链接 3 2 2" xfId="639" xr:uid="{00000000-0005-0000-0000-0000AE020000}"/>
    <cellStyle name="超链接 3 2 2 2" xfId="640" xr:uid="{00000000-0005-0000-0000-0000AF020000}"/>
    <cellStyle name="超链接 3 2 2 3" xfId="269" xr:uid="{00000000-0005-0000-0000-00003C010000}"/>
    <cellStyle name="超链接 3 2 3" xfId="641" xr:uid="{00000000-0005-0000-0000-0000B0020000}"/>
    <cellStyle name="超链接 3 2 4" xfId="536" xr:uid="{00000000-0005-0000-0000-000047020000}"/>
    <cellStyle name="超链接 3 3" xfId="642" xr:uid="{00000000-0005-0000-0000-0000B1020000}"/>
    <cellStyle name="超链接 3 3 2" xfId="643" xr:uid="{00000000-0005-0000-0000-0000B2020000}"/>
    <cellStyle name="超链接 3 3 2 2" xfId="644" xr:uid="{00000000-0005-0000-0000-0000B3020000}"/>
    <cellStyle name="超链接 3 3 2 3" xfId="304" xr:uid="{00000000-0005-0000-0000-00005F010000}"/>
    <cellStyle name="超链接 3 3 3" xfId="645" xr:uid="{00000000-0005-0000-0000-0000B4020000}"/>
    <cellStyle name="超链接 3 4" xfId="646" xr:uid="{00000000-0005-0000-0000-0000B5020000}"/>
    <cellStyle name="超链接 3 4 2" xfId="647" xr:uid="{00000000-0005-0000-0000-0000B6020000}"/>
    <cellStyle name="超链接 3 4 3" xfId="648" xr:uid="{00000000-0005-0000-0000-0000B7020000}"/>
    <cellStyle name="超链接 3 5" xfId="649" xr:uid="{00000000-0005-0000-0000-0000B8020000}"/>
    <cellStyle name="超链接 4" xfId="650" xr:uid="{00000000-0005-0000-0000-0000B9020000}"/>
    <cellStyle name="超链接 4 2" xfId="651" xr:uid="{00000000-0005-0000-0000-0000BA020000}"/>
    <cellStyle name="超链接 4 2 2" xfId="17" xr:uid="{00000000-0005-0000-0000-00001A000000}"/>
    <cellStyle name="超链接 4 3" xfId="652" xr:uid="{00000000-0005-0000-0000-0000BB020000}"/>
    <cellStyle name="超链接 5" xfId="653" xr:uid="{00000000-0005-0000-0000-0000BC020000}"/>
    <cellStyle name="超链接 5 2" xfId="654" xr:uid="{00000000-0005-0000-0000-0000BD020000}"/>
    <cellStyle name="超链接 5 2 2" xfId="655" xr:uid="{00000000-0005-0000-0000-0000BE020000}"/>
    <cellStyle name="超链接 5 2 3" xfId="656" xr:uid="{00000000-0005-0000-0000-0000BF020000}"/>
    <cellStyle name="超链接 5 3" xfId="657" xr:uid="{00000000-0005-0000-0000-0000C0020000}"/>
    <cellStyle name="超链接 5 4" xfId="89" xr:uid="{00000000-0005-0000-0000-000088000000}"/>
    <cellStyle name="超链接 6" xfId="658" xr:uid="{00000000-0005-0000-0000-0000C1020000}"/>
    <cellStyle name="超链接 6 2" xfId="659" xr:uid="{00000000-0005-0000-0000-0000C2020000}"/>
    <cellStyle name="超链接 6 3" xfId="660" xr:uid="{00000000-0005-0000-0000-0000C3020000}"/>
    <cellStyle name="超链接 7" xfId="661" xr:uid="{00000000-0005-0000-0000-0000C4020000}"/>
    <cellStyle name="超链接 7 2" xfId="662" xr:uid="{00000000-0005-0000-0000-0000C5020000}"/>
    <cellStyle name="超链接 7 3" xfId="663" xr:uid="{00000000-0005-0000-0000-0000C6020000}"/>
    <cellStyle name="超链接 8" xfId="664" xr:uid="{00000000-0005-0000-0000-0000C7020000}"/>
    <cellStyle name="超链接 9" xfId="198" xr:uid="{00000000-0005-0000-0000-0000F5000000}"/>
    <cellStyle name="适中 2" xfId="665" xr:uid="{00000000-0005-0000-0000-0000C8020000}"/>
    <cellStyle name="适中 2 2" xfId="666" xr:uid="{00000000-0005-0000-0000-0000C9020000}"/>
    <cellStyle name="适中 2 2 2" xfId="667" xr:uid="{00000000-0005-0000-0000-0000CA020000}"/>
    <cellStyle name="适中 2 2 3" xfId="351" xr:uid="{00000000-0005-0000-0000-00008E010000}"/>
    <cellStyle name="适中 2 3" xfId="668" xr:uid="{00000000-0005-0000-0000-0000CB020000}"/>
    <cellStyle name="适中 2 4" xfId="669" xr:uid="{00000000-0005-0000-0000-0000CC020000}"/>
  </cellStyles>
  <dxfs count="0"/>
  <tableStyles count="0" defaultTableStyle="TableStyleMedium2" defaultPivotStyle="PivotStyleMedium9"/>
  <colors>
    <mruColors>
      <color rgb="FF99FFCC"/>
      <color rgb="FFFFFFCC"/>
      <color rgb="FF99FF99"/>
      <color rgb="FF99CCFF"/>
      <color rgb="FFFF99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2775930130@qq.com" TargetMode="External"/><Relationship Id="rId1" Type="http://schemas.openxmlformats.org/officeDocument/2006/relationships/hyperlink" Target="mailto:sample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9"/>
  <sheetViews>
    <sheetView tabSelected="1" zoomScale="85" zoomScaleNormal="85" workbookViewId="0">
      <pane ySplit="1" topLeftCell="A2" activePane="bottomLeft" state="frozen"/>
      <selection pane="bottomLeft" activeCell="A2" sqref="A2"/>
    </sheetView>
  </sheetViews>
  <sheetFormatPr defaultColWidth="8.875" defaultRowHeight="16.5" outlineLevelRow="1"/>
  <cols>
    <col min="1" max="1" width="1.5" style="5" customWidth="1"/>
    <col min="2" max="2" width="5.25" style="6" customWidth="1"/>
    <col min="3" max="3" width="23.5" style="7" customWidth="1"/>
    <col min="4" max="4" width="24.375" style="7" customWidth="1"/>
    <col min="5" max="5" width="7.25" style="7" customWidth="1"/>
    <col min="6" max="9" width="7.625" style="8" customWidth="1"/>
    <col min="10" max="10" width="8.375" style="7" customWidth="1"/>
    <col min="11" max="11" width="7.25" style="7" customWidth="1"/>
    <col min="12" max="15" width="7.625" style="8" customWidth="1"/>
    <col min="16" max="16" width="8.375" style="7" customWidth="1"/>
    <col min="17" max="17" width="52.5" style="7" customWidth="1"/>
    <col min="18" max="16384" width="8.875" style="7"/>
  </cols>
  <sheetData>
    <row r="1" spans="1:17" s="4" customFormat="1" ht="33">
      <c r="A1" s="9"/>
      <c r="B1" s="10" t="s">
        <v>0</v>
      </c>
      <c r="C1" s="11" t="s">
        <v>1</v>
      </c>
      <c r="D1" s="11" t="s">
        <v>2</v>
      </c>
      <c r="E1" s="12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2" t="s">
        <v>8</v>
      </c>
      <c r="K1" s="34" t="s">
        <v>9</v>
      </c>
      <c r="L1" s="35" t="s">
        <v>10</v>
      </c>
      <c r="M1" s="35" t="s">
        <v>11</v>
      </c>
      <c r="N1" s="35" t="s">
        <v>12</v>
      </c>
      <c r="O1" s="35" t="s">
        <v>13</v>
      </c>
      <c r="P1" s="34" t="s">
        <v>14</v>
      </c>
      <c r="Q1" s="40" t="s">
        <v>15</v>
      </c>
    </row>
    <row r="2" spans="1:17" ht="17.25">
      <c r="A2" s="5">
        <v>1</v>
      </c>
      <c r="B2" s="14">
        <f>A2</f>
        <v>1</v>
      </c>
      <c r="C2" s="15" t="s">
        <v>16</v>
      </c>
      <c r="D2" s="16"/>
      <c r="E2" s="17"/>
      <c r="F2" s="18">
        <f>MIN(F3:F8)</f>
        <v>44847</v>
      </c>
      <c r="G2" s="18">
        <f>MAX(G3:G8)</f>
        <v>44853</v>
      </c>
      <c r="H2" s="18"/>
      <c r="I2" s="18"/>
      <c r="J2" s="36">
        <f>MIN(J3:J8)</f>
        <v>0</v>
      </c>
      <c r="K2" s="17"/>
      <c r="L2" s="18"/>
      <c r="M2" s="18"/>
      <c r="N2" s="18"/>
      <c r="O2" s="18"/>
      <c r="P2" s="36"/>
      <c r="Q2" s="41"/>
    </row>
    <row r="3" spans="1:17" ht="17.25" outlineLevel="1">
      <c r="B3" s="59" t="str">
        <f>$B$2&amp;"-1"</f>
        <v>1-1</v>
      </c>
      <c r="C3" s="19"/>
      <c r="D3" s="20" t="s">
        <v>17</v>
      </c>
      <c r="E3" s="1" t="s">
        <v>18</v>
      </c>
      <c r="F3" s="21">
        <v>44847</v>
      </c>
      <c r="G3" s="21">
        <v>44848</v>
      </c>
      <c r="H3" s="21">
        <v>44848</v>
      </c>
      <c r="I3" s="21">
        <v>44848</v>
      </c>
      <c r="J3" s="37">
        <v>1</v>
      </c>
      <c r="K3" s="1" t="s">
        <v>19</v>
      </c>
      <c r="L3" s="21" t="s">
        <v>19</v>
      </c>
      <c r="M3" s="21" t="s">
        <v>19</v>
      </c>
      <c r="N3" s="21" t="s">
        <v>19</v>
      </c>
      <c r="O3" s="21" t="s">
        <v>19</v>
      </c>
      <c r="P3" s="37" t="s">
        <v>19</v>
      </c>
      <c r="Q3" s="42"/>
    </row>
    <row r="4" spans="1:17" ht="17.25" outlineLevel="1">
      <c r="B4" s="59" t="str">
        <f>$B$2&amp;"-2"</f>
        <v>1-2</v>
      </c>
      <c r="C4" s="22"/>
      <c r="D4" s="20" t="s">
        <v>20</v>
      </c>
      <c r="E4" s="1" t="s">
        <v>18</v>
      </c>
      <c r="F4" s="21">
        <v>44848</v>
      </c>
      <c r="G4" s="21">
        <v>44848</v>
      </c>
      <c r="H4" s="21">
        <v>44848</v>
      </c>
      <c r="I4" s="21">
        <v>44848</v>
      </c>
      <c r="J4" s="37">
        <v>1</v>
      </c>
      <c r="K4" s="1" t="s">
        <v>19</v>
      </c>
      <c r="L4" s="21" t="s">
        <v>19</v>
      </c>
      <c r="M4" s="21" t="s">
        <v>19</v>
      </c>
      <c r="N4" s="21" t="s">
        <v>19</v>
      </c>
      <c r="O4" s="21" t="s">
        <v>19</v>
      </c>
      <c r="P4" s="37" t="s">
        <v>19</v>
      </c>
      <c r="Q4" s="42" t="s">
        <v>21</v>
      </c>
    </row>
    <row r="5" spans="1:17" ht="17.25" outlineLevel="1">
      <c r="B5" s="59" t="str">
        <f>$B$2&amp;"-3"</f>
        <v>1-3</v>
      </c>
      <c r="C5" s="22"/>
      <c r="D5" s="20" t="s">
        <v>22</v>
      </c>
      <c r="E5" s="1" t="s">
        <v>18</v>
      </c>
      <c r="F5" s="21">
        <v>44849</v>
      </c>
      <c r="G5" s="21">
        <v>44853</v>
      </c>
      <c r="H5" s="21"/>
      <c r="I5" s="21"/>
      <c r="J5" s="37">
        <v>0</v>
      </c>
      <c r="K5" s="1" t="s">
        <v>19</v>
      </c>
      <c r="L5" s="21" t="s">
        <v>19</v>
      </c>
      <c r="M5" s="21" t="s">
        <v>19</v>
      </c>
      <c r="N5" s="21" t="s">
        <v>19</v>
      </c>
      <c r="O5" s="21" t="s">
        <v>19</v>
      </c>
      <c r="P5" s="37" t="s">
        <v>19</v>
      </c>
      <c r="Q5" s="42" t="s">
        <v>21</v>
      </c>
    </row>
    <row r="6" spans="1:17" ht="17.25" outlineLevel="1">
      <c r="B6" s="59" t="str">
        <f>$B$2&amp;"-4"</f>
        <v>1-4</v>
      </c>
      <c r="C6" s="22"/>
      <c r="D6" s="20" t="s">
        <v>23</v>
      </c>
      <c r="E6" s="1" t="s">
        <v>18</v>
      </c>
      <c r="F6" s="21">
        <v>44848</v>
      </c>
      <c r="G6" s="21">
        <v>44848</v>
      </c>
      <c r="H6" s="21">
        <v>44848</v>
      </c>
      <c r="I6" s="21">
        <v>44848</v>
      </c>
      <c r="J6" s="37">
        <v>1</v>
      </c>
      <c r="K6" s="1" t="s">
        <v>19</v>
      </c>
      <c r="L6" s="21" t="s">
        <v>19</v>
      </c>
      <c r="M6" s="21" t="s">
        <v>19</v>
      </c>
      <c r="N6" s="21" t="s">
        <v>19</v>
      </c>
      <c r="O6" s="21" t="s">
        <v>19</v>
      </c>
      <c r="P6" s="37" t="s">
        <v>19</v>
      </c>
      <c r="Q6" s="42" t="s">
        <v>24</v>
      </c>
    </row>
    <row r="7" spans="1:17" ht="17.25" outlineLevel="1">
      <c r="B7" s="59" t="str">
        <f>$B$2&amp;"-5"</f>
        <v>1-5</v>
      </c>
      <c r="C7" s="22"/>
      <c r="D7" s="20" t="s">
        <v>25</v>
      </c>
      <c r="E7" s="1" t="s">
        <v>18</v>
      </c>
      <c r="F7" s="21">
        <v>44853</v>
      </c>
      <c r="G7" s="21">
        <v>44853</v>
      </c>
      <c r="H7" s="21"/>
      <c r="I7" s="21"/>
      <c r="J7" s="37">
        <v>0</v>
      </c>
      <c r="K7" s="1" t="s">
        <v>19</v>
      </c>
      <c r="L7" s="21" t="s">
        <v>19</v>
      </c>
      <c r="M7" s="21" t="s">
        <v>19</v>
      </c>
      <c r="N7" s="21" t="s">
        <v>19</v>
      </c>
      <c r="O7" s="21" t="s">
        <v>19</v>
      </c>
      <c r="P7" s="37" t="s">
        <v>19</v>
      </c>
      <c r="Q7" s="42" t="s">
        <v>26</v>
      </c>
    </row>
    <row r="8" spans="1:17" ht="17.25" outlineLevel="1">
      <c r="B8" s="59" t="str">
        <f>$B$2&amp;"-6"</f>
        <v>1-6</v>
      </c>
      <c r="C8" s="22"/>
      <c r="D8" s="20" t="s">
        <v>27</v>
      </c>
      <c r="E8" s="1" t="s">
        <v>28</v>
      </c>
      <c r="F8" s="21">
        <v>44848</v>
      </c>
      <c r="G8" s="21">
        <v>44848</v>
      </c>
      <c r="H8" s="21"/>
      <c r="I8" s="21"/>
      <c r="J8" s="37">
        <v>0</v>
      </c>
      <c r="K8" s="1" t="s">
        <v>19</v>
      </c>
      <c r="L8" s="21" t="s">
        <v>19</v>
      </c>
      <c r="M8" s="21" t="s">
        <v>19</v>
      </c>
      <c r="N8" s="21" t="s">
        <v>19</v>
      </c>
      <c r="O8" s="21" t="s">
        <v>19</v>
      </c>
      <c r="P8" s="37" t="s">
        <v>19</v>
      </c>
      <c r="Q8" s="42"/>
    </row>
    <row r="9" spans="1:17" ht="17.25">
      <c r="A9" s="5">
        <v>2</v>
      </c>
      <c r="B9" s="14">
        <f>A9</f>
        <v>2</v>
      </c>
      <c r="C9" s="15" t="s">
        <v>29</v>
      </c>
      <c r="D9" s="16"/>
      <c r="E9" s="17"/>
      <c r="F9" s="18">
        <f>MIN(F10:F33)</f>
        <v>44848</v>
      </c>
      <c r="G9" s="18">
        <f>MAX(G10:G33)</f>
        <v>44853</v>
      </c>
      <c r="H9" s="18"/>
      <c r="I9" s="18"/>
      <c r="J9" s="36">
        <f>MIN(J10:J33)</f>
        <v>0</v>
      </c>
      <c r="K9" s="17"/>
      <c r="L9" s="18">
        <f>MIN(L10:L33)</f>
        <v>44848</v>
      </c>
      <c r="M9" s="18">
        <f>MAX(M10:M33)</f>
        <v>44853</v>
      </c>
      <c r="N9" s="18"/>
      <c r="O9" s="18"/>
      <c r="P9" s="36">
        <f>MIN(P10:P33)</f>
        <v>0</v>
      </c>
      <c r="Q9" s="41"/>
    </row>
    <row r="10" spans="1:17" ht="17.25">
      <c r="B10" s="59" t="str">
        <f>$B$9&amp;"-1"</f>
        <v>2-1</v>
      </c>
      <c r="C10" s="19"/>
      <c r="D10" s="23" t="s">
        <v>30</v>
      </c>
      <c r="E10" s="24" t="s">
        <v>18</v>
      </c>
      <c r="F10" s="25">
        <v>44848</v>
      </c>
      <c r="G10" s="25">
        <v>44848</v>
      </c>
      <c r="H10" s="25">
        <v>44848</v>
      </c>
      <c r="I10" s="25">
        <v>44848</v>
      </c>
      <c r="J10" s="38">
        <v>1</v>
      </c>
      <c r="K10" s="24"/>
      <c r="L10" s="25"/>
      <c r="M10" s="25"/>
      <c r="N10" s="25"/>
      <c r="O10" s="25"/>
      <c r="P10" s="38"/>
      <c r="Q10" s="43"/>
    </row>
    <row r="11" spans="1:17" ht="17.25">
      <c r="B11" s="59" t="str">
        <f t="shared" ref="B11:B33" si="0">$B$9&amp;"-2"</f>
        <v>2-2</v>
      </c>
      <c r="C11" s="26"/>
      <c r="D11" s="23" t="s">
        <v>31</v>
      </c>
      <c r="E11" s="24" t="s">
        <v>32</v>
      </c>
      <c r="F11" s="25">
        <f>MIN(F12:F33)</f>
        <v>44848</v>
      </c>
      <c r="G11" s="25">
        <f>MAX(G12:G33)</f>
        <v>44853</v>
      </c>
      <c r="H11" s="25"/>
      <c r="I11" s="25"/>
      <c r="J11" s="38">
        <f>MIN(J12:J33)</f>
        <v>0</v>
      </c>
      <c r="K11" s="24"/>
      <c r="L11" s="25">
        <f>MIN(L12:L33)</f>
        <v>44848</v>
      </c>
      <c r="M11" s="25">
        <f>MAX(M12:M33)</f>
        <v>44853</v>
      </c>
      <c r="N11" s="25"/>
      <c r="O11" s="25"/>
      <c r="P11" s="38">
        <f>MIN(P12:P33)</f>
        <v>0</v>
      </c>
      <c r="Q11" s="43"/>
    </row>
    <row r="12" spans="1:17" ht="17.25" outlineLevel="1">
      <c r="B12" s="59" t="str">
        <f t="shared" si="0"/>
        <v>2-2</v>
      </c>
      <c r="C12" s="26"/>
      <c r="D12" s="22"/>
      <c r="E12" s="1" t="s">
        <v>33</v>
      </c>
      <c r="F12" s="21">
        <v>44848</v>
      </c>
      <c r="G12" s="21">
        <v>44853</v>
      </c>
      <c r="H12" s="21"/>
      <c r="I12" s="21"/>
      <c r="J12" s="37">
        <v>0</v>
      </c>
      <c r="K12" s="1" t="s">
        <v>34</v>
      </c>
      <c r="L12" s="21">
        <v>44848</v>
      </c>
      <c r="M12" s="21">
        <v>44853</v>
      </c>
      <c r="N12" s="21"/>
      <c r="O12" s="21"/>
      <c r="P12" s="37">
        <v>0</v>
      </c>
      <c r="Q12" s="42"/>
    </row>
    <row r="13" spans="1:17" ht="17.25" outlineLevel="1">
      <c r="B13" s="59" t="str">
        <f t="shared" si="0"/>
        <v>2-2</v>
      </c>
      <c r="C13" s="26"/>
      <c r="D13" s="22"/>
      <c r="E13" s="1" t="s">
        <v>35</v>
      </c>
      <c r="F13" s="21">
        <v>44848</v>
      </c>
      <c r="G13" s="21">
        <v>44853</v>
      </c>
      <c r="H13" s="21"/>
      <c r="I13" s="21"/>
      <c r="J13" s="37">
        <v>0</v>
      </c>
      <c r="K13" s="1" t="s">
        <v>34</v>
      </c>
      <c r="L13" s="21">
        <v>44848</v>
      </c>
      <c r="M13" s="21">
        <v>44853</v>
      </c>
      <c r="N13" s="21"/>
      <c r="O13" s="21"/>
      <c r="P13" s="37">
        <v>0</v>
      </c>
      <c r="Q13" s="42"/>
    </row>
    <row r="14" spans="1:17" ht="17.25" outlineLevel="1">
      <c r="B14" s="59" t="str">
        <f t="shared" si="0"/>
        <v>2-2</v>
      </c>
      <c r="C14" s="26"/>
      <c r="D14" s="22"/>
      <c r="E14" s="1" t="s">
        <v>36</v>
      </c>
      <c r="F14" s="21">
        <v>44848</v>
      </c>
      <c r="G14" s="21">
        <v>44853</v>
      </c>
      <c r="H14" s="21">
        <v>44848</v>
      </c>
      <c r="I14" s="21">
        <v>44850</v>
      </c>
      <c r="J14" s="37">
        <v>1</v>
      </c>
      <c r="K14" s="1" t="s">
        <v>37</v>
      </c>
      <c r="L14" s="21">
        <v>44848</v>
      </c>
      <c r="M14" s="21">
        <v>44853</v>
      </c>
      <c r="N14" s="21"/>
      <c r="O14" s="21"/>
      <c r="P14" s="37">
        <v>0</v>
      </c>
      <c r="Q14" s="44"/>
    </row>
    <row r="15" spans="1:17" ht="17.25" outlineLevel="1">
      <c r="B15" s="59" t="str">
        <f t="shared" si="0"/>
        <v>2-2</v>
      </c>
      <c r="C15" s="26"/>
      <c r="D15" s="22"/>
      <c r="E15" s="1" t="s">
        <v>38</v>
      </c>
      <c r="F15" s="21">
        <v>44848</v>
      </c>
      <c r="G15" s="21">
        <v>44853</v>
      </c>
      <c r="H15" s="21">
        <v>44848</v>
      </c>
      <c r="I15" s="21">
        <v>44850</v>
      </c>
      <c r="J15" s="37">
        <v>1</v>
      </c>
      <c r="K15" s="1" t="s">
        <v>34</v>
      </c>
      <c r="L15" s="21">
        <v>44848</v>
      </c>
      <c r="M15" s="21">
        <v>44853</v>
      </c>
      <c r="N15" s="21"/>
      <c r="O15" s="21"/>
      <c r="P15" s="37">
        <v>0</v>
      </c>
      <c r="Q15" s="42"/>
    </row>
    <row r="16" spans="1:17" ht="17.25" outlineLevel="1">
      <c r="B16" s="59" t="str">
        <f t="shared" si="0"/>
        <v>2-2</v>
      </c>
      <c r="C16" s="26"/>
      <c r="D16" s="22"/>
      <c r="E16" s="1" t="s">
        <v>39</v>
      </c>
      <c r="F16" s="21">
        <v>44848</v>
      </c>
      <c r="G16" s="21">
        <v>44853</v>
      </c>
      <c r="H16" s="21">
        <v>44849</v>
      </c>
      <c r="I16" s="21">
        <v>44851</v>
      </c>
      <c r="J16" s="37">
        <v>1</v>
      </c>
      <c r="K16" s="1" t="s">
        <v>37</v>
      </c>
      <c r="L16" s="21">
        <v>44848</v>
      </c>
      <c r="M16" s="21">
        <v>44853</v>
      </c>
      <c r="N16" s="21"/>
      <c r="O16" s="21"/>
      <c r="P16" s="37">
        <v>0</v>
      </c>
      <c r="Q16" s="42"/>
    </row>
    <row r="17" spans="2:17" ht="17.25" outlineLevel="1">
      <c r="B17" s="59" t="str">
        <f t="shared" si="0"/>
        <v>2-2</v>
      </c>
      <c r="C17" s="26"/>
      <c r="D17" s="22"/>
      <c r="E17" s="1" t="s">
        <v>40</v>
      </c>
      <c r="F17" s="21">
        <v>44848</v>
      </c>
      <c r="G17" s="21">
        <v>44853</v>
      </c>
      <c r="H17" s="21">
        <v>44849</v>
      </c>
      <c r="I17" s="21">
        <v>44851</v>
      </c>
      <c r="J17" s="37">
        <v>1</v>
      </c>
      <c r="K17" s="1" t="s">
        <v>34</v>
      </c>
      <c r="L17" s="21">
        <v>44848</v>
      </c>
      <c r="M17" s="21">
        <v>44853</v>
      </c>
      <c r="N17" s="21"/>
      <c r="O17" s="21"/>
      <c r="P17" s="37">
        <v>0</v>
      </c>
      <c r="Q17" s="42"/>
    </row>
    <row r="18" spans="2:17" ht="17.25" outlineLevel="1">
      <c r="B18" s="59" t="str">
        <f t="shared" si="0"/>
        <v>2-2</v>
      </c>
      <c r="C18" s="26"/>
      <c r="D18" s="22"/>
      <c r="E18" s="1" t="s">
        <v>41</v>
      </c>
      <c r="F18" s="21">
        <v>44848</v>
      </c>
      <c r="G18" s="21">
        <v>44853</v>
      </c>
      <c r="H18" s="21"/>
      <c r="I18" s="21"/>
      <c r="J18" s="37">
        <v>0</v>
      </c>
      <c r="K18" s="1" t="s">
        <v>34</v>
      </c>
      <c r="L18" s="21">
        <v>44848</v>
      </c>
      <c r="M18" s="21">
        <v>44853</v>
      </c>
      <c r="N18" s="21"/>
      <c r="O18" s="21"/>
      <c r="P18" s="37">
        <v>0</v>
      </c>
      <c r="Q18" s="42"/>
    </row>
    <row r="19" spans="2:17" ht="17.25" outlineLevel="1">
      <c r="B19" s="59" t="str">
        <f t="shared" si="0"/>
        <v>2-2</v>
      </c>
      <c r="C19" s="26"/>
      <c r="D19" s="22"/>
      <c r="E19" s="1" t="s">
        <v>42</v>
      </c>
      <c r="F19" s="21">
        <v>44848</v>
      </c>
      <c r="G19" s="21">
        <v>44853</v>
      </c>
      <c r="H19" s="21"/>
      <c r="I19" s="21"/>
      <c r="J19" s="37">
        <v>0</v>
      </c>
      <c r="K19" s="1" t="s">
        <v>43</v>
      </c>
      <c r="L19" s="21">
        <v>44848</v>
      </c>
      <c r="M19" s="21">
        <v>44853</v>
      </c>
      <c r="N19" s="21"/>
      <c r="O19" s="21"/>
      <c r="P19" s="37">
        <v>0</v>
      </c>
      <c r="Q19" s="42"/>
    </row>
    <row r="20" spans="2:17" ht="17.25" outlineLevel="1">
      <c r="B20" s="59" t="str">
        <f t="shared" si="0"/>
        <v>2-2</v>
      </c>
      <c r="C20" s="26"/>
      <c r="D20" s="22"/>
      <c r="E20" s="1" t="s">
        <v>44</v>
      </c>
      <c r="F20" s="21">
        <v>44848</v>
      </c>
      <c r="G20" s="21">
        <v>44853</v>
      </c>
      <c r="H20" s="21"/>
      <c r="I20" s="21"/>
      <c r="J20" s="37">
        <v>0</v>
      </c>
      <c r="K20" s="1" t="s">
        <v>34</v>
      </c>
      <c r="L20" s="21">
        <v>44848</v>
      </c>
      <c r="M20" s="21">
        <v>44853</v>
      </c>
      <c r="N20" s="21"/>
      <c r="O20" s="21"/>
      <c r="P20" s="37">
        <v>0</v>
      </c>
      <c r="Q20" s="42"/>
    </row>
    <row r="21" spans="2:17" ht="17.25" outlineLevel="1">
      <c r="B21" s="59" t="str">
        <f t="shared" si="0"/>
        <v>2-2</v>
      </c>
      <c r="C21" s="26"/>
      <c r="D21" s="22"/>
      <c r="E21" s="1" t="s">
        <v>45</v>
      </c>
      <c r="F21" s="21">
        <v>44848</v>
      </c>
      <c r="G21" s="21">
        <v>44853</v>
      </c>
      <c r="H21" s="21"/>
      <c r="I21" s="21"/>
      <c r="J21" s="37">
        <v>0</v>
      </c>
      <c r="K21" s="1" t="s">
        <v>43</v>
      </c>
      <c r="L21" s="21">
        <v>44848</v>
      </c>
      <c r="M21" s="21">
        <v>44853</v>
      </c>
      <c r="N21" s="21"/>
      <c r="O21" s="21"/>
      <c r="P21" s="37">
        <v>0</v>
      </c>
      <c r="Q21" s="42"/>
    </row>
    <row r="22" spans="2:17" ht="17.25" outlineLevel="1">
      <c r="B22" s="59" t="str">
        <f t="shared" si="0"/>
        <v>2-2</v>
      </c>
      <c r="C22" s="26"/>
      <c r="D22" s="22"/>
      <c r="E22" s="1" t="s">
        <v>46</v>
      </c>
      <c r="F22" s="21">
        <v>44848</v>
      </c>
      <c r="G22" s="21">
        <v>44853</v>
      </c>
      <c r="H22" s="21"/>
      <c r="I22" s="21"/>
      <c r="J22" s="37">
        <v>0</v>
      </c>
      <c r="K22" s="1" t="s">
        <v>37</v>
      </c>
      <c r="L22" s="21">
        <v>44848</v>
      </c>
      <c r="M22" s="21">
        <v>44853</v>
      </c>
      <c r="N22" s="21"/>
      <c r="O22" s="21"/>
      <c r="P22" s="37">
        <v>0</v>
      </c>
      <c r="Q22" s="42"/>
    </row>
    <row r="23" spans="2:17" ht="17.25" outlineLevel="1">
      <c r="B23" s="59" t="str">
        <f t="shared" si="0"/>
        <v>2-2</v>
      </c>
      <c r="C23" s="26"/>
      <c r="D23" s="22"/>
      <c r="E23" s="1" t="s">
        <v>47</v>
      </c>
      <c r="F23" s="21">
        <v>44848</v>
      </c>
      <c r="G23" s="21">
        <v>44853</v>
      </c>
      <c r="H23" s="21">
        <v>44850</v>
      </c>
      <c r="I23" s="21">
        <v>44850</v>
      </c>
      <c r="J23" s="37">
        <v>0.5</v>
      </c>
      <c r="K23" s="1" t="s">
        <v>37</v>
      </c>
      <c r="L23" s="21">
        <v>44848</v>
      </c>
      <c r="M23" s="21">
        <v>44853</v>
      </c>
      <c r="N23" s="21"/>
      <c r="O23" s="21"/>
      <c r="P23" s="37">
        <v>0</v>
      </c>
      <c r="Q23" s="42"/>
    </row>
    <row r="24" spans="2:17" ht="17.25" outlineLevel="1">
      <c r="B24" s="59" t="str">
        <f t="shared" si="0"/>
        <v>2-2</v>
      </c>
      <c r="C24" s="26"/>
      <c r="D24" s="22"/>
      <c r="E24" s="1" t="s">
        <v>48</v>
      </c>
      <c r="F24" s="21">
        <v>44848</v>
      </c>
      <c r="G24" s="21">
        <v>44853</v>
      </c>
      <c r="H24" s="21"/>
      <c r="I24" s="21"/>
      <c r="J24" s="37">
        <v>0</v>
      </c>
      <c r="K24" s="1" t="s">
        <v>34</v>
      </c>
      <c r="L24" s="21">
        <v>44848</v>
      </c>
      <c r="M24" s="21">
        <v>44853</v>
      </c>
      <c r="N24" s="21"/>
      <c r="O24" s="21"/>
      <c r="P24" s="37">
        <v>0</v>
      </c>
      <c r="Q24" s="42"/>
    </row>
    <row r="25" spans="2:17" ht="17.25" outlineLevel="1">
      <c r="B25" s="59" t="str">
        <f t="shared" si="0"/>
        <v>2-2</v>
      </c>
      <c r="C25" s="26"/>
      <c r="D25" s="22"/>
      <c r="E25" s="1" t="s">
        <v>49</v>
      </c>
      <c r="F25" s="21">
        <v>44848</v>
      </c>
      <c r="G25" s="21">
        <v>44853</v>
      </c>
      <c r="H25" s="21"/>
      <c r="I25" s="21"/>
      <c r="J25" s="37">
        <v>0</v>
      </c>
      <c r="K25" s="1" t="s">
        <v>37</v>
      </c>
      <c r="L25" s="21">
        <v>44848</v>
      </c>
      <c r="M25" s="21">
        <v>44853</v>
      </c>
      <c r="N25" s="21"/>
      <c r="O25" s="21"/>
      <c r="P25" s="37">
        <v>0</v>
      </c>
      <c r="Q25" s="42"/>
    </row>
    <row r="26" spans="2:17" ht="17.25" outlineLevel="1">
      <c r="B26" s="59" t="str">
        <f t="shared" si="0"/>
        <v>2-2</v>
      </c>
      <c r="C26" s="26"/>
      <c r="D26" s="22"/>
      <c r="E26" s="1" t="s">
        <v>50</v>
      </c>
      <c r="F26" s="21">
        <v>44848</v>
      </c>
      <c r="G26" s="21">
        <v>44853</v>
      </c>
      <c r="H26" s="21"/>
      <c r="I26" s="21"/>
      <c r="J26" s="37">
        <v>0</v>
      </c>
      <c r="K26" s="1" t="s">
        <v>43</v>
      </c>
      <c r="L26" s="21">
        <v>44848</v>
      </c>
      <c r="M26" s="21">
        <v>44853</v>
      </c>
      <c r="N26" s="21"/>
      <c r="O26" s="21"/>
      <c r="P26" s="37">
        <v>0</v>
      </c>
      <c r="Q26" s="42"/>
    </row>
    <row r="27" spans="2:17" ht="17.25" outlineLevel="1">
      <c r="B27" s="59" t="str">
        <f t="shared" si="0"/>
        <v>2-2</v>
      </c>
      <c r="C27" s="26"/>
      <c r="D27" s="22"/>
      <c r="E27" s="1" t="s">
        <v>51</v>
      </c>
      <c r="F27" s="21">
        <v>44848</v>
      </c>
      <c r="G27" s="21">
        <v>44853</v>
      </c>
      <c r="H27" s="21"/>
      <c r="I27" s="21"/>
      <c r="J27" s="37">
        <v>0</v>
      </c>
      <c r="K27" s="1" t="s">
        <v>52</v>
      </c>
      <c r="L27" s="21">
        <v>44848</v>
      </c>
      <c r="M27" s="21">
        <v>44853</v>
      </c>
      <c r="N27" s="21"/>
      <c r="O27" s="21"/>
      <c r="P27" s="37">
        <v>0</v>
      </c>
      <c r="Q27" s="42"/>
    </row>
    <row r="28" spans="2:17" ht="17.25" outlineLevel="1">
      <c r="B28" s="59" t="str">
        <f t="shared" si="0"/>
        <v>2-2</v>
      </c>
      <c r="C28" s="26"/>
      <c r="D28" s="22"/>
      <c r="E28" s="1" t="s">
        <v>53</v>
      </c>
      <c r="F28" s="21">
        <v>44848</v>
      </c>
      <c r="G28" s="21">
        <v>44853</v>
      </c>
      <c r="H28" s="21"/>
      <c r="I28" s="21"/>
      <c r="J28" s="37">
        <v>0</v>
      </c>
      <c r="K28" s="1" t="s">
        <v>43</v>
      </c>
      <c r="L28" s="21">
        <v>44848</v>
      </c>
      <c r="M28" s="21">
        <v>44853</v>
      </c>
      <c r="N28" s="21"/>
      <c r="O28" s="21"/>
      <c r="P28" s="37">
        <v>0</v>
      </c>
      <c r="Q28" s="42"/>
    </row>
    <row r="29" spans="2:17" ht="17.25" outlineLevel="1">
      <c r="B29" s="59" t="str">
        <f t="shared" si="0"/>
        <v>2-2</v>
      </c>
      <c r="C29" s="26"/>
      <c r="D29" s="22"/>
      <c r="E29" s="1" t="s">
        <v>54</v>
      </c>
      <c r="F29" s="21">
        <v>44848</v>
      </c>
      <c r="G29" s="21">
        <v>44853</v>
      </c>
      <c r="H29" s="21"/>
      <c r="I29" s="21"/>
      <c r="J29" s="37">
        <v>0</v>
      </c>
      <c r="K29" s="1" t="s">
        <v>43</v>
      </c>
      <c r="L29" s="21">
        <v>44848</v>
      </c>
      <c r="M29" s="21">
        <v>44853</v>
      </c>
      <c r="N29" s="21"/>
      <c r="O29" s="21"/>
      <c r="P29" s="37">
        <v>0</v>
      </c>
      <c r="Q29" s="42"/>
    </row>
    <row r="30" spans="2:17" ht="17.25" outlineLevel="1">
      <c r="B30" s="59" t="str">
        <f t="shared" si="0"/>
        <v>2-2</v>
      </c>
      <c r="C30" s="26"/>
      <c r="D30" s="22"/>
      <c r="E30" s="1" t="s">
        <v>55</v>
      </c>
      <c r="F30" s="21">
        <v>44848</v>
      </c>
      <c r="G30" s="21">
        <v>44853</v>
      </c>
      <c r="H30" s="21">
        <v>44849</v>
      </c>
      <c r="I30" s="21">
        <v>44849</v>
      </c>
      <c r="J30" s="37">
        <v>1</v>
      </c>
      <c r="K30" s="1" t="s">
        <v>34</v>
      </c>
      <c r="L30" s="21">
        <v>44848</v>
      </c>
      <c r="M30" s="21">
        <v>44853</v>
      </c>
      <c r="N30" s="21"/>
      <c r="O30" s="21"/>
      <c r="P30" s="37">
        <v>0</v>
      </c>
      <c r="Q30" s="42"/>
    </row>
    <row r="31" spans="2:17" ht="17.25" outlineLevel="1">
      <c r="B31" s="59" t="str">
        <f t="shared" si="0"/>
        <v>2-2</v>
      </c>
      <c r="C31" s="26"/>
      <c r="D31" s="22"/>
      <c r="E31" s="1" t="s">
        <v>56</v>
      </c>
      <c r="F31" s="21">
        <v>44848</v>
      </c>
      <c r="G31" s="21">
        <v>44853</v>
      </c>
      <c r="H31" s="21"/>
      <c r="I31" s="21"/>
      <c r="J31" s="37">
        <v>0</v>
      </c>
      <c r="K31" s="1" t="s">
        <v>34</v>
      </c>
      <c r="L31" s="21">
        <v>44848</v>
      </c>
      <c r="M31" s="21">
        <v>44853</v>
      </c>
      <c r="N31" s="21"/>
      <c r="O31" s="21"/>
      <c r="P31" s="37">
        <v>0</v>
      </c>
      <c r="Q31" s="42"/>
    </row>
    <row r="32" spans="2:17" ht="17.25" outlineLevel="1">
      <c r="B32" s="59" t="str">
        <f t="shared" si="0"/>
        <v>2-2</v>
      </c>
      <c r="C32" s="26"/>
      <c r="D32" s="22"/>
      <c r="E32" s="1" t="s">
        <v>57</v>
      </c>
      <c r="F32" s="21">
        <v>44848</v>
      </c>
      <c r="G32" s="21">
        <v>44853</v>
      </c>
      <c r="H32" s="21"/>
      <c r="I32" s="21"/>
      <c r="J32" s="37">
        <v>0</v>
      </c>
      <c r="K32" s="1" t="s">
        <v>34</v>
      </c>
      <c r="L32" s="21">
        <v>44848</v>
      </c>
      <c r="M32" s="21">
        <v>44853</v>
      </c>
      <c r="N32" s="21"/>
      <c r="O32" s="21"/>
      <c r="P32" s="37">
        <v>0</v>
      </c>
      <c r="Q32" s="42"/>
    </row>
    <row r="33" spans="1:17" ht="17.25" outlineLevel="1">
      <c r="B33" s="59" t="str">
        <f t="shared" si="0"/>
        <v>2-2</v>
      </c>
      <c r="C33" s="27"/>
      <c r="D33" s="28"/>
      <c r="E33" s="1" t="s">
        <v>58</v>
      </c>
      <c r="F33" s="21">
        <v>44848</v>
      </c>
      <c r="G33" s="21">
        <v>44853</v>
      </c>
      <c r="H33" s="21"/>
      <c r="I33" s="21"/>
      <c r="J33" s="37">
        <v>0</v>
      </c>
      <c r="K33" s="1" t="s">
        <v>43</v>
      </c>
      <c r="L33" s="21">
        <v>44848</v>
      </c>
      <c r="M33" s="21">
        <v>44853</v>
      </c>
      <c r="N33" s="21"/>
      <c r="O33" s="21"/>
      <c r="P33" s="37">
        <v>0</v>
      </c>
      <c r="Q33" s="42"/>
    </row>
    <row r="34" spans="1:17" ht="17.25">
      <c r="A34" s="5">
        <v>3</v>
      </c>
      <c r="B34" s="14">
        <f>A34</f>
        <v>3</v>
      </c>
      <c r="C34" s="29" t="s">
        <v>59</v>
      </c>
      <c r="D34" s="30"/>
      <c r="E34" s="31"/>
      <c r="F34" s="32">
        <f>MIN(F35:F58)</f>
        <v>44853</v>
      </c>
      <c r="G34" s="32">
        <f>MAX(G35:G58)</f>
        <v>44862</v>
      </c>
      <c r="H34" s="32"/>
      <c r="I34" s="32"/>
      <c r="J34" s="39">
        <f>MIN(J35:J58)</f>
        <v>0</v>
      </c>
      <c r="K34" s="31"/>
      <c r="L34" s="32">
        <f>MIN(L35:L58)</f>
        <v>44853</v>
      </c>
      <c r="M34" s="32">
        <f>MAX(M35:M58)</f>
        <v>44862</v>
      </c>
      <c r="N34" s="32"/>
      <c r="O34" s="32"/>
      <c r="P34" s="39">
        <f>MIN(P35:P58)</f>
        <v>0</v>
      </c>
      <c r="Q34" s="45"/>
    </row>
    <row r="35" spans="1:17" ht="17.25">
      <c r="B35" s="59" t="str">
        <f>$B$34&amp;"-1"</f>
        <v>3-1</v>
      </c>
      <c r="C35" s="19"/>
      <c r="D35" s="23" t="s">
        <v>30</v>
      </c>
      <c r="E35" s="24" t="s">
        <v>18</v>
      </c>
      <c r="F35" s="25">
        <v>44853</v>
      </c>
      <c r="G35" s="25">
        <v>44853</v>
      </c>
      <c r="H35" s="25"/>
      <c r="I35" s="25"/>
      <c r="J35" s="38">
        <v>0</v>
      </c>
      <c r="K35" s="24"/>
      <c r="L35" s="25"/>
      <c r="M35" s="25"/>
      <c r="N35" s="25"/>
      <c r="O35" s="25"/>
      <c r="P35" s="38"/>
      <c r="Q35" s="43"/>
    </row>
    <row r="36" spans="1:17" ht="17.25">
      <c r="B36" s="59" t="str">
        <f>$B$34&amp;"-2"</f>
        <v>3-2</v>
      </c>
      <c r="C36" s="26"/>
      <c r="D36" s="23" t="s">
        <v>31</v>
      </c>
      <c r="E36" s="24" t="s">
        <v>32</v>
      </c>
      <c r="F36" s="25">
        <f>MIN(F37:F58)</f>
        <v>44853</v>
      </c>
      <c r="G36" s="25">
        <f>MAX(G37:G58)</f>
        <v>44862</v>
      </c>
      <c r="H36" s="25"/>
      <c r="I36" s="25"/>
      <c r="J36" s="38">
        <f>MIN(J37:J58)</f>
        <v>0</v>
      </c>
      <c r="K36" s="24"/>
      <c r="L36" s="25">
        <f>MIN(L37:L58)</f>
        <v>44853</v>
      </c>
      <c r="M36" s="25">
        <f>MAX(M37:M58)</f>
        <v>44862</v>
      </c>
      <c r="N36" s="25"/>
      <c r="O36" s="25"/>
      <c r="P36" s="38">
        <f>MIN(P37:P58)</f>
        <v>0</v>
      </c>
      <c r="Q36" s="43"/>
    </row>
    <row r="37" spans="1:17" ht="17.25" outlineLevel="1">
      <c r="B37" s="59" t="str">
        <f t="shared" ref="B37:B58" si="1">$B$34&amp;"-2"</f>
        <v>3-2</v>
      </c>
      <c r="C37" s="26"/>
      <c r="D37" s="22"/>
      <c r="E37" s="1" t="s">
        <v>33</v>
      </c>
      <c r="F37" s="21">
        <v>44853</v>
      </c>
      <c r="G37" s="21">
        <v>44862</v>
      </c>
      <c r="H37" s="21"/>
      <c r="I37" s="21"/>
      <c r="J37" s="37">
        <v>0</v>
      </c>
      <c r="K37" s="1" t="s">
        <v>34</v>
      </c>
      <c r="L37" s="21">
        <v>44853</v>
      </c>
      <c r="M37" s="21">
        <v>44862</v>
      </c>
      <c r="N37" s="21"/>
      <c r="O37" s="21"/>
      <c r="P37" s="37">
        <v>0</v>
      </c>
      <c r="Q37" s="42"/>
    </row>
    <row r="38" spans="1:17" ht="17.25" outlineLevel="1">
      <c r="B38" s="59" t="str">
        <f t="shared" si="1"/>
        <v>3-2</v>
      </c>
      <c r="C38" s="26"/>
      <c r="D38" s="22"/>
      <c r="E38" s="1" t="s">
        <v>35</v>
      </c>
      <c r="F38" s="21">
        <v>44853</v>
      </c>
      <c r="G38" s="21">
        <v>44862</v>
      </c>
      <c r="H38" s="21"/>
      <c r="I38" s="21"/>
      <c r="J38" s="37">
        <v>0</v>
      </c>
      <c r="K38" s="1" t="s">
        <v>34</v>
      </c>
      <c r="L38" s="21">
        <v>44853</v>
      </c>
      <c r="M38" s="21">
        <v>44862</v>
      </c>
      <c r="N38" s="21"/>
      <c r="O38" s="21"/>
      <c r="P38" s="37">
        <v>0</v>
      </c>
      <c r="Q38" s="42"/>
    </row>
    <row r="39" spans="1:17" ht="17.25" outlineLevel="1">
      <c r="B39" s="59" t="str">
        <f t="shared" si="1"/>
        <v>3-2</v>
      </c>
      <c r="C39" s="26"/>
      <c r="D39" s="22"/>
      <c r="E39" s="1" t="s">
        <v>36</v>
      </c>
      <c r="F39" s="21">
        <v>44853</v>
      </c>
      <c r="G39" s="21">
        <v>44862</v>
      </c>
      <c r="H39" s="21"/>
      <c r="I39" s="21"/>
      <c r="J39" s="37">
        <v>0</v>
      </c>
      <c r="K39" s="1" t="s">
        <v>37</v>
      </c>
      <c r="L39" s="21">
        <v>44853</v>
      </c>
      <c r="M39" s="21">
        <v>44862</v>
      </c>
      <c r="N39" s="21"/>
      <c r="O39" s="21"/>
      <c r="P39" s="37">
        <v>0</v>
      </c>
      <c r="Q39" s="42"/>
    </row>
    <row r="40" spans="1:17" ht="17.25" outlineLevel="1">
      <c r="B40" s="59" t="str">
        <f t="shared" si="1"/>
        <v>3-2</v>
      </c>
      <c r="C40" s="26"/>
      <c r="D40" s="22"/>
      <c r="E40" s="1" t="s">
        <v>38</v>
      </c>
      <c r="F40" s="21">
        <v>44853</v>
      </c>
      <c r="G40" s="21">
        <v>44862</v>
      </c>
      <c r="H40" s="21"/>
      <c r="I40" s="21"/>
      <c r="J40" s="37">
        <v>0</v>
      </c>
      <c r="K40" s="1" t="s">
        <v>34</v>
      </c>
      <c r="L40" s="21">
        <v>44853</v>
      </c>
      <c r="M40" s="21">
        <v>44862</v>
      </c>
      <c r="N40" s="21"/>
      <c r="O40" s="21"/>
      <c r="P40" s="37">
        <v>0</v>
      </c>
      <c r="Q40" s="42"/>
    </row>
    <row r="41" spans="1:17" ht="17.25" outlineLevel="1">
      <c r="B41" s="59" t="str">
        <f t="shared" si="1"/>
        <v>3-2</v>
      </c>
      <c r="C41" s="26"/>
      <c r="D41" s="22"/>
      <c r="E41" s="1" t="s">
        <v>39</v>
      </c>
      <c r="F41" s="21">
        <v>44853</v>
      </c>
      <c r="G41" s="21">
        <v>44862</v>
      </c>
      <c r="H41" s="21"/>
      <c r="I41" s="21"/>
      <c r="J41" s="37">
        <v>0</v>
      </c>
      <c r="K41" s="1" t="s">
        <v>37</v>
      </c>
      <c r="L41" s="21">
        <v>44853</v>
      </c>
      <c r="M41" s="21">
        <v>44862</v>
      </c>
      <c r="N41" s="21"/>
      <c r="O41" s="21"/>
      <c r="P41" s="37">
        <v>0</v>
      </c>
      <c r="Q41" s="42"/>
    </row>
    <row r="42" spans="1:17" ht="17.25" outlineLevel="1">
      <c r="B42" s="59" t="str">
        <f t="shared" si="1"/>
        <v>3-2</v>
      </c>
      <c r="C42" s="26"/>
      <c r="D42" s="22"/>
      <c r="E42" s="1" t="s">
        <v>40</v>
      </c>
      <c r="F42" s="21">
        <v>44853</v>
      </c>
      <c r="G42" s="21">
        <v>44862</v>
      </c>
      <c r="H42" s="21"/>
      <c r="I42" s="21"/>
      <c r="J42" s="37">
        <v>0</v>
      </c>
      <c r="K42" s="1" t="s">
        <v>34</v>
      </c>
      <c r="L42" s="21">
        <v>44853</v>
      </c>
      <c r="M42" s="21">
        <v>44862</v>
      </c>
      <c r="N42" s="21"/>
      <c r="O42" s="21"/>
      <c r="P42" s="37">
        <v>0</v>
      </c>
      <c r="Q42" s="42"/>
    </row>
    <row r="43" spans="1:17" ht="17.25" outlineLevel="1">
      <c r="B43" s="59" t="str">
        <f t="shared" si="1"/>
        <v>3-2</v>
      </c>
      <c r="C43" s="26"/>
      <c r="D43" s="22"/>
      <c r="E43" s="1" t="s">
        <v>41</v>
      </c>
      <c r="F43" s="21">
        <v>44853</v>
      </c>
      <c r="G43" s="21">
        <v>44862</v>
      </c>
      <c r="H43" s="21"/>
      <c r="I43" s="21"/>
      <c r="J43" s="37">
        <v>0</v>
      </c>
      <c r="K43" s="1" t="s">
        <v>34</v>
      </c>
      <c r="L43" s="21">
        <v>44853</v>
      </c>
      <c r="M43" s="21">
        <v>44862</v>
      </c>
      <c r="N43" s="21"/>
      <c r="O43" s="21"/>
      <c r="P43" s="37">
        <v>0</v>
      </c>
      <c r="Q43" s="42"/>
    </row>
    <row r="44" spans="1:17" ht="17.25" outlineLevel="1">
      <c r="B44" s="59" t="str">
        <f t="shared" si="1"/>
        <v>3-2</v>
      </c>
      <c r="C44" s="26"/>
      <c r="D44" s="22"/>
      <c r="E44" s="1" t="s">
        <v>42</v>
      </c>
      <c r="F44" s="21">
        <v>44853</v>
      </c>
      <c r="G44" s="21">
        <v>44862</v>
      </c>
      <c r="H44" s="21"/>
      <c r="I44" s="21"/>
      <c r="J44" s="37">
        <v>0</v>
      </c>
      <c r="K44" s="1" t="s">
        <v>43</v>
      </c>
      <c r="L44" s="21">
        <v>44853</v>
      </c>
      <c r="M44" s="21">
        <v>44862</v>
      </c>
      <c r="N44" s="21"/>
      <c r="O44" s="21"/>
      <c r="P44" s="37">
        <v>0</v>
      </c>
      <c r="Q44" s="42"/>
    </row>
    <row r="45" spans="1:17" ht="17.25" outlineLevel="1">
      <c r="B45" s="59" t="str">
        <f t="shared" si="1"/>
        <v>3-2</v>
      </c>
      <c r="C45" s="26"/>
      <c r="D45" s="22"/>
      <c r="E45" s="1" t="s">
        <v>44</v>
      </c>
      <c r="F45" s="21">
        <v>44853</v>
      </c>
      <c r="G45" s="21">
        <v>44862</v>
      </c>
      <c r="H45" s="21"/>
      <c r="I45" s="21"/>
      <c r="J45" s="37">
        <v>0</v>
      </c>
      <c r="K45" s="1" t="s">
        <v>34</v>
      </c>
      <c r="L45" s="21">
        <v>44853</v>
      </c>
      <c r="M45" s="21">
        <v>44862</v>
      </c>
      <c r="N45" s="21"/>
      <c r="O45" s="21"/>
      <c r="P45" s="37">
        <v>0</v>
      </c>
      <c r="Q45" s="42"/>
    </row>
    <row r="46" spans="1:17" ht="17.25" outlineLevel="1">
      <c r="B46" s="59" t="str">
        <f t="shared" si="1"/>
        <v>3-2</v>
      </c>
      <c r="C46" s="26"/>
      <c r="D46" s="22"/>
      <c r="E46" s="1" t="s">
        <v>45</v>
      </c>
      <c r="F46" s="21">
        <v>44853</v>
      </c>
      <c r="G46" s="21">
        <v>44862</v>
      </c>
      <c r="H46" s="21"/>
      <c r="I46" s="21"/>
      <c r="J46" s="37">
        <v>0</v>
      </c>
      <c r="K46" s="1" t="s">
        <v>43</v>
      </c>
      <c r="L46" s="21">
        <v>44853</v>
      </c>
      <c r="M46" s="21">
        <v>44862</v>
      </c>
      <c r="N46" s="21"/>
      <c r="O46" s="21"/>
      <c r="P46" s="37">
        <v>0</v>
      </c>
      <c r="Q46" s="42"/>
    </row>
    <row r="47" spans="1:17" ht="17.25" outlineLevel="1">
      <c r="B47" s="59" t="str">
        <f t="shared" si="1"/>
        <v>3-2</v>
      </c>
      <c r="C47" s="26"/>
      <c r="D47" s="22"/>
      <c r="E47" s="1" t="s">
        <v>46</v>
      </c>
      <c r="F47" s="21">
        <v>44853</v>
      </c>
      <c r="G47" s="21">
        <v>44862</v>
      </c>
      <c r="H47" s="21"/>
      <c r="I47" s="21"/>
      <c r="J47" s="37">
        <v>0</v>
      </c>
      <c r="K47" s="1" t="s">
        <v>37</v>
      </c>
      <c r="L47" s="21">
        <v>44853</v>
      </c>
      <c r="M47" s="21">
        <v>44862</v>
      </c>
      <c r="N47" s="21"/>
      <c r="O47" s="21"/>
      <c r="P47" s="37">
        <v>0</v>
      </c>
      <c r="Q47" s="42"/>
    </row>
    <row r="48" spans="1:17" ht="17.25" outlineLevel="1">
      <c r="B48" s="59" t="str">
        <f t="shared" si="1"/>
        <v>3-2</v>
      </c>
      <c r="C48" s="26"/>
      <c r="D48" s="22"/>
      <c r="E48" s="1" t="s">
        <v>47</v>
      </c>
      <c r="F48" s="21">
        <v>44853</v>
      </c>
      <c r="G48" s="21">
        <v>44862</v>
      </c>
      <c r="H48" s="21"/>
      <c r="I48" s="21"/>
      <c r="J48" s="37">
        <v>0</v>
      </c>
      <c r="K48" s="1" t="s">
        <v>37</v>
      </c>
      <c r="L48" s="21">
        <v>44853</v>
      </c>
      <c r="M48" s="21">
        <v>44862</v>
      </c>
      <c r="N48" s="21"/>
      <c r="O48" s="21"/>
      <c r="P48" s="37">
        <v>0</v>
      </c>
      <c r="Q48" s="42"/>
    </row>
    <row r="49" spans="1:17" ht="17.25" outlineLevel="1">
      <c r="B49" s="59" t="str">
        <f t="shared" si="1"/>
        <v>3-2</v>
      </c>
      <c r="C49" s="26"/>
      <c r="D49" s="22"/>
      <c r="E49" s="1" t="s">
        <v>48</v>
      </c>
      <c r="F49" s="21">
        <v>44853</v>
      </c>
      <c r="G49" s="21">
        <v>44862</v>
      </c>
      <c r="H49" s="21"/>
      <c r="I49" s="21"/>
      <c r="J49" s="37">
        <v>0</v>
      </c>
      <c r="K49" s="1" t="s">
        <v>34</v>
      </c>
      <c r="L49" s="21">
        <v>44853</v>
      </c>
      <c r="M49" s="21">
        <v>44862</v>
      </c>
      <c r="N49" s="21"/>
      <c r="O49" s="21"/>
      <c r="P49" s="37">
        <v>0</v>
      </c>
      <c r="Q49" s="42"/>
    </row>
    <row r="50" spans="1:17" ht="17.25" outlineLevel="1">
      <c r="B50" s="59" t="str">
        <f t="shared" si="1"/>
        <v>3-2</v>
      </c>
      <c r="C50" s="26"/>
      <c r="D50" s="22"/>
      <c r="E50" s="1" t="s">
        <v>49</v>
      </c>
      <c r="F50" s="21">
        <v>44853</v>
      </c>
      <c r="G50" s="21">
        <v>44862</v>
      </c>
      <c r="H50" s="21"/>
      <c r="I50" s="21"/>
      <c r="J50" s="37">
        <v>0</v>
      </c>
      <c r="K50" s="1" t="s">
        <v>37</v>
      </c>
      <c r="L50" s="21">
        <v>44853</v>
      </c>
      <c r="M50" s="21">
        <v>44862</v>
      </c>
      <c r="N50" s="21"/>
      <c r="O50" s="21"/>
      <c r="P50" s="37">
        <v>0</v>
      </c>
      <c r="Q50" s="42"/>
    </row>
    <row r="51" spans="1:17" ht="17.25" outlineLevel="1">
      <c r="B51" s="59" t="str">
        <f t="shared" si="1"/>
        <v>3-2</v>
      </c>
      <c r="C51" s="26"/>
      <c r="D51" s="22"/>
      <c r="E51" s="1" t="s">
        <v>50</v>
      </c>
      <c r="F51" s="21">
        <v>44853</v>
      </c>
      <c r="G51" s="21">
        <v>44862</v>
      </c>
      <c r="H51" s="21"/>
      <c r="I51" s="21"/>
      <c r="J51" s="37">
        <v>0</v>
      </c>
      <c r="K51" s="1" t="s">
        <v>43</v>
      </c>
      <c r="L51" s="21">
        <v>44853</v>
      </c>
      <c r="M51" s="21">
        <v>44862</v>
      </c>
      <c r="N51" s="21"/>
      <c r="O51" s="21"/>
      <c r="P51" s="37">
        <v>0</v>
      </c>
      <c r="Q51" s="42"/>
    </row>
    <row r="52" spans="1:17" ht="17.25" outlineLevel="1">
      <c r="B52" s="59" t="str">
        <f t="shared" si="1"/>
        <v>3-2</v>
      </c>
      <c r="C52" s="26"/>
      <c r="D52" s="22"/>
      <c r="E52" s="1" t="s">
        <v>51</v>
      </c>
      <c r="F52" s="21">
        <v>44853</v>
      </c>
      <c r="G52" s="21">
        <v>44862</v>
      </c>
      <c r="H52" s="21"/>
      <c r="I52" s="21"/>
      <c r="J52" s="37">
        <v>0</v>
      </c>
      <c r="K52" s="1" t="s">
        <v>52</v>
      </c>
      <c r="L52" s="21">
        <v>44853</v>
      </c>
      <c r="M52" s="21">
        <v>44862</v>
      </c>
      <c r="N52" s="21"/>
      <c r="O52" s="21"/>
      <c r="P52" s="37">
        <v>0</v>
      </c>
      <c r="Q52" s="42"/>
    </row>
    <row r="53" spans="1:17" ht="17.25" outlineLevel="1">
      <c r="B53" s="59" t="str">
        <f t="shared" si="1"/>
        <v>3-2</v>
      </c>
      <c r="C53" s="26"/>
      <c r="D53" s="22"/>
      <c r="E53" s="1" t="s">
        <v>53</v>
      </c>
      <c r="F53" s="21">
        <v>44853</v>
      </c>
      <c r="G53" s="21">
        <v>44862</v>
      </c>
      <c r="H53" s="21"/>
      <c r="I53" s="21"/>
      <c r="J53" s="37">
        <v>0</v>
      </c>
      <c r="K53" s="1" t="s">
        <v>43</v>
      </c>
      <c r="L53" s="21">
        <v>44853</v>
      </c>
      <c r="M53" s="21">
        <v>44862</v>
      </c>
      <c r="N53" s="21"/>
      <c r="O53" s="21"/>
      <c r="P53" s="37">
        <v>0</v>
      </c>
      <c r="Q53" s="42"/>
    </row>
    <row r="54" spans="1:17" ht="17.25" outlineLevel="1">
      <c r="B54" s="59" t="str">
        <f t="shared" si="1"/>
        <v>3-2</v>
      </c>
      <c r="C54" s="26"/>
      <c r="D54" s="22"/>
      <c r="E54" s="1" t="s">
        <v>54</v>
      </c>
      <c r="F54" s="21">
        <v>44853</v>
      </c>
      <c r="G54" s="21">
        <v>44862</v>
      </c>
      <c r="H54" s="21"/>
      <c r="I54" s="21"/>
      <c r="J54" s="37">
        <v>0</v>
      </c>
      <c r="K54" s="1" t="s">
        <v>43</v>
      </c>
      <c r="L54" s="21">
        <v>44853</v>
      </c>
      <c r="M54" s="21">
        <v>44862</v>
      </c>
      <c r="N54" s="21"/>
      <c r="O54" s="21"/>
      <c r="P54" s="37">
        <v>0</v>
      </c>
      <c r="Q54" s="42"/>
    </row>
    <row r="55" spans="1:17" ht="17.25" outlineLevel="1">
      <c r="B55" s="59" t="str">
        <f t="shared" si="1"/>
        <v>3-2</v>
      </c>
      <c r="C55" s="26"/>
      <c r="D55" s="22"/>
      <c r="E55" s="1" t="s">
        <v>55</v>
      </c>
      <c r="F55" s="21">
        <v>44853</v>
      </c>
      <c r="G55" s="21">
        <v>44862</v>
      </c>
      <c r="H55" s="21"/>
      <c r="I55" s="21"/>
      <c r="J55" s="37">
        <v>0</v>
      </c>
      <c r="K55" s="1" t="s">
        <v>34</v>
      </c>
      <c r="L55" s="21">
        <v>44853</v>
      </c>
      <c r="M55" s="21">
        <v>44862</v>
      </c>
      <c r="N55" s="21"/>
      <c r="O55" s="21"/>
      <c r="P55" s="37">
        <v>0</v>
      </c>
      <c r="Q55" s="42"/>
    </row>
    <row r="56" spans="1:17" ht="17.25" outlineLevel="1">
      <c r="B56" s="59" t="str">
        <f t="shared" si="1"/>
        <v>3-2</v>
      </c>
      <c r="C56" s="26"/>
      <c r="D56" s="22"/>
      <c r="E56" s="1" t="s">
        <v>56</v>
      </c>
      <c r="F56" s="21">
        <v>44853</v>
      </c>
      <c r="G56" s="21">
        <v>44862</v>
      </c>
      <c r="H56" s="21"/>
      <c r="I56" s="21"/>
      <c r="J56" s="37">
        <v>0</v>
      </c>
      <c r="K56" s="1" t="s">
        <v>34</v>
      </c>
      <c r="L56" s="21">
        <v>44853</v>
      </c>
      <c r="M56" s="21">
        <v>44862</v>
      </c>
      <c r="N56" s="21"/>
      <c r="O56" s="21"/>
      <c r="P56" s="37">
        <v>0</v>
      </c>
      <c r="Q56" s="42"/>
    </row>
    <row r="57" spans="1:17" ht="17.25" outlineLevel="1">
      <c r="B57" s="59" t="str">
        <f t="shared" si="1"/>
        <v>3-2</v>
      </c>
      <c r="C57" s="26"/>
      <c r="D57" s="22"/>
      <c r="E57" s="1" t="s">
        <v>57</v>
      </c>
      <c r="F57" s="21">
        <v>44853</v>
      </c>
      <c r="G57" s="21">
        <v>44862</v>
      </c>
      <c r="H57" s="21"/>
      <c r="I57" s="21"/>
      <c r="J57" s="37">
        <v>0</v>
      </c>
      <c r="K57" s="1" t="s">
        <v>34</v>
      </c>
      <c r="L57" s="21">
        <v>44853</v>
      </c>
      <c r="M57" s="21">
        <v>44862</v>
      </c>
      <c r="N57" s="21"/>
      <c r="O57" s="21"/>
      <c r="P57" s="37">
        <v>0</v>
      </c>
      <c r="Q57" s="42"/>
    </row>
    <row r="58" spans="1:17" ht="17.25" outlineLevel="1">
      <c r="B58" s="59" t="str">
        <f t="shared" si="1"/>
        <v>3-2</v>
      </c>
      <c r="C58" s="27"/>
      <c r="D58" s="28"/>
      <c r="E58" s="1" t="s">
        <v>58</v>
      </c>
      <c r="F58" s="21">
        <v>44853</v>
      </c>
      <c r="G58" s="21">
        <v>44862</v>
      </c>
      <c r="H58" s="21"/>
      <c r="I58" s="21"/>
      <c r="J58" s="37">
        <v>0</v>
      </c>
      <c r="K58" s="1" t="s">
        <v>43</v>
      </c>
      <c r="L58" s="21">
        <v>44853</v>
      </c>
      <c r="M58" s="21">
        <v>44862</v>
      </c>
      <c r="N58" s="21"/>
      <c r="O58" s="21"/>
      <c r="P58" s="37">
        <v>0</v>
      </c>
      <c r="Q58" s="42"/>
    </row>
    <row r="59" spans="1:17" ht="17.25">
      <c r="A59" s="5">
        <v>4</v>
      </c>
      <c r="B59" s="14">
        <f>A59</f>
        <v>4</v>
      </c>
      <c r="C59" s="33" t="s">
        <v>60</v>
      </c>
      <c r="D59" s="33"/>
      <c r="E59" s="31"/>
      <c r="F59" s="32">
        <f>MIN(F61:F84)</f>
        <v>44851</v>
      </c>
      <c r="G59" s="32">
        <f>MAX(G61:G84)</f>
        <v>44854</v>
      </c>
      <c r="H59" s="32"/>
      <c r="I59" s="32"/>
      <c r="J59" s="39">
        <f>MIN(J61:J84)</f>
        <v>0</v>
      </c>
      <c r="K59" s="31"/>
      <c r="L59" s="32">
        <f>MIN(L61:L84)</f>
        <v>44851</v>
      </c>
      <c r="M59" s="32">
        <f>MAX(M61:M84)</f>
        <v>44854</v>
      </c>
      <c r="N59" s="32"/>
      <c r="O59" s="32"/>
      <c r="P59" s="39">
        <f>MIN(P61:P84)</f>
        <v>0</v>
      </c>
      <c r="Q59" s="45"/>
    </row>
    <row r="60" spans="1:17" ht="17.25">
      <c r="B60" s="59" t="str">
        <f>$B$59&amp;"-1"</f>
        <v>4-1</v>
      </c>
      <c r="C60" s="19"/>
      <c r="D60" s="23" t="s">
        <v>61</v>
      </c>
      <c r="E60" s="24" t="s">
        <v>28</v>
      </c>
      <c r="F60" s="25">
        <v>44851</v>
      </c>
      <c r="G60" s="25">
        <v>44851</v>
      </c>
      <c r="H60" s="25"/>
      <c r="I60" s="25"/>
      <c r="J60" s="38">
        <v>0</v>
      </c>
      <c r="K60" s="24"/>
      <c r="L60" s="25"/>
      <c r="M60" s="25"/>
      <c r="N60" s="25"/>
      <c r="O60" s="25"/>
      <c r="P60" s="38"/>
      <c r="Q60" s="43"/>
    </row>
    <row r="61" spans="1:17" ht="17.25">
      <c r="B61" s="59" t="str">
        <f>$B$59&amp;"-2"</f>
        <v>4-2</v>
      </c>
      <c r="C61" s="22"/>
      <c r="D61" s="23" t="s">
        <v>62</v>
      </c>
      <c r="E61" s="24" t="s">
        <v>28</v>
      </c>
      <c r="F61" s="25">
        <v>44851</v>
      </c>
      <c r="G61" s="25">
        <v>44851</v>
      </c>
      <c r="H61" s="25"/>
      <c r="I61" s="25"/>
      <c r="J61" s="38">
        <v>0</v>
      </c>
      <c r="K61" s="24"/>
      <c r="L61" s="25"/>
      <c r="M61" s="25"/>
      <c r="N61" s="25"/>
      <c r="O61" s="25"/>
      <c r="P61" s="38"/>
      <c r="Q61" s="43"/>
    </row>
    <row r="62" spans="1:17" ht="17.25">
      <c r="B62" s="59" t="str">
        <f>$B$59&amp;"-3"</f>
        <v>4-3</v>
      </c>
      <c r="C62" s="26"/>
      <c r="D62" s="23" t="s">
        <v>31</v>
      </c>
      <c r="E62" s="24" t="s">
        <v>32</v>
      </c>
      <c r="F62" s="25">
        <f>MIN(F63:F84)</f>
        <v>44851</v>
      </c>
      <c r="G62" s="25">
        <f>MAX(G63:G84)</f>
        <v>44854</v>
      </c>
      <c r="H62" s="25"/>
      <c r="I62" s="25"/>
      <c r="J62" s="38">
        <f>MIN(J63:J84)</f>
        <v>0</v>
      </c>
      <c r="K62" s="24"/>
      <c r="L62" s="25">
        <f>MIN(L63:L84)</f>
        <v>44851</v>
      </c>
      <c r="M62" s="25">
        <f>MAX(M63:M84)</f>
        <v>44854</v>
      </c>
      <c r="N62" s="25"/>
      <c r="O62" s="25"/>
      <c r="P62" s="38">
        <f>MIN(P63:P84)</f>
        <v>0</v>
      </c>
      <c r="Q62" s="43"/>
    </row>
    <row r="63" spans="1:17" ht="17.25" outlineLevel="1">
      <c r="B63" s="59" t="str">
        <f t="shared" ref="B63:B84" si="2">$B$59&amp;"-3"</f>
        <v>4-3</v>
      </c>
      <c r="C63" s="26"/>
      <c r="D63" s="22"/>
      <c r="E63" s="1" t="s">
        <v>33</v>
      </c>
      <c r="F63" s="21">
        <v>44851</v>
      </c>
      <c r="G63" s="21">
        <v>44854</v>
      </c>
      <c r="H63" s="21"/>
      <c r="I63" s="21"/>
      <c r="J63" s="37">
        <v>0</v>
      </c>
      <c r="K63" s="1" t="s">
        <v>34</v>
      </c>
      <c r="L63" s="21">
        <v>44851</v>
      </c>
      <c r="M63" s="21">
        <v>44854</v>
      </c>
      <c r="N63" s="21"/>
      <c r="O63" s="21"/>
      <c r="P63" s="37">
        <v>0</v>
      </c>
      <c r="Q63" s="42"/>
    </row>
    <row r="64" spans="1:17" ht="17.25" outlineLevel="1">
      <c r="B64" s="59" t="str">
        <f t="shared" si="2"/>
        <v>4-3</v>
      </c>
      <c r="C64" s="26"/>
      <c r="D64" s="22"/>
      <c r="E64" s="1" t="s">
        <v>35</v>
      </c>
      <c r="F64" s="21">
        <v>44851</v>
      </c>
      <c r="G64" s="21">
        <v>44854</v>
      </c>
      <c r="H64" s="21"/>
      <c r="I64" s="21"/>
      <c r="J64" s="37">
        <v>0</v>
      </c>
      <c r="K64" s="1" t="s">
        <v>34</v>
      </c>
      <c r="L64" s="21">
        <v>44851</v>
      </c>
      <c r="M64" s="21">
        <v>44854</v>
      </c>
      <c r="N64" s="21"/>
      <c r="O64" s="21"/>
      <c r="P64" s="37">
        <v>0</v>
      </c>
      <c r="Q64" s="42"/>
    </row>
    <row r="65" spans="2:17" ht="17.25" outlineLevel="1">
      <c r="B65" s="59" t="str">
        <f t="shared" si="2"/>
        <v>4-3</v>
      </c>
      <c r="C65" s="26"/>
      <c r="D65" s="22"/>
      <c r="E65" s="46" t="s">
        <v>36</v>
      </c>
      <c r="F65" s="47">
        <v>44851</v>
      </c>
      <c r="G65" s="47">
        <v>44854</v>
      </c>
      <c r="H65" s="47"/>
      <c r="I65" s="47"/>
      <c r="J65" s="49">
        <v>1</v>
      </c>
      <c r="K65" s="46"/>
      <c r="L65" s="47">
        <v>44851</v>
      </c>
      <c r="M65" s="47">
        <v>44854</v>
      </c>
      <c r="N65" s="47"/>
      <c r="O65" s="47"/>
      <c r="P65" s="49">
        <v>0</v>
      </c>
      <c r="Q65" s="52" t="s">
        <v>63</v>
      </c>
    </row>
    <row r="66" spans="2:17" ht="17.25" outlineLevel="1">
      <c r="B66" s="59" t="str">
        <f t="shared" si="2"/>
        <v>4-3</v>
      </c>
      <c r="C66" s="26"/>
      <c r="D66" s="22"/>
      <c r="E66" s="1" t="s">
        <v>38</v>
      </c>
      <c r="F66" s="21">
        <v>44851</v>
      </c>
      <c r="G66" s="21">
        <v>44854</v>
      </c>
      <c r="H66" s="21"/>
      <c r="I66" s="21"/>
      <c r="J66" s="37">
        <v>0</v>
      </c>
      <c r="K66" s="1" t="s">
        <v>34</v>
      </c>
      <c r="L66" s="21">
        <v>44851</v>
      </c>
      <c r="M66" s="21">
        <v>44854</v>
      </c>
      <c r="N66" s="21"/>
      <c r="O66" s="21"/>
      <c r="P66" s="37">
        <v>0</v>
      </c>
      <c r="Q66" s="42"/>
    </row>
    <row r="67" spans="2:17" ht="17.25" outlineLevel="1">
      <c r="B67" s="59" t="str">
        <f t="shared" si="2"/>
        <v>4-3</v>
      </c>
      <c r="C67" s="26"/>
      <c r="D67" s="22"/>
      <c r="E67" s="46" t="s">
        <v>39</v>
      </c>
      <c r="F67" s="47">
        <v>44851</v>
      </c>
      <c r="G67" s="47">
        <v>44854</v>
      </c>
      <c r="H67" s="47"/>
      <c r="I67" s="47"/>
      <c r="J67" s="49">
        <v>1</v>
      </c>
      <c r="K67" s="46"/>
      <c r="L67" s="47">
        <v>44851</v>
      </c>
      <c r="M67" s="47">
        <v>44854</v>
      </c>
      <c r="N67" s="47"/>
      <c r="O67" s="47"/>
      <c r="P67" s="49">
        <v>0</v>
      </c>
      <c r="Q67" s="52" t="s">
        <v>63</v>
      </c>
    </row>
    <row r="68" spans="2:17" ht="17.25" outlineLevel="1">
      <c r="B68" s="59" t="str">
        <f t="shared" si="2"/>
        <v>4-3</v>
      </c>
      <c r="C68" s="26"/>
      <c r="D68" s="22"/>
      <c r="E68" s="46" t="s">
        <v>40</v>
      </c>
      <c r="F68" s="47">
        <v>44851</v>
      </c>
      <c r="G68" s="47">
        <v>44854</v>
      </c>
      <c r="H68" s="47"/>
      <c r="I68" s="47"/>
      <c r="J68" s="49">
        <v>1</v>
      </c>
      <c r="K68" s="46"/>
      <c r="L68" s="47">
        <v>44851</v>
      </c>
      <c r="M68" s="47">
        <v>44854</v>
      </c>
      <c r="N68" s="47"/>
      <c r="O68" s="47"/>
      <c r="P68" s="49">
        <v>0</v>
      </c>
      <c r="Q68" s="52" t="s">
        <v>63</v>
      </c>
    </row>
    <row r="69" spans="2:17" ht="17.25" outlineLevel="1">
      <c r="B69" s="59" t="str">
        <f t="shared" si="2"/>
        <v>4-3</v>
      </c>
      <c r="C69" s="26"/>
      <c r="D69" s="22"/>
      <c r="E69" s="46" t="s">
        <v>41</v>
      </c>
      <c r="F69" s="47">
        <v>44851</v>
      </c>
      <c r="G69" s="47">
        <v>44854</v>
      </c>
      <c r="H69" s="47"/>
      <c r="I69" s="47"/>
      <c r="J69" s="49">
        <v>1</v>
      </c>
      <c r="K69" s="46"/>
      <c r="L69" s="47">
        <v>44851</v>
      </c>
      <c r="M69" s="47">
        <v>44854</v>
      </c>
      <c r="N69" s="47"/>
      <c r="O69" s="47"/>
      <c r="P69" s="49">
        <v>0</v>
      </c>
      <c r="Q69" s="52" t="s">
        <v>63</v>
      </c>
    </row>
    <row r="70" spans="2:17" ht="17.25" outlineLevel="1">
      <c r="B70" s="59" t="str">
        <f t="shared" si="2"/>
        <v>4-3</v>
      </c>
      <c r="C70" s="26"/>
      <c r="D70" s="22"/>
      <c r="E70" s="1" t="s">
        <v>42</v>
      </c>
      <c r="F70" s="21">
        <v>44851</v>
      </c>
      <c r="G70" s="21">
        <v>44854</v>
      </c>
      <c r="H70" s="21"/>
      <c r="I70" s="21"/>
      <c r="J70" s="37">
        <v>0</v>
      </c>
      <c r="K70" s="1" t="s">
        <v>43</v>
      </c>
      <c r="L70" s="21">
        <v>44851</v>
      </c>
      <c r="M70" s="21">
        <v>44854</v>
      </c>
      <c r="N70" s="21"/>
      <c r="O70" s="21"/>
      <c r="P70" s="37">
        <v>0</v>
      </c>
      <c r="Q70" s="42"/>
    </row>
    <row r="71" spans="2:17" ht="17.25" outlineLevel="1">
      <c r="B71" s="59" t="str">
        <f t="shared" si="2"/>
        <v>4-3</v>
      </c>
      <c r="C71" s="26"/>
      <c r="D71" s="22"/>
      <c r="E71" s="1" t="s">
        <v>44</v>
      </c>
      <c r="F71" s="21">
        <v>44851</v>
      </c>
      <c r="G71" s="21">
        <v>44854</v>
      </c>
      <c r="H71" s="21"/>
      <c r="I71" s="21"/>
      <c r="J71" s="37">
        <v>0</v>
      </c>
      <c r="K71" s="1" t="s">
        <v>34</v>
      </c>
      <c r="L71" s="21">
        <v>44851</v>
      </c>
      <c r="M71" s="21">
        <v>44854</v>
      </c>
      <c r="N71" s="21"/>
      <c r="O71" s="21"/>
      <c r="P71" s="37">
        <v>0</v>
      </c>
      <c r="Q71" s="42"/>
    </row>
    <row r="72" spans="2:17" ht="17.25" outlineLevel="1">
      <c r="B72" s="59" t="str">
        <f t="shared" si="2"/>
        <v>4-3</v>
      </c>
      <c r="C72" s="26"/>
      <c r="D72" s="22"/>
      <c r="E72" s="1" t="s">
        <v>45</v>
      </c>
      <c r="F72" s="21">
        <v>44851</v>
      </c>
      <c r="G72" s="21">
        <v>44854</v>
      </c>
      <c r="H72" s="21"/>
      <c r="I72" s="21"/>
      <c r="J72" s="37">
        <v>0</v>
      </c>
      <c r="K72" s="1" t="s">
        <v>43</v>
      </c>
      <c r="L72" s="21">
        <v>44851</v>
      </c>
      <c r="M72" s="21">
        <v>44854</v>
      </c>
      <c r="N72" s="21"/>
      <c r="O72" s="21"/>
      <c r="P72" s="37">
        <v>0</v>
      </c>
      <c r="Q72" s="42"/>
    </row>
    <row r="73" spans="2:17" ht="17.25" outlineLevel="1">
      <c r="B73" s="59" t="str">
        <f t="shared" si="2"/>
        <v>4-3</v>
      </c>
      <c r="C73" s="26"/>
      <c r="D73" s="22"/>
      <c r="E73" s="1" t="s">
        <v>46</v>
      </c>
      <c r="F73" s="21">
        <v>44851</v>
      </c>
      <c r="G73" s="21">
        <v>44854</v>
      </c>
      <c r="H73" s="21"/>
      <c r="I73" s="21"/>
      <c r="J73" s="37">
        <v>0</v>
      </c>
      <c r="K73" s="1" t="s">
        <v>37</v>
      </c>
      <c r="L73" s="21">
        <v>44851</v>
      </c>
      <c r="M73" s="21">
        <v>44854</v>
      </c>
      <c r="N73" s="21"/>
      <c r="O73" s="21"/>
      <c r="P73" s="37">
        <v>0</v>
      </c>
      <c r="Q73" s="42"/>
    </row>
    <row r="74" spans="2:17" ht="17.25" outlineLevel="1">
      <c r="B74" s="59" t="str">
        <f t="shared" si="2"/>
        <v>4-3</v>
      </c>
      <c r="C74" s="26"/>
      <c r="D74" s="22"/>
      <c r="E74" s="1" t="s">
        <v>47</v>
      </c>
      <c r="F74" s="21">
        <v>44851</v>
      </c>
      <c r="G74" s="21">
        <v>44854</v>
      </c>
      <c r="H74" s="21"/>
      <c r="I74" s="21"/>
      <c r="J74" s="37">
        <v>0</v>
      </c>
      <c r="K74" s="1" t="s">
        <v>37</v>
      </c>
      <c r="L74" s="21">
        <v>44851</v>
      </c>
      <c r="M74" s="21">
        <v>44854</v>
      </c>
      <c r="N74" s="21"/>
      <c r="O74" s="21"/>
      <c r="P74" s="37">
        <v>0</v>
      </c>
      <c r="Q74" s="42"/>
    </row>
    <row r="75" spans="2:17" ht="17.25" outlineLevel="1">
      <c r="B75" s="59" t="str">
        <f t="shared" si="2"/>
        <v>4-3</v>
      </c>
      <c r="C75" s="26"/>
      <c r="D75" s="22"/>
      <c r="E75" s="46" t="s">
        <v>48</v>
      </c>
      <c r="F75" s="47">
        <v>44851</v>
      </c>
      <c r="G75" s="47">
        <v>44854</v>
      </c>
      <c r="H75" s="47"/>
      <c r="I75" s="47"/>
      <c r="J75" s="49">
        <v>1</v>
      </c>
      <c r="K75" s="46"/>
      <c r="L75" s="47">
        <v>44851</v>
      </c>
      <c r="M75" s="47">
        <v>44854</v>
      </c>
      <c r="N75" s="47"/>
      <c r="O75" s="47"/>
      <c r="P75" s="49">
        <v>0</v>
      </c>
      <c r="Q75" s="52" t="s">
        <v>63</v>
      </c>
    </row>
    <row r="76" spans="2:17" ht="17.25" outlineLevel="1">
      <c r="B76" s="59" t="str">
        <f t="shared" si="2"/>
        <v>4-3</v>
      </c>
      <c r="C76" s="26"/>
      <c r="D76" s="22"/>
      <c r="E76" s="46" t="s">
        <v>49</v>
      </c>
      <c r="F76" s="47">
        <v>44851</v>
      </c>
      <c r="G76" s="47">
        <v>44854</v>
      </c>
      <c r="H76" s="47"/>
      <c r="I76" s="47"/>
      <c r="J76" s="49">
        <v>1</v>
      </c>
      <c r="K76" s="46"/>
      <c r="L76" s="47">
        <v>44851</v>
      </c>
      <c r="M76" s="47">
        <v>44854</v>
      </c>
      <c r="N76" s="47"/>
      <c r="O76" s="47"/>
      <c r="P76" s="49">
        <v>0</v>
      </c>
      <c r="Q76" s="52" t="s">
        <v>63</v>
      </c>
    </row>
    <row r="77" spans="2:17" ht="17.25" outlineLevel="1">
      <c r="B77" s="59" t="str">
        <f t="shared" si="2"/>
        <v>4-3</v>
      </c>
      <c r="C77" s="26"/>
      <c r="D77" s="22"/>
      <c r="E77" s="1" t="s">
        <v>50</v>
      </c>
      <c r="F77" s="21">
        <v>44851</v>
      </c>
      <c r="G77" s="21">
        <v>44854</v>
      </c>
      <c r="H77" s="21"/>
      <c r="I77" s="21"/>
      <c r="J77" s="37">
        <v>0</v>
      </c>
      <c r="K77" s="1" t="s">
        <v>43</v>
      </c>
      <c r="L77" s="21">
        <v>44851</v>
      </c>
      <c r="M77" s="21">
        <v>44854</v>
      </c>
      <c r="N77" s="21"/>
      <c r="O77" s="21"/>
      <c r="P77" s="37">
        <v>0</v>
      </c>
      <c r="Q77" s="42"/>
    </row>
    <row r="78" spans="2:17" ht="17.25" outlineLevel="1">
      <c r="B78" s="59" t="str">
        <f t="shared" si="2"/>
        <v>4-3</v>
      </c>
      <c r="C78" s="26"/>
      <c r="D78" s="22"/>
      <c r="E78" s="46" t="s">
        <v>51</v>
      </c>
      <c r="F78" s="47">
        <v>44851</v>
      </c>
      <c r="G78" s="47">
        <v>44854</v>
      </c>
      <c r="H78" s="47"/>
      <c r="I78" s="47"/>
      <c r="J78" s="49">
        <v>1</v>
      </c>
      <c r="K78" s="46"/>
      <c r="L78" s="47">
        <v>44851</v>
      </c>
      <c r="M78" s="47">
        <v>44854</v>
      </c>
      <c r="N78" s="47"/>
      <c r="O78" s="47"/>
      <c r="P78" s="49">
        <v>0</v>
      </c>
      <c r="Q78" s="52" t="s">
        <v>63</v>
      </c>
    </row>
    <row r="79" spans="2:17" ht="17.25" outlineLevel="1">
      <c r="B79" s="59" t="str">
        <f t="shared" si="2"/>
        <v>4-3</v>
      </c>
      <c r="C79" s="26"/>
      <c r="D79" s="22"/>
      <c r="E79" s="1" t="s">
        <v>53</v>
      </c>
      <c r="F79" s="21">
        <v>44851</v>
      </c>
      <c r="G79" s="21">
        <v>44854</v>
      </c>
      <c r="H79" s="21"/>
      <c r="I79" s="21"/>
      <c r="J79" s="37">
        <v>0</v>
      </c>
      <c r="K79" s="1" t="s">
        <v>43</v>
      </c>
      <c r="L79" s="21">
        <v>44851</v>
      </c>
      <c r="M79" s="21">
        <v>44854</v>
      </c>
      <c r="N79" s="21"/>
      <c r="O79" s="21"/>
      <c r="P79" s="37">
        <v>0</v>
      </c>
      <c r="Q79" s="42"/>
    </row>
    <row r="80" spans="2:17" ht="17.25" outlineLevel="1">
      <c r="B80" s="59" t="str">
        <f t="shared" si="2"/>
        <v>4-3</v>
      </c>
      <c r="C80" s="26"/>
      <c r="D80" s="22"/>
      <c r="E80" s="1" t="s">
        <v>54</v>
      </c>
      <c r="F80" s="21">
        <v>44851</v>
      </c>
      <c r="G80" s="21">
        <v>44854</v>
      </c>
      <c r="H80" s="21"/>
      <c r="I80" s="21"/>
      <c r="J80" s="37">
        <v>0</v>
      </c>
      <c r="K80" s="1" t="s">
        <v>43</v>
      </c>
      <c r="L80" s="21">
        <v>44851</v>
      </c>
      <c r="M80" s="21">
        <v>44854</v>
      </c>
      <c r="N80" s="21"/>
      <c r="O80" s="21"/>
      <c r="P80" s="37">
        <v>0</v>
      </c>
      <c r="Q80" s="42"/>
    </row>
    <row r="81" spans="1:17" ht="17.25" outlineLevel="1">
      <c r="B81" s="59" t="str">
        <f t="shared" si="2"/>
        <v>4-3</v>
      </c>
      <c r="C81" s="26"/>
      <c r="D81" s="22"/>
      <c r="E81" s="1" t="s">
        <v>55</v>
      </c>
      <c r="F81" s="21">
        <v>44851</v>
      </c>
      <c r="G81" s="21">
        <v>44854</v>
      </c>
      <c r="H81" s="21"/>
      <c r="I81" s="21"/>
      <c r="J81" s="37">
        <v>0</v>
      </c>
      <c r="K81" s="1" t="s">
        <v>34</v>
      </c>
      <c r="L81" s="21">
        <v>44851</v>
      </c>
      <c r="M81" s="21">
        <v>44854</v>
      </c>
      <c r="N81" s="21"/>
      <c r="O81" s="21"/>
      <c r="P81" s="37">
        <v>0</v>
      </c>
      <c r="Q81" s="42"/>
    </row>
    <row r="82" spans="1:17" ht="17.25" outlineLevel="1">
      <c r="B82" s="59" t="str">
        <f t="shared" si="2"/>
        <v>4-3</v>
      </c>
      <c r="C82" s="26"/>
      <c r="D82" s="22"/>
      <c r="E82" s="1" t="s">
        <v>56</v>
      </c>
      <c r="F82" s="21">
        <v>44851</v>
      </c>
      <c r="G82" s="21">
        <v>44854</v>
      </c>
      <c r="H82" s="21"/>
      <c r="I82" s="21"/>
      <c r="J82" s="37">
        <v>0</v>
      </c>
      <c r="K82" s="1" t="s">
        <v>34</v>
      </c>
      <c r="L82" s="21">
        <v>44851</v>
      </c>
      <c r="M82" s="21">
        <v>44854</v>
      </c>
      <c r="N82" s="21"/>
      <c r="O82" s="21"/>
      <c r="P82" s="37">
        <v>0</v>
      </c>
      <c r="Q82" s="42"/>
    </row>
    <row r="83" spans="1:17" ht="17.25" outlineLevel="1">
      <c r="B83" s="59" t="str">
        <f t="shared" si="2"/>
        <v>4-3</v>
      </c>
      <c r="C83" s="26"/>
      <c r="D83" s="22"/>
      <c r="E83" s="1" t="s">
        <v>57</v>
      </c>
      <c r="F83" s="21">
        <v>44851</v>
      </c>
      <c r="G83" s="21">
        <v>44854</v>
      </c>
      <c r="H83" s="21"/>
      <c r="I83" s="21"/>
      <c r="J83" s="37">
        <v>0</v>
      </c>
      <c r="K83" s="1" t="s">
        <v>34</v>
      </c>
      <c r="L83" s="21">
        <v>44851</v>
      </c>
      <c r="M83" s="21">
        <v>44854</v>
      </c>
      <c r="N83" s="21"/>
      <c r="O83" s="21"/>
      <c r="P83" s="37">
        <v>0</v>
      </c>
      <c r="Q83" s="42"/>
    </row>
    <row r="84" spans="1:17" ht="17.25" outlineLevel="1">
      <c r="B84" s="59" t="str">
        <f t="shared" si="2"/>
        <v>4-3</v>
      </c>
      <c r="C84" s="26"/>
      <c r="D84" s="28"/>
      <c r="E84" s="46" t="s">
        <v>58</v>
      </c>
      <c r="F84" s="47">
        <v>44851</v>
      </c>
      <c r="G84" s="47">
        <v>44854</v>
      </c>
      <c r="H84" s="47"/>
      <c r="I84" s="47"/>
      <c r="J84" s="49">
        <v>1</v>
      </c>
      <c r="K84" s="46"/>
      <c r="L84" s="47">
        <v>44851</v>
      </c>
      <c r="M84" s="47">
        <v>44854</v>
      </c>
      <c r="N84" s="47"/>
      <c r="O84" s="47"/>
      <c r="P84" s="49">
        <v>0</v>
      </c>
      <c r="Q84" s="52" t="s">
        <v>63</v>
      </c>
    </row>
    <row r="85" spans="1:17" ht="17.25">
      <c r="A85" s="5">
        <v>5</v>
      </c>
      <c r="B85" s="14">
        <f>A85</f>
        <v>5</v>
      </c>
      <c r="C85" s="15" t="s">
        <v>64</v>
      </c>
      <c r="D85" s="16"/>
      <c r="E85" s="17"/>
      <c r="F85" s="18">
        <f>MIN(F86:F109)</f>
        <v>44853</v>
      </c>
      <c r="G85" s="18">
        <f>MAX(G86:G109)</f>
        <v>44858</v>
      </c>
      <c r="H85" s="18"/>
      <c r="I85" s="18"/>
      <c r="J85" s="36">
        <f>MIN(J86:J109)</f>
        <v>0</v>
      </c>
      <c r="K85" s="17"/>
      <c r="L85" s="18">
        <f>MIN(L86:L109)</f>
        <v>44853</v>
      </c>
      <c r="M85" s="18">
        <f>MAX(M86:M109)</f>
        <v>44858</v>
      </c>
      <c r="N85" s="18"/>
      <c r="O85" s="18"/>
      <c r="P85" s="36">
        <f>MIN(P86:P109)</f>
        <v>0</v>
      </c>
      <c r="Q85" s="41" t="s">
        <v>65</v>
      </c>
    </row>
    <row r="86" spans="1:17" ht="17.25">
      <c r="B86" s="59" t="str">
        <f>$B$85&amp;"-1"</f>
        <v>5-1</v>
      </c>
      <c r="C86" s="19"/>
      <c r="D86" s="23" t="s">
        <v>62</v>
      </c>
      <c r="E86" s="24" t="s">
        <v>18</v>
      </c>
      <c r="F86" s="25">
        <v>44853</v>
      </c>
      <c r="G86" s="25">
        <v>44853</v>
      </c>
      <c r="H86" s="25"/>
      <c r="I86" s="25"/>
      <c r="J86" s="38">
        <v>0</v>
      </c>
      <c r="K86" s="24"/>
      <c r="L86" s="25">
        <v>44853</v>
      </c>
      <c r="M86" s="25">
        <v>44853</v>
      </c>
      <c r="N86" s="25"/>
      <c r="O86" s="25"/>
      <c r="P86" s="38"/>
      <c r="Q86" s="43"/>
    </row>
    <row r="87" spans="1:17" ht="17.25">
      <c r="B87" s="59" t="str">
        <f t="shared" ref="B87:B109" si="3">$B$85&amp;"-2"</f>
        <v>5-2</v>
      </c>
      <c r="C87" s="26"/>
      <c r="D87" s="23" t="s">
        <v>31</v>
      </c>
      <c r="E87" s="24" t="s">
        <v>32</v>
      </c>
      <c r="F87" s="25">
        <f>MIN(F88:F109)</f>
        <v>44853</v>
      </c>
      <c r="G87" s="25">
        <f>MAX(G88:G109)</f>
        <v>44858</v>
      </c>
      <c r="H87" s="25"/>
      <c r="I87" s="25"/>
      <c r="J87" s="38">
        <f>MIN(J88:J109)</f>
        <v>0</v>
      </c>
      <c r="K87" s="24"/>
      <c r="L87" s="25">
        <f>MIN(L88:L109)</f>
        <v>44853</v>
      </c>
      <c r="M87" s="25">
        <f>MAX(M88:M109)</f>
        <v>44858</v>
      </c>
      <c r="N87" s="25"/>
      <c r="O87" s="25"/>
      <c r="P87" s="38">
        <f>MIN(P88:P109)</f>
        <v>0</v>
      </c>
      <c r="Q87" s="43"/>
    </row>
    <row r="88" spans="1:17" ht="17.25" outlineLevel="1">
      <c r="B88" s="59" t="str">
        <f t="shared" si="3"/>
        <v>5-2</v>
      </c>
      <c r="C88" s="26"/>
      <c r="D88" s="22"/>
      <c r="E88" s="1" t="s">
        <v>33</v>
      </c>
      <c r="F88" s="21">
        <v>44853</v>
      </c>
      <c r="G88" s="21">
        <v>44858</v>
      </c>
      <c r="H88" s="21"/>
      <c r="I88" s="21"/>
      <c r="J88" s="37">
        <v>0</v>
      </c>
      <c r="K88" s="1" t="s">
        <v>34</v>
      </c>
      <c r="L88" s="21">
        <v>44853</v>
      </c>
      <c r="M88" s="21">
        <v>44858</v>
      </c>
      <c r="N88" s="21"/>
      <c r="O88" s="21"/>
      <c r="P88" s="37">
        <v>0</v>
      </c>
      <c r="Q88" s="42"/>
    </row>
    <row r="89" spans="1:17" ht="17.25" outlineLevel="1">
      <c r="B89" s="59" t="str">
        <f t="shared" si="3"/>
        <v>5-2</v>
      </c>
      <c r="C89" s="26"/>
      <c r="D89" s="22"/>
      <c r="E89" s="1" t="s">
        <v>35</v>
      </c>
      <c r="F89" s="21">
        <v>44853</v>
      </c>
      <c r="G89" s="21">
        <v>44858</v>
      </c>
      <c r="H89" s="21"/>
      <c r="I89" s="21"/>
      <c r="J89" s="37">
        <v>0</v>
      </c>
      <c r="K89" s="1" t="s">
        <v>34</v>
      </c>
      <c r="L89" s="21">
        <v>44853</v>
      </c>
      <c r="M89" s="21">
        <v>44858</v>
      </c>
      <c r="N89" s="21"/>
      <c r="O89" s="21"/>
      <c r="P89" s="37">
        <v>0</v>
      </c>
      <c r="Q89" s="42"/>
    </row>
    <row r="90" spans="1:17" ht="17.25" outlineLevel="1">
      <c r="B90" s="59" t="str">
        <f t="shared" si="3"/>
        <v>5-2</v>
      </c>
      <c r="C90" s="26"/>
      <c r="D90" s="22"/>
      <c r="E90" s="1" t="s">
        <v>36</v>
      </c>
      <c r="F90" s="21">
        <v>44853</v>
      </c>
      <c r="G90" s="21">
        <v>44858</v>
      </c>
      <c r="H90" s="21"/>
      <c r="I90" s="21"/>
      <c r="J90" s="37">
        <v>0</v>
      </c>
      <c r="K90" s="1" t="s">
        <v>37</v>
      </c>
      <c r="L90" s="21">
        <v>44853</v>
      </c>
      <c r="M90" s="21">
        <v>44858</v>
      </c>
      <c r="N90" s="21"/>
      <c r="O90" s="21"/>
      <c r="P90" s="37">
        <v>0</v>
      </c>
      <c r="Q90" s="42"/>
    </row>
    <row r="91" spans="1:17" ht="17.25" outlineLevel="1">
      <c r="B91" s="59" t="str">
        <f t="shared" si="3"/>
        <v>5-2</v>
      </c>
      <c r="C91" s="26"/>
      <c r="D91" s="22"/>
      <c r="E91" s="1" t="s">
        <v>38</v>
      </c>
      <c r="F91" s="21">
        <v>44853</v>
      </c>
      <c r="G91" s="21">
        <v>44858</v>
      </c>
      <c r="H91" s="21"/>
      <c r="I91" s="21"/>
      <c r="J91" s="37">
        <v>0</v>
      </c>
      <c r="K91" s="1" t="s">
        <v>34</v>
      </c>
      <c r="L91" s="21">
        <v>44853</v>
      </c>
      <c r="M91" s="21">
        <v>44858</v>
      </c>
      <c r="N91" s="21"/>
      <c r="O91" s="21"/>
      <c r="P91" s="37">
        <v>0</v>
      </c>
      <c r="Q91" s="42"/>
    </row>
    <row r="92" spans="1:17" ht="17.25" outlineLevel="1">
      <c r="B92" s="59" t="str">
        <f t="shared" si="3"/>
        <v>5-2</v>
      </c>
      <c r="C92" s="26"/>
      <c r="D92" s="22"/>
      <c r="E92" s="1" t="s">
        <v>39</v>
      </c>
      <c r="F92" s="21">
        <v>44853</v>
      </c>
      <c r="G92" s="21">
        <v>44858</v>
      </c>
      <c r="H92" s="21"/>
      <c r="I92" s="21"/>
      <c r="J92" s="37">
        <v>0</v>
      </c>
      <c r="K92" s="1" t="s">
        <v>37</v>
      </c>
      <c r="L92" s="21">
        <v>44853</v>
      </c>
      <c r="M92" s="21">
        <v>44858</v>
      </c>
      <c r="N92" s="21"/>
      <c r="O92" s="21"/>
      <c r="P92" s="37">
        <v>0</v>
      </c>
      <c r="Q92" s="42"/>
    </row>
    <row r="93" spans="1:17" ht="17.25" outlineLevel="1">
      <c r="B93" s="59" t="str">
        <f t="shared" si="3"/>
        <v>5-2</v>
      </c>
      <c r="C93" s="26"/>
      <c r="D93" s="22"/>
      <c r="E93" s="1" t="s">
        <v>40</v>
      </c>
      <c r="F93" s="21">
        <v>44853</v>
      </c>
      <c r="G93" s="21">
        <v>44858</v>
      </c>
      <c r="H93" s="21"/>
      <c r="I93" s="21"/>
      <c r="J93" s="37">
        <v>0</v>
      </c>
      <c r="K93" s="1" t="s">
        <v>34</v>
      </c>
      <c r="L93" s="21">
        <v>44853</v>
      </c>
      <c r="M93" s="21">
        <v>44858</v>
      </c>
      <c r="N93" s="21"/>
      <c r="O93" s="21"/>
      <c r="P93" s="37">
        <v>0</v>
      </c>
      <c r="Q93" s="42"/>
    </row>
    <row r="94" spans="1:17" ht="17.25" outlineLevel="1">
      <c r="B94" s="59" t="str">
        <f t="shared" si="3"/>
        <v>5-2</v>
      </c>
      <c r="C94" s="26"/>
      <c r="D94" s="22"/>
      <c r="E94" s="1" t="s">
        <v>41</v>
      </c>
      <c r="F94" s="21">
        <v>44853</v>
      </c>
      <c r="G94" s="21">
        <v>44858</v>
      </c>
      <c r="H94" s="21"/>
      <c r="I94" s="21"/>
      <c r="J94" s="37">
        <v>0</v>
      </c>
      <c r="K94" s="1" t="s">
        <v>34</v>
      </c>
      <c r="L94" s="21">
        <v>44853</v>
      </c>
      <c r="M94" s="21">
        <v>44858</v>
      </c>
      <c r="N94" s="21"/>
      <c r="O94" s="21"/>
      <c r="P94" s="37">
        <v>0</v>
      </c>
      <c r="Q94" s="42"/>
    </row>
    <row r="95" spans="1:17" ht="17.25" outlineLevel="1">
      <c r="B95" s="59" t="str">
        <f t="shared" si="3"/>
        <v>5-2</v>
      </c>
      <c r="C95" s="26"/>
      <c r="D95" s="22"/>
      <c r="E95" s="1" t="s">
        <v>42</v>
      </c>
      <c r="F95" s="21">
        <v>44853</v>
      </c>
      <c r="G95" s="21">
        <v>44858</v>
      </c>
      <c r="H95" s="21"/>
      <c r="I95" s="21"/>
      <c r="J95" s="37">
        <v>0</v>
      </c>
      <c r="K95" s="1" t="s">
        <v>43</v>
      </c>
      <c r="L95" s="21">
        <v>44853</v>
      </c>
      <c r="M95" s="21">
        <v>44858</v>
      </c>
      <c r="N95" s="21"/>
      <c r="O95" s="21"/>
      <c r="P95" s="37">
        <v>0</v>
      </c>
      <c r="Q95" s="42"/>
    </row>
    <row r="96" spans="1:17" ht="17.25" outlineLevel="1">
      <c r="B96" s="59" t="str">
        <f t="shared" si="3"/>
        <v>5-2</v>
      </c>
      <c r="C96" s="26"/>
      <c r="D96" s="22"/>
      <c r="E96" s="1" t="s">
        <v>44</v>
      </c>
      <c r="F96" s="21">
        <v>44853</v>
      </c>
      <c r="G96" s="21">
        <v>44858</v>
      </c>
      <c r="H96" s="21"/>
      <c r="I96" s="21"/>
      <c r="J96" s="37">
        <v>0</v>
      </c>
      <c r="K96" s="1" t="s">
        <v>34</v>
      </c>
      <c r="L96" s="21">
        <v>44853</v>
      </c>
      <c r="M96" s="21">
        <v>44858</v>
      </c>
      <c r="N96" s="21"/>
      <c r="O96" s="21"/>
      <c r="P96" s="37">
        <v>0</v>
      </c>
      <c r="Q96" s="42"/>
    </row>
    <row r="97" spans="1:17" ht="17.25" outlineLevel="1">
      <c r="B97" s="59" t="str">
        <f t="shared" si="3"/>
        <v>5-2</v>
      </c>
      <c r="C97" s="26"/>
      <c r="D97" s="22"/>
      <c r="E97" s="1" t="s">
        <v>45</v>
      </c>
      <c r="F97" s="21">
        <v>44853</v>
      </c>
      <c r="G97" s="21">
        <v>44858</v>
      </c>
      <c r="H97" s="21"/>
      <c r="I97" s="21"/>
      <c r="J97" s="37">
        <v>0</v>
      </c>
      <c r="K97" s="1" t="s">
        <v>43</v>
      </c>
      <c r="L97" s="21">
        <v>44853</v>
      </c>
      <c r="M97" s="21">
        <v>44858</v>
      </c>
      <c r="N97" s="21"/>
      <c r="O97" s="21"/>
      <c r="P97" s="37">
        <v>0</v>
      </c>
      <c r="Q97" s="42"/>
    </row>
    <row r="98" spans="1:17" ht="17.25" outlineLevel="1">
      <c r="B98" s="59" t="str">
        <f t="shared" si="3"/>
        <v>5-2</v>
      </c>
      <c r="C98" s="26"/>
      <c r="D98" s="22"/>
      <c r="E98" s="1" t="s">
        <v>46</v>
      </c>
      <c r="F98" s="21">
        <v>44853</v>
      </c>
      <c r="G98" s="21">
        <v>44858</v>
      </c>
      <c r="H98" s="21"/>
      <c r="I98" s="21"/>
      <c r="J98" s="37">
        <v>0</v>
      </c>
      <c r="K98" s="1" t="s">
        <v>37</v>
      </c>
      <c r="L98" s="21">
        <v>44853</v>
      </c>
      <c r="M98" s="21">
        <v>44858</v>
      </c>
      <c r="N98" s="21"/>
      <c r="O98" s="21"/>
      <c r="P98" s="37">
        <v>0</v>
      </c>
      <c r="Q98" s="42"/>
    </row>
    <row r="99" spans="1:17" ht="17.25" outlineLevel="1">
      <c r="B99" s="59" t="str">
        <f t="shared" si="3"/>
        <v>5-2</v>
      </c>
      <c r="C99" s="26"/>
      <c r="D99" s="22"/>
      <c r="E99" s="1" t="s">
        <v>47</v>
      </c>
      <c r="F99" s="21">
        <v>44853</v>
      </c>
      <c r="G99" s="21">
        <v>44858</v>
      </c>
      <c r="H99" s="21"/>
      <c r="I99" s="21"/>
      <c r="J99" s="37">
        <v>0</v>
      </c>
      <c r="K99" s="1" t="s">
        <v>37</v>
      </c>
      <c r="L99" s="21">
        <v>44853</v>
      </c>
      <c r="M99" s="21">
        <v>44858</v>
      </c>
      <c r="N99" s="21"/>
      <c r="O99" s="21"/>
      <c r="P99" s="37">
        <v>0</v>
      </c>
      <c r="Q99" s="42"/>
    </row>
    <row r="100" spans="1:17" ht="17.25" outlineLevel="1">
      <c r="B100" s="59" t="str">
        <f t="shared" si="3"/>
        <v>5-2</v>
      </c>
      <c r="C100" s="26"/>
      <c r="D100" s="22"/>
      <c r="E100" s="1" t="s">
        <v>48</v>
      </c>
      <c r="F100" s="21">
        <v>44853</v>
      </c>
      <c r="G100" s="21">
        <v>44858</v>
      </c>
      <c r="H100" s="21"/>
      <c r="I100" s="21"/>
      <c r="J100" s="37">
        <v>0</v>
      </c>
      <c r="K100" s="1" t="s">
        <v>34</v>
      </c>
      <c r="L100" s="21">
        <v>44853</v>
      </c>
      <c r="M100" s="21">
        <v>44858</v>
      </c>
      <c r="N100" s="21"/>
      <c r="O100" s="21"/>
      <c r="P100" s="37">
        <v>0</v>
      </c>
      <c r="Q100" s="42"/>
    </row>
    <row r="101" spans="1:17" ht="17.25" outlineLevel="1">
      <c r="B101" s="59" t="str">
        <f t="shared" si="3"/>
        <v>5-2</v>
      </c>
      <c r="C101" s="26"/>
      <c r="D101" s="22"/>
      <c r="E101" s="1" t="s">
        <v>49</v>
      </c>
      <c r="F101" s="21">
        <v>44853</v>
      </c>
      <c r="G101" s="21">
        <v>44858</v>
      </c>
      <c r="H101" s="21"/>
      <c r="I101" s="21"/>
      <c r="J101" s="37">
        <v>0</v>
      </c>
      <c r="K101" s="1" t="s">
        <v>37</v>
      </c>
      <c r="L101" s="21">
        <v>44853</v>
      </c>
      <c r="M101" s="21">
        <v>44858</v>
      </c>
      <c r="N101" s="21"/>
      <c r="O101" s="21"/>
      <c r="P101" s="37">
        <v>0</v>
      </c>
      <c r="Q101" s="42"/>
    </row>
    <row r="102" spans="1:17" ht="17.25" outlineLevel="1">
      <c r="B102" s="59" t="str">
        <f t="shared" si="3"/>
        <v>5-2</v>
      </c>
      <c r="C102" s="26"/>
      <c r="D102" s="22"/>
      <c r="E102" s="1" t="s">
        <v>50</v>
      </c>
      <c r="F102" s="21">
        <v>44853</v>
      </c>
      <c r="G102" s="21">
        <v>44858</v>
      </c>
      <c r="H102" s="21"/>
      <c r="I102" s="21"/>
      <c r="J102" s="37">
        <v>0</v>
      </c>
      <c r="K102" s="1" t="s">
        <v>43</v>
      </c>
      <c r="L102" s="21">
        <v>44853</v>
      </c>
      <c r="M102" s="21">
        <v>44858</v>
      </c>
      <c r="N102" s="21"/>
      <c r="O102" s="21"/>
      <c r="P102" s="37">
        <v>0</v>
      </c>
      <c r="Q102" s="42"/>
    </row>
    <row r="103" spans="1:17" ht="17.25" outlineLevel="1">
      <c r="B103" s="59" t="str">
        <f t="shared" si="3"/>
        <v>5-2</v>
      </c>
      <c r="C103" s="26"/>
      <c r="D103" s="22"/>
      <c r="E103" s="1" t="s">
        <v>51</v>
      </c>
      <c r="F103" s="21">
        <v>44853</v>
      </c>
      <c r="G103" s="21">
        <v>44858</v>
      </c>
      <c r="H103" s="21"/>
      <c r="I103" s="21"/>
      <c r="J103" s="37">
        <v>0</v>
      </c>
      <c r="K103" s="1" t="s">
        <v>52</v>
      </c>
      <c r="L103" s="21">
        <v>44853</v>
      </c>
      <c r="M103" s="21">
        <v>44858</v>
      </c>
      <c r="N103" s="21"/>
      <c r="O103" s="21"/>
      <c r="P103" s="37">
        <v>0</v>
      </c>
      <c r="Q103" s="42"/>
    </row>
    <row r="104" spans="1:17" ht="17.25" outlineLevel="1">
      <c r="B104" s="59" t="str">
        <f t="shared" si="3"/>
        <v>5-2</v>
      </c>
      <c r="C104" s="26"/>
      <c r="D104" s="22"/>
      <c r="E104" s="1" t="s">
        <v>53</v>
      </c>
      <c r="F104" s="21">
        <v>44853</v>
      </c>
      <c r="G104" s="21">
        <v>44858</v>
      </c>
      <c r="H104" s="21"/>
      <c r="I104" s="21"/>
      <c r="J104" s="37">
        <v>0</v>
      </c>
      <c r="K104" s="1" t="s">
        <v>43</v>
      </c>
      <c r="L104" s="21">
        <v>44853</v>
      </c>
      <c r="M104" s="21">
        <v>44858</v>
      </c>
      <c r="N104" s="21"/>
      <c r="O104" s="21"/>
      <c r="P104" s="37">
        <v>0</v>
      </c>
      <c r="Q104" s="42"/>
    </row>
    <row r="105" spans="1:17" ht="17.25" outlineLevel="1">
      <c r="B105" s="59" t="str">
        <f t="shared" si="3"/>
        <v>5-2</v>
      </c>
      <c r="C105" s="26"/>
      <c r="D105" s="22"/>
      <c r="E105" s="1" t="s">
        <v>54</v>
      </c>
      <c r="F105" s="21">
        <v>44853</v>
      </c>
      <c r="G105" s="21">
        <v>44858</v>
      </c>
      <c r="H105" s="21"/>
      <c r="I105" s="21"/>
      <c r="J105" s="37">
        <v>0</v>
      </c>
      <c r="K105" s="1" t="s">
        <v>43</v>
      </c>
      <c r="L105" s="21">
        <v>44853</v>
      </c>
      <c r="M105" s="21">
        <v>44858</v>
      </c>
      <c r="N105" s="21"/>
      <c r="O105" s="21"/>
      <c r="P105" s="37">
        <v>0</v>
      </c>
      <c r="Q105" s="42"/>
    </row>
    <row r="106" spans="1:17" ht="17.25" outlineLevel="1">
      <c r="B106" s="59" t="str">
        <f t="shared" si="3"/>
        <v>5-2</v>
      </c>
      <c r="C106" s="26"/>
      <c r="D106" s="22"/>
      <c r="E106" s="1" t="s">
        <v>55</v>
      </c>
      <c r="F106" s="21">
        <v>44853</v>
      </c>
      <c r="G106" s="21">
        <v>44858</v>
      </c>
      <c r="H106" s="21"/>
      <c r="I106" s="21"/>
      <c r="J106" s="37">
        <v>0</v>
      </c>
      <c r="K106" s="1" t="s">
        <v>34</v>
      </c>
      <c r="L106" s="21">
        <v>44853</v>
      </c>
      <c r="M106" s="21">
        <v>44858</v>
      </c>
      <c r="N106" s="21"/>
      <c r="O106" s="21"/>
      <c r="P106" s="37">
        <v>0</v>
      </c>
      <c r="Q106" s="42"/>
    </row>
    <row r="107" spans="1:17" ht="17.25" outlineLevel="1">
      <c r="B107" s="59" t="str">
        <f t="shared" si="3"/>
        <v>5-2</v>
      </c>
      <c r="C107" s="26"/>
      <c r="D107" s="22"/>
      <c r="E107" s="1" t="s">
        <v>56</v>
      </c>
      <c r="F107" s="21">
        <v>44853</v>
      </c>
      <c r="G107" s="21">
        <v>44858</v>
      </c>
      <c r="H107" s="21"/>
      <c r="I107" s="21"/>
      <c r="J107" s="37">
        <v>0</v>
      </c>
      <c r="K107" s="1" t="s">
        <v>34</v>
      </c>
      <c r="L107" s="21">
        <v>44853</v>
      </c>
      <c r="M107" s="21">
        <v>44858</v>
      </c>
      <c r="N107" s="21"/>
      <c r="O107" s="21"/>
      <c r="P107" s="37">
        <v>0</v>
      </c>
      <c r="Q107" s="42"/>
    </row>
    <row r="108" spans="1:17" ht="17.25" outlineLevel="1">
      <c r="B108" s="59" t="str">
        <f t="shared" si="3"/>
        <v>5-2</v>
      </c>
      <c r="C108" s="26"/>
      <c r="D108" s="22"/>
      <c r="E108" s="1" t="s">
        <v>57</v>
      </c>
      <c r="F108" s="21">
        <v>44853</v>
      </c>
      <c r="G108" s="21">
        <v>44858</v>
      </c>
      <c r="H108" s="21"/>
      <c r="I108" s="21"/>
      <c r="J108" s="37">
        <v>0</v>
      </c>
      <c r="K108" s="1" t="s">
        <v>34</v>
      </c>
      <c r="L108" s="21">
        <v>44853</v>
      </c>
      <c r="M108" s="21">
        <v>44858</v>
      </c>
      <c r="N108" s="21"/>
      <c r="O108" s="21"/>
      <c r="P108" s="37">
        <v>0</v>
      </c>
      <c r="Q108" s="42"/>
    </row>
    <row r="109" spans="1:17" ht="17.25" outlineLevel="1">
      <c r="B109" s="59" t="str">
        <f t="shared" si="3"/>
        <v>5-2</v>
      </c>
      <c r="C109" s="26"/>
      <c r="D109" s="28"/>
      <c r="E109" s="1" t="s">
        <v>58</v>
      </c>
      <c r="F109" s="21">
        <v>44853</v>
      </c>
      <c r="G109" s="21">
        <v>44858</v>
      </c>
      <c r="H109" s="21"/>
      <c r="I109" s="21"/>
      <c r="J109" s="37">
        <v>0</v>
      </c>
      <c r="K109" s="1" t="s">
        <v>43</v>
      </c>
      <c r="L109" s="21">
        <v>44853</v>
      </c>
      <c r="M109" s="21">
        <v>44858</v>
      </c>
      <c r="N109" s="21"/>
      <c r="O109" s="21"/>
      <c r="P109" s="37">
        <v>0</v>
      </c>
      <c r="Q109" s="42"/>
    </row>
    <row r="110" spans="1:17" ht="17.25">
      <c r="A110" s="5">
        <v>6</v>
      </c>
      <c r="B110" s="14">
        <f>A110</f>
        <v>6</v>
      </c>
      <c r="C110" s="15" t="s">
        <v>66</v>
      </c>
      <c r="D110" s="16"/>
      <c r="E110" s="17"/>
      <c r="F110" s="18">
        <f>MIN(F111:F134)</f>
        <v>44859</v>
      </c>
      <c r="G110" s="18">
        <f>MAX(G111:G134)</f>
        <v>44865</v>
      </c>
      <c r="H110" s="18"/>
      <c r="I110" s="18"/>
      <c r="J110" s="36">
        <f>MIN(J111:J134)</f>
        <v>0</v>
      </c>
      <c r="K110" s="17"/>
      <c r="L110" s="18">
        <f>MIN(L111:L134)</f>
        <v>44859</v>
      </c>
      <c r="M110" s="18">
        <f>MAX(M111:M134)</f>
        <v>44865</v>
      </c>
      <c r="N110" s="18"/>
      <c r="O110" s="18"/>
      <c r="P110" s="36">
        <f>MIN(P111:P134)</f>
        <v>0</v>
      </c>
      <c r="Q110" s="41"/>
    </row>
    <row r="111" spans="1:17" ht="17.25">
      <c r="B111" s="59" t="str">
        <f>$B$110&amp;"-1"</f>
        <v>6-1</v>
      </c>
      <c r="C111" s="19"/>
      <c r="D111" s="23" t="s">
        <v>62</v>
      </c>
      <c r="E111" s="24" t="s">
        <v>67</v>
      </c>
      <c r="F111" s="48">
        <v>44865</v>
      </c>
      <c r="G111" s="48">
        <v>44865</v>
      </c>
      <c r="H111" s="48"/>
      <c r="I111" s="48"/>
      <c r="J111" s="50">
        <v>0</v>
      </c>
      <c r="K111" s="51"/>
      <c r="L111" s="48">
        <v>44865</v>
      </c>
      <c r="M111" s="48">
        <v>44865</v>
      </c>
      <c r="N111" s="25"/>
      <c r="O111" s="25"/>
      <c r="P111" s="38"/>
      <c r="Q111" s="43" t="s">
        <v>68</v>
      </c>
    </row>
    <row r="112" spans="1:17" ht="17.25">
      <c r="B112" s="59" t="str">
        <f t="shared" ref="B112:B134" si="4">$B$110&amp;"-2"</f>
        <v>6-2</v>
      </c>
      <c r="C112" s="26"/>
      <c r="D112" s="23" t="s">
        <v>31</v>
      </c>
      <c r="E112" s="24" t="s">
        <v>32</v>
      </c>
      <c r="F112" s="25">
        <f>MIN(F113:F134)</f>
        <v>44859</v>
      </c>
      <c r="G112" s="25">
        <f>MAX(G113:G134)</f>
        <v>44865</v>
      </c>
      <c r="H112" s="25"/>
      <c r="I112" s="25"/>
      <c r="J112" s="38">
        <f>MIN(J113:J134)</f>
        <v>0</v>
      </c>
      <c r="K112" s="24"/>
      <c r="L112" s="25">
        <f>MIN(L113:L134)</f>
        <v>44859</v>
      </c>
      <c r="M112" s="25">
        <f>MAX(M113:M134)</f>
        <v>44865</v>
      </c>
      <c r="N112" s="25"/>
      <c r="O112" s="25"/>
      <c r="P112" s="38">
        <f>MIN(P113:P134)</f>
        <v>0</v>
      </c>
      <c r="Q112" s="43"/>
    </row>
    <row r="113" spans="2:17" ht="17.25" outlineLevel="1">
      <c r="B113" s="59" t="str">
        <f t="shared" si="4"/>
        <v>6-2</v>
      </c>
      <c r="C113" s="26"/>
      <c r="D113" s="22"/>
      <c r="E113" s="1" t="s">
        <v>33</v>
      </c>
      <c r="F113" s="21">
        <v>44859</v>
      </c>
      <c r="G113" s="21">
        <v>44865</v>
      </c>
      <c r="H113" s="21"/>
      <c r="I113" s="21"/>
      <c r="J113" s="37">
        <v>0</v>
      </c>
      <c r="K113" s="1" t="s">
        <v>34</v>
      </c>
      <c r="L113" s="21">
        <v>44859</v>
      </c>
      <c r="M113" s="21">
        <v>44865</v>
      </c>
      <c r="N113" s="21"/>
      <c r="O113" s="21"/>
      <c r="P113" s="37">
        <v>0</v>
      </c>
      <c r="Q113" s="42"/>
    </row>
    <row r="114" spans="2:17" ht="17.25" outlineLevel="1">
      <c r="B114" s="59" t="str">
        <f t="shared" si="4"/>
        <v>6-2</v>
      </c>
      <c r="C114" s="26"/>
      <c r="D114" s="22"/>
      <c r="E114" s="1" t="s">
        <v>35</v>
      </c>
      <c r="F114" s="21">
        <v>44859</v>
      </c>
      <c r="G114" s="21">
        <v>44865</v>
      </c>
      <c r="H114" s="21"/>
      <c r="I114" s="21"/>
      <c r="J114" s="37">
        <v>0</v>
      </c>
      <c r="K114" s="1" t="s">
        <v>34</v>
      </c>
      <c r="L114" s="21">
        <v>44859</v>
      </c>
      <c r="M114" s="21">
        <v>44865</v>
      </c>
      <c r="N114" s="21"/>
      <c r="O114" s="21"/>
      <c r="P114" s="37">
        <v>0</v>
      </c>
      <c r="Q114" s="42"/>
    </row>
    <row r="115" spans="2:17" ht="17.25" outlineLevel="1">
      <c r="B115" s="59" t="str">
        <f t="shared" si="4"/>
        <v>6-2</v>
      </c>
      <c r="C115" s="26"/>
      <c r="D115" s="22"/>
      <c r="E115" s="1" t="s">
        <v>36</v>
      </c>
      <c r="F115" s="21">
        <v>44859</v>
      </c>
      <c r="G115" s="21">
        <v>44865</v>
      </c>
      <c r="H115" s="21"/>
      <c r="I115" s="21"/>
      <c r="J115" s="37">
        <v>0</v>
      </c>
      <c r="K115" s="1" t="s">
        <v>37</v>
      </c>
      <c r="L115" s="21">
        <v>44859</v>
      </c>
      <c r="M115" s="21">
        <v>44865</v>
      </c>
      <c r="N115" s="21"/>
      <c r="O115" s="21"/>
      <c r="P115" s="37">
        <v>0</v>
      </c>
      <c r="Q115" s="42"/>
    </row>
    <row r="116" spans="2:17" ht="17.25" outlineLevel="1">
      <c r="B116" s="59" t="str">
        <f t="shared" si="4"/>
        <v>6-2</v>
      </c>
      <c r="C116" s="26"/>
      <c r="D116" s="22"/>
      <c r="E116" s="1" t="s">
        <v>38</v>
      </c>
      <c r="F116" s="21">
        <v>44859</v>
      </c>
      <c r="G116" s="21">
        <v>44865</v>
      </c>
      <c r="H116" s="21"/>
      <c r="I116" s="21"/>
      <c r="J116" s="37">
        <v>0</v>
      </c>
      <c r="K116" s="1" t="s">
        <v>34</v>
      </c>
      <c r="L116" s="21">
        <v>44859</v>
      </c>
      <c r="M116" s="21">
        <v>44865</v>
      </c>
      <c r="N116" s="21"/>
      <c r="O116" s="21"/>
      <c r="P116" s="37">
        <v>0</v>
      </c>
      <c r="Q116" s="42"/>
    </row>
    <row r="117" spans="2:17" ht="17.25" outlineLevel="1">
      <c r="B117" s="59" t="str">
        <f t="shared" si="4"/>
        <v>6-2</v>
      </c>
      <c r="C117" s="26"/>
      <c r="D117" s="22"/>
      <c r="E117" s="1" t="s">
        <v>39</v>
      </c>
      <c r="F117" s="21">
        <v>44859</v>
      </c>
      <c r="G117" s="21">
        <v>44865</v>
      </c>
      <c r="H117" s="21"/>
      <c r="I117" s="21"/>
      <c r="J117" s="37">
        <v>0</v>
      </c>
      <c r="K117" s="1" t="s">
        <v>37</v>
      </c>
      <c r="L117" s="21">
        <v>44859</v>
      </c>
      <c r="M117" s="21">
        <v>44865</v>
      </c>
      <c r="N117" s="21"/>
      <c r="O117" s="21"/>
      <c r="P117" s="37">
        <v>0</v>
      </c>
      <c r="Q117" s="42"/>
    </row>
    <row r="118" spans="2:17" ht="17.25" outlineLevel="1">
      <c r="B118" s="59" t="str">
        <f t="shared" si="4"/>
        <v>6-2</v>
      </c>
      <c r="C118" s="26"/>
      <c r="D118" s="22"/>
      <c r="E118" s="1" t="s">
        <v>40</v>
      </c>
      <c r="F118" s="21">
        <v>44859</v>
      </c>
      <c r="G118" s="21">
        <v>44865</v>
      </c>
      <c r="H118" s="21"/>
      <c r="I118" s="21"/>
      <c r="J118" s="37">
        <v>0</v>
      </c>
      <c r="K118" s="1" t="s">
        <v>34</v>
      </c>
      <c r="L118" s="21">
        <v>44859</v>
      </c>
      <c r="M118" s="21">
        <v>44865</v>
      </c>
      <c r="N118" s="21"/>
      <c r="O118" s="21"/>
      <c r="P118" s="37">
        <v>0</v>
      </c>
      <c r="Q118" s="42"/>
    </row>
    <row r="119" spans="2:17" ht="17.25" outlineLevel="1">
      <c r="B119" s="59" t="str">
        <f t="shared" si="4"/>
        <v>6-2</v>
      </c>
      <c r="C119" s="26"/>
      <c r="D119" s="22"/>
      <c r="E119" s="1" t="s">
        <v>41</v>
      </c>
      <c r="F119" s="21">
        <v>44859</v>
      </c>
      <c r="G119" s="21">
        <v>44865</v>
      </c>
      <c r="H119" s="21"/>
      <c r="I119" s="21"/>
      <c r="J119" s="37">
        <v>0</v>
      </c>
      <c r="K119" s="1" t="s">
        <v>34</v>
      </c>
      <c r="L119" s="21">
        <v>44859</v>
      </c>
      <c r="M119" s="21">
        <v>44865</v>
      </c>
      <c r="N119" s="21"/>
      <c r="O119" s="21"/>
      <c r="P119" s="37">
        <v>0</v>
      </c>
      <c r="Q119" s="42"/>
    </row>
    <row r="120" spans="2:17" ht="17.25" outlineLevel="1">
      <c r="B120" s="59" t="str">
        <f t="shared" si="4"/>
        <v>6-2</v>
      </c>
      <c r="C120" s="26"/>
      <c r="D120" s="22"/>
      <c r="E120" s="1" t="s">
        <v>42</v>
      </c>
      <c r="F120" s="21">
        <v>44859</v>
      </c>
      <c r="G120" s="21">
        <v>44865</v>
      </c>
      <c r="H120" s="21"/>
      <c r="I120" s="21"/>
      <c r="J120" s="37">
        <v>0</v>
      </c>
      <c r="K120" s="1" t="s">
        <v>43</v>
      </c>
      <c r="L120" s="21">
        <v>44859</v>
      </c>
      <c r="M120" s="21">
        <v>44865</v>
      </c>
      <c r="N120" s="21"/>
      <c r="O120" s="21"/>
      <c r="P120" s="37">
        <v>0</v>
      </c>
      <c r="Q120" s="42"/>
    </row>
    <row r="121" spans="2:17" ht="17.25" outlineLevel="1">
      <c r="B121" s="59" t="str">
        <f t="shared" si="4"/>
        <v>6-2</v>
      </c>
      <c r="C121" s="26"/>
      <c r="D121" s="22"/>
      <c r="E121" s="1" t="s">
        <v>44</v>
      </c>
      <c r="F121" s="21">
        <v>44859</v>
      </c>
      <c r="G121" s="21">
        <v>44865</v>
      </c>
      <c r="H121" s="21"/>
      <c r="I121" s="21"/>
      <c r="J121" s="37">
        <v>0</v>
      </c>
      <c r="K121" s="1" t="s">
        <v>34</v>
      </c>
      <c r="L121" s="21">
        <v>44859</v>
      </c>
      <c r="M121" s="21">
        <v>44865</v>
      </c>
      <c r="N121" s="21"/>
      <c r="O121" s="21"/>
      <c r="P121" s="37">
        <v>0</v>
      </c>
      <c r="Q121" s="42"/>
    </row>
    <row r="122" spans="2:17" ht="17.25" outlineLevel="1">
      <c r="B122" s="59" t="str">
        <f t="shared" si="4"/>
        <v>6-2</v>
      </c>
      <c r="C122" s="26"/>
      <c r="D122" s="22"/>
      <c r="E122" s="1" t="s">
        <v>45</v>
      </c>
      <c r="F122" s="21">
        <v>44859</v>
      </c>
      <c r="G122" s="21">
        <v>44865</v>
      </c>
      <c r="H122" s="21"/>
      <c r="I122" s="21"/>
      <c r="J122" s="37">
        <v>0</v>
      </c>
      <c r="K122" s="1" t="s">
        <v>43</v>
      </c>
      <c r="L122" s="21">
        <v>44859</v>
      </c>
      <c r="M122" s="21">
        <v>44865</v>
      </c>
      <c r="N122" s="21"/>
      <c r="O122" s="21"/>
      <c r="P122" s="37">
        <v>0</v>
      </c>
      <c r="Q122" s="42"/>
    </row>
    <row r="123" spans="2:17" ht="17.25" outlineLevel="1">
      <c r="B123" s="59" t="str">
        <f t="shared" si="4"/>
        <v>6-2</v>
      </c>
      <c r="C123" s="26"/>
      <c r="D123" s="22"/>
      <c r="E123" s="1" t="s">
        <v>46</v>
      </c>
      <c r="F123" s="21">
        <v>44859</v>
      </c>
      <c r="G123" s="21">
        <v>44865</v>
      </c>
      <c r="H123" s="21"/>
      <c r="I123" s="21"/>
      <c r="J123" s="37">
        <v>0</v>
      </c>
      <c r="K123" s="1" t="s">
        <v>37</v>
      </c>
      <c r="L123" s="21">
        <v>44859</v>
      </c>
      <c r="M123" s="21">
        <v>44865</v>
      </c>
      <c r="N123" s="21"/>
      <c r="O123" s="21"/>
      <c r="P123" s="37">
        <v>0</v>
      </c>
      <c r="Q123" s="42"/>
    </row>
    <row r="124" spans="2:17" ht="17.25" outlineLevel="1">
      <c r="B124" s="59" t="str">
        <f t="shared" si="4"/>
        <v>6-2</v>
      </c>
      <c r="C124" s="26"/>
      <c r="D124" s="22"/>
      <c r="E124" s="1" t="s">
        <v>47</v>
      </c>
      <c r="F124" s="21">
        <v>44859</v>
      </c>
      <c r="G124" s="21">
        <v>44865</v>
      </c>
      <c r="H124" s="21"/>
      <c r="I124" s="21"/>
      <c r="J124" s="37">
        <v>0</v>
      </c>
      <c r="K124" s="1" t="s">
        <v>37</v>
      </c>
      <c r="L124" s="21">
        <v>44859</v>
      </c>
      <c r="M124" s="21">
        <v>44865</v>
      </c>
      <c r="N124" s="21"/>
      <c r="O124" s="21"/>
      <c r="P124" s="37">
        <v>0</v>
      </c>
      <c r="Q124" s="42"/>
    </row>
    <row r="125" spans="2:17" ht="17.25" outlineLevel="1">
      <c r="B125" s="59" t="str">
        <f t="shared" si="4"/>
        <v>6-2</v>
      </c>
      <c r="C125" s="26"/>
      <c r="D125" s="22"/>
      <c r="E125" s="1" t="s">
        <v>48</v>
      </c>
      <c r="F125" s="21">
        <v>44859</v>
      </c>
      <c r="G125" s="21">
        <v>44865</v>
      </c>
      <c r="H125" s="21"/>
      <c r="I125" s="21"/>
      <c r="J125" s="37">
        <v>0</v>
      </c>
      <c r="K125" s="1" t="s">
        <v>34</v>
      </c>
      <c r="L125" s="21">
        <v>44859</v>
      </c>
      <c r="M125" s="21">
        <v>44865</v>
      </c>
      <c r="N125" s="21"/>
      <c r="O125" s="21"/>
      <c r="P125" s="37">
        <v>0</v>
      </c>
      <c r="Q125" s="42"/>
    </row>
    <row r="126" spans="2:17" ht="17.25" outlineLevel="1">
      <c r="B126" s="59" t="str">
        <f t="shared" si="4"/>
        <v>6-2</v>
      </c>
      <c r="C126" s="26"/>
      <c r="D126" s="22"/>
      <c r="E126" s="1" t="s">
        <v>49</v>
      </c>
      <c r="F126" s="21">
        <v>44859</v>
      </c>
      <c r="G126" s="21">
        <v>44865</v>
      </c>
      <c r="H126" s="21"/>
      <c r="I126" s="21"/>
      <c r="J126" s="37">
        <v>0</v>
      </c>
      <c r="K126" s="1" t="s">
        <v>37</v>
      </c>
      <c r="L126" s="21">
        <v>44859</v>
      </c>
      <c r="M126" s="21">
        <v>44865</v>
      </c>
      <c r="N126" s="21"/>
      <c r="O126" s="21"/>
      <c r="P126" s="37">
        <v>0</v>
      </c>
      <c r="Q126" s="42"/>
    </row>
    <row r="127" spans="2:17" ht="17.25" outlineLevel="1">
      <c r="B127" s="59" t="str">
        <f t="shared" si="4"/>
        <v>6-2</v>
      </c>
      <c r="C127" s="26"/>
      <c r="D127" s="22"/>
      <c r="E127" s="1" t="s">
        <v>50</v>
      </c>
      <c r="F127" s="21">
        <v>44859</v>
      </c>
      <c r="G127" s="21">
        <v>44865</v>
      </c>
      <c r="H127" s="21"/>
      <c r="I127" s="21"/>
      <c r="J127" s="37">
        <v>0</v>
      </c>
      <c r="K127" s="1" t="s">
        <v>43</v>
      </c>
      <c r="L127" s="21">
        <v>44859</v>
      </c>
      <c r="M127" s="21">
        <v>44865</v>
      </c>
      <c r="N127" s="21"/>
      <c r="O127" s="21"/>
      <c r="P127" s="37">
        <v>0</v>
      </c>
      <c r="Q127" s="42"/>
    </row>
    <row r="128" spans="2:17" ht="17.25" outlineLevel="1">
      <c r="B128" s="59" t="str">
        <f t="shared" si="4"/>
        <v>6-2</v>
      </c>
      <c r="C128" s="26"/>
      <c r="D128" s="22"/>
      <c r="E128" s="46" t="s">
        <v>51</v>
      </c>
      <c r="F128" s="47">
        <v>44859</v>
      </c>
      <c r="G128" s="47">
        <v>44865</v>
      </c>
      <c r="H128" s="47"/>
      <c r="I128" s="47"/>
      <c r="J128" s="49">
        <v>1</v>
      </c>
      <c r="K128" s="46" t="s">
        <v>19</v>
      </c>
      <c r="L128" s="47">
        <v>44859</v>
      </c>
      <c r="M128" s="47">
        <v>44865</v>
      </c>
      <c r="N128" s="47"/>
      <c r="O128" s="47"/>
      <c r="P128" s="49">
        <v>0</v>
      </c>
      <c r="Q128" s="52" t="s">
        <v>63</v>
      </c>
    </row>
    <row r="129" spans="1:17" ht="17.25" outlineLevel="1">
      <c r="B129" s="59" t="str">
        <f t="shared" si="4"/>
        <v>6-2</v>
      </c>
      <c r="C129" s="26"/>
      <c r="D129" s="22"/>
      <c r="E129" s="1" t="s">
        <v>53</v>
      </c>
      <c r="F129" s="21">
        <v>44859</v>
      </c>
      <c r="G129" s="21">
        <v>44865</v>
      </c>
      <c r="H129" s="21"/>
      <c r="I129" s="21"/>
      <c r="J129" s="37">
        <v>0</v>
      </c>
      <c r="K129" s="1" t="s">
        <v>43</v>
      </c>
      <c r="L129" s="21">
        <v>44859</v>
      </c>
      <c r="M129" s="21">
        <v>44865</v>
      </c>
      <c r="N129" s="21"/>
      <c r="O129" s="21"/>
      <c r="P129" s="37">
        <v>0</v>
      </c>
      <c r="Q129" s="42"/>
    </row>
    <row r="130" spans="1:17" ht="17.25" outlineLevel="1">
      <c r="B130" s="59" t="str">
        <f t="shared" si="4"/>
        <v>6-2</v>
      </c>
      <c r="C130" s="26"/>
      <c r="D130" s="22"/>
      <c r="E130" s="1" t="s">
        <v>54</v>
      </c>
      <c r="F130" s="21">
        <v>44859</v>
      </c>
      <c r="G130" s="21">
        <v>44865</v>
      </c>
      <c r="H130" s="21"/>
      <c r="I130" s="21"/>
      <c r="J130" s="37">
        <v>0</v>
      </c>
      <c r="K130" s="1" t="s">
        <v>43</v>
      </c>
      <c r="L130" s="21">
        <v>44859</v>
      </c>
      <c r="M130" s="21">
        <v>44865</v>
      </c>
      <c r="N130" s="21"/>
      <c r="O130" s="21"/>
      <c r="P130" s="37">
        <v>0</v>
      </c>
      <c r="Q130" s="42"/>
    </row>
    <row r="131" spans="1:17" ht="17.25" outlineLevel="1">
      <c r="B131" s="59" t="str">
        <f t="shared" si="4"/>
        <v>6-2</v>
      </c>
      <c r="C131" s="26"/>
      <c r="D131" s="22"/>
      <c r="E131" s="1" t="s">
        <v>55</v>
      </c>
      <c r="F131" s="21">
        <v>44859</v>
      </c>
      <c r="G131" s="21">
        <v>44865</v>
      </c>
      <c r="H131" s="21"/>
      <c r="I131" s="21"/>
      <c r="J131" s="37">
        <v>0</v>
      </c>
      <c r="K131" s="1" t="s">
        <v>34</v>
      </c>
      <c r="L131" s="21">
        <v>44859</v>
      </c>
      <c r="M131" s="21">
        <v>44865</v>
      </c>
      <c r="N131" s="21"/>
      <c r="O131" s="21"/>
      <c r="P131" s="37">
        <v>0</v>
      </c>
      <c r="Q131" s="42"/>
    </row>
    <row r="132" spans="1:17" ht="17.25" outlineLevel="1">
      <c r="B132" s="59" t="str">
        <f t="shared" si="4"/>
        <v>6-2</v>
      </c>
      <c r="C132" s="26"/>
      <c r="D132" s="22"/>
      <c r="E132" s="1" t="s">
        <v>56</v>
      </c>
      <c r="F132" s="21">
        <v>44859</v>
      </c>
      <c r="G132" s="21">
        <v>44865</v>
      </c>
      <c r="H132" s="21"/>
      <c r="I132" s="21"/>
      <c r="J132" s="37">
        <v>0</v>
      </c>
      <c r="K132" s="1" t="s">
        <v>34</v>
      </c>
      <c r="L132" s="21">
        <v>44859</v>
      </c>
      <c r="M132" s="21">
        <v>44865</v>
      </c>
      <c r="N132" s="21"/>
      <c r="O132" s="21"/>
      <c r="P132" s="37">
        <v>0</v>
      </c>
      <c r="Q132" s="42"/>
    </row>
    <row r="133" spans="1:17" ht="17.25" outlineLevel="1">
      <c r="B133" s="59" t="str">
        <f t="shared" si="4"/>
        <v>6-2</v>
      </c>
      <c r="C133" s="26"/>
      <c r="D133" s="22"/>
      <c r="E133" s="1" t="s">
        <v>57</v>
      </c>
      <c r="F133" s="21">
        <v>44859</v>
      </c>
      <c r="G133" s="21">
        <v>44865</v>
      </c>
      <c r="H133" s="21"/>
      <c r="I133" s="21"/>
      <c r="J133" s="37">
        <v>0</v>
      </c>
      <c r="K133" s="1" t="s">
        <v>34</v>
      </c>
      <c r="L133" s="21">
        <v>44859</v>
      </c>
      <c r="M133" s="21">
        <v>44865</v>
      </c>
      <c r="N133" s="21"/>
      <c r="O133" s="21"/>
      <c r="P133" s="37">
        <v>0</v>
      </c>
      <c r="Q133" s="42"/>
    </row>
    <row r="134" spans="1:17" ht="17.25" outlineLevel="1">
      <c r="B134" s="59" t="str">
        <f t="shared" si="4"/>
        <v>6-2</v>
      </c>
      <c r="C134" s="26"/>
      <c r="D134" s="28"/>
      <c r="E134" s="1" t="s">
        <v>58</v>
      </c>
      <c r="F134" s="21">
        <v>44859</v>
      </c>
      <c r="G134" s="21">
        <v>44865</v>
      </c>
      <c r="H134" s="21"/>
      <c r="I134" s="21"/>
      <c r="J134" s="37">
        <v>0</v>
      </c>
      <c r="K134" s="1" t="s">
        <v>43</v>
      </c>
      <c r="L134" s="21">
        <v>44859</v>
      </c>
      <c r="M134" s="21">
        <v>44865</v>
      </c>
      <c r="N134" s="21"/>
      <c r="O134" s="21"/>
      <c r="P134" s="37">
        <v>0</v>
      </c>
      <c r="Q134" s="42"/>
    </row>
    <row r="135" spans="1:17" ht="17.25">
      <c r="A135" s="5">
        <v>7</v>
      </c>
      <c r="B135" s="14">
        <f>A135</f>
        <v>7</v>
      </c>
      <c r="C135" s="15" t="s">
        <v>69</v>
      </c>
      <c r="D135" s="16"/>
      <c r="E135" s="17"/>
      <c r="F135" s="18">
        <f>MIN(F136:F159)</f>
        <v>44865</v>
      </c>
      <c r="G135" s="18">
        <f>MAX(G136:G159)</f>
        <v>44867</v>
      </c>
      <c r="H135" s="18"/>
      <c r="I135" s="18"/>
      <c r="J135" s="36">
        <f>MIN(J136:J159)</f>
        <v>0</v>
      </c>
      <c r="K135" s="17"/>
      <c r="L135" s="18">
        <f>MIN(L136:L159)</f>
        <v>44865</v>
      </c>
      <c r="M135" s="18">
        <f>MAX(M136:M159)</f>
        <v>44867</v>
      </c>
      <c r="N135" s="18"/>
      <c r="O135" s="18"/>
      <c r="P135" s="36">
        <f>MIN(P136:P159)</f>
        <v>0</v>
      </c>
      <c r="Q135" s="41"/>
    </row>
    <row r="136" spans="1:17" ht="17.25">
      <c r="B136" s="59" t="str">
        <f>$B$135&amp;"-1"</f>
        <v>7-1</v>
      </c>
      <c r="C136" s="19"/>
      <c r="D136" s="23" t="s">
        <v>62</v>
      </c>
      <c r="E136" s="24" t="s">
        <v>18</v>
      </c>
      <c r="F136" s="25">
        <v>44865</v>
      </c>
      <c r="G136" s="25">
        <v>44865</v>
      </c>
      <c r="H136" s="25"/>
      <c r="I136" s="25"/>
      <c r="J136" s="38">
        <v>0</v>
      </c>
      <c r="K136" s="24"/>
      <c r="L136" s="25">
        <v>44865</v>
      </c>
      <c r="M136" s="25">
        <v>44865</v>
      </c>
      <c r="N136" s="25"/>
      <c r="O136" s="25"/>
      <c r="P136" s="38"/>
      <c r="Q136" s="43"/>
    </row>
    <row r="137" spans="1:17" ht="17.25">
      <c r="B137" s="59" t="str">
        <f>$B$135&amp;"-2"</f>
        <v>7-2</v>
      </c>
      <c r="C137" s="26"/>
      <c r="D137" s="23" t="s">
        <v>31</v>
      </c>
      <c r="E137" s="24" t="s">
        <v>32</v>
      </c>
      <c r="F137" s="25">
        <f>MIN(F138:F159)</f>
        <v>44865</v>
      </c>
      <c r="G137" s="25">
        <f>MAX(G138:G159)</f>
        <v>44867</v>
      </c>
      <c r="H137" s="25"/>
      <c r="I137" s="25"/>
      <c r="J137" s="38">
        <f>MIN(J138:J159)</f>
        <v>0</v>
      </c>
      <c r="K137" s="24"/>
      <c r="L137" s="25">
        <f>MIN(L138:L159)</f>
        <v>44865</v>
      </c>
      <c r="M137" s="25">
        <f>MAX(M138:M159)</f>
        <v>44867</v>
      </c>
      <c r="N137" s="25"/>
      <c r="O137" s="25"/>
      <c r="P137" s="38">
        <f>MIN(P138:P159)</f>
        <v>0</v>
      </c>
      <c r="Q137" s="43"/>
    </row>
    <row r="138" spans="1:17" ht="17.25" outlineLevel="1">
      <c r="B138" s="59" t="str">
        <f t="shared" ref="B138:B159" si="5">$B$135&amp;"-2"</f>
        <v>7-2</v>
      </c>
      <c r="C138" s="26"/>
      <c r="D138" s="22"/>
      <c r="E138" s="1" t="s">
        <v>33</v>
      </c>
      <c r="F138" s="21">
        <v>44865</v>
      </c>
      <c r="G138" s="21">
        <v>44867</v>
      </c>
      <c r="H138" s="21"/>
      <c r="I138" s="21"/>
      <c r="J138" s="37">
        <v>0</v>
      </c>
      <c r="K138" s="1" t="s">
        <v>34</v>
      </c>
      <c r="L138" s="21">
        <v>44865</v>
      </c>
      <c r="M138" s="21">
        <v>44867</v>
      </c>
      <c r="N138" s="21"/>
      <c r="O138" s="21"/>
      <c r="P138" s="37">
        <v>0</v>
      </c>
      <c r="Q138" s="42"/>
    </row>
    <row r="139" spans="1:17" ht="17.25" outlineLevel="1">
      <c r="B139" s="59" t="str">
        <f t="shared" si="5"/>
        <v>7-2</v>
      </c>
      <c r="C139" s="26"/>
      <c r="D139" s="22"/>
      <c r="E139" s="1" t="s">
        <v>35</v>
      </c>
      <c r="F139" s="21">
        <v>44865</v>
      </c>
      <c r="G139" s="21">
        <v>44867</v>
      </c>
      <c r="H139" s="21"/>
      <c r="I139" s="21"/>
      <c r="J139" s="37">
        <v>0</v>
      </c>
      <c r="K139" s="1" t="s">
        <v>34</v>
      </c>
      <c r="L139" s="21">
        <v>44865</v>
      </c>
      <c r="M139" s="21">
        <v>44867</v>
      </c>
      <c r="N139" s="21"/>
      <c r="O139" s="21"/>
      <c r="P139" s="37">
        <v>0</v>
      </c>
      <c r="Q139" s="42"/>
    </row>
    <row r="140" spans="1:17" ht="17.25" outlineLevel="1">
      <c r="B140" s="59" t="str">
        <f t="shared" si="5"/>
        <v>7-2</v>
      </c>
      <c r="C140" s="26"/>
      <c r="D140" s="22"/>
      <c r="E140" s="1" t="s">
        <v>36</v>
      </c>
      <c r="F140" s="21">
        <v>44865</v>
      </c>
      <c r="G140" s="21">
        <v>44867</v>
      </c>
      <c r="H140" s="21"/>
      <c r="I140" s="21"/>
      <c r="J140" s="37">
        <v>0</v>
      </c>
      <c r="K140" s="1" t="s">
        <v>37</v>
      </c>
      <c r="L140" s="21">
        <v>44865</v>
      </c>
      <c r="M140" s="21">
        <v>44867</v>
      </c>
      <c r="N140" s="21"/>
      <c r="O140" s="21"/>
      <c r="P140" s="37">
        <v>0</v>
      </c>
      <c r="Q140" s="42"/>
    </row>
    <row r="141" spans="1:17" ht="17.25" outlineLevel="1">
      <c r="B141" s="59" t="str">
        <f t="shared" si="5"/>
        <v>7-2</v>
      </c>
      <c r="C141" s="26"/>
      <c r="D141" s="22"/>
      <c r="E141" s="1" t="s">
        <v>38</v>
      </c>
      <c r="F141" s="21">
        <v>44865</v>
      </c>
      <c r="G141" s="21">
        <v>44867</v>
      </c>
      <c r="H141" s="21"/>
      <c r="I141" s="21"/>
      <c r="J141" s="37">
        <v>0</v>
      </c>
      <c r="K141" s="1" t="s">
        <v>34</v>
      </c>
      <c r="L141" s="21">
        <v>44865</v>
      </c>
      <c r="M141" s="21">
        <v>44867</v>
      </c>
      <c r="N141" s="21"/>
      <c r="O141" s="21"/>
      <c r="P141" s="37">
        <v>0</v>
      </c>
      <c r="Q141" s="42"/>
    </row>
    <row r="142" spans="1:17" ht="17.25" outlineLevel="1">
      <c r="B142" s="59" t="str">
        <f t="shared" si="5"/>
        <v>7-2</v>
      </c>
      <c r="C142" s="26"/>
      <c r="D142" s="22"/>
      <c r="E142" s="1" t="s">
        <v>39</v>
      </c>
      <c r="F142" s="21">
        <v>44865</v>
      </c>
      <c r="G142" s="21">
        <v>44867</v>
      </c>
      <c r="H142" s="21"/>
      <c r="I142" s="21"/>
      <c r="J142" s="37">
        <v>0</v>
      </c>
      <c r="K142" s="1" t="s">
        <v>37</v>
      </c>
      <c r="L142" s="21">
        <v>44865</v>
      </c>
      <c r="M142" s="21">
        <v>44867</v>
      </c>
      <c r="N142" s="21"/>
      <c r="O142" s="21"/>
      <c r="P142" s="37">
        <v>0</v>
      </c>
      <c r="Q142" s="42"/>
    </row>
    <row r="143" spans="1:17" ht="17.25" outlineLevel="1">
      <c r="B143" s="59" t="str">
        <f t="shared" si="5"/>
        <v>7-2</v>
      </c>
      <c r="C143" s="26"/>
      <c r="D143" s="22"/>
      <c r="E143" s="1" t="s">
        <v>40</v>
      </c>
      <c r="F143" s="21">
        <v>44865</v>
      </c>
      <c r="G143" s="21">
        <v>44867</v>
      </c>
      <c r="H143" s="21"/>
      <c r="I143" s="21"/>
      <c r="J143" s="37">
        <v>0</v>
      </c>
      <c r="K143" s="1" t="s">
        <v>34</v>
      </c>
      <c r="L143" s="21">
        <v>44865</v>
      </c>
      <c r="M143" s="21">
        <v>44867</v>
      </c>
      <c r="N143" s="21"/>
      <c r="O143" s="21"/>
      <c r="P143" s="37">
        <v>0</v>
      </c>
      <c r="Q143" s="42"/>
    </row>
    <row r="144" spans="1:17" ht="17.25" outlineLevel="1">
      <c r="B144" s="59" t="str">
        <f t="shared" si="5"/>
        <v>7-2</v>
      </c>
      <c r="C144" s="26"/>
      <c r="D144" s="22"/>
      <c r="E144" s="1" t="s">
        <v>41</v>
      </c>
      <c r="F144" s="21">
        <v>44865</v>
      </c>
      <c r="G144" s="21">
        <v>44867</v>
      </c>
      <c r="H144" s="21"/>
      <c r="I144" s="21"/>
      <c r="J144" s="37">
        <v>0</v>
      </c>
      <c r="K144" s="1" t="s">
        <v>34</v>
      </c>
      <c r="L144" s="21">
        <v>44865</v>
      </c>
      <c r="M144" s="21">
        <v>44867</v>
      </c>
      <c r="N144" s="21"/>
      <c r="O144" s="21"/>
      <c r="P144" s="37">
        <v>0</v>
      </c>
      <c r="Q144" s="42"/>
    </row>
    <row r="145" spans="2:17" ht="17.25" outlineLevel="1">
      <c r="B145" s="59" t="str">
        <f t="shared" si="5"/>
        <v>7-2</v>
      </c>
      <c r="C145" s="26"/>
      <c r="D145" s="22"/>
      <c r="E145" s="1" t="s">
        <v>42</v>
      </c>
      <c r="F145" s="21">
        <v>44865</v>
      </c>
      <c r="G145" s="21">
        <v>44867</v>
      </c>
      <c r="H145" s="21"/>
      <c r="I145" s="21"/>
      <c r="J145" s="37">
        <v>0</v>
      </c>
      <c r="K145" s="1" t="s">
        <v>43</v>
      </c>
      <c r="L145" s="21">
        <v>44865</v>
      </c>
      <c r="M145" s="21">
        <v>44867</v>
      </c>
      <c r="N145" s="21"/>
      <c r="O145" s="21"/>
      <c r="P145" s="37">
        <v>0</v>
      </c>
      <c r="Q145" s="42"/>
    </row>
    <row r="146" spans="2:17" ht="17.25" outlineLevel="1">
      <c r="B146" s="59" t="str">
        <f t="shared" si="5"/>
        <v>7-2</v>
      </c>
      <c r="C146" s="26"/>
      <c r="D146" s="22"/>
      <c r="E146" s="1" t="s">
        <v>44</v>
      </c>
      <c r="F146" s="21">
        <v>44865</v>
      </c>
      <c r="G146" s="21">
        <v>44867</v>
      </c>
      <c r="H146" s="21"/>
      <c r="I146" s="21"/>
      <c r="J146" s="37">
        <v>0</v>
      </c>
      <c r="K146" s="1" t="s">
        <v>34</v>
      </c>
      <c r="L146" s="21">
        <v>44865</v>
      </c>
      <c r="M146" s="21">
        <v>44867</v>
      </c>
      <c r="N146" s="21"/>
      <c r="O146" s="21"/>
      <c r="P146" s="37">
        <v>0</v>
      </c>
      <c r="Q146" s="42"/>
    </row>
    <row r="147" spans="2:17" ht="17.25" outlineLevel="1">
      <c r="B147" s="59" t="str">
        <f t="shared" si="5"/>
        <v>7-2</v>
      </c>
      <c r="C147" s="26"/>
      <c r="D147" s="22"/>
      <c r="E147" s="1" t="s">
        <v>45</v>
      </c>
      <c r="F147" s="21">
        <v>44865</v>
      </c>
      <c r="G147" s="21">
        <v>44867</v>
      </c>
      <c r="H147" s="21"/>
      <c r="I147" s="21"/>
      <c r="J147" s="37">
        <v>0</v>
      </c>
      <c r="K147" s="1" t="s">
        <v>43</v>
      </c>
      <c r="L147" s="21">
        <v>44865</v>
      </c>
      <c r="M147" s="21">
        <v>44867</v>
      </c>
      <c r="N147" s="21"/>
      <c r="O147" s="21"/>
      <c r="P147" s="37">
        <v>0</v>
      </c>
      <c r="Q147" s="42"/>
    </row>
    <row r="148" spans="2:17" ht="17.25" outlineLevel="1">
      <c r="B148" s="59" t="str">
        <f t="shared" si="5"/>
        <v>7-2</v>
      </c>
      <c r="C148" s="26"/>
      <c r="D148" s="22"/>
      <c r="E148" s="1" t="s">
        <v>46</v>
      </c>
      <c r="F148" s="21">
        <v>44865</v>
      </c>
      <c r="G148" s="21">
        <v>44867</v>
      </c>
      <c r="H148" s="21"/>
      <c r="I148" s="21"/>
      <c r="J148" s="37">
        <v>0</v>
      </c>
      <c r="K148" s="1" t="s">
        <v>37</v>
      </c>
      <c r="L148" s="21">
        <v>44865</v>
      </c>
      <c r="M148" s="21">
        <v>44867</v>
      </c>
      <c r="N148" s="21"/>
      <c r="O148" s="21"/>
      <c r="P148" s="37">
        <v>0</v>
      </c>
      <c r="Q148" s="42"/>
    </row>
    <row r="149" spans="2:17" ht="17.25" outlineLevel="1">
      <c r="B149" s="59" t="str">
        <f t="shared" si="5"/>
        <v>7-2</v>
      </c>
      <c r="C149" s="26"/>
      <c r="D149" s="22"/>
      <c r="E149" s="1" t="s">
        <v>47</v>
      </c>
      <c r="F149" s="21">
        <v>44865</v>
      </c>
      <c r="G149" s="21">
        <v>44867</v>
      </c>
      <c r="H149" s="21"/>
      <c r="I149" s="21"/>
      <c r="J149" s="37">
        <v>0</v>
      </c>
      <c r="K149" s="1" t="s">
        <v>37</v>
      </c>
      <c r="L149" s="21">
        <v>44865</v>
      </c>
      <c r="M149" s="21">
        <v>44867</v>
      </c>
      <c r="N149" s="21"/>
      <c r="O149" s="21"/>
      <c r="P149" s="37">
        <v>0</v>
      </c>
      <c r="Q149" s="42"/>
    </row>
    <row r="150" spans="2:17" ht="17.25" outlineLevel="1">
      <c r="B150" s="59" t="str">
        <f t="shared" si="5"/>
        <v>7-2</v>
      </c>
      <c r="C150" s="26"/>
      <c r="D150" s="22"/>
      <c r="E150" s="1" t="s">
        <v>48</v>
      </c>
      <c r="F150" s="21">
        <v>44865</v>
      </c>
      <c r="G150" s="21">
        <v>44867</v>
      </c>
      <c r="H150" s="21"/>
      <c r="I150" s="21"/>
      <c r="J150" s="37">
        <v>0</v>
      </c>
      <c r="K150" s="1" t="s">
        <v>34</v>
      </c>
      <c r="L150" s="21">
        <v>44865</v>
      </c>
      <c r="M150" s="21">
        <v>44867</v>
      </c>
      <c r="N150" s="21"/>
      <c r="O150" s="21"/>
      <c r="P150" s="37">
        <v>0</v>
      </c>
      <c r="Q150" s="42"/>
    </row>
    <row r="151" spans="2:17" ht="17.25" outlineLevel="1">
      <c r="B151" s="59" t="str">
        <f t="shared" si="5"/>
        <v>7-2</v>
      </c>
      <c r="C151" s="26"/>
      <c r="D151" s="22"/>
      <c r="E151" s="1" t="s">
        <v>49</v>
      </c>
      <c r="F151" s="21">
        <v>44865</v>
      </c>
      <c r="G151" s="21">
        <v>44867</v>
      </c>
      <c r="H151" s="21"/>
      <c r="I151" s="21"/>
      <c r="J151" s="37">
        <v>0</v>
      </c>
      <c r="K151" s="1" t="s">
        <v>37</v>
      </c>
      <c r="L151" s="21">
        <v>44865</v>
      </c>
      <c r="M151" s="21">
        <v>44867</v>
      </c>
      <c r="N151" s="21"/>
      <c r="O151" s="21"/>
      <c r="P151" s="37">
        <v>0</v>
      </c>
      <c r="Q151" s="42"/>
    </row>
    <row r="152" spans="2:17" ht="17.25" outlineLevel="1">
      <c r="B152" s="59" t="str">
        <f t="shared" si="5"/>
        <v>7-2</v>
      </c>
      <c r="C152" s="26"/>
      <c r="D152" s="22"/>
      <c r="E152" s="1" t="s">
        <v>50</v>
      </c>
      <c r="F152" s="21">
        <v>44865</v>
      </c>
      <c r="G152" s="21">
        <v>44867</v>
      </c>
      <c r="H152" s="21"/>
      <c r="I152" s="21"/>
      <c r="J152" s="37">
        <v>0</v>
      </c>
      <c r="K152" s="1" t="s">
        <v>43</v>
      </c>
      <c r="L152" s="21">
        <v>44865</v>
      </c>
      <c r="M152" s="21">
        <v>44867</v>
      </c>
      <c r="N152" s="21"/>
      <c r="O152" s="21"/>
      <c r="P152" s="37">
        <v>0</v>
      </c>
      <c r="Q152" s="42"/>
    </row>
    <row r="153" spans="2:17" ht="17.25" outlineLevel="1">
      <c r="B153" s="59" t="str">
        <f t="shared" si="5"/>
        <v>7-2</v>
      </c>
      <c r="C153" s="26"/>
      <c r="D153" s="22"/>
      <c r="E153" s="1" t="s">
        <v>51</v>
      </c>
      <c r="F153" s="21">
        <v>44865</v>
      </c>
      <c r="G153" s="21">
        <v>44867</v>
      </c>
      <c r="H153" s="21"/>
      <c r="I153" s="21"/>
      <c r="J153" s="37">
        <v>0</v>
      </c>
      <c r="K153" s="1" t="s">
        <v>52</v>
      </c>
      <c r="L153" s="21">
        <v>44865</v>
      </c>
      <c r="M153" s="21">
        <v>44867</v>
      </c>
      <c r="N153" s="21"/>
      <c r="O153" s="21"/>
      <c r="P153" s="37">
        <v>0</v>
      </c>
      <c r="Q153" s="42"/>
    </row>
    <row r="154" spans="2:17" ht="17.25" outlineLevel="1">
      <c r="B154" s="59" t="str">
        <f t="shared" si="5"/>
        <v>7-2</v>
      </c>
      <c r="C154" s="26"/>
      <c r="D154" s="22"/>
      <c r="E154" s="1" t="s">
        <v>53</v>
      </c>
      <c r="F154" s="21">
        <v>44865</v>
      </c>
      <c r="G154" s="21">
        <v>44867</v>
      </c>
      <c r="H154" s="21"/>
      <c r="I154" s="21"/>
      <c r="J154" s="37">
        <v>0</v>
      </c>
      <c r="K154" s="1" t="s">
        <v>43</v>
      </c>
      <c r="L154" s="21">
        <v>44865</v>
      </c>
      <c r="M154" s="21">
        <v>44867</v>
      </c>
      <c r="N154" s="21"/>
      <c r="O154" s="21"/>
      <c r="P154" s="37">
        <v>0</v>
      </c>
      <c r="Q154" s="42"/>
    </row>
    <row r="155" spans="2:17" ht="17.25" outlineLevel="1">
      <c r="B155" s="59" t="str">
        <f t="shared" si="5"/>
        <v>7-2</v>
      </c>
      <c r="C155" s="26"/>
      <c r="D155" s="22"/>
      <c r="E155" s="1" t="s">
        <v>54</v>
      </c>
      <c r="F155" s="21">
        <v>44865</v>
      </c>
      <c r="G155" s="21">
        <v>44867</v>
      </c>
      <c r="H155" s="21"/>
      <c r="I155" s="21"/>
      <c r="J155" s="37">
        <v>0</v>
      </c>
      <c r="K155" s="1" t="s">
        <v>43</v>
      </c>
      <c r="L155" s="21">
        <v>44865</v>
      </c>
      <c r="M155" s="21">
        <v>44867</v>
      </c>
      <c r="N155" s="21"/>
      <c r="O155" s="21"/>
      <c r="P155" s="37">
        <v>0</v>
      </c>
      <c r="Q155" s="42"/>
    </row>
    <row r="156" spans="2:17" ht="17.25" outlineLevel="1">
      <c r="B156" s="59" t="str">
        <f t="shared" si="5"/>
        <v>7-2</v>
      </c>
      <c r="C156" s="26"/>
      <c r="D156" s="22"/>
      <c r="E156" s="1" t="s">
        <v>55</v>
      </c>
      <c r="F156" s="21">
        <v>44865</v>
      </c>
      <c r="G156" s="21">
        <v>44867</v>
      </c>
      <c r="H156" s="21"/>
      <c r="I156" s="21"/>
      <c r="J156" s="37">
        <v>0</v>
      </c>
      <c r="K156" s="1" t="s">
        <v>34</v>
      </c>
      <c r="L156" s="21">
        <v>44865</v>
      </c>
      <c r="M156" s="21">
        <v>44867</v>
      </c>
      <c r="N156" s="21"/>
      <c r="O156" s="21"/>
      <c r="P156" s="37">
        <v>0</v>
      </c>
      <c r="Q156" s="42"/>
    </row>
    <row r="157" spans="2:17" ht="17.25" outlineLevel="1">
      <c r="B157" s="59" t="str">
        <f t="shared" si="5"/>
        <v>7-2</v>
      </c>
      <c r="C157" s="26"/>
      <c r="D157" s="22"/>
      <c r="E157" s="1" t="s">
        <v>56</v>
      </c>
      <c r="F157" s="21">
        <v>44865</v>
      </c>
      <c r="G157" s="21">
        <v>44867</v>
      </c>
      <c r="H157" s="21"/>
      <c r="I157" s="21"/>
      <c r="J157" s="37">
        <v>0</v>
      </c>
      <c r="K157" s="1" t="s">
        <v>34</v>
      </c>
      <c r="L157" s="21">
        <v>44865</v>
      </c>
      <c r="M157" s="21">
        <v>44867</v>
      </c>
      <c r="N157" s="21"/>
      <c r="O157" s="21"/>
      <c r="P157" s="37">
        <v>0</v>
      </c>
      <c r="Q157" s="42"/>
    </row>
    <row r="158" spans="2:17" ht="17.25" outlineLevel="1">
      <c r="B158" s="59" t="str">
        <f t="shared" si="5"/>
        <v>7-2</v>
      </c>
      <c r="C158" s="26"/>
      <c r="D158" s="22"/>
      <c r="E158" s="1" t="s">
        <v>57</v>
      </c>
      <c r="F158" s="21">
        <v>44865</v>
      </c>
      <c r="G158" s="21">
        <v>44867</v>
      </c>
      <c r="H158" s="21"/>
      <c r="I158" s="21"/>
      <c r="J158" s="37">
        <v>0</v>
      </c>
      <c r="K158" s="1" t="s">
        <v>34</v>
      </c>
      <c r="L158" s="21">
        <v>44865</v>
      </c>
      <c r="M158" s="21">
        <v>44867</v>
      </c>
      <c r="N158" s="21"/>
      <c r="O158" s="21"/>
      <c r="P158" s="37">
        <v>0</v>
      </c>
      <c r="Q158" s="42"/>
    </row>
    <row r="159" spans="2:17" ht="17.25" outlineLevel="1">
      <c r="B159" s="60" t="str">
        <f t="shared" si="5"/>
        <v>7-2</v>
      </c>
      <c r="C159" s="53"/>
      <c r="D159" s="54"/>
      <c r="E159" s="55" t="s">
        <v>58</v>
      </c>
      <c r="F159" s="56">
        <v>44865</v>
      </c>
      <c r="G159" s="56">
        <v>44867</v>
      </c>
      <c r="H159" s="56"/>
      <c r="I159" s="56"/>
      <c r="J159" s="57">
        <v>0</v>
      </c>
      <c r="K159" s="55" t="s">
        <v>43</v>
      </c>
      <c r="L159" s="56">
        <v>44865</v>
      </c>
      <c r="M159" s="56">
        <v>44867</v>
      </c>
      <c r="N159" s="56"/>
      <c r="O159" s="56"/>
      <c r="P159" s="57">
        <v>0</v>
      </c>
      <c r="Q159" s="58"/>
    </row>
  </sheetData>
  <phoneticPr fontId="17" type="noConversion"/>
  <dataValidations count="1">
    <dataValidation type="list" allowBlank="1" showInputMessage="1" showErrorMessage="1" sqref="K2:K159" xr:uid="{00000000-0002-0000-0000-000000000000}">
      <formula1>rv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workbookViewId="0">
      <selection activeCell="E14" sqref="E14"/>
    </sheetView>
  </sheetViews>
  <sheetFormatPr defaultColWidth="9" defaultRowHeight="13.5"/>
  <cols>
    <col min="4" max="4" width="8.125" customWidth="1"/>
    <col min="5" max="5" width="17.5" customWidth="1"/>
  </cols>
  <sheetData>
    <row r="1" spans="1:6" ht="16.5">
      <c r="A1" s="1" t="s">
        <v>37</v>
      </c>
      <c r="D1" t="s">
        <v>70</v>
      </c>
    </row>
    <row r="2" spans="1:6" ht="16.5">
      <c r="A2" s="1" t="s">
        <v>28</v>
      </c>
      <c r="D2" t="s">
        <v>33</v>
      </c>
      <c r="E2" s="2" t="s">
        <v>71</v>
      </c>
    </row>
    <row r="3" spans="1:6" ht="16.5">
      <c r="A3" s="1" t="s">
        <v>72</v>
      </c>
      <c r="D3" t="s">
        <v>35</v>
      </c>
    </row>
    <row r="4" spans="1:6" ht="16.5">
      <c r="A4" s="1" t="s">
        <v>43</v>
      </c>
      <c r="D4" t="s">
        <v>36</v>
      </c>
    </row>
    <row r="5" spans="1:6" ht="18.75">
      <c r="A5" s="1" t="s">
        <v>52</v>
      </c>
      <c r="D5" t="s">
        <v>38</v>
      </c>
      <c r="E5" s="2" t="s">
        <v>73</v>
      </c>
      <c r="F5" s="3"/>
    </row>
    <row r="6" spans="1:6" ht="16.5">
      <c r="A6" s="1" t="s">
        <v>18</v>
      </c>
      <c r="D6" t="s">
        <v>39</v>
      </c>
    </row>
    <row r="7" spans="1:6" ht="16.5">
      <c r="A7" s="1" t="s">
        <v>34</v>
      </c>
      <c r="D7" t="s">
        <v>40</v>
      </c>
    </row>
    <row r="8" spans="1:6" ht="16.5">
      <c r="A8" s="1" t="s">
        <v>74</v>
      </c>
      <c r="D8" t="s">
        <v>41</v>
      </c>
    </row>
    <row r="9" spans="1:6">
      <c r="D9" t="s">
        <v>42</v>
      </c>
    </row>
    <row r="10" spans="1:6">
      <c r="D10" t="s">
        <v>44</v>
      </c>
    </row>
    <row r="11" spans="1:6">
      <c r="D11" t="s">
        <v>45</v>
      </c>
    </row>
    <row r="12" spans="1:6">
      <c r="D12" t="s">
        <v>46</v>
      </c>
    </row>
    <row r="13" spans="1:6">
      <c r="D13" t="s">
        <v>47</v>
      </c>
    </row>
    <row r="14" spans="1:6">
      <c r="D14" t="s">
        <v>48</v>
      </c>
    </row>
    <row r="15" spans="1:6">
      <c r="D15" t="s">
        <v>49</v>
      </c>
    </row>
    <row r="16" spans="1:6">
      <c r="D16" t="s">
        <v>50</v>
      </c>
    </row>
    <row r="17" spans="4:4">
      <c r="D17" t="s">
        <v>51</v>
      </c>
    </row>
    <row r="18" spans="4:4">
      <c r="D18" t="s">
        <v>53</v>
      </c>
    </row>
    <row r="19" spans="4:4">
      <c r="D19" t="s">
        <v>54</v>
      </c>
    </row>
    <row r="20" spans="4:4">
      <c r="D20" t="s">
        <v>55</v>
      </c>
    </row>
    <row r="21" spans="4:4">
      <c r="D21" t="s">
        <v>56</v>
      </c>
    </row>
    <row r="22" spans="4:4">
      <c r="D22" t="s">
        <v>57</v>
      </c>
    </row>
    <row r="23" spans="4:4">
      <c r="D23" t="s">
        <v>58</v>
      </c>
    </row>
  </sheetData>
  <phoneticPr fontId="18" type="noConversion"/>
  <hyperlinks>
    <hyperlink ref="E2" r:id="rId1" xr:uid="{00000000-0004-0000-0100-000000000000}"/>
    <hyperlink ref="E5" r:id="rId2" xr:uid="{00000000-0004-0000-01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WBS</vt:lpstr>
      <vt:lpstr>list</vt:lpstr>
      <vt:lpstr>rv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王灵琦</cp:lastModifiedBy>
  <dcterms:created xsi:type="dcterms:W3CDTF">2006-09-16T00:00:00Z</dcterms:created>
  <dcterms:modified xsi:type="dcterms:W3CDTF">2022-10-17T12:51:01Z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BE0131491F664A2D8B00748244CC5E51</vt:lpwstr>
  </property>
  <property fmtid="{D5CDD505-2E9C-101B-9397-08002B2CF9AE}" pid="3" name="KSOProductBuildVer">
    <vt:lpwstr>2052-11.1.0.12598</vt:lpwstr>
  </property>
</Properties>
</file>