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excel files for data organization/"/>
    </mc:Choice>
  </mc:AlternateContent>
  <xr:revisionPtr revIDLastSave="0" documentId="8_{BBA23DFB-266F-4E70-98EA-67F054D5929E}" xr6:coauthVersionLast="47" xr6:coauthVersionMax="47" xr10:uidLastSave="{00000000-0000-0000-0000-000000000000}"/>
  <bookViews>
    <workbookView xWindow="-110" yWindow="-110" windowWidth="25820" windowHeight="15500" xr2:uid="{38F932CA-422E-4BA7-AF8C-780EAE4ADF83}"/>
  </bookViews>
  <sheets>
    <sheet name="summary sheet" sheetId="13" r:id="rId1"/>
    <sheet name="three - ng" sheetId="1" r:id="rId2"/>
    <sheet name="three - ag" sheetId="2" r:id="rId3"/>
    <sheet name="three- aur" sheetId="3" r:id="rId4"/>
    <sheet name="three-chrom" sheetId="4" r:id="rId5"/>
    <sheet name="three- haem" sheetId="5" r:id="rId6"/>
    <sheet name="three -hyc" sheetId="8" r:id="rId7"/>
    <sheet name="three- sim" sheetId="6" r:id="rId8"/>
    <sheet name="three - warn" sheetId="7" r:id="rId9"/>
    <sheet name="three-xyl" sheetId="12" r:id="rId10"/>
    <sheet name="four- aur" sheetId="9" r:id="rId11"/>
    <sheet name="four - haem" sheetId="10" r:id="rId12"/>
    <sheet name="four - chrom" sheetId="11" r:id="rId13"/>
  </sheets>
  <definedNames>
    <definedName name="_xlnm._FilterDatabase" localSheetId="0" hidden="1">'summary sheet'!$E$1:$G$31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4" i="13" l="1"/>
  <c r="AS23" i="13"/>
  <c r="AV19" i="13"/>
  <c r="AU55" i="13"/>
  <c r="AT80" i="13"/>
  <c r="AU80" i="13"/>
  <c r="AV80" i="13"/>
  <c r="AS80" i="13"/>
  <c r="AS46" i="13"/>
  <c r="AC3" i="11" l="1"/>
  <c r="AD3" i="11"/>
  <c r="AE3" i="11"/>
  <c r="AC4" i="11"/>
  <c r="AD4" i="11"/>
  <c r="AE4" i="11"/>
  <c r="AE2" i="11"/>
  <c r="AD2" i="11"/>
  <c r="AC2" i="11"/>
  <c r="AC3" i="10"/>
  <c r="AD3" i="10"/>
  <c r="AE3" i="10"/>
  <c r="AE2" i="10"/>
  <c r="AD2" i="10"/>
  <c r="AC2" i="10"/>
  <c r="AC3" i="9"/>
  <c r="AD3" i="9"/>
  <c r="AE3" i="9"/>
  <c r="AC4" i="9"/>
  <c r="AD4" i="9"/>
  <c r="AE4" i="9"/>
  <c r="AC5" i="9"/>
  <c r="AD5" i="9"/>
  <c r="AE5" i="9"/>
  <c r="AC6" i="9"/>
  <c r="AD6" i="9"/>
  <c r="AE6" i="9"/>
  <c r="AC7" i="9"/>
  <c r="AD7" i="9"/>
  <c r="AE7" i="9"/>
  <c r="AE2" i="9"/>
  <c r="AD2" i="9"/>
  <c r="AC2" i="9"/>
  <c r="AC3" i="12"/>
  <c r="AD3" i="12"/>
  <c r="AE3" i="12"/>
  <c r="AE2" i="12"/>
  <c r="AD2" i="12"/>
  <c r="AC2" i="12"/>
  <c r="AC3" i="7"/>
  <c r="AD3" i="7"/>
  <c r="AE3" i="7"/>
  <c r="AC4" i="7"/>
  <c r="AD4" i="7"/>
  <c r="AE4" i="7"/>
  <c r="AE2" i="7"/>
  <c r="AD2" i="7"/>
  <c r="AC2" i="7"/>
  <c r="AC3" i="6"/>
  <c r="AE3" i="6" s="1"/>
  <c r="AD3" i="6"/>
  <c r="AC4" i="6"/>
  <c r="AD4" i="6"/>
  <c r="AE4" i="6" s="1"/>
  <c r="AC5" i="6"/>
  <c r="AD5" i="6"/>
  <c r="AE5" i="6"/>
  <c r="AC6" i="6"/>
  <c r="AD6" i="6"/>
  <c r="AE6" i="6"/>
  <c r="AC7" i="6"/>
  <c r="AD7" i="6"/>
  <c r="AE7" i="6"/>
  <c r="AC8" i="6"/>
  <c r="AE8" i="6" s="1"/>
  <c r="AD8" i="6"/>
  <c r="AC9" i="6"/>
  <c r="AD9" i="6"/>
  <c r="AE9" i="6"/>
  <c r="AC10" i="6"/>
  <c r="AD10" i="6"/>
  <c r="AE10" i="6"/>
  <c r="AE2" i="6"/>
  <c r="AD2" i="6"/>
  <c r="AC2" i="6"/>
  <c r="AE2" i="8"/>
  <c r="AD2" i="8"/>
  <c r="AC2" i="8"/>
  <c r="AE3" i="5"/>
  <c r="AE4" i="5"/>
  <c r="AE5" i="5"/>
  <c r="AE6" i="5"/>
  <c r="AC3" i="5"/>
  <c r="AD3" i="5"/>
  <c r="AC4" i="5"/>
  <c r="AD4" i="5"/>
  <c r="AC5" i="5"/>
  <c r="AD5" i="5"/>
  <c r="AC6" i="5"/>
  <c r="AD6" i="5"/>
  <c r="AE2" i="5"/>
  <c r="AD2" i="5"/>
  <c r="AC2" i="5"/>
  <c r="AE82" i="4"/>
  <c r="AD82" i="4"/>
  <c r="AC82" i="4"/>
  <c r="AC81" i="4"/>
  <c r="AD81" i="4"/>
  <c r="AE81" i="4"/>
  <c r="AE80" i="4"/>
  <c r="AD80" i="4"/>
  <c r="AC80" i="4"/>
  <c r="AC3" i="4"/>
  <c r="AE3" i="4" s="1"/>
  <c r="AD3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E8" i="4" s="1"/>
  <c r="AD8" i="4"/>
  <c r="AC9" i="4"/>
  <c r="AD9" i="4"/>
  <c r="AE9" i="4" s="1"/>
  <c r="AC10" i="4"/>
  <c r="AE10" i="4" s="1"/>
  <c r="AD10" i="4"/>
  <c r="AC11" i="4"/>
  <c r="AD11" i="4"/>
  <c r="AE11" i="4"/>
  <c r="AC12" i="4"/>
  <c r="AD12" i="4"/>
  <c r="AE12" i="4"/>
  <c r="AC13" i="4"/>
  <c r="AE13" i="4" s="1"/>
  <c r="AD13" i="4"/>
  <c r="AC14" i="4"/>
  <c r="AD14" i="4"/>
  <c r="AE14" i="4"/>
  <c r="AC15" i="4"/>
  <c r="AE15" i="4" s="1"/>
  <c r="AD15" i="4"/>
  <c r="AC16" i="4"/>
  <c r="AD16" i="4"/>
  <c r="AE16" i="4"/>
  <c r="AC17" i="4"/>
  <c r="AD17" i="4"/>
  <c r="AE17" i="4"/>
  <c r="AC18" i="4"/>
  <c r="AD18" i="4"/>
  <c r="AE18" i="4"/>
  <c r="AC19" i="4"/>
  <c r="AE19" i="4" s="1"/>
  <c r="AD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E24" i="4" s="1"/>
  <c r="AD24" i="4"/>
  <c r="AC25" i="4"/>
  <c r="AD25" i="4"/>
  <c r="AE25" i="4" s="1"/>
  <c r="AC26" i="4"/>
  <c r="AE26" i="4" s="1"/>
  <c r="AD26" i="4"/>
  <c r="AC27" i="4"/>
  <c r="AD27" i="4"/>
  <c r="AE27" i="4"/>
  <c r="AC28" i="4"/>
  <c r="AD28" i="4"/>
  <c r="AE28" i="4"/>
  <c r="AC29" i="4"/>
  <c r="AE29" i="4" s="1"/>
  <c r="AD29" i="4"/>
  <c r="AC30" i="4"/>
  <c r="AD30" i="4"/>
  <c r="AE30" i="4"/>
  <c r="AC31" i="4"/>
  <c r="AE31" i="4" s="1"/>
  <c r="AD31" i="4"/>
  <c r="AC32" i="4"/>
  <c r="AD32" i="4"/>
  <c r="AE32" i="4"/>
  <c r="AC33" i="4"/>
  <c r="AD33" i="4"/>
  <c r="AE33" i="4"/>
  <c r="AC34" i="4"/>
  <c r="AD34" i="4"/>
  <c r="AE34" i="4"/>
  <c r="AC35" i="4"/>
  <c r="AE35" i="4" s="1"/>
  <c r="AD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E40" i="4" s="1"/>
  <c r="AD40" i="4"/>
  <c r="AC41" i="4"/>
  <c r="AD41" i="4"/>
  <c r="AE41" i="4" s="1"/>
  <c r="AC42" i="4"/>
  <c r="AE42" i="4" s="1"/>
  <c r="AD42" i="4"/>
  <c r="AC43" i="4"/>
  <c r="AD43" i="4"/>
  <c r="AE43" i="4"/>
  <c r="AC44" i="4"/>
  <c r="AD44" i="4"/>
  <c r="AE44" i="4"/>
  <c r="AC45" i="4"/>
  <c r="AE45" i="4" s="1"/>
  <c r="AD45" i="4"/>
  <c r="AC46" i="4"/>
  <c r="AD46" i="4"/>
  <c r="AE46" i="4"/>
  <c r="AC47" i="4"/>
  <c r="AE47" i="4" s="1"/>
  <c r="AD47" i="4"/>
  <c r="AC48" i="4"/>
  <c r="AD48" i="4"/>
  <c r="AE48" i="4"/>
  <c r="AC49" i="4"/>
  <c r="AD49" i="4"/>
  <c r="AE49" i="4"/>
  <c r="AC50" i="4"/>
  <c r="AD50" i="4"/>
  <c r="AE50" i="4"/>
  <c r="AC51" i="4"/>
  <c r="AE51" i="4" s="1"/>
  <c r="AD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E56" i="4" s="1"/>
  <c r="AD56" i="4"/>
  <c r="AC57" i="4"/>
  <c r="AD57" i="4"/>
  <c r="AE57" i="4" s="1"/>
  <c r="AC58" i="4"/>
  <c r="AE58" i="4" s="1"/>
  <c r="AD58" i="4"/>
  <c r="AC59" i="4"/>
  <c r="AD59" i="4"/>
  <c r="AE59" i="4"/>
  <c r="AC60" i="4"/>
  <c r="AD60" i="4"/>
  <c r="AE60" i="4"/>
  <c r="AC61" i="4"/>
  <c r="AE61" i="4" s="1"/>
  <c r="AD61" i="4"/>
  <c r="AC62" i="4"/>
  <c r="AD62" i="4"/>
  <c r="AE62" i="4"/>
  <c r="AC63" i="4"/>
  <c r="AE63" i="4" s="1"/>
  <c r="AD63" i="4"/>
  <c r="AC64" i="4"/>
  <c r="AD64" i="4"/>
  <c r="AE64" i="4"/>
  <c r="AC65" i="4"/>
  <c r="AD65" i="4"/>
  <c r="AE65" i="4"/>
  <c r="AC66" i="4"/>
  <c r="AD66" i="4"/>
  <c r="AE66" i="4"/>
  <c r="AC67" i="4"/>
  <c r="AE67" i="4" s="1"/>
  <c r="AD67" i="4"/>
  <c r="AC68" i="4"/>
  <c r="AD68" i="4"/>
  <c r="AE68" i="4"/>
  <c r="AC69" i="4"/>
  <c r="AD69" i="4"/>
  <c r="AE69" i="4"/>
  <c r="AC70" i="4"/>
  <c r="AD70" i="4"/>
  <c r="AE70" i="4"/>
  <c r="AC71" i="4"/>
  <c r="AD71" i="4"/>
  <c r="AE71" i="4"/>
  <c r="AC72" i="4"/>
  <c r="AE72" i="4" s="1"/>
  <c r="AD72" i="4"/>
  <c r="AC73" i="4"/>
  <c r="AD73" i="4"/>
  <c r="AE73" i="4" s="1"/>
  <c r="AC74" i="4"/>
  <c r="AE74" i="4" s="1"/>
  <c r="AD74" i="4"/>
  <c r="AC75" i="4"/>
  <c r="AD75" i="4"/>
  <c r="AE75" i="4"/>
  <c r="AC76" i="4"/>
  <c r="AD76" i="4"/>
  <c r="AE76" i="4"/>
  <c r="AC77" i="4"/>
  <c r="AE77" i="4" s="1"/>
  <c r="AD77" i="4"/>
  <c r="AC78" i="4"/>
  <c r="AD78" i="4"/>
  <c r="AE78" i="4"/>
  <c r="AC79" i="4"/>
  <c r="AE79" i="4" s="1"/>
  <c r="AD79" i="4"/>
  <c r="AE2" i="4"/>
  <c r="AD2" i="4"/>
  <c r="AC2" i="4"/>
  <c r="AC19" i="3"/>
  <c r="AC18" i="3"/>
  <c r="AD19" i="3"/>
  <c r="AE19" i="3"/>
  <c r="AE18" i="3"/>
  <c r="AD18" i="3"/>
  <c r="AC16" i="3"/>
  <c r="AD16" i="3"/>
  <c r="AE16" i="3"/>
  <c r="AC17" i="3"/>
  <c r="AD17" i="3"/>
  <c r="AE17" i="3"/>
  <c r="AE15" i="3"/>
  <c r="AD15" i="3"/>
  <c r="AC15" i="3"/>
  <c r="AC3" i="3"/>
  <c r="AD3" i="3"/>
  <c r="AE3" i="3"/>
  <c r="AC4" i="3"/>
  <c r="AD4" i="3"/>
  <c r="AE4" i="3"/>
  <c r="AC5" i="3"/>
  <c r="AD5" i="3"/>
  <c r="AE5" i="3"/>
  <c r="AC6" i="3"/>
  <c r="AD6" i="3"/>
  <c r="AE6" i="3"/>
  <c r="AC7" i="3"/>
  <c r="AD7" i="3"/>
  <c r="AE7" i="3"/>
  <c r="AC8" i="3"/>
  <c r="AE8" i="3" s="1"/>
  <c r="AD8" i="3"/>
  <c r="AC9" i="3"/>
  <c r="AD9" i="3"/>
  <c r="AE9" i="3"/>
  <c r="AC10" i="3"/>
  <c r="AE10" i="3" s="1"/>
  <c r="AD10" i="3"/>
  <c r="AC11" i="3"/>
  <c r="AD11" i="3"/>
  <c r="AE11" i="3"/>
  <c r="AC12" i="3"/>
  <c r="AD12" i="3"/>
  <c r="AE12" i="3"/>
  <c r="AC13" i="3"/>
  <c r="AE13" i="3" s="1"/>
  <c r="AD13" i="3"/>
  <c r="AC14" i="3"/>
  <c r="AE14" i="3" s="1"/>
  <c r="AD14" i="3"/>
  <c r="AE2" i="3"/>
  <c r="AD2" i="3"/>
  <c r="AC2" i="3"/>
  <c r="AC3" i="2"/>
  <c r="AD3" i="2"/>
  <c r="AE3" i="2"/>
  <c r="AE2" i="2"/>
  <c r="AD2" i="2"/>
  <c r="AC2" i="2"/>
  <c r="AC246" i="1"/>
  <c r="AD246" i="1"/>
  <c r="AE246" i="1"/>
  <c r="AC247" i="1"/>
  <c r="AD247" i="1"/>
  <c r="AE247" i="1"/>
  <c r="AC248" i="1"/>
  <c r="AD248" i="1"/>
  <c r="AE248" i="1"/>
  <c r="AC249" i="1"/>
  <c r="AD249" i="1"/>
  <c r="AE249" i="1"/>
  <c r="AC250" i="1"/>
  <c r="AD250" i="1"/>
  <c r="AE250" i="1"/>
  <c r="AC251" i="1"/>
  <c r="AE251" i="1" s="1"/>
  <c r="AD251" i="1"/>
  <c r="AD245" i="1"/>
  <c r="AE245" i="1"/>
  <c r="AC245" i="1"/>
  <c r="AC238" i="1"/>
  <c r="AD238" i="1"/>
  <c r="AE238" i="1"/>
  <c r="AC239" i="1"/>
  <c r="AD239" i="1"/>
  <c r="AE239" i="1"/>
  <c r="AC240" i="1"/>
  <c r="AD240" i="1"/>
  <c r="AE240" i="1"/>
  <c r="AC241" i="1"/>
  <c r="AD241" i="1"/>
  <c r="AE241" i="1"/>
  <c r="AC242" i="1"/>
  <c r="AD242" i="1"/>
  <c r="AE242" i="1"/>
  <c r="AC243" i="1"/>
  <c r="AE243" i="1" s="1"/>
  <c r="AD243" i="1"/>
  <c r="AC244" i="1"/>
  <c r="AD244" i="1"/>
  <c r="AE244" i="1"/>
  <c r="AD237" i="1"/>
  <c r="AE237" i="1" s="1"/>
  <c r="AC237" i="1"/>
  <c r="AC3" i="1"/>
  <c r="AD3" i="1"/>
  <c r="AE3" i="1" s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E8" i="1" s="1"/>
  <c r="AD8" i="1"/>
  <c r="AC9" i="1"/>
  <c r="AD9" i="1"/>
  <c r="AE9" i="1" s="1"/>
  <c r="AC10" i="1"/>
  <c r="AD10" i="1"/>
  <c r="AE10" i="1"/>
  <c r="AC11" i="1"/>
  <c r="AD11" i="1"/>
  <c r="AE11" i="1"/>
  <c r="AC12" i="1"/>
  <c r="AD12" i="1"/>
  <c r="AE12" i="1"/>
  <c r="AC13" i="1"/>
  <c r="AE13" i="1" s="1"/>
  <c r="AD13" i="1"/>
  <c r="AC14" i="1"/>
  <c r="AE14" i="1" s="1"/>
  <c r="AD14" i="1"/>
  <c r="AC15" i="1"/>
  <c r="AD15" i="1"/>
  <c r="AE15" i="1" s="1"/>
  <c r="AC16" i="1"/>
  <c r="AD16" i="1"/>
  <c r="AE16" i="1"/>
  <c r="AC17" i="1"/>
  <c r="AD17" i="1"/>
  <c r="AE17" i="1"/>
  <c r="AC18" i="1"/>
  <c r="AD18" i="1"/>
  <c r="AE18" i="1"/>
  <c r="AC19" i="1"/>
  <c r="AD19" i="1"/>
  <c r="AE19" i="1" s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E24" i="1" s="1"/>
  <c r="AD24" i="1"/>
  <c r="AC25" i="1"/>
  <c r="AD25" i="1"/>
  <c r="AE25" i="1" s="1"/>
  <c r="AC26" i="1"/>
  <c r="AD26" i="1"/>
  <c r="AE26" i="1"/>
  <c r="AC27" i="1"/>
  <c r="AD27" i="1"/>
  <c r="AE27" i="1"/>
  <c r="AC28" i="1"/>
  <c r="AD28" i="1"/>
  <c r="AE28" i="1"/>
  <c r="AC29" i="1"/>
  <c r="AE29" i="1" s="1"/>
  <c r="AD29" i="1"/>
  <c r="AC30" i="1"/>
  <c r="AE30" i="1" s="1"/>
  <c r="AD30" i="1"/>
  <c r="AC31" i="1"/>
  <c r="AD31" i="1"/>
  <c r="AE31" i="1" s="1"/>
  <c r="AC32" i="1"/>
  <c r="AD32" i="1"/>
  <c r="AE32" i="1"/>
  <c r="AC33" i="1"/>
  <c r="AD33" i="1"/>
  <c r="AE33" i="1"/>
  <c r="AC34" i="1"/>
  <c r="AD34" i="1"/>
  <c r="AE34" i="1"/>
  <c r="AC35" i="1"/>
  <c r="AD35" i="1"/>
  <c r="AE35" i="1" s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E40" i="1" s="1"/>
  <c r="AD40" i="1"/>
  <c r="AC41" i="1"/>
  <c r="AD41" i="1"/>
  <c r="AE41" i="1" s="1"/>
  <c r="AC42" i="1"/>
  <c r="AD42" i="1"/>
  <c r="AE42" i="1"/>
  <c r="AC43" i="1"/>
  <c r="AD43" i="1"/>
  <c r="AE43" i="1"/>
  <c r="AC44" i="1"/>
  <c r="AD44" i="1"/>
  <c r="AE44" i="1"/>
  <c r="AC45" i="1"/>
  <c r="AE45" i="1" s="1"/>
  <c r="AD45" i="1"/>
  <c r="AC46" i="1"/>
  <c r="AE46" i="1" s="1"/>
  <c r="AD46" i="1"/>
  <c r="AC47" i="1"/>
  <c r="AD47" i="1"/>
  <c r="AE47" i="1" s="1"/>
  <c r="AC48" i="1"/>
  <c r="AD48" i="1"/>
  <c r="AE48" i="1"/>
  <c r="AC49" i="1"/>
  <c r="AD49" i="1"/>
  <c r="AE49" i="1"/>
  <c r="AC50" i="1"/>
  <c r="AD50" i="1"/>
  <c r="AE50" i="1"/>
  <c r="AC51" i="1"/>
  <c r="AD51" i="1"/>
  <c r="AE51" i="1" s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E56" i="1" s="1"/>
  <c r="AD56" i="1"/>
  <c r="AC57" i="1"/>
  <c r="AD57" i="1"/>
  <c r="AE57" i="1" s="1"/>
  <c r="AC58" i="1"/>
  <c r="AD58" i="1"/>
  <c r="AE58" i="1"/>
  <c r="AC59" i="1"/>
  <c r="AD59" i="1"/>
  <c r="AE59" i="1"/>
  <c r="AC60" i="1"/>
  <c r="AD60" i="1"/>
  <c r="AE60" i="1"/>
  <c r="AC61" i="1"/>
  <c r="AE61" i="1" s="1"/>
  <c r="AD61" i="1"/>
  <c r="AC62" i="1"/>
  <c r="AE62" i="1" s="1"/>
  <c r="AD62" i="1"/>
  <c r="AC63" i="1"/>
  <c r="AD63" i="1"/>
  <c r="AE63" i="1" s="1"/>
  <c r="AC64" i="1"/>
  <c r="AD64" i="1"/>
  <c r="AE64" i="1"/>
  <c r="AC65" i="1"/>
  <c r="AD65" i="1"/>
  <c r="AE65" i="1"/>
  <c r="AC66" i="1"/>
  <c r="AD66" i="1"/>
  <c r="AE66" i="1"/>
  <c r="AC67" i="1"/>
  <c r="AE67" i="1" s="1"/>
  <c r="AD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E72" i="1" s="1"/>
  <c r="AD72" i="1"/>
  <c r="AC73" i="1"/>
  <c r="AD73" i="1"/>
  <c r="AE73" i="1" s="1"/>
  <c r="AC74" i="1"/>
  <c r="AD74" i="1"/>
  <c r="AE74" i="1"/>
  <c r="AC75" i="1"/>
  <c r="AD75" i="1"/>
  <c r="AE75" i="1"/>
  <c r="AC76" i="1"/>
  <c r="AD76" i="1"/>
  <c r="AE76" i="1"/>
  <c r="AC77" i="1"/>
  <c r="AE77" i="1" s="1"/>
  <c r="AD77" i="1"/>
  <c r="AC78" i="1"/>
  <c r="AE78" i="1" s="1"/>
  <c r="AD78" i="1"/>
  <c r="AC79" i="1"/>
  <c r="AD79" i="1"/>
  <c r="AE79" i="1" s="1"/>
  <c r="AC80" i="1"/>
  <c r="AD80" i="1"/>
  <c r="AE80" i="1"/>
  <c r="AC81" i="1"/>
  <c r="AD81" i="1"/>
  <c r="AE81" i="1"/>
  <c r="AC82" i="1"/>
  <c r="AD82" i="1"/>
  <c r="AE82" i="1"/>
  <c r="AC83" i="1"/>
  <c r="AE83" i="1" s="1"/>
  <c r="AD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E88" i="1" s="1"/>
  <c r="AD88" i="1"/>
  <c r="AC89" i="1"/>
  <c r="AD89" i="1"/>
  <c r="AE89" i="1" s="1"/>
  <c r="AC90" i="1"/>
  <c r="AD90" i="1"/>
  <c r="AE90" i="1"/>
  <c r="AC91" i="1"/>
  <c r="AD91" i="1"/>
  <c r="AE91" i="1"/>
  <c r="AC92" i="1"/>
  <c r="AD92" i="1"/>
  <c r="AE92" i="1"/>
  <c r="AC93" i="1"/>
  <c r="AE93" i="1" s="1"/>
  <c r="AD93" i="1"/>
  <c r="AC94" i="1"/>
  <c r="AE94" i="1" s="1"/>
  <c r="AD94" i="1"/>
  <c r="AC95" i="1"/>
  <c r="AD95" i="1"/>
  <c r="AE95" i="1" s="1"/>
  <c r="AC96" i="1"/>
  <c r="AD96" i="1"/>
  <c r="AE96" i="1"/>
  <c r="AC97" i="1"/>
  <c r="AD97" i="1"/>
  <c r="AE97" i="1"/>
  <c r="AC98" i="1"/>
  <c r="AD98" i="1"/>
  <c r="AE98" i="1"/>
  <c r="AC99" i="1"/>
  <c r="AE99" i="1" s="1"/>
  <c r="AD99" i="1"/>
  <c r="AC100" i="1"/>
  <c r="AD100" i="1"/>
  <c r="AE100" i="1"/>
  <c r="AC101" i="1"/>
  <c r="AD101" i="1"/>
  <c r="AE101" i="1"/>
  <c r="AC102" i="1"/>
  <c r="AD102" i="1"/>
  <c r="AE102" i="1"/>
  <c r="AC103" i="1"/>
  <c r="AD103" i="1"/>
  <c r="AE103" i="1"/>
  <c r="AC104" i="1"/>
  <c r="AE104" i="1" s="1"/>
  <c r="AD104" i="1"/>
  <c r="AC105" i="1"/>
  <c r="AD105" i="1"/>
  <c r="AE105" i="1" s="1"/>
  <c r="AC106" i="1"/>
  <c r="AD106" i="1"/>
  <c r="AE106" i="1"/>
  <c r="AC107" i="1"/>
  <c r="AD107" i="1"/>
  <c r="AE107" i="1"/>
  <c r="AC108" i="1"/>
  <c r="AD108" i="1"/>
  <c r="AE108" i="1"/>
  <c r="AC109" i="1"/>
  <c r="AE109" i="1" s="1"/>
  <c r="AD109" i="1"/>
  <c r="AC110" i="1"/>
  <c r="AE110" i="1" s="1"/>
  <c r="AD110" i="1"/>
  <c r="AC111" i="1"/>
  <c r="AD111" i="1"/>
  <c r="AE111" i="1" s="1"/>
  <c r="AC112" i="1"/>
  <c r="AD112" i="1"/>
  <c r="AE112" i="1"/>
  <c r="AC113" i="1"/>
  <c r="AD113" i="1"/>
  <c r="AE113" i="1"/>
  <c r="AC114" i="1"/>
  <c r="AD114" i="1"/>
  <c r="AE114" i="1"/>
  <c r="AC115" i="1"/>
  <c r="AE115" i="1" s="1"/>
  <c r="AD115" i="1"/>
  <c r="AC116" i="1"/>
  <c r="AD116" i="1"/>
  <c r="AE116" i="1"/>
  <c r="AC117" i="1"/>
  <c r="AD117" i="1"/>
  <c r="AE117" i="1"/>
  <c r="AC118" i="1"/>
  <c r="AD118" i="1"/>
  <c r="AE118" i="1"/>
  <c r="AC119" i="1"/>
  <c r="AD119" i="1"/>
  <c r="AE119" i="1"/>
  <c r="AC120" i="1"/>
  <c r="AE120" i="1" s="1"/>
  <c r="AD120" i="1"/>
  <c r="AC121" i="1"/>
  <c r="AD121" i="1"/>
  <c r="AE121" i="1" s="1"/>
  <c r="AC122" i="1"/>
  <c r="AD122" i="1"/>
  <c r="AE122" i="1"/>
  <c r="AC123" i="1"/>
  <c r="AD123" i="1"/>
  <c r="AE123" i="1"/>
  <c r="AC124" i="1"/>
  <c r="AD124" i="1"/>
  <c r="AE124" i="1"/>
  <c r="AC125" i="1"/>
  <c r="AE125" i="1" s="1"/>
  <c r="AD125" i="1"/>
  <c r="AC126" i="1"/>
  <c r="AE126" i="1" s="1"/>
  <c r="AD126" i="1"/>
  <c r="AC127" i="1"/>
  <c r="AD127" i="1"/>
  <c r="AE127" i="1" s="1"/>
  <c r="AC128" i="1"/>
  <c r="AD128" i="1"/>
  <c r="AE128" i="1"/>
  <c r="AC129" i="1"/>
  <c r="AD129" i="1"/>
  <c r="AE129" i="1"/>
  <c r="AC130" i="1"/>
  <c r="AD130" i="1"/>
  <c r="AE130" i="1"/>
  <c r="AC131" i="1"/>
  <c r="AE131" i="1" s="1"/>
  <c r="AD131" i="1"/>
  <c r="AC132" i="1"/>
  <c r="AD132" i="1"/>
  <c r="AE132" i="1"/>
  <c r="AC133" i="1"/>
  <c r="AD133" i="1"/>
  <c r="AE133" i="1"/>
  <c r="AC134" i="1"/>
  <c r="AD134" i="1"/>
  <c r="AE134" i="1"/>
  <c r="AC135" i="1"/>
  <c r="AD135" i="1"/>
  <c r="AE135" i="1"/>
  <c r="AC136" i="1"/>
  <c r="AE136" i="1" s="1"/>
  <c r="AD136" i="1"/>
  <c r="AC137" i="1"/>
  <c r="AD137" i="1"/>
  <c r="AE137" i="1" s="1"/>
  <c r="AC138" i="1"/>
  <c r="AD138" i="1"/>
  <c r="AE138" i="1"/>
  <c r="AC139" i="1"/>
  <c r="AD139" i="1"/>
  <c r="AE139" i="1"/>
  <c r="AC140" i="1"/>
  <c r="AD140" i="1"/>
  <c r="AE140" i="1"/>
  <c r="AC141" i="1"/>
  <c r="AE141" i="1" s="1"/>
  <c r="AD141" i="1"/>
  <c r="AC142" i="1"/>
  <c r="AE142" i="1" s="1"/>
  <c r="AD142" i="1"/>
  <c r="AC143" i="1"/>
  <c r="AD143" i="1"/>
  <c r="AE143" i="1" s="1"/>
  <c r="AC144" i="1"/>
  <c r="AD144" i="1"/>
  <c r="AE144" i="1"/>
  <c r="AC145" i="1"/>
  <c r="AD145" i="1"/>
  <c r="AE145" i="1"/>
  <c r="AC146" i="1"/>
  <c r="AD146" i="1"/>
  <c r="AE146" i="1"/>
  <c r="AC147" i="1"/>
  <c r="AE147" i="1" s="1"/>
  <c r="AD147" i="1"/>
  <c r="AC148" i="1"/>
  <c r="AD148" i="1"/>
  <c r="AE148" i="1"/>
  <c r="AC149" i="1"/>
  <c r="AD149" i="1"/>
  <c r="AE149" i="1"/>
  <c r="AC150" i="1"/>
  <c r="AD150" i="1"/>
  <c r="AE150" i="1"/>
  <c r="AC151" i="1"/>
  <c r="AD151" i="1"/>
  <c r="AE151" i="1"/>
  <c r="AC152" i="1"/>
  <c r="AE152" i="1" s="1"/>
  <c r="AD152" i="1"/>
  <c r="AC153" i="1"/>
  <c r="AD153" i="1"/>
  <c r="AE153" i="1" s="1"/>
  <c r="AC154" i="1"/>
  <c r="AD154" i="1"/>
  <c r="AE154" i="1"/>
  <c r="AC155" i="1"/>
  <c r="AD155" i="1"/>
  <c r="AE155" i="1"/>
  <c r="AC156" i="1"/>
  <c r="AD156" i="1"/>
  <c r="AE156" i="1"/>
  <c r="AC157" i="1"/>
  <c r="AE157" i="1" s="1"/>
  <c r="AD157" i="1"/>
  <c r="AC158" i="1"/>
  <c r="AE158" i="1" s="1"/>
  <c r="AD158" i="1"/>
  <c r="AC159" i="1"/>
  <c r="AD159" i="1"/>
  <c r="AE159" i="1" s="1"/>
  <c r="AC160" i="1"/>
  <c r="AD160" i="1"/>
  <c r="AE160" i="1"/>
  <c r="AC161" i="1"/>
  <c r="AD161" i="1"/>
  <c r="AE161" i="1"/>
  <c r="AC162" i="1"/>
  <c r="AD162" i="1"/>
  <c r="AE162" i="1"/>
  <c r="AC163" i="1"/>
  <c r="AE163" i="1" s="1"/>
  <c r="AD163" i="1"/>
  <c r="AC164" i="1"/>
  <c r="AD164" i="1"/>
  <c r="AE164" i="1"/>
  <c r="AC165" i="1"/>
  <c r="AD165" i="1"/>
  <c r="AE165" i="1"/>
  <c r="AC166" i="1"/>
  <c r="AD166" i="1"/>
  <c r="AE166" i="1"/>
  <c r="AC167" i="1"/>
  <c r="AD167" i="1"/>
  <c r="AE167" i="1"/>
  <c r="AC168" i="1"/>
  <c r="AE168" i="1" s="1"/>
  <c r="AD168" i="1"/>
  <c r="AC169" i="1"/>
  <c r="AD169" i="1"/>
  <c r="AE169" i="1" s="1"/>
  <c r="AC170" i="1"/>
  <c r="AD170" i="1"/>
  <c r="AE170" i="1"/>
  <c r="AC171" i="1"/>
  <c r="AD171" i="1"/>
  <c r="AE171" i="1"/>
  <c r="AC172" i="1"/>
  <c r="AD172" i="1"/>
  <c r="AE172" i="1"/>
  <c r="AC173" i="1"/>
  <c r="AE173" i="1" s="1"/>
  <c r="AD173" i="1"/>
  <c r="AC174" i="1"/>
  <c r="AE174" i="1" s="1"/>
  <c r="AD174" i="1"/>
  <c r="AC175" i="1"/>
  <c r="AD175" i="1"/>
  <c r="AE175" i="1" s="1"/>
  <c r="AC176" i="1"/>
  <c r="AD176" i="1"/>
  <c r="AE176" i="1"/>
  <c r="AC177" i="1"/>
  <c r="AD177" i="1"/>
  <c r="AE177" i="1"/>
  <c r="AC178" i="1"/>
  <c r="AD178" i="1"/>
  <c r="AE178" i="1"/>
  <c r="AC179" i="1"/>
  <c r="AE179" i="1" s="1"/>
  <c r="AD179" i="1"/>
  <c r="AC180" i="1"/>
  <c r="AD180" i="1"/>
  <c r="AE180" i="1"/>
  <c r="AC181" i="1"/>
  <c r="AD181" i="1"/>
  <c r="AE181" i="1"/>
  <c r="AC182" i="1"/>
  <c r="AD182" i="1"/>
  <c r="AE182" i="1"/>
  <c r="AC183" i="1"/>
  <c r="AD183" i="1"/>
  <c r="AE183" i="1"/>
  <c r="AC184" i="1"/>
  <c r="AE184" i="1" s="1"/>
  <c r="AD184" i="1"/>
  <c r="AC185" i="1"/>
  <c r="AD185" i="1"/>
  <c r="AE185" i="1" s="1"/>
  <c r="AC186" i="1"/>
  <c r="AD186" i="1"/>
  <c r="AE186" i="1"/>
  <c r="AC187" i="1"/>
  <c r="AD187" i="1"/>
  <c r="AE187" i="1"/>
  <c r="AC188" i="1"/>
  <c r="AD188" i="1"/>
  <c r="AE188" i="1"/>
  <c r="AC189" i="1"/>
  <c r="AE189" i="1" s="1"/>
  <c r="AD189" i="1"/>
  <c r="AC190" i="1"/>
  <c r="AE190" i="1" s="1"/>
  <c r="AD190" i="1"/>
  <c r="AC191" i="1"/>
  <c r="AD191" i="1"/>
  <c r="AE191" i="1" s="1"/>
  <c r="AC192" i="1"/>
  <c r="AD192" i="1"/>
  <c r="AE192" i="1"/>
  <c r="AC193" i="1"/>
  <c r="AD193" i="1"/>
  <c r="AE193" i="1"/>
  <c r="AC194" i="1"/>
  <c r="AD194" i="1"/>
  <c r="AE194" i="1"/>
  <c r="AC195" i="1"/>
  <c r="AE195" i="1" s="1"/>
  <c r="AD195" i="1"/>
  <c r="AC196" i="1"/>
  <c r="AD196" i="1"/>
  <c r="AE196" i="1"/>
  <c r="AC197" i="1"/>
  <c r="AD197" i="1"/>
  <c r="AE197" i="1"/>
  <c r="AC198" i="1"/>
  <c r="AD198" i="1"/>
  <c r="AE198" i="1"/>
  <c r="AC199" i="1"/>
  <c r="AD199" i="1"/>
  <c r="AE199" i="1"/>
  <c r="AC200" i="1"/>
  <c r="AE200" i="1" s="1"/>
  <c r="AD200" i="1"/>
  <c r="AC201" i="1"/>
  <c r="AD201" i="1"/>
  <c r="AE201" i="1" s="1"/>
  <c r="AC202" i="1"/>
  <c r="AD202" i="1"/>
  <c r="AE202" i="1"/>
  <c r="AC203" i="1"/>
  <c r="AD203" i="1"/>
  <c r="AE203" i="1"/>
  <c r="AC204" i="1"/>
  <c r="AD204" i="1"/>
  <c r="AE204" i="1"/>
  <c r="AC205" i="1"/>
  <c r="AE205" i="1" s="1"/>
  <c r="AD205" i="1"/>
  <c r="AC206" i="1"/>
  <c r="AE206" i="1" s="1"/>
  <c r="AD206" i="1"/>
  <c r="AC207" i="1"/>
  <c r="AD207" i="1"/>
  <c r="AE207" i="1" s="1"/>
  <c r="AC208" i="1"/>
  <c r="AD208" i="1"/>
  <c r="AE208" i="1"/>
  <c r="AC209" i="1"/>
  <c r="AD209" i="1"/>
  <c r="AE209" i="1"/>
  <c r="AC210" i="1"/>
  <c r="AD210" i="1"/>
  <c r="AE210" i="1"/>
  <c r="AC211" i="1"/>
  <c r="AE211" i="1" s="1"/>
  <c r="AD211" i="1"/>
  <c r="AC212" i="1"/>
  <c r="AD212" i="1"/>
  <c r="AE212" i="1"/>
  <c r="AC213" i="1"/>
  <c r="AD213" i="1"/>
  <c r="AE213" i="1"/>
  <c r="AC214" i="1"/>
  <c r="AD214" i="1"/>
  <c r="AE214" i="1"/>
  <c r="AC215" i="1"/>
  <c r="AD215" i="1"/>
  <c r="AE215" i="1"/>
  <c r="AC216" i="1"/>
  <c r="AE216" i="1" s="1"/>
  <c r="AD216" i="1"/>
  <c r="AC217" i="1"/>
  <c r="AD217" i="1"/>
  <c r="AE217" i="1" s="1"/>
  <c r="AC218" i="1"/>
  <c r="AD218" i="1"/>
  <c r="AE218" i="1"/>
  <c r="AC219" i="1"/>
  <c r="AD219" i="1"/>
  <c r="AE219" i="1"/>
  <c r="AC220" i="1"/>
  <c r="AD220" i="1"/>
  <c r="AE220" i="1"/>
  <c r="AC221" i="1"/>
  <c r="AE221" i="1" s="1"/>
  <c r="AD221" i="1"/>
  <c r="AC222" i="1"/>
  <c r="AE222" i="1" s="1"/>
  <c r="AD222" i="1"/>
  <c r="AC223" i="1"/>
  <c r="AD223" i="1"/>
  <c r="AE223" i="1" s="1"/>
  <c r="AC224" i="1"/>
  <c r="AD224" i="1"/>
  <c r="AE224" i="1"/>
  <c r="AC225" i="1"/>
  <c r="AD225" i="1"/>
  <c r="AE225" i="1"/>
  <c r="AC226" i="1"/>
  <c r="AD226" i="1"/>
  <c r="AE226" i="1"/>
  <c r="AC227" i="1"/>
  <c r="AE227" i="1" s="1"/>
  <c r="AD227" i="1"/>
  <c r="AC228" i="1"/>
  <c r="AD228" i="1"/>
  <c r="AE228" i="1"/>
  <c r="AC229" i="1"/>
  <c r="AD229" i="1"/>
  <c r="AE229" i="1"/>
  <c r="AC230" i="1"/>
  <c r="AD230" i="1"/>
  <c r="AE230" i="1"/>
  <c r="AC231" i="1"/>
  <c r="AD231" i="1"/>
  <c r="AE231" i="1"/>
  <c r="AC232" i="1"/>
  <c r="AE232" i="1" s="1"/>
  <c r="AD232" i="1"/>
  <c r="AC233" i="1"/>
  <c r="AD233" i="1"/>
  <c r="AE233" i="1" s="1"/>
  <c r="AC234" i="1"/>
  <c r="AD234" i="1"/>
  <c r="AE234" i="1"/>
  <c r="AC235" i="1"/>
  <c r="AD235" i="1"/>
  <c r="AE235" i="1"/>
  <c r="AC236" i="1"/>
  <c r="AD236" i="1"/>
  <c r="AE236" i="1"/>
  <c r="AE2" i="1"/>
  <c r="AD2" i="1"/>
  <c r="AC2" i="1"/>
  <c r="AT52" i="13"/>
  <c r="AR53" i="13"/>
  <c r="AR54" i="13"/>
  <c r="AR55" i="13"/>
  <c r="AR56" i="13"/>
  <c r="AR57" i="13"/>
  <c r="AR58" i="13"/>
  <c r="AR59" i="13"/>
  <c r="AR60" i="13"/>
  <c r="AR52" i="13"/>
  <c r="AN13" i="13"/>
  <c r="AN14" i="13"/>
  <c r="AN15" i="13"/>
  <c r="N16" i="13"/>
  <c r="O16" i="13"/>
  <c r="P16" i="13"/>
  <c r="Q16" i="13"/>
  <c r="AN16" i="13"/>
  <c r="O17" i="13"/>
  <c r="P17" i="13"/>
  <c r="R23" i="13" s="1"/>
  <c r="S23" i="13" s="1"/>
  <c r="T23" i="13" s="1"/>
  <c r="Q17" i="13"/>
  <c r="R24" i="13" s="1"/>
  <c r="S24" i="13" s="1"/>
  <c r="T24" i="13" s="1"/>
  <c r="AN17" i="13"/>
  <c r="AA18" i="13"/>
  <c r="AN18" i="13"/>
  <c r="AD19" i="13"/>
  <c r="AE19" i="13"/>
  <c r="AF19" i="13"/>
  <c r="AG19" i="13"/>
  <c r="AH19" i="13"/>
  <c r="AI19" i="13"/>
  <c r="AJ19" i="13"/>
  <c r="AK19" i="13"/>
  <c r="AL19" i="13"/>
  <c r="AN21" i="13"/>
  <c r="AN24" i="13"/>
  <c r="AR26" i="13"/>
  <c r="AN27" i="13"/>
  <c r="AR27" i="13"/>
  <c r="AR28" i="13"/>
  <c r="AR29" i="13"/>
  <c r="AN30" i="13"/>
  <c r="AR30" i="13"/>
  <c r="AR31" i="13"/>
  <c r="AR32" i="13"/>
  <c r="AR33" i="13"/>
  <c r="AR34" i="13"/>
  <c r="AN35" i="13"/>
  <c r="AD40" i="13"/>
  <c r="AE40" i="13"/>
  <c r="AF40" i="13"/>
  <c r="AG40" i="13"/>
  <c r="AH40" i="13"/>
  <c r="AI40" i="13"/>
  <c r="AJ40" i="13"/>
  <c r="AK40" i="13"/>
  <c r="AL40" i="13"/>
  <c r="AR48" i="13" l="1"/>
  <c r="P19" i="13"/>
  <c r="AN37" i="13"/>
  <c r="P21" i="13"/>
  <c r="R21" i="13" s="1"/>
  <c r="S21" i="13" l="1"/>
  <c r="T21" i="13" s="1"/>
  <c r="R22" i="13"/>
  <c r="S22" i="13" s="1"/>
  <c r="T22" i="13" s="1"/>
  <c r="T25" i="13" l="1"/>
  <c r="S25" i="13"/>
</calcChain>
</file>

<file path=xl/sharedStrings.xml><?xml version="1.0" encoding="utf-8"?>
<sst xmlns="http://schemas.openxmlformats.org/spreadsheetml/2006/main" count="2968" uniqueCount="521">
  <si>
    <t>NA</t>
  </si>
  <si>
    <t>No growth</t>
  </si>
  <si>
    <t>zsazsa_Lynd_RF</t>
  </si>
  <si>
    <t>zsazsa_Lynd_LH</t>
  </si>
  <si>
    <t>zoe_Lynd_RH</t>
  </si>
  <si>
    <t>zelda_vonTrapp_RF</t>
  </si>
  <si>
    <t>wmca_Lynd_LH</t>
  </si>
  <si>
    <t>wmca_Lynd_LF</t>
  </si>
  <si>
    <t>willy_Lynd_RH</t>
  </si>
  <si>
    <t>willy_Lynd_LH</t>
  </si>
  <si>
    <t>willy_Lynd_LF</t>
  </si>
  <si>
    <t>whinnie_OughtaBe_RH</t>
  </si>
  <si>
    <t>whinnie_OughtaBe_RF</t>
  </si>
  <si>
    <t>whinnie_OughtaBe_LH</t>
  </si>
  <si>
    <t>whinnie_OughtaBe_LF</t>
  </si>
  <si>
    <t>webster_Lynd_LH</t>
  </si>
  <si>
    <t>vida6_Paddlebridge_LH</t>
  </si>
  <si>
    <t>vangie_vonTrapp_RH</t>
  </si>
  <si>
    <t>vangie_vonTrapp_RF</t>
  </si>
  <si>
    <t>vangie_vonTrapp_LF</t>
  </si>
  <si>
    <t>ursala_vonTrapp_LF</t>
  </si>
  <si>
    <t>tallula_vonTrapp_RH</t>
  </si>
  <si>
    <t>tallula_vonTrapp_LH</t>
  </si>
  <si>
    <t>tallula_vonTrapp_LF</t>
  </si>
  <si>
    <t>swallow377_Paddlebridge_RH</t>
  </si>
  <si>
    <t>swallow377_Paddlebridge_RF</t>
  </si>
  <si>
    <t>swallow377_Paddlebridge_LH</t>
  </si>
  <si>
    <t>swallow377_Paddlebridge_LF</t>
  </si>
  <si>
    <t>stamina391_Paddlebridge_RH</t>
  </si>
  <si>
    <t>stamina391_Paddlebridge_LH</t>
  </si>
  <si>
    <t>spot_OughtaBe_LH</t>
  </si>
  <si>
    <t>sparky_Swallowdale_RF</t>
  </si>
  <si>
    <t>sparky_Swallowdale_LF</t>
  </si>
  <si>
    <t>sonic_Swallowdale_RF</t>
  </si>
  <si>
    <t>skyler_Swallowdale_LF</t>
  </si>
  <si>
    <t>simply314_Paddlebridge_RH</t>
  </si>
  <si>
    <t>simply314_Paddlebridge_RF</t>
  </si>
  <si>
    <t>simply314_Paddlebridge_LH</t>
  </si>
  <si>
    <t>simply314_Paddlebridge_LF</t>
  </si>
  <si>
    <t>shiela375_Paddlebridge_RF</t>
  </si>
  <si>
    <t>shiela375_Paddlebridge_LF</t>
  </si>
  <si>
    <t>shelly_Swallowdale_RH</t>
  </si>
  <si>
    <t>shelly_Swallowdale_RF</t>
  </si>
  <si>
    <t>shelly_Swallowdale_LH</t>
  </si>
  <si>
    <t>shelly_Swallowdale_LF</t>
  </si>
  <si>
    <t>shania291_Paddlebridge_RF</t>
  </si>
  <si>
    <t>sam19_Paddlebridge_RF</t>
  </si>
  <si>
    <t>sam19_Paddlebridge_LH</t>
  </si>
  <si>
    <t>rock7_Swallowdale_RH</t>
  </si>
  <si>
    <t>rock7_Swallowdale_RF</t>
  </si>
  <si>
    <t>rock7_Swallowdale_LH</t>
  </si>
  <si>
    <t>rock7_Swallowdale_LF</t>
  </si>
  <si>
    <t>rhubarb_Butterworks_RH</t>
  </si>
  <si>
    <t>rhubarb_Butterworks_LH</t>
  </si>
  <si>
    <t>rhubarb_Butterworks_LF</t>
  </si>
  <si>
    <t>racer_OughtaBe_RH</t>
  </si>
  <si>
    <t>racer_OughtaBe_LF</t>
  </si>
  <si>
    <t>quantum_Swallowdale_RH</t>
  </si>
  <si>
    <t>quantum_Swallowdale_RF</t>
  </si>
  <si>
    <t>quantum_Swallowdale_LH</t>
  </si>
  <si>
    <t>picknick_Swallowdale_LH</t>
  </si>
  <si>
    <t>pg_OughtaBe_RH</t>
  </si>
  <si>
    <t>pg_OughtaBe_LH</t>
  </si>
  <si>
    <t>pg_OughtaBe_LF</t>
  </si>
  <si>
    <t>petunia_Butterworks_RF</t>
  </si>
  <si>
    <t>petunia_Butterworks_LF</t>
  </si>
  <si>
    <t>pearl_Butterworks_LH</t>
  </si>
  <si>
    <t>pasta_Swallowdale_RH</t>
  </si>
  <si>
    <t>panda_vonTrapp_RF</t>
  </si>
  <si>
    <t>panda_vonTrapp_LH</t>
  </si>
  <si>
    <t>panda_vonTrapp_LF</t>
  </si>
  <si>
    <t>pamela_Swallowdale_RH</t>
  </si>
  <si>
    <t>pamela_Swallowdale_LF</t>
  </si>
  <si>
    <t>paige_Swallowdale_LF</t>
  </si>
  <si>
    <t>padfoot21_Paddlebridge_RH</t>
  </si>
  <si>
    <t>padfoot21_Paddlebridge_RF</t>
  </si>
  <si>
    <t>padfoot21_Paddlebridge_LH</t>
  </si>
  <si>
    <t>padfoot21_Paddlebridge_LF</t>
  </si>
  <si>
    <t>octavia42_Paddlebridge_RF</t>
  </si>
  <si>
    <t>nona_Butterworks_RH</t>
  </si>
  <si>
    <t>nona_Butterworks_LH</t>
  </si>
  <si>
    <t>mustard_Butterworks_LF</t>
  </si>
  <si>
    <t>mustache_Lynd_RH</t>
  </si>
  <si>
    <t>mustache_Lynd_RF</t>
  </si>
  <si>
    <t>mustache_Lynd_LH</t>
  </si>
  <si>
    <t>mustache_Lynd_LF</t>
  </si>
  <si>
    <t>mschar_OughtaBe_RH</t>
  </si>
  <si>
    <t>mschar_OughtaBe_RF</t>
  </si>
  <si>
    <t>mschar_OughtaBe_LF</t>
  </si>
  <si>
    <t>minerva34_Paddlebridge_LH</t>
  </si>
  <si>
    <t>marta_Swallowdale_RF</t>
  </si>
  <si>
    <t>marta_Swallowdale_LH</t>
  </si>
  <si>
    <t>mango_Butterworks_LF</t>
  </si>
  <si>
    <t>madge_Lynd_RH</t>
  </si>
  <si>
    <t>madge_Lynd_RF</t>
  </si>
  <si>
    <t>luxurytax_Lynd_RF</t>
  </si>
  <si>
    <t>luxurytax_Lynd_LH</t>
  </si>
  <si>
    <t>lucha_vonTrapp_LH</t>
  </si>
  <si>
    <t>love_Butterworks_LF</t>
  </si>
  <si>
    <t>lovage_Lynd_RH</t>
  </si>
  <si>
    <t>lop_Lynd_RF</t>
  </si>
  <si>
    <t>loha32_Paddlebridge_RF</t>
  </si>
  <si>
    <t>loha32_Paddlebridge_LH</t>
  </si>
  <si>
    <t>lilac_Lynd_RF</t>
  </si>
  <si>
    <t>lilac_Butterworks_LF</t>
  </si>
  <si>
    <t>likely30_Paddlebridge_RH</t>
  </si>
  <si>
    <t>life_Lynd_RF</t>
  </si>
  <si>
    <t>leap_Lynd_RH</t>
  </si>
  <si>
    <t>laura558_Paddlebridge_RH</t>
  </si>
  <si>
    <t>laura558_Paddlebridge_RF</t>
  </si>
  <si>
    <t>laura558_Paddlebridge_LH</t>
  </si>
  <si>
    <t>lalune33_Paddlebridge_RH</t>
  </si>
  <si>
    <t>lalune33_Paddlebridge_RF</t>
  </si>
  <si>
    <t>lalune33_Paddlebridge_LH</t>
  </si>
  <si>
    <t>lalune33_Paddlebridge_LF</t>
  </si>
  <si>
    <t>ladyfinger_Lynd_RF</t>
  </si>
  <si>
    <t>ladyfinger_Lynd_LH</t>
  </si>
  <si>
    <t>ladyfinger_Lynd_LF</t>
  </si>
  <si>
    <t>kyra35_Paddlebridge_RF</t>
  </si>
  <si>
    <t>kyra35_Paddlebridge_LH</t>
  </si>
  <si>
    <t>kyra35_Paddlebridge_LF</t>
  </si>
  <si>
    <t>kodiak_Lynd_RH</t>
  </si>
  <si>
    <t>klondike_Lynd_LF</t>
  </si>
  <si>
    <t>kit_OughtaBe_RH</t>
  </si>
  <si>
    <t>kit_OughtaBe_RF</t>
  </si>
  <si>
    <t>kit_OughtaBe_LF</t>
  </si>
  <si>
    <t>khakibeige_Lynd_RH</t>
  </si>
  <si>
    <t>khakibeige_Lynd_RF</t>
  </si>
  <si>
    <t>joy_Butterworks_RH</t>
  </si>
  <si>
    <t>joy_Butterworks_RF</t>
  </si>
  <si>
    <t>joy_Butterworks_LF</t>
  </si>
  <si>
    <t>jitterbug_Lynd_LF</t>
  </si>
  <si>
    <t>jazz_Swallowdale_RH</t>
  </si>
  <si>
    <t>isabelle_vonTrapp_RH</t>
  </si>
  <si>
    <t>isabelle_vonTrapp_LF</t>
  </si>
  <si>
    <t>irene_vonTrapp_RH</t>
  </si>
  <si>
    <t>hyacinth_vonTrapp_RF</t>
  </si>
  <si>
    <t>hyacinth_vonTrapp_LH</t>
  </si>
  <si>
    <t>honey_OughtaBe_LF</t>
  </si>
  <si>
    <t>hawthorn_Butterworks_RF</t>
  </si>
  <si>
    <t>halo_Swallowdale_RF</t>
  </si>
  <si>
    <t>halo_Swallowdale_LF</t>
  </si>
  <si>
    <t>guana362_Paddlebridge_RH</t>
  </si>
  <si>
    <t>gretchen_Swallowdale_RH</t>
  </si>
  <si>
    <t>gretchen_Swallowdale_LF</t>
  </si>
  <si>
    <t>glorybe29_Paddlebridge_RH</t>
  </si>
  <si>
    <t>glorybe29_Paddlebridge_RF</t>
  </si>
  <si>
    <t>glorybe29_Paddlebridge_LF</t>
  </si>
  <si>
    <t>gift379_Paddlebridge_RH</t>
  </si>
  <si>
    <t>gif9_Paddlebridge_RH</t>
  </si>
  <si>
    <t>gif9_Paddlebridge_RF</t>
  </si>
  <si>
    <t>gif9_Paddlebridge_LH</t>
  </si>
  <si>
    <t>gif9_Paddlebridge_LF</t>
  </si>
  <si>
    <t>germ1140_Paddlebridge_RF</t>
  </si>
  <si>
    <t>fresno_Lynd_RH</t>
  </si>
  <si>
    <t>freida_vonTrapp_RF</t>
  </si>
  <si>
    <t>freida_vonTrapp_LH</t>
  </si>
  <si>
    <t>freida_vonTrapp_LF</t>
  </si>
  <si>
    <t>flossy_Swallowdale_RH</t>
  </si>
  <si>
    <t>flossy_Swallowdale_RF</t>
  </si>
  <si>
    <t>fitzi13_Paddlebridge_LF</t>
  </si>
  <si>
    <t>ferris_Swallowdale_RH</t>
  </si>
  <si>
    <t>ferris_Swallowdale_RF</t>
  </si>
  <si>
    <t>ferris_Swallowdale_LH</t>
  </si>
  <si>
    <t>ferris_Swallowdale_LF</t>
  </si>
  <si>
    <t>farrent31_Paddlebridge_RF</t>
  </si>
  <si>
    <t>farrah363_Paddlebridge_RH</t>
  </si>
  <si>
    <t>farrah363_Paddlebridge_LH</t>
  </si>
  <si>
    <t>fajita12_Paddlebridge_LH</t>
  </si>
  <si>
    <t>esme_vonTrapp_RH</t>
  </si>
  <si>
    <t>esme_vonTrapp_RF</t>
  </si>
  <si>
    <t>dorian_Swallowdale_RH</t>
  </si>
  <si>
    <t>diane_Swallowdale_RH</t>
  </si>
  <si>
    <t>denver_Swallowdale_LH</t>
  </si>
  <si>
    <t>deedee_Swallowdale_RF</t>
  </si>
  <si>
    <t>deedee_Swallowdale_LH</t>
  </si>
  <si>
    <t>clara_vonTrapp_LH</t>
  </si>
  <si>
    <t>clara_vonTrapp_LF</t>
  </si>
  <si>
    <t>chapstick1_Paddlebridge_RF</t>
  </si>
  <si>
    <t>champne25_Paddlebridge_LF</t>
  </si>
  <si>
    <t>cb5_BJ_RF</t>
  </si>
  <si>
    <t>cambric_Swallowdale_RF</t>
  </si>
  <si>
    <t>cambric_Swallowdale_LF</t>
  </si>
  <si>
    <t>butter_OughtaBe_LH</t>
  </si>
  <si>
    <t>butter_OughtaBe_LF</t>
  </si>
  <si>
    <t>bullet_OughtaBe_LH</t>
  </si>
  <si>
    <t>blackberry_Butterworks_RF</t>
  </si>
  <si>
    <t>blackberry_Butterworks_LF</t>
  </si>
  <si>
    <t>avocado_Butterworks_RF</t>
  </si>
  <si>
    <t>avocado_Butterworks_LH</t>
  </si>
  <si>
    <t>atlantic_Lynd_RF</t>
  </si>
  <si>
    <t>atlantic_Lynd_LH</t>
  </si>
  <si>
    <t>atlantic_Lynd_LF</t>
  </si>
  <si>
    <t>applecore_Butterworks_LF</t>
  </si>
  <si>
    <t>annabelle27_Paddlebridge_RH</t>
  </si>
  <si>
    <t>annabelle27_Paddlebridge_LF</t>
  </si>
  <si>
    <t>ambrosia_Lynd_RH</t>
  </si>
  <si>
    <t>amber_Swallowdale_RH</t>
  </si>
  <si>
    <t>alma_vonTrapp_RF</t>
  </si>
  <si>
    <t>80_Glennview_RH</t>
  </si>
  <si>
    <t>80_Glennview_RF</t>
  </si>
  <si>
    <t>80_Glennview_LH</t>
  </si>
  <si>
    <t>80_Glennview_LF</t>
  </si>
  <si>
    <t>757_BJ_RH</t>
  </si>
  <si>
    <t>757_BJ_RF</t>
  </si>
  <si>
    <t>757_BJ_LH</t>
  </si>
  <si>
    <t>753_BJ_RH</t>
  </si>
  <si>
    <t>749_BJ_LF</t>
  </si>
  <si>
    <t>744_BJ_LH</t>
  </si>
  <si>
    <t>744_BJ_LF</t>
  </si>
  <si>
    <t>741_Choiniere_LF</t>
  </si>
  <si>
    <t>727_BJ_RH</t>
  </si>
  <si>
    <t>727_BJ_RF</t>
  </si>
  <si>
    <t>727_BJ_LH</t>
  </si>
  <si>
    <t>722_BJ_RH</t>
  </si>
  <si>
    <t>722_BJ_RF</t>
  </si>
  <si>
    <t>713_BJ_LH</t>
  </si>
  <si>
    <t>701_BJ_RF</t>
  </si>
  <si>
    <t>701_BJ_LF</t>
  </si>
  <si>
    <t>693_BJ_RF</t>
  </si>
  <si>
    <t>69_Choiniere_LF</t>
  </si>
  <si>
    <t>685_BJ_LF</t>
  </si>
  <si>
    <t>664_BJ_LF</t>
  </si>
  <si>
    <t>656_BJ_LF</t>
  </si>
  <si>
    <t>54_Glennview_LF</t>
  </si>
  <si>
    <t>43_Glennview_RF</t>
  </si>
  <si>
    <t>4_Choiniere_LH</t>
  </si>
  <si>
    <t>27_Choiniere_LF</t>
  </si>
  <si>
    <t>207_Glennview_RH</t>
  </si>
  <si>
    <t>203_Glennview_LH</t>
  </si>
  <si>
    <t>201_Glennview_LH</t>
  </si>
  <si>
    <t>200_Glennview_LH</t>
  </si>
  <si>
    <t>199_Glennview_LF</t>
  </si>
  <si>
    <t>194_Glennview_LF</t>
  </si>
  <si>
    <t>185_Glennview_LH</t>
  </si>
  <si>
    <t>185_Glennview_LF</t>
  </si>
  <si>
    <t>175_Glennview_RH</t>
  </si>
  <si>
    <t>fourth_SCS</t>
  </si>
  <si>
    <t>third_SCS</t>
  </si>
  <si>
    <t>second_SCS</t>
  </si>
  <si>
    <t>first_SCS</t>
  </si>
  <si>
    <t>fourth_IMI</t>
  </si>
  <si>
    <t>third_IMI</t>
  </si>
  <si>
    <t>second_IMI</t>
  </si>
  <si>
    <t>first_IMI</t>
  </si>
  <si>
    <t>1_2_3_4</t>
  </si>
  <si>
    <t>2_3_4</t>
  </si>
  <si>
    <t>1_2_x_4</t>
  </si>
  <si>
    <t>1_x_3_4</t>
  </si>
  <si>
    <t>1_2_3</t>
  </si>
  <si>
    <t>1_3</t>
  </si>
  <si>
    <t>2_4</t>
  </si>
  <si>
    <t>1_4</t>
  </si>
  <si>
    <t>3_4</t>
  </si>
  <si>
    <t>2_3</t>
  </si>
  <si>
    <t>1_2</t>
  </si>
  <si>
    <t>just_4</t>
  </si>
  <si>
    <t>just_3</t>
  </si>
  <si>
    <t>just_2</t>
  </si>
  <si>
    <t>just_1</t>
  </si>
  <si>
    <t>fourth_NA</t>
  </si>
  <si>
    <t>third_NA</t>
  </si>
  <si>
    <t>second_NA</t>
  </si>
  <si>
    <t>first_NA</t>
  </si>
  <si>
    <t>cowid_quarter</t>
  </si>
  <si>
    <t>S.agnetis</t>
  </si>
  <si>
    <t>manzana_Butterworks_LH</t>
  </si>
  <si>
    <t>cb5_BJ_LH</t>
  </si>
  <si>
    <t>165_Glennview_LH</t>
  </si>
  <si>
    <t>S.aureus</t>
  </si>
  <si>
    <t>720_BJ_LF</t>
  </si>
  <si>
    <t>annabelle27_Paddlebridge_RF</t>
  </si>
  <si>
    <t>applecore_Butterworks_LH</t>
  </si>
  <si>
    <t>applecore_Butterworks_RF</t>
  </si>
  <si>
    <t>honey_OughtaBe_RF</t>
  </si>
  <si>
    <t>jersey_OughtaBe_LF</t>
  </si>
  <si>
    <t>leopard_vonTrapp_LH</t>
  </si>
  <si>
    <t>lilac_Butterworks_RH</t>
  </si>
  <si>
    <t>manzana_Butterworks_LF</t>
  </si>
  <si>
    <t>marney382_Paddlebridge_LF</t>
  </si>
  <si>
    <t>peace_Butterworks_LF</t>
  </si>
  <si>
    <t>shania291_Paddlebridge_LF</t>
  </si>
  <si>
    <t>165_Glennview_RF</t>
  </si>
  <si>
    <t>S.chromogenes</t>
  </si>
  <si>
    <t>192_Glennview_RF</t>
  </si>
  <si>
    <t>199_Glennview_LH</t>
  </si>
  <si>
    <t>199_Glennview_RH</t>
  </si>
  <si>
    <t>27_Glennview_RH</t>
  </si>
  <si>
    <t>30_Choiniere_LH</t>
  </si>
  <si>
    <t>42_Glennview_LF</t>
  </si>
  <si>
    <t>716_BJ_LH</t>
  </si>
  <si>
    <t>720_BJ_RH</t>
  </si>
  <si>
    <t>733_BJ_LF</t>
  </si>
  <si>
    <t>739_BJ_LH</t>
  </si>
  <si>
    <t>761_BJ_LH</t>
  </si>
  <si>
    <t>79_Glennview_RH</t>
  </si>
  <si>
    <t>amarillo_Lynd_LH</t>
  </si>
  <si>
    <t>amber_Swallowdale_LH</t>
  </si>
  <si>
    <t>ambrosia_Lynd_LH</t>
  </si>
  <si>
    <t>ardetta_vonTrapp_RF</t>
  </si>
  <si>
    <t>bon_Butterworks_RF</t>
  </si>
  <si>
    <t>cambric_Swallowdale_LH</t>
  </si>
  <si>
    <t>cassia_Swallowdale_LH</t>
  </si>
  <si>
    <t>cb5_BJ_LF</t>
  </si>
  <si>
    <t>chaloopa_Lynd_LF</t>
  </si>
  <si>
    <t>chaloopa_Lynd_RH</t>
  </si>
  <si>
    <t>clara_vonTrapp_RH</t>
  </si>
  <si>
    <t>esme_vonTrapp_LF</t>
  </si>
  <si>
    <t>farrent31_Paddlebridge_LH</t>
  </si>
  <si>
    <t>farrent31_Paddlebridge_RH</t>
  </si>
  <si>
    <t>flavia_vonTrapp_LF</t>
  </si>
  <si>
    <t>flavia_vonTrapp_RH</t>
  </si>
  <si>
    <t>gift379_Paddlebridge_LF</t>
  </si>
  <si>
    <t>gift379_Paddlebridge_RF</t>
  </si>
  <si>
    <t>gloria_vonTrapp_LF</t>
  </si>
  <si>
    <t>gloria_vonTrapp_RF</t>
  </si>
  <si>
    <t>goldie_Swallowdale_LF</t>
  </si>
  <si>
    <t>hawthorn_Butterworks_RH</t>
  </si>
  <si>
    <t>irene_vonTrapp_LF</t>
  </si>
  <si>
    <t>jitterbug_Lynd_RH</t>
  </si>
  <si>
    <t>kandykorn_OughtaBe_LF</t>
  </si>
  <si>
    <t>khakibeige_Lynd_LF</t>
  </si>
  <si>
    <t>kit_OughtaBe_LH</t>
  </si>
  <si>
    <t>klondike_Lynd_RF</t>
  </si>
  <si>
    <t>kowabunga_Lynd_LF</t>
  </si>
  <si>
    <t>kowabunga_Lynd_RF</t>
  </si>
  <si>
    <t>krone_Lynd_LF</t>
  </si>
  <si>
    <t>krone_Lynd_RF</t>
  </si>
  <si>
    <t>krone_Lynd_RH</t>
  </si>
  <si>
    <t>ladyfinger_Lynd_RH</t>
  </si>
  <si>
    <t>life_Lynd_LF</t>
  </si>
  <si>
    <t>lilac_Lynd_RH</t>
  </si>
  <si>
    <t>lilac_vonTrapp_LF</t>
  </si>
  <si>
    <t>lop_Lynd_LH</t>
  </si>
  <si>
    <t>lucha_vonTrapp_LF</t>
  </si>
  <si>
    <t>lucha_vonTrapp_RF</t>
  </si>
  <si>
    <t>luxurytax_Lynd_LF</t>
  </si>
  <si>
    <t>manzana_Butterworks_RF</t>
  </si>
  <si>
    <t>manzana_Butterworks_RH</t>
  </si>
  <si>
    <t>marjoram_Butterworks_RH</t>
  </si>
  <si>
    <t>martina_Lynd_LH</t>
  </si>
  <si>
    <t>minerva34_Paddlebridge_RF</t>
  </si>
  <si>
    <t>nazareth_Butterworks_LF</t>
  </si>
  <si>
    <t>nellie_Butterworks_RH</t>
  </si>
  <si>
    <t>paige_Swallowdale_RH</t>
  </si>
  <si>
    <t>pasta_Swallowdale_LF</t>
  </si>
  <si>
    <t>petunia_Butterworks_LH</t>
  </si>
  <si>
    <t>pledge_Swallowdale_LF</t>
  </si>
  <si>
    <t>pledge_Swallowdale_RF</t>
  </si>
  <si>
    <t>pledge_Swallowdale_RH</t>
  </si>
  <si>
    <t>quantum_Swallowdale_LF</t>
  </si>
  <si>
    <t>racer_OughtaBe_RF</t>
  </si>
  <si>
    <t>rhubarb_Butterworks_RF</t>
  </si>
  <si>
    <t>sapphire338_Paddlebridge_RH</t>
  </si>
  <si>
    <t>shiela375_Paddlebridge_RH</t>
  </si>
  <si>
    <t>tiktoe_OughtaBe_LF</t>
  </si>
  <si>
    <t>tiktoe_OughtaBe_LH</t>
  </si>
  <si>
    <t>tiktoe_OughtaBe_RF</t>
  </si>
  <si>
    <t>ursala_vonTrapp_LH</t>
  </si>
  <si>
    <t>webster_Lynd_RF</t>
  </si>
  <si>
    <t>zelda_vonTrapp_LF</t>
  </si>
  <si>
    <t>chaloopa_Lynd_LH</t>
  </si>
  <si>
    <t>S.haemolyticus</t>
  </si>
  <si>
    <t>guana362_Paddlebridge_LH</t>
  </si>
  <si>
    <t>nazareth_Butterworks_RF</t>
  </si>
  <si>
    <t>racer_OughtaBe_LH</t>
  </si>
  <si>
    <t>willy_Lynd_RF</t>
  </si>
  <si>
    <t>amarillo_Lynd_RF</t>
  </si>
  <si>
    <t>S.simulans</t>
  </si>
  <si>
    <t>cassia_Swallowdale_RH</t>
  </si>
  <si>
    <t>farrah363_Paddlebridge_LF</t>
  </si>
  <si>
    <t>farrah363_Paddlebridge_RF</t>
  </si>
  <si>
    <t>fitzi13_Paddlebridge_RF</t>
  </si>
  <si>
    <t>kyra35_Paddlebridge_RH</t>
  </si>
  <si>
    <t>mschar_OughtaBe_LH</t>
  </si>
  <si>
    <t>snowball_Butterworks_RF</t>
  </si>
  <si>
    <t>snowball_Butterworks_RH</t>
  </si>
  <si>
    <t>avocado_Butterworks_RH</t>
  </si>
  <si>
    <t>S.warneri</t>
  </si>
  <si>
    <t>saige313_Paddlebridge_LF</t>
  </si>
  <si>
    <t>saige313_Paddlebridge_RH</t>
  </si>
  <si>
    <t>23_Choiniere_RF</t>
  </si>
  <si>
    <t>7_Choiniere_LH</t>
  </si>
  <si>
    <t>93_Choiniere_LH</t>
  </si>
  <si>
    <t>97_Choiniere_RF</t>
  </si>
  <si>
    <t>97_Choiniere_RH</t>
  </si>
  <si>
    <t>32_Choiniere_LF</t>
  </si>
  <si>
    <t>S.hyicus</t>
  </si>
  <si>
    <t>19_Choiniere_LH</t>
  </si>
  <si>
    <t>41_Choiniere_RF</t>
  </si>
  <si>
    <t>52_Choiniere_LF</t>
  </si>
  <si>
    <t>54_Choiniere_LF</t>
  </si>
  <si>
    <t>54_Choiniere_RF</t>
  </si>
  <si>
    <t>56_Choiniere_RH</t>
  </si>
  <si>
    <t>741_Choiniere_RF</t>
  </si>
  <si>
    <t>9_Choiniere_LH</t>
  </si>
  <si>
    <t>52_Choiniere_RH</t>
  </si>
  <si>
    <t>17_Choiniere_LF</t>
  </si>
  <si>
    <t>17_Choiniere_RH</t>
  </si>
  <si>
    <t>32_Choiniere_RH</t>
  </si>
  <si>
    <t>40_Choiniere_LF</t>
  </si>
  <si>
    <t>40_Choiniere_LH</t>
  </si>
  <si>
    <t>66_Choiniere_LF</t>
  </si>
  <si>
    <t>41_Choiniere_LF</t>
  </si>
  <si>
    <t>41_Choiniere_LH</t>
  </si>
  <si>
    <t>56_Choiniere_LF</t>
  </si>
  <si>
    <t>69_Choiniere_RH</t>
  </si>
  <si>
    <t>7_Choiniere_RF</t>
  </si>
  <si>
    <t>9_Choiniere_RH</t>
  </si>
  <si>
    <t>93_Choiniere_LF</t>
  </si>
  <si>
    <t>17_Choiniere_LH</t>
  </si>
  <si>
    <t>19_Choiniere_RH</t>
  </si>
  <si>
    <t>23_Choiniere_LF</t>
  </si>
  <si>
    <t>23_Choiniere_LH</t>
  </si>
  <si>
    <t>56_Choiniere_RF</t>
  </si>
  <si>
    <t>74_Choiniere_RF</t>
  </si>
  <si>
    <t>9_Choiniere_RF</t>
  </si>
  <si>
    <t>S.xylosus</t>
  </si>
  <si>
    <t>tallula_vonTrapp_RF</t>
  </si>
  <si>
    <t>denver_Swallowdale_RH</t>
  </si>
  <si>
    <t>stays xylosus</t>
  </si>
  <si>
    <t>stays warn</t>
  </si>
  <si>
    <t>stays sim</t>
  </si>
  <si>
    <t>stays hyicus</t>
  </si>
  <si>
    <t>stays haem</t>
  </si>
  <si>
    <t>stays chromogenes</t>
  </si>
  <si>
    <t>stays aureus</t>
  </si>
  <si>
    <t>stays agnetis</t>
  </si>
  <si>
    <t>stay no growth</t>
  </si>
  <si>
    <t>TWO OBS</t>
  </si>
  <si>
    <t>FOUR OBS</t>
  </si>
  <si>
    <r>
      <t>1_</t>
    </r>
    <r>
      <rPr>
        <b/>
        <sz val="11"/>
        <color rgb="FFFF0000"/>
        <rFont val="Calibri"/>
        <family val="2"/>
        <scheme val="minor"/>
      </rPr>
      <t>2_3_4</t>
    </r>
  </si>
  <si>
    <t>four obs</t>
  </si>
  <si>
    <r>
      <t>2_</t>
    </r>
    <r>
      <rPr>
        <b/>
        <sz val="11"/>
        <color rgb="FFFF0000"/>
        <rFont val="Calibri"/>
        <family val="2"/>
        <scheme val="minor"/>
      </rPr>
      <t>3_4</t>
    </r>
  </si>
  <si>
    <r>
      <rPr>
        <b/>
        <sz val="11"/>
        <color rgb="FFFF0000"/>
        <rFont val="Calibri"/>
        <family val="2"/>
        <scheme val="minor"/>
      </rPr>
      <t>2_3</t>
    </r>
    <r>
      <rPr>
        <sz val="11"/>
        <color theme="1"/>
        <rFont val="Calibri"/>
        <family val="2"/>
        <scheme val="minor"/>
      </rPr>
      <t>_4</t>
    </r>
  </si>
  <si>
    <t>-</t>
  </si>
  <si>
    <t>N</t>
  </si>
  <si>
    <t>assembly_18</t>
  </si>
  <si>
    <t>assembly_28</t>
  </si>
  <si>
    <r>
      <t>1_</t>
    </r>
    <r>
      <rPr>
        <b/>
        <sz val="11"/>
        <color rgb="FFFF0000"/>
        <rFont val="Calibri"/>
        <family val="2"/>
        <scheme val="minor"/>
      </rPr>
      <t>2_x_4</t>
    </r>
  </si>
  <si>
    <t>R</t>
  </si>
  <si>
    <t>Y</t>
  </si>
  <si>
    <t>assembly_8</t>
  </si>
  <si>
    <r>
      <rPr>
        <b/>
        <sz val="11"/>
        <color rgb="FFFF0000"/>
        <rFont val="Calibri"/>
        <family val="2"/>
        <scheme val="minor"/>
      </rPr>
      <t>1_2</t>
    </r>
    <r>
      <rPr>
        <sz val="11"/>
        <color theme="1"/>
        <rFont val="Calibri"/>
        <family val="2"/>
        <scheme val="minor"/>
      </rPr>
      <t>_x_4</t>
    </r>
  </si>
  <si>
    <t>assembly_11</t>
  </si>
  <si>
    <t>assembly_4</t>
  </si>
  <si>
    <r>
      <t>1_x_</t>
    </r>
    <r>
      <rPr>
        <b/>
        <sz val="11"/>
        <color rgb="FFFF0000"/>
        <rFont val="Calibri"/>
        <family val="2"/>
        <scheme val="minor"/>
      </rPr>
      <t>3_4</t>
    </r>
  </si>
  <si>
    <t>S</t>
  </si>
  <si>
    <t>assembly_7</t>
  </si>
  <si>
    <t>THREE OBS</t>
  </si>
  <si>
    <r>
      <rPr>
        <b/>
        <sz val="11"/>
        <color rgb="FFFF0000"/>
        <rFont val="Calibri"/>
        <family val="2"/>
        <scheme val="minor"/>
      </rPr>
      <t>1_x_3</t>
    </r>
    <r>
      <rPr>
        <sz val="11"/>
        <color theme="1"/>
        <rFont val="Calibri"/>
        <family val="2"/>
        <scheme val="minor"/>
      </rPr>
      <t>_4</t>
    </r>
  </si>
  <si>
    <t>assembly_5</t>
  </si>
  <si>
    <t>assembly_29</t>
  </si>
  <si>
    <r>
      <t>1_</t>
    </r>
    <r>
      <rPr>
        <b/>
        <sz val="11"/>
        <color rgb="FFFF0000"/>
        <rFont val="Calibri"/>
        <family val="2"/>
        <scheme val="minor"/>
      </rPr>
      <t>2_3</t>
    </r>
  </si>
  <si>
    <t>assembly_27</t>
  </si>
  <si>
    <r>
      <rPr>
        <b/>
        <sz val="11"/>
        <color rgb="FFFF0000"/>
        <rFont val="Calibri"/>
        <family val="2"/>
        <scheme val="minor"/>
      </rPr>
      <t>1_2</t>
    </r>
    <r>
      <rPr>
        <sz val="11"/>
        <color theme="1"/>
        <rFont val="Calibri"/>
        <family val="2"/>
        <scheme val="minor"/>
      </rPr>
      <t>_3</t>
    </r>
  </si>
  <si>
    <t>assembly_26</t>
  </si>
  <si>
    <t>assembly_25</t>
  </si>
  <si>
    <t>three obs</t>
  </si>
  <si>
    <t>Thirtee</t>
  </si>
  <si>
    <t>assembly_30</t>
  </si>
  <si>
    <t>assembly_13</t>
  </si>
  <si>
    <t>assembly_9</t>
  </si>
  <si>
    <t>observations</t>
  </si>
  <si>
    <t>assembly_6</t>
  </si>
  <si>
    <t>quarters</t>
  </si>
  <si>
    <t>assembly_1</t>
  </si>
  <si>
    <t>assembly_12</t>
  </si>
  <si>
    <t>assembly_24</t>
  </si>
  <si>
    <t>assembly_10</t>
  </si>
  <si>
    <t>two obs</t>
  </si>
  <si>
    <t>assembly_19</t>
  </si>
  <si>
    <t>assembly_17</t>
  </si>
  <si>
    <t>assembly_16</t>
  </si>
  <si>
    <t>only 4</t>
  </si>
  <si>
    <t>only 3</t>
  </si>
  <si>
    <t>only 2</t>
  </si>
  <si>
    <t>only 1</t>
  </si>
  <si>
    <t>assembly_15</t>
  </si>
  <si>
    <t>assembly_14</t>
  </si>
  <si>
    <t>fourth</t>
  </si>
  <si>
    <t>assembly_23</t>
  </si>
  <si>
    <t>third</t>
  </si>
  <si>
    <t>assembly_22</t>
  </si>
  <si>
    <t>second</t>
  </si>
  <si>
    <t>assembly_21</t>
  </si>
  <si>
    <t>first</t>
  </si>
  <si>
    <t>assembly_20</t>
  </si>
  <si>
    <t>Single obs</t>
  </si>
  <si>
    <t>assembly_2</t>
  </si>
  <si>
    <t>assembly_3</t>
  </si>
  <si>
    <t>Susceptibility phenotype</t>
  </si>
  <si>
    <t>blaZ carriage</t>
  </si>
  <si>
    <t>ST cluster</t>
  </si>
  <si>
    <t>ST</t>
  </si>
  <si>
    <t>Isolate</t>
  </si>
  <si>
    <t>TOTAL NUM INFECTIONS</t>
  </si>
  <si>
    <t>min</t>
  </si>
  <si>
    <t>max</t>
  </si>
  <si>
    <t>diff</t>
  </si>
  <si>
    <t>ONE OBS</t>
  </si>
  <si>
    <t>TWO obs and stay same</t>
  </si>
  <si>
    <t>THREE OBS and stay same</t>
  </si>
  <si>
    <t>FOUR OBS and stay same</t>
  </si>
  <si>
    <t xml:space="preserve">     No growth      S.agnetis       S.aureus  S.chromogenes    S.devriesei S.haemolyticus     S.simulans      S.warneri </t>
  </si>
  <si>
    <t xml:space="preserve">           132              1              7             15              2              2              2              2 </t>
  </si>
  <si>
    <t xml:space="preserve">   No growth      S.aureus S.chromogenes     S.equorum </t>
  </si>
  <si>
    <t xml:space="preserve">          103             1             5             1 </t>
  </si>
  <si>
    <t xml:space="preserve">   No growth       S.aureus  S.chromogenes S.haemolyticus       S.hyicus     S.simulans </t>
  </si>
  <si>
    <t xml:space="preserve">            60              1              3              1              1              2 </t>
  </si>
  <si>
    <t xml:space="preserve">No growth </t>
  </si>
  <si>
    <t>no growth</t>
  </si>
  <si>
    <t>agnetis</t>
  </si>
  <si>
    <t>aureus</t>
  </si>
  <si>
    <t>chrom</t>
  </si>
  <si>
    <t>dev</t>
  </si>
  <si>
    <t>haem</t>
  </si>
  <si>
    <t>simu</t>
  </si>
  <si>
    <t>warneri</t>
  </si>
  <si>
    <t>eq</t>
  </si>
  <si>
    <t>hyicus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</si>
</sst>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textRotation="45"/>
    </xf>
    <xf numFmtId="0" fontId="0" fillId="0" borderId="0" xfId="0" applyAlignment="1">
      <alignment textRotation="45"/>
    </xf>
    <xf numFmtId="0" fontId="0" fillId="3" borderId="0" xfId="0" applyFill="1" applyAlignment="1">
      <alignment textRotation="45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4" borderId="5" xfId="0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3" fillId="4" borderId="9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5" borderId="8" xfId="0" applyFill="1" applyBorder="1"/>
    <xf numFmtId="0" fontId="3" fillId="6" borderId="9" xfId="0" applyFont="1" applyFill="1" applyBorder="1"/>
    <xf numFmtId="0" fontId="0" fillId="5" borderId="4" xfId="0" applyFill="1" applyBorder="1"/>
    <xf numFmtId="0" fontId="3" fillId="6" borderId="5" xfId="0" applyFont="1" applyFill="1" applyBorder="1"/>
    <xf numFmtId="0" fontId="0" fillId="5" borderId="11" xfId="0" applyFill="1" applyBorder="1"/>
    <xf numFmtId="0" fontId="3" fillId="6" borderId="12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7" borderId="4" xfId="0" applyFill="1" applyBorder="1"/>
    <xf numFmtId="0" fontId="0" fillId="7" borderId="11" xfId="0" applyFill="1" applyBorder="1"/>
    <xf numFmtId="0" fontId="3" fillId="4" borderId="12" xfId="0" applyFont="1" applyFill="1" applyBorder="1"/>
    <xf numFmtId="0" fontId="0" fillId="0" borderId="14" xfId="0" applyBorder="1"/>
    <xf numFmtId="0" fontId="3" fillId="6" borderId="0" xfId="0" applyFont="1" applyFill="1"/>
    <xf numFmtId="0" fontId="0" fillId="0" borderId="0" xfId="0" applyAlignment="1">
      <alignment horizontal="center"/>
    </xf>
    <xf numFmtId="0" fontId="0" fillId="0" borderId="15" xfId="0" applyBorder="1"/>
    <xf numFmtId="0" fontId="0" fillId="0" borderId="7" xfId="0" applyBorder="1"/>
    <xf numFmtId="0" fontId="3" fillId="4" borderId="0" xfId="0" applyFont="1" applyFill="1"/>
    <xf numFmtId="0" fontId="0" fillId="7" borderId="14" xfId="0" applyFill="1" applyBorder="1"/>
    <xf numFmtId="0" fontId="0" fillId="0" borderId="0" xfId="0" applyAlignment="1">
      <alignment horizontal="left"/>
    </xf>
    <xf numFmtId="0" fontId="0" fillId="0" borderId="11" xfId="0" applyBorder="1"/>
    <xf numFmtId="0" fontId="4" fillId="0" borderId="0" xfId="0" applyFont="1" applyAlignment="1">
      <alignment vertical="center"/>
    </xf>
    <xf numFmtId="0" fontId="4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6335-B7D5-4B99-B0B4-F9F2FC19CDC6}">
  <dimension ref="D1:BC81"/>
  <sheetViews>
    <sheetView tabSelected="1" topLeftCell="AF1" zoomScale="74" workbookViewId="0">
      <selection activeCell="AT34" sqref="AT34"/>
    </sheetView>
  </sheetViews>
  <sheetFormatPr defaultRowHeight="14.5" x14ac:dyDescent="0.35"/>
  <cols>
    <col min="4" max="4" width="15.7265625" customWidth="1"/>
    <col min="6" max="6" width="11.6328125" customWidth="1"/>
    <col min="9" max="9" width="14.26953125" bestFit="1" customWidth="1"/>
    <col min="11" max="11" width="9.6328125" customWidth="1"/>
    <col min="13" max="13" width="15.54296875" customWidth="1"/>
    <col min="29" max="29" width="12.81640625" customWidth="1"/>
    <col min="30" max="30" width="16.26953125" customWidth="1"/>
    <col min="31" max="31" width="14.08984375" customWidth="1"/>
    <col min="32" max="32" width="14.26953125" customWidth="1"/>
    <col min="33" max="33" width="16.81640625" bestFit="1" customWidth="1"/>
    <col min="34" max="34" width="13" customWidth="1"/>
    <col min="35" max="35" width="14.1796875" customWidth="1"/>
    <col min="37" max="37" width="14.08984375" customWidth="1"/>
    <col min="43" max="43" width="21.7265625" bestFit="1" customWidth="1"/>
    <col min="44" max="44" width="17.453125" customWidth="1"/>
    <col min="52" max="52" width="29.54296875" customWidth="1"/>
  </cols>
  <sheetData>
    <row r="1" spans="4:55" ht="69.5" customHeight="1" thickBot="1" x14ac:dyDescent="0.4">
      <c r="D1" t="s">
        <v>495</v>
      </c>
      <c r="E1" t="s">
        <v>494</v>
      </c>
      <c r="F1" t="s">
        <v>493</v>
      </c>
      <c r="G1" t="s">
        <v>492</v>
      </c>
      <c r="I1" t="s">
        <v>491</v>
      </c>
    </row>
    <row r="2" spans="4:55" ht="16" thickBot="1" x14ac:dyDescent="0.4">
      <c r="D2" s="29" t="s">
        <v>490</v>
      </c>
      <c r="E2" s="28">
        <v>175</v>
      </c>
      <c r="F2" s="28">
        <v>1</v>
      </c>
      <c r="G2" s="27" t="s">
        <v>436</v>
      </c>
      <c r="H2" s="32" t="s">
        <v>436</v>
      </c>
      <c r="I2" s="31" t="s">
        <v>447</v>
      </c>
    </row>
    <row r="3" spans="4:55" ht="16" thickBot="1" x14ac:dyDescent="0.4">
      <c r="D3" s="36" t="s">
        <v>489</v>
      </c>
      <c r="E3" s="35">
        <v>174</v>
      </c>
      <c r="F3" s="35">
        <v>1</v>
      </c>
      <c r="G3" t="s">
        <v>436</v>
      </c>
      <c r="H3" s="38" t="s">
        <v>436</v>
      </c>
      <c r="I3" s="39" t="s">
        <v>447</v>
      </c>
      <c r="AC3" s="7" t="s">
        <v>488</v>
      </c>
    </row>
    <row r="4" spans="4:55" ht="15.5" x14ac:dyDescent="0.35">
      <c r="D4" s="36" t="s">
        <v>487</v>
      </c>
      <c r="E4" s="35">
        <v>176</v>
      </c>
      <c r="F4" s="35">
        <v>1</v>
      </c>
      <c r="G4" t="s">
        <v>436</v>
      </c>
      <c r="H4" s="38" t="s">
        <v>436</v>
      </c>
      <c r="I4" s="33" t="s">
        <v>435</v>
      </c>
      <c r="AC4" t="s">
        <v>486</v>
      </c>
    </row>
    <row r="5" spans="4:55" ht="15.5" x14ac:dyDescent="0.35">
      <c r="D5" s="36" t="s">
        <v>485</v>
      </c>
      <c r="E5" s="35">
        <v>176</v>
      </c>
      <c r="F5" s="35">
        <v>1</v>
      </c>
      <c r="G5" t="s">
        <v>436</v>
      </c>
      <c r="H5" s="38" t="s">
        <v>436</v>
      </c>
      <c r="I5" s="33" t="s">
        <v>435</v>
      </c>
      <c r="AC5" t="s">
        <v>484</v>
      </c>
    </row>
    <row r="6" spans="4:55" ht="15.5" x14ac:dyDescent="0.35">
      <c r="D6" s="36" t="s">
        <v>483</v>
      </c>
      <c r="E6" s="35">
        <v>176</v>
      </c>
      <c r="F6" s="35">
        <v>1</v>
      </c>
      <c r="G6" t="s">
        <v>436</v>
      </c>
      <c r="H6" s="38" t="s">
        <v>436</v>
      </c>
      <c r="I6" s="33" t="s">
        <v>435</v>
      </c>
      <c r="AC6" t="s">
        <v>482</v>
      </c>
    </row>
    <row r="7" spans="4:55" ht="15.5" x14ac:dyDescent="0.35">
      <c r="D7" s="36" t="s">
        <v>481</v>
      </c>
      <c r="E7" s="35">
        <v>176</v>
      </c>
      <c r="F7" s="35">
        <v>1</v>
      </c>
      <c r="G7" t="s">
        <v>436</v>
      </c>
      <c r="H7" s="38" t="s">
        <v>436</v>
      </c>
      <c r="I7" s="33" t="s">
        <v>435</v>
      </c>
      <c r="AC7" t="s">
        <v>480</v>
      </c>
    </row>
    <row r="8" spans="4:55" ht="16" thickBot="1" x14ac:dyDescent="0.4">
      <c r="D8" s="36" t="s">
        <v>479</v>
      </c>
      <c r="E8" s="35">
        <v>176</v>
      </c>
      <c r="F8" s="35">
        <v>1</v>
      </c>
      <c r="G8" t="s">
        <v>436</v>
      </c>
      <c r="H8" s="38" t="s">
        <v>436</v>
      </c>
      <c r="I8" s="33" t="s">
        <v>435</v>
      </c>
    </row>
    <row r="9" spans="4:55" ht="16" thickBot="1" x14ac:dyDescent="0.4">
      <c r="D9" s="36" t="s">
        <v>478</v>
      </c>
      <c r="E9" s="35">
        <v>176</v>
      </c>
      <c r="F9" s="35">
        <v>1</v>
      </c>
      <c r="G9" t="s">
        <v>436</v>
      </c>
      <c r="H9" s="38" t="s">
        <v>436</v>
      </c>
      <c r="I9" s="33" t="s">
        <v>435</v>
      </c>
      <c r="N9" t="s">
        <v>477</v>
      </c>
      <c r="O9" t="s">
        <v>476</v>
      </c>
      <c r="P9" t="s">
        <v>475</v>
      </c>
      <c r="Q9" t="s">
        <v>474</v>
      </c>
      <c r="AZ9" s="7" t="s">
        <v>500</v>
      </c>
      <c r="BA9">
        <v>344</v>
      </c>
      <c r="BB9" t="s">
        <v>0</v>
      </c>
      <c r="BC9" t="s">
        <v>0</v>
      </c>
    </row>
    <row r="10" spans="4:55" ht="16" thickBot="1" x14ac:dyDescent="0.4">
      <c r="D10" s="36" t="s">
        <v>473</v>
      </c>
      <c r="E10" s="35">
        <v>176</v>
      </c>
      <c r="F10" s="35">
        <v>1</v>
      </c>
      <c r="G10" t="s">
        <v>436</v>
      </c>
      <c r="H10" s="38" t="s">
        <v>436</v>
      </c>
      <c r="I10" s="33" t="s">
        <v>435</v>
      </c>
      <c r="N10">
        <v>163</v>
      </c>
      <c r="O10">
        <v>227</v>
      </c>
      <c r="P10">
        <v>371</v>
      </c>
      <c r="Q10">
        <v>13</v>
      </c>
      <c r="AZ10" s="7" t="s">
        <v>501</v>
      </c>
      <c r="BA10">
        <v>516</v>
      </c>
      <c r="BB10">
        <v>521</v>
      </c>
      <c r="BC10">
        <v>5</v>
      </c>
    </row>
    <row r="11" spans="4:55" ht="16" thickBot="1" x14ac:dyDescent="0.4">
      <c r="D11" s="36" t="s">
        <v>472</v>
      </c>
      <c r="E11" s="35">
        <v>176</v>
      </c>
      <c r="F11" s="35">
        <v>1</v>
      </c>
      <c r="G11" t="s">
        <v>436</v>
      </c>
      <c r="H11" s="38" t="s">
        <v>436</v>
      </c>
      <c r="I11" s="33" t="s">
        <v>435</v>
      </c>
      <c r="N11">
        <v>110</v>
      </c>
      <c r="O11">
        <v>195</v>
      </c>
      <c r="P11">
        <v>9</v>
      </c>
      <c r="AT11">
        <v>344</v>
      </c>
      <c r="AZ11" s="7" t="s">
        <v>502</v>
      </c>
      <c r="BA11">
        <v>371</v>
      </c>
      <c r="BB11">
        <v>394</v>
      </c>
      <c r="BC11">
        <v>23</v>
      </c>
    </row>
    <row r="12" spans="4:55" ht="16" thickBot="1" x14ac:dyDescent="0.4">
      <c r="D12" s="14" t="s">
        <v>471</v>
      </c>
      <c r="E12" s="13">
        <v>176</v>
      </c>
      <c r="F12" s="13">
        <v>1</v>
      </c>
      <c r="G12" s="12" t="s">
        <v>436</v>
      </c>
      <c r="H12" s="11" t="s">
        <v>436</v>
      </c>
      <c r="I12" s="10" t="s">
        <v>435</v>
      </c>
      <c r="N12">
        <v>68</v>
      </c>
      <c r="O12">
        <v>8</v>
      </c>
      <c r="P12">
        <v>9</v>
      </c>
      <c r="AC12" s="7" t="s">
        <v>470</v>
      </c>
      <c r="AD12" t="s">
        <v>428</v>
      </c>
      <c r="AE12" t="s">
        <v>427</v>
      </c>
      <c r="AF12" t="s">
        <v>426</v>
      </c>
      <c r="AG12" t="s">
        <v>425</v>
      </c>
      <c r="AH12" t="s">
        <v>424</v>
      </c>
      <c r="AI12" t="s">
        <v>423</v>
      </c>
      <c r="AJ12" t="s">
        <v>422</v>
      </c>
      <c r="AK12" t="s">
        <v>421</v>
      </c>
      <c r="AL12" t="s">
        <v>420</v>
      </c>
      <c r="AZ12" s="7" t="s">
        <v>503</v>
      </c>
      <c r="BA12">
        <v>11</v>
      </c>
      <c r="BB12">
        <v>13</v>
      </c>
      <c r="BC12">
        <v>2</v>
      </c>
    </row>
    <row r="13" spans="4:55" ht="16" thickBot="1" x14ac:dyDescent="0.4">
      <c r="D13" s="29" t="s">
        <v>469</v>
      </c>
      <c r="E13" s="28">
        <v>5</v>
      </c>
      <c r="F13" s="28">
        <v>5</v>
      </c>
      <c r="G13" s="27" t="s">
        <v>441</v>
      </c>
      <c r="H13" s="26" t="s">
        <v>441</v>
      </c>
      <c r="I13" s="41" t="s">
        <v>435</v>
      </c>
      <c r="N13">
        <v>3</v>
      </c>
      <c r="O13">
        <v>2</v>
      </c>
      <c r="P13">
        <v>5</v>
      </c>
      <c r="AB13">
        <v>227</v>
      </c>
      <c r="AC13" t="s">
        <v>255</v>
      </c>
      <c r="AD13">
        <v>183</v>
      </c>
      <c r="AE13">
        <v>5</v>
      </c>
      <c r="AF13">
        <v>2</v>
      </c>
      <c r="AG13">
        <v>24</v>
      </c>
      <c r="AH13">
        <v>1</v>
      </c>
      <c r="AI13">
        <v>1</v>
      </c>
      <c r="AJ13">
        <v>2</v>
      </c>
      <c r="AK13">
        <v>1</v>
      </c>
      <c r="AL13">
        <v>1</v>
      </c>
      <c r="AN13">
        <f t="shared" ref="AN13:AN18" si="0">SUM(AD13:AL13)</f>
        <v>220</v>
      </c>
      <c r="AQ13" s="6" t="s">
        <v>429</v>
      </c>
    </row>
    <row r="14" spans="4:55" ht="15.5" x14ac:dyDescent="0.35">
      <c r="D14" s="36" t="s">
        <v>468</v>
      </c>
      <c r="E14" s="35">
        <v>5</v>
      </c>
      <c r="F14" s="35">
        <v>5</v>
      </c>
      <c r="G14" t="s">
        <v>441</v>
      </c>
      <c r="H14" s="34" t="s">
        <v>441</v>
      </c>
      <c r="I14" s="33" t="s">
        <v>435</v>
      </c>
      <c r="O14">
        <v>6</v>
      </c>
      <c r="AB14">
        <v>195</v>
      </c>
      <c r="AC14" t="s">
        <v>254</v>
      </c>
      <c r="AD14">
        <v>164</v>
      </c>
      <c r="AE14">
        <v>0</v>
      </c>
      <c r="AF14">
        <v>2</v>
      </c>
      <c r="AG14">
        <v>14</v>
      </c>
      <c r="AH14">
        <v>0</v>
      </c>
      <c r="AI14">
        <v>0</v>
      </c>
      <c r="AJ14">
        <v>0</v>
      </c>
      <c r="AK14">
        <v>0</v>
      </c>
      <c r="AL14">
        <v>1</v>
      </c>
      <c r="AN14">
        <f t="shared" si="0"/>
        <v>181</v>
      </c>
      <c r="AQ14" t="s">
        <v>428</v>
      </c>
      <c r="AR14">
        <v>445</v>
      </c>
    </row>
    <row r="15" spans="4:55" ht="16" thickBot="1" x14ac:dyDescent="0.4">
      <c r="D15" s="14" t="s">
        <v>467</v>
      </c>
      <c r="E15" s="13">
        <v>5</v>
      </c>
      <c r="F15" s="13">
        <v>5</v>
      </c>
      <c r="G15" s="12" t="s">
        <v>441</v>
      </c>
      <c r="H15" s="24" t="s">
        <v>441</v>
      </c>
      <c r="I15" s="23" t="s">
        <v>440</v>
      </c>
      <c r="O15">
        <v>83</v>
      </c>
      <c r="AB15">
        <v>8</v>
      </c>
      <c r="AC15" t="s">
        <v>253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N15">
        <f t="shared" si="0"/>
        <v>8</v>
      </c>
      <c r="AQ15" t="s">
        <v>427</v>
      </c>
      <c r="AR15">
        <v>6</v>
      </c>
    </row>
    <row r="16" spans="4:55" ht="16" thickBot="1" x14ac:dyDescent="0.4">
      <c r="D16" s="29" t="s">
        <v>466</v>
      </c>
      <c r="E16" s="28">
        <v>6</v>
      </c>
      <c r="F16" s="28">
        <v>6</v>
      </c>
      <c r="G16" s="27" t="s">
        <v>436</v>
      </c>
      <c r="H16" s="32" t="s">
        <v>436</v>
      </c>
      <c r="I16" s="31" t="s">
        <v>447</v>
      </c>
      <c r="M16" t="s">
        <v>465</v>
      </c>
      <c r="N16" s="20">
        <f>SUM(N10:N13)</f>
        <v>344</v>
      </c>
      <c r="O16" s="18">
        <f>SUM(O10:O15)</f>
        <v>521</v>
      </c>
      <c r="P16" s="18">
        <f>SUM(P10:P13)</f>
        <v>394</v>
      </c>
      <c r="Q16" s="16">
        <f>SUM(Q10:Q13)</f>
        <v>13</v>
      </c>
      <c r="AB16">
        <v>2</v>
      </c>
      <c r="AC16" t="s">
        <v>252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f t="shared" si="0"/>
        <v>2</v>
      </c>
      <c r="AQ16" t="s">
        <v>426</v>
      </c>
      <c r="AR16">
        <v>10</v>
      </c>
    </row>
    <row r="17" spans="4:53" ht="16" thickBot="1" x14ac:dyDescent="0.4">
      <c r="D17" s="36" t="s">
        <v>464</v>
      </c>
      <c r="E17" s="35">
        <v>6</v>
      </c>
      <c r="F17" s="35">
        <v>6</v>
      </c>
      <c r="G17" t="s">
        <v>436</v>
      </c>
      <c r="H17" s="38" t="s">
        <v>436</v>
      </c>
      <c r="I17" s="39" t="s">
        <v>447</v>
      </c>
      <c r="M17" s="40" t="s">
        <v>463</v>
      </c>
      <c r="N17" s="20"/>
      <c r="O17" s="18">
        <f>O16*2</f>
        <v>1042</v>
      </c>
      <c r="P17" s="18">
        <f>P16*3</f>
        <v>1182</v>
      </c>
      <c r="Q17" s="16">
        <f>Q16*4</f>
        <v>52</v>
      </c>
      <c r="AB17">
        <v>6</v>
      </c>
      <c r="AC17" t="s">
        <v>251</v>
      </c>
      <c r="AD17">
        <v>5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N17">
        <f t="shared" si="0"/>
        <v>6</v>
      </c>
      <c r="AQ17" t="s">
        <v>425</v>
      </c>
      <c r="AR17">
        <v>46</v>
      </c>
    </row>
    <row r="18" spans="4:53" ht="16" thickBot="1" x14ac:dyDescent="0.4">
      <c r="D18" s="36" t="s">
        <v>462</v>
      </c>
      <c r="E18" s="35">
        <v>6</v>
      </c>
      <c r="F18" s="35">
        <v>6</v>
      </c>
      <c r="G18" t="s">
        <v>436</v>
      </c>
      <c r="H18" s="38" t="s">
        <v>436</v>
      </c>
      <c r="I18" s="39" t="s">
        <v>447</v>
      </c>
      <c r="AA18">
        <f>SUM(AB13:AB18)</f>
        <v>521</v>
      </c>
      <c r="AB18">
        <v>83</v>
      </c>
      <c r="AC18" s="12" t="s">
        <v>250</v>
      </c>
      <c r="AD18" s="12">
        <v>72</v>
      </c>
      <c r="AE18" s="12">
        <v>0</v>
      </c>
      <c r="AF18" s="12">
        <v>3</v>
      </c>
      <c r="AG18" s="12">
        <v>4</v>
      </c>
      <c r="AH18" s="12">
        <v>0</v>
      </c>
      <c r="AI18" s="12">
        <v>0</v>
      </c>
      <c r="AJ18" s="12">
        <v>0</v>
      </c>
      <c r="AK18" s="12">
        <v>1</v>
      </c>
      <c r="AL18" s="12">
        <v>0</v>
      </c>
      <c r="AN18">
        <f t="shared" si="0"/>
        <v>80</v>
      </c>
      <c r="AQ18" t="s">
        <v>424</v>
      </c>
      <c r="AR18">
        <v>2</v>
      </c>
    </row>
    <row r="19" spans="4:53" ht="16" thickBot="1" x14ac:dyDescent="0.4">
      <c r="D19" s="36" t="s">
        <v>461</v>
      </c>
      <c r="E19" s="35">
        <v>6</v>
      </c>
      <c r="F19" s="35">
        <v>6</v>
      </c>
      <c r="G19" t="s">
        <v>436</v>
      </c>
      <c r="H19" s="38" t="s">
        <v>436</v>
      </c>
      <c r="I19" s="39" t="s">
        <v>447</v>
      </c>
      <c r="P19">
        <f>SUM(N16:Q16)</f>
        <v>1272</v>
      </c>
      <c r="AD19">
        <f t="shared" ref="AD19:AL19" si="1">SUM(AD13:AD18)</f>
        <v>434</v>
      </c>
      <c r="AE19">
        <f t="shared" si="1"/>
        <v>5</v>
      </c>
      <c r="AF19">
        <f t="shared" si="1"/>
        <v>7</v>
      </c>
      <c r="AG19">
        <f t="shared" si="1"/>
        <v>42</v>
      </c>
      <c r="AH19">
        <f t="shared" si="1"/>
        <v>2</v>
      </c>
      <c r="AI19">
        <f t="shared" si="1"/>
        <v>1</v>
      </c>
      <c r="AJ19">
        <f t="shared" si="1"/>
        <v>2</v>
      </c>
      <c r="AK19">
        <f t="shared" si="1"/>
        <v>2</v>
      </c>
      <c r="AL19">
        <f t="shared" si="1"/>
        <v>2</v>
      </c>
      <c r="AQ19" t="s">
        <v>423</v>
      </c>
      <c r="AR19">
        <v>1</v>
      </c>
      <c r="AV19">
        <f>SUM(AT11:AT46)</f>
        <v>2500</v>
      </c>
    </row>
    <row r="20" spans="4:53" ht="16" thickBot="1" x14ac:dyDescent="0.4">
      <c r="D20" s="36" t="s">
        <v>460</v>
      </c>
      <c r="E20" s="35">
        <v>6</v>
      </c>
      <c r="F20" s="35">
        <v>6</v>
      </c>
      <c r="G20" t="s">
        <v>436</v>
      </c>
      <c r="H20" s="38" t="s">
        <v>436</v>
      </c>
      <c r="I20" s="33" t="s">
        <v>435</v>
      </c>
      <c r="V20" t="s">
        <v>459</v>
      </c>
      <c r="AC20" s="7" t="s">
        <v>458</v>
      </c>
      <c r="AD20" t="s">
        <v>428</v>
      </c>
      <c r="AE20" t="s">
        <v>427</v>
      </c>
      <c r="AF20" t="s">
        <v>426</v>
      </c>
      <c r="AG20" t="s">
        <v>425</v>
      </c>
      <c r="AH20" t="s">
        <v>424</v>
      </c>
      <c r="AI20" t="s">
        <v>423</v>
      </c>
      <c r="AJ20" t="s">
        <v>422</v>
      </c>
      <c r="AK20" t="s">
        <v>421</v>
      </c>
      <c r="AL20" t="s">
        <v>420</v>
      </c>
      <c r="AQ20" t="s">
        <v>422</v>
      </c>
      <c r="AR20">
        <v>2</v>
      </c>
    </row>
    <row r="21" spans="4:53" ht="15.5" x14ac:dyDescent="0.35">
      <c r="D21" s="36" t="s">
        <v>457</v>
      </c>
      <c r="E21" s="35">
        <v>6</v>
      </c>
      <c r="F21" s="35">
        <v>6</v>
      </c>
      <c r="G21" t="s">
        <v>441</v>
      </c>
      <c r="H21" s="34" t="s">
        <v>441</v>
      </c>
      <c r="I21" s="33" t="s">
        <v>435</v>
      </c>
      <c r="P21">
        <f>SUM(N16,O17,P17,Q17)</f>
        <v>2620</v>
      </c>
      <c r="R21">
        <f>N16/P21</f>
        <v>0.13129770992366413</v>
      </c>
      <c r="S21">
        <f>R21*100</f>
        <v>13.129770992366414</v>
      </c>
      <c r="T21">
        <f>ROUND(S21,0)</f>
        <v>13</v>
      </c>
      <c r="AB21">
        <v>371</v>
      </c>
      <c r="AC21" s="37" t="s">
        <v>249</v>
      </c>
      <c r="AD21">
        <v>235</v>
      </c>
      <c r="AE21">
        <v>2</v>
      </c>
      <c r="AF21">
        <v>13</v>
      </c>
      <c r="AG21">
        <v>78</v>
      </c>
      <c r="AH21">
        <v>5</v>
      </c>
      <c r="AI21">
        <v>0</v>
      </c>
      <c r="AJ21">
        <v>9</v>
      </c>
      <c r="AK21">
        <v>3</v>
      </c>
      <c r="AL21">
        <v>2</v>
      </c>
      <c r="AN21">
        <f>SUM(AD21:AL23)</f>
        <v>365</v>
      </c>
      <c r="AQ21" t="s">
        <v>421</v>
      </c>
      <c r="AR21">
        <v>2</v>
      </c>
    </row>
    <row r="22" spans="4:53" ht="15.5" x14ac:dyDescent="0.35">
      <c r="D22" s="36" t="s">
        <v>456</v>
      </c>
      <c r="E22" s="35">
        <v>6</v>
      </c>
      <c r="F22" s="35">
        <v>6</v>
      </c>
      <c r="G22" t="s">
        <v>441</v>
      </c>
      <c r="H22" s="34" t="s">
        <v>441</v>
      </c>
      <c r="I22" s="33" t="s">
        <v>435</v>
      </c>
      <c r="R22">
        <f>O17/P21</f>
        <v>0.39770992366412211</v>
      </c>
      <c r="S22">
        <f>R22*100</f>
        <v>39.770992366412209</v>
      </c>
      <c r="T22">
        <f>ROUND(S22,0)</f>
        <v>40</v>
      </c>
      <c r="AC22" s="9" t="s">
        <v>455</v>
      </c>
      <c r="AD22">
        <v>5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Q22" t="s">
        <v>420</v>
      </c>
      <c r="AR22">
        <v>2</v>
      </c>
    </row>
    <row r="23" spans="4:53" ht="16" thickBot="1" x14ac:dyDescent="0.4">
      <c r="D23" s="36" t="s">
        <v>454</v>
      </c>
      <c r="E23" s="35">
        <v>6</v>
      </c>
      <c r="F23" s="35">
        <v>6</v>
      </c>
      <c r="G23" t="s">
        <v>441</v>
      </c>
      <c r="H23" s="34" t="s">
        <v>441</v>
      </c>
      <c r="I23" s="33" t="s">
        <v>435</v>
      </c>
      <c r="R23">
        <f>P17/2620</f>
        <v>0.45114503816793894</v>
      </c>
      <c r="S23">
        <f>R23*100</f>
        <v>45.114503816793892</v>
      </c>
      <c r="T23">
        <f>ROUND(S23,0)</f>
        <v>45</v>
      </c>
      <c r="AC23" s="8" t="s">
        <v>453</v>
      </c>
      <c r="AD23">
        <v>5</v>
      </c>
      <c r="AE23">
        <v>1</v>
      </c>
      <c r="AF23">
        <v>2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S23">
        <f>SUM(AR14:AR22)</f>
        <v>516</v>
      </c>
      <c r="AT23">
        <v>1032</v>
      </c>
    </row>
    <row r="24" spans="4:53" ht="16" thickBot="1" x14ac:dyDescent="0.4">
      <c r="D24" s="14" t="s">
        <v>452</v>
      </c>
      <c r="E24" s="13">
        <v>6</v>
      </c>
      <c r="F24" s="13">
        <v>6</v>
      </c>
      <c r="G24" s="12" t="s">
        <v>441</v>
      </c>
      <c r="H24" s="24" t="s">
        <v>441</v>
      </c>
      <c r="I24" s="10" t="s">
        <v>435</v>
      </c>
      <c r="R24">
        <f>Q17/2620</f>
        <v>1.984732824427481E-2</v>
      </c>
      <c r="S24">
        <f>R24*100</f>
        <v>1.9847328244274809</v>
      </c>
      <c r="T24">
        <f>ROUND(S24,0)</f>
        <v>2</v>
      </c>
      <c r="AB24">
        <v>9</v>
      </c>
      <c r="AC24" s="15" t="s">
        <v>248</v>
      </c>
      <c r="AD24">
        <v>7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N24">
        <f>SUM(AD24:AL26)</f>
        <v>9</v>
      </c>
    </row>
    <row r="25" spans="4:53" ht="16" thickBot="1" x14ac:dyDescent="0.4">
      <c r="D25" s="29" t="s">
        <v>451</v>
      </c>
      <c r="E25" s="28">
        <v>25</v>
      </c>
      <c r="F25" s="28">
        <v>25</v>
      </c>
      <c r="G25" s="27" t="s">
        <v>436</v>
      </c>
      <c r="H25" s="32" t="s">
        <v>436</v>
      </c>
      <c r="I25" s="31" t="s">
        <v>447</v>
      </c>
      <c r="S25">
        <f>SUM(R21:R24)</f>
        <v>1</v>
      </c>
      <c r="T25">
        <f>SUM(T21:T24)</f>
        <v>100</v>
      </c>
      <c r="AC25" s="9" t="s">
        <v>450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Q25" s="6" t="s">
        <v>449</v>
      </c>
    </row>
    <row r="26" spans="4:53" ht="16" thickBot="1" x14ac:dyDescent="0.4">
      <c r="D26" s="14" t="s">
        <v>448</v>
      </c>
      <c r="E26" s="13">
        <v>25</v>
      </c>
      <c r="F26" s="13">
        <v>25</v>
      </c>
      <c r="G26" s="12" t="s">
        <v>436</v>
      </c>
      <c r="H26" s="11" t="s">
        <v>436</v>
      </c>
      <c r="I26" s="30" t="s">
        <v>447</v>
      </c>
      <c r="AC26" s="8" t="s">
        <v>446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Q26" t="s">
        <v>428</v>
      </c>
      <c r="AR26">
        <f>SUM(AD21,AD24,AD27,AD30,AD36)</f>
        <v>250</v>
      </c>
    </row>
    <row r="27" spans="4:53" ht="15.5" x14ac:dyDescent="0.35">
      <c r="D27" s="29" t="s">
        <v>445</v>
      </c>
      <c r="E27" s="28">
        <v>48</v>
      </c>
      <c r="F27" s="28">
        <v>48</v>
      </c>
      <c r="G27" s="27" t="s">
        <v>441</v>
      </c>
      <c r="H27" s="26" t="s">
        <v>441</v>
      </c>
      <c r="I27" s="25" t="s">
        <v>440</v>
      </c>
      <c r="AB27">
        <v>5</v>
      </c>
      <c r="AC27" s="15" t="s">
        <v>247</v>
      </c>
      <c r="AD27">
        <v>0</v>
      </c>
      <c r="AE27">
        <v>0</v>
      </c>
      <c r="AF27">
        <v>3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N27">
        <f>SUM(AD27:AL29)</f>
        <v>5</v>
      </c>
      <c r="AQ27" t="s">
        <v>427</v>
      </c>
      <c r="AR27">
        <f>SUM(AE21,AE24,AE27,AE30,AE36)</f>
        <v>2</v>
      </c>
    </row>
    <row r="28" spans="4:53" ht="16" thickBot="1" x14ac:dyDescent="0.4">
      <c r="D28" s="14" t="s">
        <v>444</v>
      </c>
      <c r="E28" s="13">
        <v>48</v>
      </c>
      <c r="F28" s="13">
        <v>48</v>
      </c>
      <c r="G28" s="12" t="s">
        <v>441</v>
      </c>
      <c r="H28" s="24" t="s">
        <v>441</v>
      </c>
      <c r="I28" s="23" t="s">
        <v>440</v>
      </c>
      <c r="AC28" s="9" t="s">
        <v>443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Q28" t="s">
        <v>426</v>
      </c>
      <c r="AR28">
        <f>SUM(AF21,AF24,AF27,AF30,AF36)</f>
        <v>18</v>
      </c>
    </row>
    <row r="29" spans="4:53" ht="16" thickBot="1" x14ac:dyDescent="0.4">
      <c r="D29" s="20" t="s">
        <v>442</v>
      </c>
      <c r="E29" s="19">
        <v>51</v>
      </c>
      <c r="F29" s="19">
        <v>51</v>
      </c>
      <c r="G29" s="18" t="s">
        <v>441</v>
      </c>
      <c r="H29" s="22" t="s">
        <v>441</v>
      </c>
      <c r="I29" s="21" t="s">
        <v>440</v>
      </c>
      <c r="AC29" s="8" t="s">
        <v>439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Q29" t="s">
        <v>425</v>
      </c>
      <c r="AR29">
        <f>SUM(AG21,AG24,AG27,AG30,AG36)</f>
        <v>81</v>
      </c>
      <c r="AZ29" t="s">
        <v>496</v>
      </c>
    </row>
    <row r="30" spans="4:53" ht="16" thickBot="1" x14ac:dyDescent="0.4">
      <c r="D30" s="20" t="s">
        <v>438</v>
      </c>
      <c r="E30" s="19">
        <v>136</v>
      </c>
      <c r="F30" s="19">
        <v>136</v>
      </c>
      <c r="G30" s="18" t="s">
        <v>436</v>
      </c>
      <c r="H30" s="17" t="s">
        <v>436</v>
      </c>
      <c r="I30" s="16" t="s">
        <v>435</v>
      </c>
      <c r="AB30">
        <v>9</v>
      </c>
      <c r="AC30" s="15" t="s">
        <v>246</v>
      </c>
      <c r="AD30">
        <v>8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N30">
        <f>SUM(AD30:AL32)</f>
        <v>9</v>
      </c>
      <c r="AQ30" t="s">
        <v>424</v>
      </c>
      <c r="AR30">
        <f>SUM(AH21,AH24,AH27,AH30,AH36)</f>
        <v>5</v>
      </c>
      <c r="AZ30" t="s">
        <v>428</v>
      </c>
      <c r="BA30">
        <v>695</v>
      </c>
    </row>
    <row r="31" spans="4:53" ht="16" thickBot="1" x14ac:dyDescent="0.4">
      <c r="D31" s="14" t="s">
        <v>437</v>
      </c>
      <c r="E31" s="13">
        <v>177</v>
      </c>
      <c r="F31" s="13">
        <v>177</v>
      </c>
      <c r="G31" s="12" t="s">
        <v>436</v>
      </c>
      <c r="H31" s="11" t="s">
        <v>436</v>
      </c>
      <c r="I31" s="10" t="s">
        <v>435</v>
      </c>
      <c r="AC31" s="9" t="s">
        <v>434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Q31" t="s">
        <v>423</v>
      </c>
      <c r="AR31">
        <f>SUM(AI21,AI24,AI27,AI30,AI36)</f>
        <v>1</v>
      </c>
      <c r="AZ31" t="s">
        <v>425</v>
      </c>
      <c r="BA31">
        <v>130</v>
      </c>
    </row>
    <row r="32" spans="4:53" ht="15" thickBot="1" x14ac:dyDescent="0.4">
      <c r="AC32" s="8" t="s">
        <v>433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Q32" t="s">
        <v>422</v>
      </c>
      <c r="AR32">
        <f>SUM(AJ21,AJ24,AJ27,AJ30,AJ36)</f>
        <v>9</v>
      </c>
      <c r="AZ32" t="s">
        <v>426</v>
      </c>
      <c r="BA32">
        <v>34</v>
      </c>
    </row>
    <row r="33" spans="28:53" ht="15" thickBot="1" x14ac:dyDescent="0.4">
      <c r="AQ33" t="s">
        <v>421</v>
      </c>
      <c r="AR33">
        <f>SUM(AK21,AK24,AK27,AK30,AK36)</f>
        <v>3</v>
      </c>
      <c r="AZ33" t="s">
        <v>422</v>
      </c>
      <c r="BA33">
        <v>11</v>
      </c>
    </row>
    <row r="34" spans="28:53" ht="15" thickBot="1" x14ac:dyDescent="0.4">
      <c r="AC34" s="7" t="s">
        <v>432</v>
      </c>
      <c r="AD34" t="s">
        <v>428</v>
      </c>
      <c r="AE34" t="s">
        <v>427</v>
      </c>
      <c r="AF34" t="s">
        <v>426</v>
      </c>
      <c r="AG34" t="s">
        <v>425</v>
      </c>
      <c r="AH34" t="s">
        <v>424</v>
      </c>
      <c r="AI34" t="s">
        <v>423</v>
      </c>
      <c r="AJ34" t="s">
        <v>422</v>
      </c>
      <c r="AK34" t="s">
        <v>421</v>
      </c>
      <c r="AL34" t="s">
        <v>420</v>
      </c>
      <c r="AQ34" t="s">
        <v>420</v>
      </c>
      <c r="AR34">
        <f>SUM(AL21,AL24,AL27,AL30,AL36)</f>
        <v>2</v>
      </c>
      <c r="AS34">
        <f>SUM(AR26:AR34)</f>
        <v>371</v>
      </c>
      <c r="AT34">
        <v>1113</v>
      </c>
      <c r="AZ34" t="s">
        <v>424</v>
      </c>
      <c r="BA34">
        <v>9</v>
      </c>
    </row>
    <row r="35" spans="28:53" x14ac:dyDescent="0.35">
      <c r="AB35">
        <v>13</v>
      </c>
      <c r="AC35" t="s">
        <v>245</v>
      </c>
      <c r="AD35">
        <v>0</v>
      </c>
      <c r="AE35">
        <v>0</v>
      </c>
      <c r="AF35">
        <v>6</v>
      </c>
      <c r="AG35">
        <v>3</v>
      </c>
      <c r="AH35">
        <v>2</v>
      </c>
      <c r="AI35">
        <v>0</v>
      </c>
      <c r="AJ35">
        <v>0</v>
      </c>
      <c r="AK35">
        <v>0</v>
      </c>
      <c r="AL35">
        <v>0</v>
      </c>
      <c r="AN35">
        <f>SUM(AD35:AL36)</f>
        <v>13</v>
      </c>
      <c r="AZ35" t="s">
        <v>427</v>
      </c>
      <c r="BA35">
        <v>8</v>
      </c>
    </row>
    <row r="36" spans="28:53" ht="15" thickBot="1" x14ac:dyDescent="0.4">
      <c r="AC36" t="s">
        <v>431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Z36" t="s">
        <v>421</v>
      </c>
      <c r="BA36">
        <v>5</v>
      </c>
    </row>
    <row r="37" spans="28:53" ht="15" thickBot="1" x14ac:dyDescent="0.4">
      <c r="AN37">
        <f>SUM(AN13:AN35)</f>
        <v>898</v>
      </c>
      <c r="AQ37" s="6" t="s">
        <v>430</v>
      </c>
      <c r="AZ37" t="s">
        <v>420</v>
      </c>
      <c r="BA37">
        <v>4</v>
      </c>
    </row>
    <row r="38" spans="28:53" ht="15" thickBot="1" x14ac:dyDescent="0.4">
      <c r="AQ38" t="s">
        <v>428</v>
      </c>
      <c r="AR38">
        <v>0</v>
      </c>
      <c r="AZ38" t="s">
        <v>423</v>
      </c>
      <c r="BA38">
        <v>2</v>
      </c>
    </row>
    <row r="39" spans="28:53" ht="15" thickBot="1" x14ac:dyDescent="0.4">
      <c r="AC39" s="6" t="s">
        <v>429</v>
      </c>
      <c r="AD39" t="s">
        <v>428</v>
      </c>
      <c r="AE39" t="s">
        <v>427</v>
      </c>
      <c r="AF39" t="s">
        <v>426</v>
      </c>
      <c r="AG39" t="s">
        <v>425</v>
      </c>
      <c r="AH39" t="s">
        <v>424</v>
      </c>
      <c r="AI39" t="s">
        <v>423</v>
      </c>
      <c r="AJ39" t="s">
        <v>422</v>
      </c>
      <c r="AK39" t="s">
        <v>421</v>
      </c>
      <c r="AL39" t="s">
        <v>420</v>
      </c>
      <c r="AQ39" t="s">
        <v>427</v>
      </c>
      <c r="AR39">
        <v>0</v>
      </c>
    </row>
    <row r="40" spans="28:53" x14ac:dyDescent="0.35">
      <c r="AD40">
        <f t="shared" ref="AD40:AL40" si="2">SUM(AD13:AD18,AD22,AD23,AD25,AD26,AD28,AD29,AD31,AD32)</f>
        <v>445</v>
      </c>
      <c r="AE40">
        <f t="shared" si="2"/>
        <v>6</v>
      </c>
      <c r="AF40">
        <f t="shared" si="2"/>
        <v>10</v>
      </c>
      <c r="AG40">
        <f t="shared" si="2"/>
        <v>46</v>
      </c>
      <c r="AH40">
        <f t="shared" si="2"/>
        <v>2</v>
      </c>
      <c r="AI40">
        <f t="shared" si="2"/>
        <v>1</v>
      </c>
      <c r="AJ40">
        <f t="shared" si="2"/>
        <v>2</v>
      </c>
      <c r="AK40">
        <f t="shared" si="2"/>
        <v>2</v>
      </c>
      <c r="AL40">
        <f t="shared" si="2"/>
        <v>2</v>
      </c>
      <c r="AQ40" t="s">
        <v>426</v>
      </c>
      <c r="AR40">
        <v>6</v>
      </c>
    </row>
    <row r="41" spans="28:53" x14ac:dyDescent="0.35">
      <c r="AQ41" t="s">
        <v>425</v>
      </c>
      <c r="AR41">
        <v>3</v>
      </c>
    </row>
    <row r="42" spans="28:53" x14ac:dyDescent="0.35">
      <c r="AC42" t="s">
        <v>429</v>
      </c>
      <c r="AD42" t="s">
        <v>428</v>
      </c>
      <c r="AE42" t="s">
        <v>427</v>
      </c>
      <c r="AF42" t="s">
        <v>426</v>
      </c>
      <c r="AG42" t="s">
        <v>425</v>
      </c>
      <c r="AH42" t="s">
        <v>424</v>
      </c>
      <c r="AI42" t="s">
        <v>423</v>
      </c>
      <c r="AJ42" t="s">
        <v>422</v>
      </c>
      <c r="AK42" t="s">
        <v>421</v>
      </c>
      <c r="AL42" t="s">
        <v>420</v>
      </c>
      <c r="AQ42" t="s">
        <v>424</v>
      </c>
      <c r="AR42">
        <v>2</v>
      </c>
    </row>
    <row r="43" spans="28:53" x14ac:dyDescent="0.35">
      <c r="AD43">
        <v>445</v>
      </c>
      <c r="AE43">
        <v>6</v>
      </c>
      <c r="AF43">
        <v>10</v>
      </c>
      <c r="AG43">
        <v>46</v>
      </c>
      <c r="AH43">
        <v>2</v>
      </c>
      <c r="AI43">
        <v>1</v>
      </c>
      <c r="AJ43">
        <v>2</v>
      </c>
      <c r="AK43">
        <v>2</v>
      </c>
      <c r="AL43">
        <v>2</v>
      </c>
      <c r="AQ43" t="s">
        <v>423</v>
      </c>
      <c r="AR43">
        <v>0</v>
      </c>
    </row>
    <row r="44" spans="28:53" x14ac:dyDescent="0.35">
      <c r="AQ44" t="s">
        <v>422</v>
      </c>
      <c r="AR44">
        <v>0</v>
      </c>
    </row>
    <row r="45" spans="28:53" x14ac:dyDescent="0.35">
      <c r="AQ45" t="s">
        <v>421</v>
      </c>
      <c r="AR45">
        <v>0</v>
      </c>
    </row>
    <row r="46" spans="28:53" x14ac:dyDescent="0.35">
      <c r="AQ46" t="s">
        <v>420</v>
      </c>
      <c r="AR46">
        <v>0</v>
      </c>
      <c r="AS46">
        <f>SUM(AR38:AR46)</f>
        <v>11</v>
      </c>
      <c r="AT46">
        <v>11</v>
      </c>
    </row>
    <row r="48" spans="28:53" x14ac:dyDescent="0.35">
      <c r="AR48">
        <f>SUM(AR14:AR46)</f>
        <v>898</v>
      </c>
    </row>
    <row r="50" spans="43:47" ht="15" thickBot="1" x14ac:dyDescent="0.4"/>
    <row r="51" spans="43:47" ht="15" thickBot="1" x14ac:dyDescent="0.4">
      <c r="AQ51" s="7" t="s">
        <v>496</v>
      </c>
    </row>
    <row r="52" spans="43:47" x14ac:dyDescent="0.35">
      <c r="AQ52" t="s">
        <v>428</v>
      </c>
      <c r="AR52">
        <f>SUM(AR14,AR26,AR38)</f>
        <v>695</v>
      </c>
      <c r="AT52">
        <f>SUM(AR52:AR60)</f>
        <v>898</v>
      </c>
    </row>
    <row r="53" spans="43:47" x14ac:dyDescent="0.35">
      <c r="AQ53" t="s">
        <v>427</v>
      </c>
      <c r="AR53">
        <f t="shared" ref="AR53:AR60" si="3">SUM(AR15,AR27,AR39)</f>
        <v>8</v>
      </c>
    </row>
    <row r="54" spans="43:47" x14ac:dyDescent="0.35">
      <c r="AQ54" t="s">
        <v>426</v>
      </c>
      <c r="AR54">
        <f t="shared" si="3"/>
        <v>34</v>
      </c>
    </row>
    <row r="55" spans="43:47" x14ac:dyDescent="0.35">
      <c r="AQ55" t="s">
        <v>425</v>
      </c>
      <c r="AR55">
        <f t="shared" si="3"/>
        <v>130</v>
      </c>
      <c r="AU55">
        <f>898+344</f>
        <v>1242</v>
      </c>
    </row>
    <row r="56" spans="43:47" x14ac:dyDescent="0.35">
      <c r="AQ56" t="s">
        <v>424</v>
      </c>
      <c r="AR56">
        <f t="shared" si="3"/>
        <v>9</v>
      </c>
    </row>
    <row r="57" spans="43:47" x14ac:dyDescent="0.35">
      <c r="AQ57" t="s">
        <v>423</v>
      </c>
      <c r="AR57">
        <f t="shared" si="3"/>
        <v>2</v>
      </c>
    </row>
    <row r="58" spans="43:47" x14ac:dyDescent="0.35">
      <c r="AQ58" t="s">
        <v>422</v>
      </c>
      <c r="AR58">
        <f t="shared" si="3"/>
        <v>11</v>
      </c>
    </row>
    <row r="59" spans="43:47" x14ac:dyDescent="0.35">
      <c r="AQ59" t="s">
        <v>421</v>
      </c>
      <c r="AR59">
        <f t="shared" si="3"/>
        <v>5</v>
      </c>
    </row>
    <row r="60" spans="43:47" x14ac:dyDescent="0.35">
      <c r="AQ60" t="s">
        <v>420</v>
      </c>
      <c r="AR60">
        <f t="shared" si="3"/>
        <v>4</v>
      </c>
    </row>
    <row r="70" spans="34:48" x14ac:dyDescent="0.35">
      <c r="AH70" t="s">
        <v>486</v>
      </c>
      <c r="AI70" s="42" t="s">
        <v>504</v>
      </c>
      <c r="AR70" t="s">
        <v>511</v>
      </c>
      <c r="AS70">
        <v>132</v>
      </c>
      <c r="AT70">
        <v>103</v>
      </c>
      <c r="AU70">
        <v>60</v>
      </c>
      <c r="AV70">
        <v>3</v>
      </c>
    </row>
    <row r="71" spans="34:48" x14ac:dyDescent="0.35">
      <c r="AI71" s="43" t="s">
        <v>505</v>
      </c>
      <c r="AR71" t="s">
        <v>512</v>
      </c>
      <c r="AS71">
        <v>1</v>
      </c>
    </row>
    <row r="72" spans="34:48" x14ac:dyDescent="0.35">
      <c r="AR72" t="s">
        <v>513</v>
      </c>
      <c r="AS72">
        <v>7</v>
      </c>
      <c r="AT72">
        <v>1</v>
      </c>
      <c r="AU72">
        <v>1</v>
      </c>
    </row>
    <row r="73" spans="34:48" x14ac:dyDescent="0.35">
      <c r="AH73" s="42" t="s">
        <v>506</v>
      </c>
      <c r="AR73" t="s">
        <v>514</v>
      </c>
      <c r="AS73">
        <v>15</v>
      </c>
      <c r="AT73">
        <v>5</v>
      </c>
      <c r="AU73">
        <v>3</v>
      </c>
    </row>
    <row r="74" spans="34:48" x14ac:dyDescent="0.35">
      <c r="AH74" s="43" t="s">
        <v>507</v>
      </c>
      <c r="AR74" t="s">
        <v>515</v>
      </c>
      <c r="AS74">
        <v>2</v>
      </c>
    </row>
    <row r="75" spans="34:48" x14ac:dyDescent="0.35">
      <c r="AR75" t="s">
        <v>516</v>
      </c>
      <c r="AS75">
        <v>2</v>
      </c>
      <c r="AU75">
        <v>1</v>
      </c>
    </row>
    <row r="76" spans="34:48" x14ac:dyDescent="0.35">
      <c r="AR76" t="s">
        <v>517</v>
      </c>
      <c r="AS76">
        <v>2</v>
      </c>
      <c r="AU76">
        <v>2</v>
      </c>
    </row>
    <row r="77" spans="34:48" x14ac:dyDescent="0.35">
      <c r="AH77" s="42" t="s">
        <v>508</v>
      </c>
      <c r="AR77" t="s">
        <v>518</v>
      </c>
      <c r="AS77">
        <v>2</v>
      </c>
    </row>
    <row r="78" spans="34:48" x14ac:dyDescent="0.35">
      <c r="AH78" s="43" t="s">
        <v>509</v>
      </c>
      <c r="AR78" t="s">
        <v>519</v>
      </c>
      <c r="AT78">
        <v>1</v>
      </c>
    </row>
    <row r="79" spans="34:48" x14ac:dyDescent="0.35">
      <c r="AR79" t="s">
        <v>520</v>
      </c>
      <c r="AU79">
        <v>1</v>
      </c>
    </row>
    <row r="80" spans="34:48" x14ac:dyDescent="0.35">
      <c r="AH80" s="42" t="s">
        <v>510</v>
      </c>
      <c r="AS80">
        <f>SUM(AS70:AS79)</f>
        <v>163</v>
      </c>
      <c r="AT80">
        <f>SUM(AT70:AT79)</f>
        <v>110</v>
      </c>
      <c r="AU80">
        <f>SUM(AU70:AU79)</f>
        <v>68</v>
      </c>
      <c r="AV80">
        <f>SUM(AV70:AV79)</f>
        <v>3</v>
      </c>
    </row>
    <row r="81" spans="34:34" x14ac:dyDescent="0.35">
      <c r="AH81" s="43">
        <v>3</v>
      </c>
    </row>
  </sheetData>
  <sortState xmlns:xlrd2="http://schemas.microsoft.com/office/spreadsheetml/2017/richdata2" ref="AZ30:BA38">
    <sortCondition descending="1" ref="BA30:BA3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65FC-7F8B-4CAC-B30B-114E9FBBE002}">
  <dimension ref="A1:AI3"/>
  <sheetViews>
    <sheetView topLeftCell="G1" workbookViewId="0">
      <selection activeCell="AG1" sqref="AG1:AI3"/>
    </sheetView>
  </sheetViews>
  <sheetFormatPr defaultRowHeight="14.5" x14ac:dyDescent="0.35"/>
  <cols>
    <col min="1" max="1" width="22.3632812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419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417</v>
      </c>
      <c r="V2" s="2" t="s">
        <v>417</v>
      </c>
      <c r="W2" s="2" t="s">
        <v>417</v>
      </c>
      <c r="X2" t="s">
        <v>0</v>
      </c>
      <c r="Y2" s="1">
        <v>3.042644337</v>
      </c>
      <c r="Z2" s="1">
        <v>2.4436066510000001</v>
      </c>
      <c r="AA2" s="1">
        <v>2.8797057659999998</v>
      </c>
      <c r="AB2" t="s">
        <v>0</v>
      </c>
      <c r="AC2">
        <f>MIN(Y2:AA2)</f>
        <v>2.4436066510000001</v>
      </c>
      <c r="AD2">
        <f>MAX(Y2:AA2)</f>
        <v>3.042644337</v>
      </c>
      <c r="AE2">
        <f>ABS(AC2-AD2)</f>
        <v>0.59903768599999996</v>
      </c>
      <c r="AG2">
        <v>2.4436066510000001</v>
      </c>
      <c r="AH2">
        <v>3.042644337</v>
      </c>
      <c r="AI2">
        <v>0.59903768599999996</v>
      </c>
    </row>
    <row r="3" spans="1:35" x14ac:dyDescent="0.35">
      <c r="A3" t="s">
        <v>418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417</v>
      </c>
      <c r="V3" s="2" t="s">
        <v>417</v>
      </c>
      <c r="W3" s="2" t="s">
        <v>417</v>
      </c>
      <c r="X3" t="s">
        <v>0</v>
      </c>
      <c r="Y3" s="1">
        <v>3.2630344060000001</v>
      </c>
      <c r="Z3" s="1">
        <v>2.0840642649999999</v>
      </c>
      <c r="AA3" s="1">
        <v>2.6415460290000001</v>
      </c>
      <c r="AB3" t="s">
        <v>0</v>
      </c>
      <c r="AC3">
        <f>MIN(Y3:AA3)</f>
        <v>2.0840642649999999</v>
      </c>
      <c r="AD3">
        <f>MAX(Y3:AA3)</f>
        <v>3.2630344060000001</v>
      </c>
      <c r="AE3">
        <f>ABS(AC3-AD3)</f>
        <v>1.1789701410000002</v>
      </c>
      <c r="AG3">
        <v>2.0840642649999999</v>
      </c>
      <c r="AH3">
        <v>3.2630344060000001</v>
      </c>
      <c r="AI3">
        <v>1.1789701410000002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FB68-1817-444F-890E-E0A300783331}">
  <dimension ref="A1:AI7"/>
  <sheetViews>
    <sheetView topLeftCell="B1" zoomScale="85" workbookViewId="0">
      <selection activeCell="AI2" sqref="AI2:AI7"/>
    </sheetView>
  </sheetViews>
  <sheetFormatPr defaultRowHeight="14.5" x14ac:dyDescent="0.35"/>
  <cols>
    <col min="1" max="1" width="15.5429687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397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 s="2" t="s">
        <v>269</v>
      </c>
      <c r="V2" s="2" t="s">
        <v>269</v>
      </c>
      <c r="W2" s="2" t="s">
        <v>269</v>
      </c>
      <c r="X2" t="s">
        <v>269</v>
      </c>
      <c r="Y2" s="1">
        <v>4.7398481029999999</v>
      </c>
      <c r="Z2" s="1">
        <v>6.3074285249999997</v>
      </c>
      <c r="AA2" s="1">
        <v>5.2927817490000004</v>
      </c>
      <c r="AB2" s="1">
        <v>5.0703893280000001</v>
      </c>
      <c r="AC2">
        <f t="shared" ref="AC2:AC7" si="0">MIN(Y2:AB2)</f>
        <v>4.7398481029999999</v>
      </c>
      <c r="AD2">
        <f t="shared" ref="AD2:AD7" si="1">MAX(Y2:AB2)</f>
        <v>6.3074285249999997</v>
      </c>
      <c r="AE2">
        <f t="shared" ref="AE2:AE7" si="2">ABS(AC2-AD2)</f>
        <v>1.5675804219999998</v>
      </c>
      <c r="AG2">
        <v>4.7398481029999999</v>
      </c>
      <c r="AH2">
        <v>6.3074285249999997</v>
      </c>
      <c r="AI2">
        <v>1.5675804219999998</v>
      </c>
    </row>
    <row r="3" spans="1:35" x14ac:dyDescent="0.35">
      <c r="A3" t="s">
        <v>398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 s="2" t="s">
        <v>269</v>
      </c>
      <c r="V3" s="2" t="s">
        <v>269</v>
      </c>
      <c r="W3" s="2" t="s">
        <v>269</v>
      </c>
      <c r="X3" t="s">
        <v>269</v>
      </c>
      <c r="Y3" s="1">
        <v>5.7136958150000003</v>
      </c>
      <c r="Z3" s="1">
        <v>6.807354922</v>
      </c>
      <c r="AA3" s="1">
        <v>6.5849625009999997</v>
      </c>
      <c r="AB3" s="1">
        <v>7.9068905960000002</v>
      </c>
      <c r="AC3">
        <f t="shared" si="0"/>
        <v>5.7136958150000003</v>
      </c>
      <c r="AD3">
        <f t="shared" si="1"/>
        <v>7.9068905960000002</v>
      </c>
      <c r="AE3">
        <f t="shared" si="2"/>
        <v>2.1931947809999999</v>
      </c>
      <c r="AG3">
        <v>5.7136958150000003</v>
      </c>
      <c r="AH3">
        <v>7.9068905960000002</v>
      </c>
      <c r="AI3">
        <v>2.1931947809999999</v>
      </c>
    </row>
    <row r="4" spans="1:35" x14ac:dyDescent="0.35">
      <c r="A4" t="s">
        <v>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 s="2" t="s">
        <v>269</v>
      </c>
      <c r="V4" s="2" t="s">
        <v>269</v>
      </c>
      <c r="W4" s="2" t="s">
        <v>269</v>
      </c>
      <c r="X4" t="s">
        <v>269</v>
      </c>
      <c r="Y4" s="1">
        <v>6.2218770809999997</v>
      </c>
      <c r="Z4" s="1">
        <v>6.5849625009999997</v>
      </c>
      <c r="AA4" s="1">
        <v>6.3219280949999996</v>
      </c>
      <c r="AB4" s="1">
        <v>5.9818526529999998</v>
      </c>
      <c r="AC4">
        <f t="shared" si="0"/>
        <v>5.9818526529999998</v>
      </c>
      <c r="AD4">
        <f t="shared" si="1"/>
        <v>6.5849625009999997</v>
      </c>
      <c r="AE4">
        <f t="shared" si="2"/>
        <v>0.60310984799999989</v>
      </c>
      <c r="AG4">
        <v>5.9818526529999998</v>
      </c>
      <c r="AH4">
        <v>6.5849625009999997</v>
      </c>
      <c r="AI4">
        <v>0.60310984799999989</v>
      </c>
    </row>
    <row r="5" spans="1:35" x14ac:dyDescent="0.35">
      <c r="A5" t="s">
        <v>400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 s="2" t="s">
        <v>269</v>
      </c>
      <c r="V5" s="2" t="s">
        <v>269</v>
      </c>
      <c r="W5" s="2" t="s">
        <v>269</v>
      </c>
      <c r="X5" t="s">
        <v>269</v>
      </c>
      <c r="Y5" s="1">
        <v>5.8459917709999996</v>
      </c>
      <c r="Z5" s="1">
        <v>5.4329594070000002</v>
      </c>
      <c r="AA5" s="1">
        <v>5.9448584459999996</v>
      </c>
      <c r="AB5" s="1">
        <v>5.786596362</v>
      </c>
      <c r="AC5">
        <f t="shared" si="0"/>
        <v>5.4329594070000002</v>
      </c>
      <c r="AD5">
        <f t="shared" si="1"/>
        <v>5.9448584459999996</v>
      </c>
      <c r="AE5">
        <f t="shared" si="2"/>
        <v>0.51189903899999933</v>
      </c>
      <c r="AG5">
        <v>5.4329594070000002</v>
      </c>
      <c r="AH5">
        <v>5.9448584459999996</v>
      </c>
      <c r="AI5">
        <v>0.51189903899999933</v>
      </c>
    </row>
    <row r="6" spans="1:35" x14ac:dyDescent="0.35">
      <c r="A6" t="s">
        <v>401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 s="2" t="s">
        <v>269</v>
      </c>
      <c r="V6" s="2" t="s">
        <v>269</v>
      </c>
      <c r="W6" s="2" t="s">
        <v>269</v>
      </c>
      <c r="X6" t="s">
        <v>269</v>
      </c>
      <c r="Y6" s="1">
        <v>6.63691458</v>
      </c>
      <c r="Z6" s="1">
        <v>6.9068905960000002</v>
      </c>
      <c r="AA6" s="1">
        <v>5.925999419</v>
      </c>
      <c r="AB6" s="1">
        <v>5.8479969069999997</v>
      </c>
      <c r="AC6">
        <f t="shared" si="0"/>
        <v>5.8479969069999997</v>
      </c>
      <c r="AD6">
        <f t="shared" si="1"/>
        <v>6.9068905960000002</v>
      </c>
      <c r="AE6">
        <f t="shared" si="2"/>
        <v>1.0588936890000005</v>
      </c>
      <c r="AG6">
        <v>5.8479969069999997</v>
      </c>
      <c r="AH6">
        <v>6.9068905960000002</v>
      </c>
      <c r="AI6">
        <v>1.0588936890000005</v>
      </c>
    </row>
    <row r="7" spans="1:35" x14ac:dyDescent="0.35">
      <c r="A7" t="s">
        <v>402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 s="2" t="s">
        <v>269</v>
      </c>
      <c r="V7" s="2" t="s">
        <v>269</v>
      </c>
      <c r="W7" s="2" t="s">
        <v>269</v>
      </c>
      <c r="X7" t="s">
        <v>269</v>
      </c>
      <c r="Y7" s="1">
        <v>3.389566812</v>
      </c>
      <c r="Z7" s="1">
        <v>2.8318772409999999</v>
      </c>
      <c r="AA7" s="1">
        <v>4.2016338610000004</v>
      </c>
      <c r="AB7" s="1">
        <v>-0.64385619000000005</v>
      </c>
      <c r="AC7">
        <f t="shared" si="0"/>
        <v>-0.64385619000000005</v>
      </c>
      <c r="AD7">
        <f t="shared" si="1"/>
        <v>4.2016338610000004</v>
      </c>
      <c r="AE7">
        <f t="shared" si="2"/>
        <v>4.8454900510000005</v>
      </c>
      <c r="AG7">
        <v>-0.64385619000000005</v>
      </c>
      <c r="AH7">
        <v>4.2016338610000004</v>
      </c>
      <c r="AI7">
        <v>4.8454900510000005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E664-D656-4A9D-B37B-BAE2E7FB010F}">
  <dimension ref="A1:AI3"/>
  <sheetViews>
    <sheetView topLeftCell="I1" workbookViewId="0">
      <selection activeCell="AI2" sqref="AI2:AI3"/>
    </sheetView>
  </sheetViews>
  <sheetFormatPr defaultRowHeight="14.5" x14ac:dyDescent="0.35"/>
  <cols>
    <col min="1" max="1" width="15.2695312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403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 s="2" t="s">
        <v>362</v>
      </c>
      <c r="V2" s="2" t="s">
        <v>362</v>
      </c>
      <c r="W2" s="2" t="s">
        <v>362</v>
      </c>
      <c r="X2" t="s">
        <v>362</v>
      </c>
      <c r="Y2" s="1">
        <v>3.669026766</v>
      </c>
      <c r="Z2" s="1">
        <v>2.189033824</v>
      </c>
      <c r="AA2" s="1">
        <v>4.1375035240000004</v>
      </c>
      <c r="AB2" s="1">
        <v>1.8797057660000001</v>
      </c>
      <c r="AC2">
        <f>MIN(Y2:AB2)</f>
        <v>1.8797057660000001</v>
      </c>
      <c r="AD2">
        <f>MAX(Y2:AB2)</f>
        <v>4.1375035240000004</v>
      </c>
      <c r="AE2">
        <f>ABS(AC2-AD2)</f>
        <v>2.2577977580000006</v>
      </c>
      <c r="AG2">
        <v>1.8797057660000001</v>
      </c>
      <c r="AH2">
        <v>4.1375035240000004</v>
      </c>
      <c r="AI2">
        <v>2.2577977580000006</v>
      </c>
    </row>
    <row r="3" spans="1:35" x14ac:dyDescent="0.35">
      <c r="A3" t="s">
        <v>404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 s="2" t="s">
        <v>362</v>
      </c>
      <c r="V3" s="2" t="s">
        <v>362</v>
      </c>
      <c r="W3" s="2" t="s">
        <v>362</v>
      </c>
      <c r="X3" t="s">
        <v>362</v>
      </c>
      <c r="Y3" s="1">
        <v>4.5849625009999997</v>
      </c>
      <c r="Z3" s="1">
        <v>3.8479969070000002</v>
      </c>
      <c r="AA3" s="1">
        <v>5.4854268270000004</v>
      </c>
      <c r="AB3" s="1">
        <v>4</v>
      </c>
      <c r="AC3">
        <f>MIN(Y3:AB3)</f>
        <v>3.8479969070000002</v>
      </c>
      <c r="AD3">
        <f>MAX(Y3:AB3)</f>
        <v>5.4854268270000004</v>
      </c>
      <c r="AE3">
        <f>ABS(AC3-AD3)</f>
        <v>1.6374299200000002</v>
      </c>
      <c r="AG3">
        <v>3.8479969070000002</v>
      </c>
      <c r="AH3">
        <v>5.4854268270000004</v>
      </c>
      <c r="AI3">
        <v>1.6374299200000002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1C68-E789-4A1A-9422-E14179B704C4}">
  <dimension ref="A1:AI4"/>
  <sheetViews>
    <sheetView zoomScale="82" workbookViewId="0">
      <selection activeCell="AI2" sqref="AI2:AI4"/>
    </sheetView>
  </sheetViews>
  <sheetFormatPr defaultRowHeight="14.5" x14ac:dyDescent="0.35"/>
  <cols>
    <col min="1" max="1" width="15.5429687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405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 s="2" t="s">
        <v>283</v>
      </c>
      <c r="V2" s="2" t="s">
        <v>283</v>
      </c>
      <c r="W2" s="2" t="s">
        <v>283</v>
      </c>
      <c r="X2" t="s">
        <v>283</v>
      </c>
      <c r="Y2" s="1">
        <v>2.7990873060000001</v>
      </c>
      <c r="Z2" s="1">
        <v>1.4436066510000001</v>
      </c>
      <c r="AA2" s="1">
        <v>4.4329594070000002</v>
      </c>
      <c r="AB2" s="1">
        <v>4.2630344060000001</v>
      </c>
      <c r="AC2">
        <f>MIN(Y2:AB2)</f>
        <v>1.4436066510000001</v>
      </c>
      <c r="AD2">
        <f>MAX(Y2:AB2)</f>
        <v>4.4329594070000002</v>
      </c>
      <c r="AE2">
        <f>ABS(AC2-AD2)</f>
        <v>2.9893527560000002</v>
      </c>
      <c r="AG2">
        <v>1.4436066510000001</v>
      </c>
      <c r="AH2">
        <v>4.4329594070000002</v>
      </c>
      <c r="AI2">
        <v>2.9893527560000002</v>
      </c>
    </row>
    <row r="3" spans="1:35" x14ac:dyDescent="0.35">
      <c r="A3" t="s">
        <v>406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 s="2" t="s">
        <v>283</v>
      </c>
      <c r="V3" s="2" t="s">
        <v>283</v>
      </c>
      <c r="W3" s="2" t="s">
        <v>283</v>
      </c>
      <c r="X3" t="s">
        <v>283</v>
      </c>
      <c r="Y3" s="1">
        <v>4.6322682149999999</v>
      </c>
      <c r="Z3" s="1">
        <v>4.0703893280000001</v>
      </c>
      <c r="AA3" s="1">
        <v>3.8479969070000002</v>
      </c>
      <c r="AB3" s="1">
        <v>1.6415460289999999</v>
      </c>
      <c r="AC3">
        <f>MIN(Y3:AB3)</f>
        <v>1.6415460289999999</v>
      </c>
      <c r="AD3">
        <f>MAX(Y3:AB3)</f>
        <v>4.6322682149999999</v>
      </c>
      <c r="AE3">
        <f>ABS(AC3-AD3)</f>
        <v>2.9907221860000002</v>
      </c>
      <c r="AG3">
        <v>1.6415460289999999</v>
      </c>
      <c r="AH3">
        <v>4.6322682149999999</v>
      </c>
      <c r="AI3">
        <v>2.9907221860000002</v>
      </c>
    </row>
    <row r="4" spans="1:35" x14ac:dyDescent="0.35">
      <c r="A4" t="s">
        <v>407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 s="2" t="s">
        <v>283</v>
      </c>
      <c r="V4" s="2" t="s">
        <v>283</v>
      </c>
      <c r="W4" s="2" t="s">
        <v>283</v>
      </c>
      <c r="X4" t="s">
        <v>283</v>
      </c>
      <c r="Y4" s="1">
        <v>4.5655971759999998</v>
      </c>
      <c r="Z4" s="1">
        <v>3.925999419</v>
      </c>
      <c r="AA4" s="1">
        <v>3.8479969070000002</v>
      </c>
      <c r="AB4" s="1">
        <v>-2.6438561900000002</v>
      </c>
      <c r="AC4">
        <f>MIN(Y4:AB4)</f>
        <v>-2.6438561900000002</v>
      </c>
      <c r="AD4">
        <f>MAX(Y4:AB4)</f>
        <v>4.5655971759999998</v>
      </c>
      <c r="AE4">
        <f>ABS(AC4-AD4)</f>
        <v>7.209453366</v>
      </c>
      <c r="AG4">
        <v>-2.6438561900000002</v>
      </c>
      <c r="AH4">
        <v>4.5655971759999998</v>
      </c>
      <c r="AI4">
        <v>7.209453366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967E-318E-4A63-BBE6-E28E775AB981}">
  <dimension ref="A1:AJ251"/>
  <sheetViews>
    <sheetView topLeftCell="A199" zoomScale="64" workbookViewId="0">
      <selection activeCell="A237" sqref="A237:XFD251"/>
    </sheetView>
  </sheetViews>
  <sheetFormatPr defaultRowHeight="14.5" x14ac:dyDescent="0.35"/>
  <cols>
    <col min="1" max="1" width="29.26953125" bestFit="1" customWidth="1"/>
    <col min="29" max="29" width="12.81640625" customWidth="1"/>
  </cols>
  <sheetData>
    <row r="1" spans="1:36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H1" t="s">
        <v>497</v>
      </c>
      <c r="AI1" t="s">
        <v>498</v>
      </c>
      <c r="AJ1" t="s">
        <v>499</v>
      </c>
    </row>
    <row r="2" spans="1:36" x14ac:dyDescent="0.35">
      <c r="A2" t="s">
        <v>236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1</v>
      </c>
      <c r="V2" s="2" t="s">
        <v>1</v>
      </c>
      <c r="W2" s="2" t="s">
        <v>1</v>
      </c>
      <c r="X2" t="s">
        <v>0</v>
      </c>
      <c r="Y2" s="1">
        <v>-2.058893689</v>
      </c>
      <c r="Z2" s="1">
        <v>-1.3219280950000001</v>
      </c>
      <c r="AA2" s="1">
        <v>-1.058893689</v>
      </c>
      <c r="AB2" t="s">
        <v>0</v>
      </c>
      <c r="AC2">
        <f>MIN(Y2:AA2)</f>
        <v>-2.058893689</v>
      </c>
      <c r="AD2">
        <f>MAX(Y2:AA2)</f>
        <v>-1.058893689</v>
      </c>
      <c r="AE2">
        <f>ABS(AC2-AD2)</f>
        <v>1</v>
      </c>
      <c r="AH2">
        <v>-2.058893689</v>
      </c>
      <c r="AI2">
        <v>-1.058893689</v>
      </c>
      <c r="AJ2">
        <v>1</v>
      </c>
    </row>
    <row r="3" spans="1:36" x14ac:dyDescent="0.35">
      <c r="A3" t="s">
        <v>235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1</v>
      </c>
      <c r="V3" s="2" t="s">
        <v>1</v>
      </c>
      <c r="W3" s="2" t="s">
        <v>1</v>
      </c>
      <c r="X3" t="s">
        <v>0</v>
      </c>
      <c r="Y3" s="1">
        <v>-0.32192809500000003</v>
      </c>
      <c r="Z3" s="1">
        <v>-0.64385619000000005</v>
      </c>
      <c r="AA3" s="1">
        <v>0.60407132399999997</v>
      </c>
      <c r="AB3" t="s">
        <v>0</v>
      </c>
      <c r="AC3">
        <f t="shared" ref="AC3:AC66" si="0">MIN(Y3:AA3)</f>
        <v>-0.64385619000000005</v>
      </c>
      <c r="AD3">
        <f t="shared" ref="AD3:AD66" si="1">MAX(Y3:AA3)</f>
        <v>0.60407132399999997</v>
      </c>
      <c r="AE3">
        <f t="shared" ref="AE3:AE66" si="2">ABS(AC3-AD3)</f>
        <v>1.2479275140000001</v>
      </c>
      <c r="AH3">
        <v>-0.64385619000000005</v>
      </c>
      <c r="AI3">
        <v>0.60407132399999997</v>
      </c>
      <c r="AJ3">
        <v>1.2479275140000001</v>
      </c>
    </row>
    <row r="4" spans="1:36" x14ac:dyDescent="0.35">
      <c r="A4" t="s">
        <v>234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1</v>
      </c>
      <c r="V4" s="2" t="s">
        <v>1</v>
      </c>
      <c r="W4" s="2" t="s">
        <v>1</v>
      </c>
      <c r="X4" t="s">
        <v>0</v>
      </c>
      <c r="Y4" s="1">
        <v>0.94110631099999997</v>
      </c>
      <c r="Z4" s="1">
        <v>5.6583528000000001E-2</v>
      </c>
      <c r="AA4" s="1">
        <v>3.137503524</v>
      </c>
      <c r="AB4" t="s">
        <v>0</v>
      </c>
      <c r="AC4">
        <f t="shared" si="0"/>
        <v>5.6583528000000001E-2</v>
      </c>
      <c r="AD4">
        <f t="shared" si="1"/>
        <v>3.137503524</v>
      </c>
      <c r="AE4">
        <f t="shared" si="2"/>
        <v>3.080919996</v>
      </c>
      <c r="AH4">
        <v>5.6583528000000001E-2</v>
      </c>
      <c r="AI4">
        <v>3.137503524</v>
      </c>
      <c r="AJ4">
        <v>3.080919996</v>
      </c>
    </row>
    <row r="5" spans="1:36" x14ac:dyDescent="0.35">
      <c r="A5" t="s">
        <v>233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2" t="s">
        <v>1</v>
      </c>
      <c r="V5" s="2" t="s">
        <v>1</v>
      </c>
      <c r="W5" s="2" t="s">
        <v>1</v>
      </c>
      <c r="X5" t="s">
        <v>0</v>
      </c>
      <c r="Y5" s="1">
        <v>-1.6438561899999999</v>
      </c>
      <c r="Z5" s="1">
        <v>-1.3219280950000001</v>
      </c>
      <c r="AA5" s="1">
        <v>-1.3219280950000001</v>
      </c>
      <c r="AB5" t="s">
        <v>0</v>
      </c>
      <c r="AC5">
        <f t="shared" si="0"/>
        <v>-1.6438561899999999</v>
      </c>
      <c r="AD5">
        <f t="shared" si="1"/>
        <v>-1.3219280950000001</v>
      </c>
      <c r="AE5">
        <f t="shared" si="2"/>
        <v>0.32192809499999986</v>
      </c>
      <c r="AH5">
        <v>-1.6438561899999999</v>
      </c>
      <c r="AI5">
        <v>-1.3219280950000001</v>
      </c>
      <c r="AJ5">
        <v>0.32192809499999986</v>
      </c>
    </row>
    <row r="6" spans="1:36" x14ac:dyDescent="0.35">
      <c r="A6" t="s">
        <v>232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1</v>
      </c>
      <c r="V6" s="2" t="s">
        <v>1</v>
      </c>
      <c r="W6" s="2" t="s">
        <v>1</v>
      </c>
      <c r="X6" t="s">
        <v>0</v>
      </c>
      <c r="Y6" s="1">
        <v>-0.64385619000000005</v>
      </c>
      <c r="Z6" s="1">
        <v>-1.6438561899999999</v>
      </c>
      <c r="AA6" s="1">
        <v>-2.6438561900000002</v>
      </c>
      <c r="AB6" t="s">
        <v>0</v>
      </c>
      <c r="AC6">
        <f t="shared" si="0"/>
        <v>-2.6438561900000002</v>
      </c>
      <c r="AD6">
        <f t="shared" si="1"/>
        <v>-0.64385619000000005</v>
      </c>
      <c r="AE6">
        <f t="shared" si="2"/>
        <v>2</v>
      </c>
      <c r="AH6">
        <v>-2.6438561900000002</v>
      </c>
      <c r="AI6">
        <v>-0.64385619000000005</v>
      </c>
      <c r="AJ6">
        <v>2</v>
      </c>
    </row>
    <row r="7" spans="1:36" x14ac:dyDescent="0.35">
      <c r="A7" t="s">
        <v>231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 s="2" t="s">
        <v>1</v>
      </c>
      <c r="V7" s="2" t="s">
        <v>1</v>
      </c>
      <c r="W7" s="2" t="s">
        <v>1</v>
      </c>
      <c r="X7" t="s">
        <v>0</v>
      </c>
      <c r="Y7" s="1">
        <v>0.44360665100000002</v>
      </c>
      <c r="Z7" s="1">
        <v>0.748461233</v>
      </c>
      <c r="AA7" s="1">
        <v>1.604071324</v>
      </c>
      <c r="AB7" t="s">
        <v>0</v>
      </c>
      <c r="AC7">
        <f t="shared" si="0"/>
        <v>0.44360665100000002</v>
      </c>
      <c r="AD7">
        <f t="shared" si="1"/>
        <v>1.604071324</v>
      </c>
      <c r="AE7">
        <f t="shared" si="2"/>
        <v>1.1604646729999999</v>
      </c>
      <c r="AH7">
        <v>0.44360665100000002</v>
      </c>
      <c r="AI7">
        <v>1.604071324</v>
      </c>
      <c r="AJ7">
        <v>1.1604646729999999</v>
      </c>
    </row>
    <row r="8" spans="1:36" x14ac:dyDescent="0.35">
      <c r="A8" t="s">
        <v>230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2" t="s">
        <v>1</v>
      </c>
      <c r="V8" s="2" t="s">
        <v>1</v>
      </c>
      <c r="W8" s="2" t="s">
        <v>1</v>
      </c>
      <c r="X8" t="s">
        <v>0</v>
      </c>
      <c r="Y8" s="1">
        <v>2.748461233</v>
      </c>
      <c r="Z8" s="1">
        <v>2.5058909300000001</v>
      </c>
      <c r="AA8" s="1">
        <v>-5.8893688999999999E-2</v>
      </c>
      <c r="AB8" t="s">
        <v>0</v>
      </c>
      <c r="AC8">
        <f t="shared" si="0"/>
        <v>-5.8893688999999999E-2</v>
      </c>
      <c r="AD8">
        <f t="shared" si="1"/>
        <v>2.748461233</v>
      </c>
      <c r="AE8">
        <f t="shared" si="2"/>
        <v>2.807354922</v>
      </c>
      <c r="AH8">
        <v>-5.8893688999999999E-2</v>
      </c>
      <c r="AI8">
        <v>2.748461233</v>
      </c>
      <c r="AJ8">
        <v>2.807354922</v>
      </c>
    </row>
    <row r="9" spans="1:36" x14ac:dyDescent="0.35">
      <c r="A9" t="s">
        <v>229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 s="2" t="s">
        <v>1</v>
      </c>
      <c r="V9" s="2" t="s">
        <v>1</v>
      </c>
      <c r="W9" s="2" t="s">
        <v>1</v>
      </c>
      <c r="X9" t="s">
        <v>0</v>
      </c>
      <c r="Y9" s="1">
        <v>-2.6438561900000002</v>
      </c>
      <c r="Z9" s="1">
        <v>-0.64385619000000005</v>
      </c>
      <c r="AA9" s="1">
        <v>0.748461233</v>
      </c>
      <c r="AB9" t="s">
        <v>0</v>
      </c>
      <c r="AC9">
        <f t="shared" si="0"/>
        <v>-2.6438561900000002</v>
      </c>
      <c r="AD9">
        <f t="shared" si="1"/>
        <v>0.748461233</v>
      </c>
      <c r="AE9">
        <f t="shared" si="2"/>
        <v>3.3923174230000002</v>
      </c>
      <c r="AH9">
        <v>-2.6438561900000002</v>
      </c>
      <c r="AI9">
        <v>0.748461233</v>
      </c>
      <c r="AJ9">
        <v>3.3923174230000002</v>
      </c>
    </row>
    <row r="10" spans="1:36" x14ac:dyDescent="0.35">
      <c r="A10" t="s">
        <v>228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1</v>
      </c>
      <c r="V10" s="2" t="s">
        <v>1</v>
      </c>
      <c r="W10" s="2" t="s">
        <v>1</v>
      </c>
      <c r="X10" t="s">
        <v>0</v>
      </c>
      <c r="Y10" s="1">
        <v>-1.058893689</v>
      </c>
      <c r="Z10" s="1">
        <v>-2.6438561900000002</v>
      </c>
      <c r="AA10" s="1">
        <v>-1.3219280950000001</v>
      </c>
      <c r="AB10" t="s">
        <v>0</v>
      </c>
      <c r="AC10">
        <f t="shared" si="0"/>
        <v>-2.6438561900000002</v>
      </c>
      <c r="AD10">
        <f t="shared" si="1"/>
        <v>-1.058893689</v>
      </c>
      <c r="AE10">
        <f t="shared" si="2"/>
        <v>1.5849625010000001</v>
      </c>
      <c r="AH10">
        <v>-2.6438561900000002</v>
      </c>
      <c r="AI10">
        <v>-1.058893689</v>
      </c>
      <c r="AJ10">
        <v>1.5849625010000001</v>
      </c>
    </row>
    <row r="11" spans="1:36" x14ac:dyDescent="0.35">
      <c r="A11" t="s">
        <v>227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 s="2" t="s">
        <v>1</v>
      </c>
      <c r="V11" s="2" t="s">
        <v>1</v>
      </c>
      <c r="W11" s="2" t="s">
        <v>1</v>
      </c>
      <c r="X11" t="s">
        <v>0</v>
      </c>
      <c r="Y11" s="1">
        <v>1.941106311</v>
      </c>
      <c r="Z11" s="1">
        <v>0.87970576599999994</v>
      </c>
      <c r="AA11" s="1">
        <v>0.87970576599999994</v>
      </c>
      <c r="AB11" t="s">
        <v>0</v>
      </c>
      <c r="AC11">
        <f t="shared" si="0"/>
        <v>0.87970576599999994</v>
      </c>
      <c r="AD11">
        <f t="shared" si="1"/>
        <v>1.941106311</v>
      </c>
      <c r="AE11">
        <f t="shared" si="2"/>
        <v>1.0614005450000001</v>
      </c>
      <c r="AH11">
        <v>0.87970576599999994</v>
      </c>
      <c r="AI11">
        <v>1.941106311</v>
      </c>
      <c r="AJ11">
        <v>1.0614005450000001</v>
      </c>
    </row>
    <row r="12" spans="1:36" x14ac:dyDescent="0.35">
      <c r="A12" t="s">
        <v>226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 s="2" t="s">
        <v>1</v>
      </c>
      <c r="V12" s="2" t="s">
        <v>1</v>
      </c>
      <c r="W12" s="2" t="s">
        <v>1</v>
      </c>
      <c r="X12" t="s">
        <v>0</v>
      </c>
      <c r="Y12" s="1">
        <v>-2.058893689</v>
      </c>
      <c r="Z12" s="1">
        <v>-0.64385619000000005</v>
      </c>
      <c r="AA12" s="1">
        <v>-2.6438561900000002</v>
      </c>
      <c r="AB12" t="s">
        <v>0</v>
      </c>
      <c r="AC12">
        <f t="shared" si="0"/>
        <v>-2.6438561900000002</v>
      </c>
      <c r="AD12">
        <f t="shared" si="1"/>
        <v>-0.64385619000000005</v>
      </c>
      <c r="AE12">
        <f t="shared" si="2"/>
        <v>2</v>
      </c>
      <c r="AH12">
        <v>-2.6438561900000002</v>
      </c>
      <c r="AI12">
        <v>-0.64385619000000005</v>
      </c>
      <c r="AJ12">
        <v>2</v>
      </c>
    </row>
    <row r="13" spans="1:36" x14ac:dyDescent="0.35">
      <c r="A13" t="s">
        <v>225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 s="2" t="s">
        <v>1</v>
      </c>
      <c r="V13" s="2" t="s">
        <v>1</v>
      </c>
      <c r="W13" s="2" t="s">
        <v>1</v>
      </c>
      <c r="X13" t="s">
        <v>0</v>
      </c>
      <c r="Y13" s="1">
        <v>3.5849625010000001</v>
      </c>
      <c r="Z13" s="1">
        <v>3.2630344060000001</v>
      </c>
      <c r="AA13" s="1">
        <v>5.2326607569999997</v>
      </c>
      <c r="AB13" t="s">
        <v>0</v>
      </c>
      <c r="AC13">
        <f t="shared" si="0"/>
        <v>3.2630344060000001</v>
      </c>
      <c r="AD13">
        <f t="shared" si="1"/>
        <v>5.2326607569999997</v>
      </c>
      <c r="AE13">
        <f t="shared" si="2"/>
        <v>1.9696263509999996</v>
      </c>
      <c r="AH13">
        <v>3.2630344060000001</v>
      </c>
      <c r="AI13">
        <v>5.2326607569999997</v>
      </c>
      <c r="AJ13">
        <v>1.9696263509999996</v>
      </c>
    </row>
    <row r="14" spans="1:36" x14ac:dyDescent="0.35">
      <c r="A14" t="s">
        <v>224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 s="2" t="s">
        <v>1</v>
      </c>
      <c r="V14" s="2" t="s">
        <v>1</v>
      </c>
      <c r="W14" s="2" t="s">
        <v>1</v>
      </c>
      <c r="X14" t="s">
        <v>0</v>
      </c>
      <c r="Y14" s="1">
        <v>-5.8893688999999999E-2</v>
      </c>
      <c r="Z14" s="1">
        <v>-0.473931188</v>
      </c>
      <c r="AA14" s="1">
        <v>-1.3219280950000001</v>
      </c>
      <c r="AB14" t="s">
        <v>0</v>
      </c>
      <c r="AC14">
        <f t="shared" si="0"/>
        <v>-1.3219280950000001</v>
      </c>
      <c r="AD14">
        <f t="shared" si="1"/>
        <v>-5.8893688999999999E-2</v>
      </c>
      <c r="AE14">
        <f t="shared" si="2"/>
        <v>1.2630344060000001</v>
      </c>
      <c r="AH14">
        <v>-1.3219280950000001</v>
      </c>
      <c r="AI14">
        <v>-5.8893688999999999E-2</v>
      </c>
      <c r="AJ14">
        <v>1.2630344060000001</v>
      </c>
    </row>
    <row r="15" spans="1:36" x14ac:dyDescent="0.35">
      <c r="A15" t="s">
        <v>223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 s="2" t="s">
        <v>1</v>
      </c>
      <c r="V15" s="2" t="s">
        <v>1</v>
      </c>
      <c r="W15" s="2" t="s">
        <v>1</v>
      </c>
      <c r="X15" t="s">
        <v>0</v>
      </c>
      <c r="Y15" s="1">
        <v>0.94110631099999997</v>
      </c>
      <c r="Z15" s="1">
        <v>1.1110313119999999</v>
      </c>
      <c r="AA15" s="1">
        <v>2.3561438099999998</v>
      </c>
      <c r="AB15" t="s">
        <v>0</v>
      </c>
      <c r="AC15">
        <f t="shared" si="0"/>
        <v>0.94110631099999997</v>
      </c>
      <c r="AD15">
        <f t="shared" si="1"/>
        <v>2.3561438099999998</v>
      </c>
      <c r="AE15">
        <f t="shared" si="2"/>
        <v>1.4150374989999999</v>
      </c>
      <c r="AH15">
        <v>0.94110631099999997</v>
      </c>
      <c r="AI15">
        <v>2.3561438099999998</v>
      </c>
      <c r="AJ15">
        <v>1.4150374989999999</v>
      </c>
    </row>
    <row r="16" spans="1:36" x14ac:dyDescent="0.35">
      <c r="A16" t="s">
        <v>222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 s="2" t="s">
        <v>1</v>
      </c>
      <c r="V16" s="2" t="s">
        <v>1</v>
      </c>
      <c r="W16" s="2" t="s">
        <v>1</v>
      </c>
      <c r="X16" t="s">
        <v>0</v>
      </c>
      <c r="Y16" s="1">
        <v>0.35614381000000001</v>
      </c>
      <c r="Z16" s="1">
        <v>1.1634987320000001</v>
      </c>
      <c r="AA16" s="1">
        <v>0.67807190500000003</v>
      </c>
      <c r="AB16" t="s">
        <v>0</v>
      </c>
      <c r="AC16">
        <f t="shared" si="0"/>
        <v>0.35614381000000001</v>
      </c>
      <c r="AD16">
        <f t="shared" si="1"/>
        <v>1.1634987320000001</v>
      </c>
      <c r="AE16">
        <f t="shared" si="2"/>
        <v>0.80735492200000003</v>
      </c>
      <c r="AH16">
        <v>0.35614381000000001</v>
      </c>
      <c r="AI16">
        <v>1.1634987320000001</v>
      </c>
      <c r="AJ16">
        <v>0.80735492200000003</v>
      </c>
    </row>
    <row r="17" spans="1:36" x14ac:dyDescent="0.35">
      <c r="A17" t="s">
        <v>221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 s="2" t="s">
        <v>1</v>
      </c>
      <c r="V17" s="2" t="s">
        <v>1</v>
      </c>
      <c r="W17" s="2" t="s">
        <v>1</v>
      </c>
      <c r="X17" t="s">
        <v>0</v>
      </c>
      <c r="Y17" s="1">
        <v>-0.473931188</v>
      </c>
      <c r="Z17" s="1">
        <v>1.6780719049999999</v>
      </c>
      <c r="AA17" s="1">
        <v>1.40053793</v>
      </c>
      <c r="AB17" t="s">
        <v>0</v>
      </c>
      <c r="AC17">
        <f t="shared" si="0"/>
        <v>-0.473931188</v>
      </c>
      <c r="AD17">
        <f t="shared" si="1"/>
        <v>1.6780719049999999</v>
      </c>
      <c r="AE17">
        <f t="shared" si="2"/>
        <v>2.1520030929999998</v>
      </c>
      <c r="AH17">
        <v>-0.473931188</v>
      </c>
      <c r="AI17">
        <v>1.6780719049999999</v>
      </c>
      <c r="AJ17">
        <v>2.1520030929999998</v>
      </c>
    </row>
    <row r="18" spans="1:36" x14ac:dyDescent="0.35">
      <c r="A18" t="s">
        <v>220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 s="2" t="s">
        <v>1</v>
      </c>
      <c r="V18" s="2" t="s">
        <v>1</v>
      </c>
      <c r="W18" s="2" t="s">
        <v>1</v>
      </c>
      <c r="X18" t="s">
        <v>0</v>
      </c>
      <c r="Y18" s="1">
        <v>-1.6438561899999999</v>
      </c>
      <c r="Z18" s="1">
        <v>-1.6438561899999999</v>
      </c>
      <c r="AA18" s="1">
        <v>-2.058893689</v>
      </c>
      <c r="AB18" t="s">
        <v>0</v>
      </c>
      <c r="AC18">
        <f t="shared" si="0"/>
        <v>-2.058893689</v>
      </c>
      <c r="AD18">
        <f t="shared" si="1"/>
        <v>-1.6438561899999999</v>
      </c>
      <c r="AE18">
        <f t="shared" si="2"/>
        <v>0.41503749900000009</v>
      </c>
      <c r="AH18">
        <v>-2.058893689</v>
      </c>
      <c r="AI18">
        <v>-1.6438561899999999</v>
      </c>
      <c r="AJ18">
        <v>0.41503749900000009</v>
      </c>
    </row>
    <row r="19" spans="1:36" x14ac:dyDescent="0.35">
      <c r="A19" t="s">
        <v>219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 s="2" t="s">
        <v>1</v>
      </c>
      <c r="V19" s="2" t="s">
        <v>1</v>
      </c>
      <c r="W19" s="2" t="s">
        <v>1</v>
      </c>
      <c r="X19" t="s">
        <v>0</v>
      </c>
      <c r="Y19" s="1">
        <v>-1.6438561899999999</v>
      </c>
      <c r="Z19" s="1">
        <v>-1.3219280950000001</v>
      </c>
      <c r="AA19" s="1">
        <v>0.526068812</v>
      </c>
      <c r="AB19" t="s">
        <v>0</v>
      </c>
      <c r="AC19">
        <f t="shared" si="0"/>
        <v>-1.6438561899999999</v>
      </c>
      <c r="AD19">
        <f t="shared" si="1"/>
        <v>0.526068812</v>
      </c>
      <c r="AE19">
        <f t="shared" si="2"/>
        <v>2.1699250019999998</v>
      </c>
      <c r="AH19">
        <v>-1.6438561899999999</v>
      </c>
      <c r="AI19">
        <v>0.526068812</v>
      </c>
      <c r="AJ19">
        <v>2.1699250019999998</v>
      </c>
    </row>
    <row r="20" spans="1:36" x14ac:dyDescent="0.35">
      <c r="A20" t="s">
        <v>218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 s="2" t="s">
        <v>1</v>
      </c>
      <c r="V20" s="2" t="s">
        <v>1</v>
      </c>
      <c r="W20" s="2" t="s">
        <v>1</v>
      </c>
      <c r="X20" t="s">
        <v>0</v>
      </c>
      <c r="Y20" s="1">
        <v>1.3103401210000001</v>
      </c>
      <c r="Z20" s="1">
        <v>-1.058893689</v>
      </c>
      <c r="AA20" s="1">
        <v>1.214124805</v>
      </c>
      <c r="AB20" t="s">
        <v>0</v>
      </c>
      <c r="AC20">
        <f t="shared" si="0"/>
        <v>-1.058893689</v>
      </c>
      <c r="AD20">
        <f t="shared" si="1"/>
        <v>1.3103401210000001</v>
      </c>
      <c r="AE20">
        <f t="shared" si="2"/>
        <v>2.3692338099999999</v>
      </c>
      <c r="AH20">
        <v>-1.058893689</v>
      </c>
      <c r="AI20">
        <v>1.3103401210000001</v>
      </c>
      <c r="AJ20">
        <v>2.3692338099999999</v>
      </c>
    </row>
    <row r="21" spans="1:36" x14ac:dyDescent="0.35">
      <c r="A21" t="s">
        <v>217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 s="2" t="s">
        <v>1</v>
      </c>
      <c r="V21" s="2" t="s">
        <v>1</v>
      </c>
      <c r="W21" s="2" t="s">
        <v>1</v>
      </c>
      <c r="X21" t="s">
        <v>0</v>
      </c>
      <c r="Y21" s="1">
        <v>3.4750848830000001</v>
      </c>
      <c r="Z21" s="1">
        <v>1.9708536539999999</v>
      </c>
      <c r="AA21" s="1">
        <v>3.6780719049999999</v>
      </c>
      <c r="AB21" t="s">
        <v>0</v>
      </c>
      <c r="AC21">
        <f t="shared" si="0"/>
        <v>1.9708536539999999</v>
      </c>
      <c r="AD21">
        <f t="shared" si="1"/>
        <v>3.6780719049999999</v>
      </c>
      <c r="AE21">
        <f t="shared" si="2"/>
        <v>1.707218251</v>
      </c>
      <c r="AH21">
        <v>1.9708536539999999</v>
      </c>
      <c r="AI21">
        <v>3.6780719049999999</v>
      </c>
      <c r="AJ21">
        <v>1.707218251</v>
      </c>
    </row>
    <row r="22" spans="1:36" x14ac:dyDescent="0.35">
      <c r="A22" t="s">
        <v>216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 s="2" t="s">
        <v>1</v>
      </c>
      <c r="V22" s="2" t="s">
        <v>1</v>
      </c>
      <c r="W22" s="2" t="s">
        <v>1</v>
      </c>
      <c r="X22" t="s">
        <v>0</v>
      </c>
      <c r="Y22" s="1">
        <v>2.5260688120000001</v>
      </c>
      <c r="Z22" s="1">
        <v>3.3785116230000001</v>
      </c>
      <c r="AA22" s="1">
        <v>3.8479969070000002</v>
      </c>
      <c r="AB22" t="s">
        <v>0</v>
      </c>
      <c r="AC22">
        <f t="shared" si="0"/>
        <v>2.5260688120000001</v>
      </c>
      <c r="AD22">
        <f t="shared" si="1"/>
        <v>3.8479969070000002</v>
      </c>
      <c r="AE22">
        <f t="shared" si="2"/>
        <v>1.3219280950000001</v>
      </c>
      <c r="AH22">
        <v>2.5260688120000001</v>
      </c>
      <c r="AI22">
        <v>3.8479969070000002</v>
      </c>
      <c r="AJ22">
        <v>1.3219280950000001</v>
      </c>
    </row>
    <row r="23" spans="1:36" x14ac:dyDescent="0.35">
      <c r="A23" t="s">
        <v>215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 s="2" t="s">
        <v>1</v>
      </c>
      <c r="V23" s="2" t="s">
        <v>1</v>
      </c>
      <c r="W23" s="2" t="s">
        <v>1</v>
      </c>
      <c r="X23" t="s">
        <v>0</v>
      </c>
      <c r="Y23" s="1">
        <v>-2.6438561900000002</v>
      </c>
      <c r="Z23" s="1">
        <v>5.6583528000000001E-2</v>
      </c>
      <c r="AA23" s="1">
        <v>-1.058893689</v>
      </c>
      <c r="AB23" t="s">
        <v>0</v>
      </c>
      <c r="AC23">
        <f t="shared" si="0"/>
        <v>-2.6438561900000002</v>
      </c>
      <c r="AD23">
        <f t="shared" si="1"/>
        <v>5.6583528000000001E-2</v>
      </c>
      <c r="AE23">
        <f t="shared" si="2"/>
        <v>2.7004397180000002</v>
      </c>
      <c r="AH23">
        <v>-2.6438561900000002</v>
      </c>
      <c r="AI23">
        <v>5.6583528000000001E-2</v>
      </c>
      <c r="AJ23">
        <v>2.7004397180000002</v>
      </c>
    </row>
    <row r="24" spans="1:36" x14ac:dyDescent="0.35">
      <c r="A24" t="s">
        <v>214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 s="2" t="s">
        <v>1</v>
      </c>
      <c r="V24" s="2" t="s">
        <v>1</v>
      </c>
      <c r="W24" s="2" t="s">
        <v>1</v>
      </c>
      <c r="X24" t="s">
        <v>0</v>
      </c>
      <c r="Y24" s="1">
        <v>-2.058893689</v>
      </c>
      <c r="Z24" s="1">
        <v>0.263034406</v>
      </c>
      <c r="AA24" s="1">
        <v>-1.3219280950000001</v>
      </c>
      <c r="AB24" t="s">
        <v>0</v>
      </c>
      <c r="AC24">
        <f t="shared" si="0"/>
        <v>-2.058893689</v>
      </c>
      <c r="AD24">
        <f t="shared" si="1"/>
        <v>0.263034406</v>
      </c>
      <c r="AE24">
        <f t="shared" si="2"/>
        <v>2.3219280950000001</v>
      </c>
      <c r="AH24">
        <v>-2.058893689</v>
      </c>
      <c r="AI24">
        <v>0.263034406</v>
      </c>
      <c r="AJ24">
        <v>2.3219280950000001</v>
      </c>
    </row>
    <row r="25" spans="1:36" x14ac:dyDescent="0.35">
      <c r="A25" t="s">
        <v>213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 s="2" t="s">
        <v>1</v>
      </c>
      <c r="V25" s="2" t="s">
        <v>1</v>
      </c>
      <c r="W25" s="2" t="s">
        <v>1</v>
      </c>
      <c r="X25" t="s">
        <v>0</v>
      </c>
      <c r="Y25" s="1">
        <v>-0.473931188</v>
      </c>
      <c r="Z25" s="1">
        <v>-2.058893689</v>
      </c>
      <c r="AA25" s="1">
        <v>2.8953026209999999</v>
      </c>
      <c r="AB25" t="s">
        <v>0</v>
      </c>
      <c r="AC25">
        <f t="shared" si="0"/>
        <v>-2.058893689</v>
      </c>
      <c r="AD25">
        <f t="shared" si="1"/>
        <v>2.8953026209999999</v>
      </c>
      <c r="AE25">
        <f t="shared" si="2"/>
        <v>4.9541963100000004</v>
      </c>
      <c r="AH25">
        <v>-2.058893689</v>
      </c>
      <c r="AI25">
        <v>2.8953026209999999</v>
      </c>
      <c r="AJ25">
        <v>4.9541963100000004</v>
      </c>
    </row>
    <row r="26" spans="1:36" x14ac:dyDescent="0.35">
      <c r="A26" t="s">
        <v>212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 s="2" t="s">
        <v>1</v>
      </c>
      <c r="V26" s="2" t="s">
        <v>1</v>
      </c>
      <c r="W26" s="2" t="s">
        <v>1</v>
      </c>
      <c r="X26" t="s">
        <v>0</v>
      </c>
      <c r="Y26" s="1">
        <v>-0.32192809500000003</v>
      </c>
      <c r="Z26" s="1">
        <v>-1.6438561899999999</v>
      </c>
      <c r="AA26" s="1">
        <v>1.8155754289999999</v>
      </c>
      <c r="AB26" t="s">
        <v>0</v>
      </c>
      <c r="AC26">
        <f t="shared" si="0"/>
        <v>-1.6438561899999999</v>
      </c>
      <c r="AD26">
        <f t="shared" si="1"/>
        <v>1.8155754289999999</v>
      </c>
      <c r="AE26">
        <f t="shared" si="2"/>
        <v>3.4594316190000001</v>
      </c>
      <c r="AH26">
        <v>-1.6438561899999999</v>
      </c>
      <c r="AI26">
        <v>1.8155754289999999</v>
      </c>
      <c r="AJ26">
        <v>3.4594316190000001</v>
      </c>
    </row>
    <row r="27" spans="1:36" x14ac:dyDescent="0.35">
      <c r="A27" t="s">
        <v>211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 s="2" t="s">
        <v>1</v>
      </c>
      <c r="V27" s="2" t="s">
        <v>1</v>
      </c>
      <c r="W27" s="2" t="s">
        <v>1</v>
      </c>
      <c r="X27" t="s">
        <v>0</v>
      </c>
      <c r="Y27" s="1">
        <v>0.263034406</v>
      </c>
      <c r="Z27" s="1">
        <v>-2.6438561900000002</v>
      </c>
      <c r="AA27" s="1">
        <v>1</v>
      </c>
      <c r="AB27" t="s">
        <v>0</v>
      </c>
      <c r="AC27">
        <f t="shared" si="0"/>
        <v>-2.6438561900000002</v>
      </c>
      <c r="AD27">
        <f t="shared" si="1"/>
        <v>1</v>
      </c>
      <c r="AE27">
        <f t="shared" si="2"/>
        <v>3.6438561900000002</v>
      </c>
      <c r="AH27">
        <v>-2.6438561900000002</v>
      </c>
      <c r="AI27">
        <v>1</v>
      </c>
      <c r="AJ27">
        <v>3.6438561900000002</v>
      </c>
    </row>
    <row r="28" spans="1:36" x14ac:dyDescent="0.35">
      <c r="A28" t="s">
        <v>210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s="2" t="s">
        <v>1</v>
      </c>
      <c r="V28" s="2" t="s">
        <v>1</v>
      </c>
      <c r="W28" s="2" t="s">
        <v>1</v>
      </c>
      <c r="X28" t="s">
        <v>0</v>
      </c>
      <c r="Y28" s="1">
        <v>-2.058893689</v>
      </c>
      <c r="Z28" s="1">
        <v>-0.83650126800000002</v>
      </c>
      <c r="AA28" s="1">
        <v>-1.058893689</v>
      </c>
      <c r="AB28" t="s">
        <v>0</v>
      </c>
      <c r="AC28">
        <f t="shared" si="0"/>
        <v>-2.058893689</v>
      </c>
      <c r="AD28">
        <f t="shared" si="1"/>
        <v>-0.83650126800000002</v>
      </c>
      <c r="AE28">
        <f t="shared" si="2"/>
        <v>1.2223924209999999</v>
      </c>
      <c r="AH28">
        <v>-2.058893689</v>
      </c>
      <c r="AI28">
        <v>-0.83650126800000002</v>
      </c>
      <c r="AJ28">
        <v>1.2223924209999999</v>
      </c>
    </row>
    <row r="29" spans="1:36" x14ac:dyDescent="0.35">
      <c r="A29" t="s">
        <v>209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 s="2" t="s">
        <v>1</v>
      </c>
      <c r="V29" s="2" t="s">
        <v>1</v>
      </c>
      <c r="W29" s="2" t="s">
        <v>1</v>
      </c>
      <c r="X29" t="s">
        <v>0</v>
      </c>
      <c r="Y29" s="1">
        <v>-0.473931188</v>
      </c>
      <c r="Z29" s="1">
        <v>0.94110631099999997</v>
      </c>
      <c r="AA29" s="1">
        <v>-5.8893688999999999E-2</v>
      </c>
      <c r="AB29" t="s">
        <v>0</v>
      </c>
      <c r="AC29">
        <f t="shared" si="0"/>
        <v>-0.473931188</v>
      </c>
      <c r="AD29">
        <f t="shared" si="1"/>
        <v>0.94110631099999997</v>
      </c>
      <c r="AE29">
        <f t="shared" si="2"/>
        <v>1.4150374989999999</v>
      </c>
      <c r="AH29">
        <v>-0.473931188</v>
      </c>
      <c r="AI29">
        <v>0.94110631099999997</v>
      </c>
      <c r="AJ29">
        <v>1.4150374989999999</v>
      </c>
    </row>
    <row r="30" spans="1:36" x14ac:dyDescent="0.35">
      <c r="A30" t="s">
        <v>208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 s="2" t="s">
        <v>1</v>
      </c>
      <c r="V30" s="2" t="s">
        <v>1</v>
      </c>
      <c r="W30" s="2" t="s">
        <v>1</v>
      </c>
      <c r="X30" t="s">
        <v>0</v>
      </c>
      <c r="Y30" s="1">
        <v>-5.8893688999999999E-2</v>
      </c>
      <c r="Z30" s="1">
        <v>0.81557542900000002</v>
      </c>
      <c r="AA30" s="1">
        <v>5.6583528000000001E-2</v>
      </c>
      <c r="AB30" t="s">
        <v>0</v>
      </c>
      <c r="AC30">
        <f t="shared" si="0"/>
        <v>-5.8893688999999999E-2</v>
      </c>
      <c r="AD30">
        <f t="shared" si="1"/>
        <v>0.81557542900000002</v>
      </c>
      <c r="AE30">
        <f t="shared" si="2"/>
        <v>0.87446911800000005</v>
      </c>
      <c r="AH30">
        <v>-5.8893688999999999E-2</v>
      </c>
      <c r="AI30">
        <v>0.81557542900000002</v>
      </c>
      <c r="AJ30">
        <v>0.87446911800000005</v>
      </c>
    </row>
    <row r="31" spans="1:36" x14ac:dyDescent="0.35">
      <c r="A31" t="s">
        <v>207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 s="2" t="s">
        <v>1</v>
      </c>
      <c r="V31" s="2" t="s">
        <v>1</v>
      </c>
      <c r="W31" s="2" t="s">
        <v>1</v>
      </c>
      <c r="X31" t="s">
        <v>0</v>
      </c>
      <c r="Y31" s="1">
        <v>-1.058893689</v>
      </c>
      <c r="Z31" s="1">
        <v>-2.6438561900000002</v>
      </c>
      <c r="AA31" s="1">
        <v>-0.473931188</v>
      </c>
      <c r="AB31" t="s">
        <v>0</v>
      </c>
      <c r="AC31">
        <f t="shared" si="0"/>
        <v>-2.6438561900000002</v>
      </c>
      <c r="AD31">
        <f t="shared" si="1"/>
        <v>-0.473931188</v>
      </c>
      <c r="AE31">
        <f t="shared" si="2"/>
        <v>2.1699250020000003</v>
      </c>
      <c r="AH31">
        <v>-2.6438561900000002</v>
      </c>
      <c r="AI31">
        <v>-0.473931188</v>
      </c>
      <c r="AJ31">
        <v>2.1699250020000003</v>
      </c>
    </row>
    <row r="32" spans="1:36" x14ac:dyDescent="0.35">
      <c r="A32" t="s">
        <v>206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 s="2" t="s">
        <v>1</v>
      </c>
      <c r="V32" s="2" t="s">
        <v>1</v>
      </c>
      <c r="W32" s="2" t="s">
        <v>1</v>
      </c>
      <c r="X32" t="s">
        <v>0</v>
      </c>
      <c r="Y32" s="1">
        <v>-0.18442457100000001</v>
      </c>
      <c r="Z32" s="1">
        <v>-1.6438561899999999</v>
      </c>
      <c r="AA32" s="1">
        <v>0.94110631099999997</v>
      </c>
      <c r="AB32" t="s">
        <v>0</v>
      </c>
      <c r="AC32">
        <f t="shared" si="0"/>
        <v>-1.6438561899999999</v>
      </c>
      <c r="AD32">
        <f t="shared" si="1"/>
        <v>0.94110631099999997</v>
      </c>
      <c r="AE32">
        <f t="shared" si="2"/>
        <v>2.5849625009999997</v>
      </c>
      <c r="AH32">
        <v>-1.6438561899999999</v>
      </c>
      <c r="AI32">
        <v>0.94110631099999997</v>
      </c>
      <c r="AJ32">
        <v>2.5849625009999997</v>
      </c>
    </row>
    <row r="33" spans="1:36" x14ac:dyDescent="0.35">
      <c r="A33" t="s">
        <v>205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 s="2" t="s">
        <v>1</v>
      </c>
      <c r="V33" s="2" t="s">
        <v>1</v>
      </c>
      <c r="W33" s="2" t="s">
        <v>1</v>
      </c>
      <c r="X33" t="s">
        <v>0</v>
      </c>
      <c r="Y33" s="1">
        <v>5.6583528000000001E-2</v>
      </c>
      <c r="Z33" s="1">
        <v>-0.473931188</v>
      </c>
      <c r="AA33" s="1">
        <v>-0.18442457100000001</v>
      </c>
      <c r="AB33" t="s">
        <v>0</v>
      </c>
      <c r="AC33">
        <f t="shared" si="0"/>
        <v>-0.473931188</v>
      </c>
      <c r="AD33">
        <f t="shared" si="1"/>
        <v>5.6583528000000001E-2</v>
      </c>
      <c r="AE33">
        <f t="shared" si="2"/>
        <v>0.530514716</v>
      </c>
      <c r="AH33">
        <v>-0.473931188</v>
      </c>
      <c r="AI33">
        <v>5.6583528000000001E-2</v>
      </c>
      <c r="AJ33">
        <v>0.530514716</v>
      </c>
    </row>
    <row r="34" spans="1:36" x14ac:dyDescent="0.35">
      <c r="A34" t="s">
        <v>204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 s="2" t="s">
        <v>1</v>
      </c>
      <c r="V34" s="2" t="s">
        <v>1</v>
      </c>
      <c r="W34" s="2" t="s">
        <v>1</v>
      </c>
      <c r="X34" t="s">
        <v>0</v>
      </c>
      <c r="Y34" s="1">
        <v>-2.6438561900000002</v>
      </c>
      <c r="Z34" s="1">
        <v>-2.6438561900000002</v>
      </c>
      <c r="AA34" s="1">
        <v>-1.058893689</v>
      </c>
      <c r="AB34" t="s">
        <v>0</v>
      </c>
      <c r="AC34">
        <f t="shared" si="0"/>
        <v>-2.6438561900000002</v>
      </c>
      <c r="AD34">
        <f t="shared" si="1"/>
        <v>-1.058893689</v>
      </c>
      <c r="AE34">
        <f t="shared" si="2"/>
        <v>1.5849625010000001</v>
      </c>
      <c r="AH34">
        <v>-2.6438561900000002</v>
      </c>
      <c r="AI34">
        <v>-1.058893689</v>
      </c>
      <c r="AJ34">
        <v>1.5849625010000001</v>
      </c>
    </row>
    <row r="35" spans="1:36" x14ac:dyDescent="0.35">
      <c r="A35" t="s">
        <v>203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 s="2" t="s">
        <v>1</v>
      </c>
      <c r="V35" s="2" t="s">
        <v>1</v>
      </c>
      <c r="W35" s="2" t="s">
        <v>1</v>
      </c>
      <c r="X35" t="s">
        <v>0</v>
      </c>
      <c r="Y35" s="1">
        <v>-1.3219280950000001</v>
      </c>
      <c r="Z35" s="1">
        <v>-1.058893689</v>
      </c>
      <c r="AA35" s="1">
        <v>-0.83650126800000002</v>
      </c>
      <c r="AB35" t="s">
        <v>0</v>
      </c>
      <c r="AC35">
        <f t="shared" si="0"/>
        <v>-1.3219280950000001</v>
      </c>
      <c r="AD35">
        <f t="shared" si="1"/>
        <v>-0.83650126800000002</v>
      </c>
      <c r="AE35">
        <f t="shared" si="2"/>
        <v>0.48542682700000006</v>
      </c>
      <c r="AH35">
        <v>-1.3219280950000001</v>
      </c>
      <c r="AI35">
        <v>-0.83650126800000002</v>
      </c>
      <c r="AJ35">
        <v>0.48542682700000006</v>
      </c>
    </row>
    <row r="36" spans="1:36" x14ac:dyDescent="0.35">
      <c r="A36" t="s">
        <v>202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 s="2" t="s">
        <v>1</v>
      </c>
      <c r="V36" s="2" t="s">
        <v>1</v>
      </c>
      <c r="W36" s="2" t="s">
        <v>1</v>
      </c>
      <c r="X36" t="s">
        <v>0</v>
      </c>
      <c r="Y36" s="1">
        <v>-1.058893689</v>
      </c>
      <c r="Z36" s="1">
        <v>-0.64385619000000005</v>
      </c>
      <c r="AA36" s="1">
        <v>-5.8893688999999999E-2</v>
      </c>
      <c r="AB36" t="s">
        <v>0</v>
      </c>
      <c r="AC36">
        <f t="shared" si="0"/>
        <v>-1.058893689</v>
      </c>
      <c r="AD36">
        <f t="shared" si="1"/>
        <v>-5.8893688999999999E-2</v>
      </c>
      <c r="AE36">
        <f t="shared" si="2"/>
        <v>1</v>
      </c>
      <c r="AH36">
        <v>-1.058893689</v>
      </c>
      <c r="AI36">
        <v>-5.8893688999999999E-2</v>
      </c>
      <c r="AJ36">
        <v>1</v>
      </c>
    </row>
    <row r="37" spans="1:36" x14ac:dyDescent="0.35">
      <c r="A37" t="s">
        <v>201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 s="2" t="s">
        <v>1</v>
      </c>
      <c r="V37" s="2" t="s">
        <v>1</v>
      </c>
      <c r="W37" s="2" t="s">
        <v>1</v>
      </c>
      <c r="X37" t="s">
        <v>0</v>
      </c>
      <c r="Y37" s="1">
        <v>-1.6438561899999999</v>
      </c>
      <c r="Z37" s="1">
        <v>-0.83650126800000002</v>
      </c>
      <c r="AA37" s="1">
        <v>-1.058893689</v>
      </c>
      <c r="AB37" t="s">
        <v>0</v>
      </c>
      <c r="AC37">
        <f t="shared" si="0"/>
        <v>-1.6438561899999999</v>
      </c>
      <c r="AD37">
        <f t="shared" si="1"/>
        <v>-0.83650126800000002</v>
      </c>
      <c r="AE37">
        <f t="shared" si="2"/>
        <v>0.80735492199999992</v>
      </c>
      <c r="AH37">
        <v>-1.6438561899999999</v>
      </c>
      <c r="AI37">
        <v>-0.83650126800000002</v>
      </c>
      <c r="AJ37">
        <v>0.80735492199999992</v>
      </c>
    </row>
    <row r="38" spans="1:36" x14ac:dyDescent="0.35">
      <c r="A38" t="s">
        <v>200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 s="2" t="s">
        <v>1</v>
      </c>
      <c r="V38" s="2" t="s">
        <v>1</v>
      </c>
      <c r="W38" s="2" t="s">
        <v>1</v>
      </c>
      <c r="X38" t="s">
        <v>0</v>
      </c>
      <c r="Y38" s="1">
        <v>5.3504972469999998</v>
      </c>
      <c r="Z38" s="1">
        <v>8.1699250009999993</v>
      </c>
      <c r="AA38" s="1">
        <v>8.1699250009999993</v>
      </c>
      <c r="AB38" t="s">
        <v>0</v>
      </c>
      <c r="AC38">
        <f t="shared" si="0"/>
        <v>5.3504972469999998</v>
      </c>
      <c r="AD38">
        <f t="shared" si="1"/>
        <v>8.1699250009999993</v>
      </c>
      <c r="AE38">
        <f t="shared" si="2"/>
        <v>2.8194277539999995</v>
      </c>
      <c r="AH38">
        <v>5.3504972469999998</v>
      </c>
      <c r="AI38">
        <v>8.1699250009999993</v>
      </c>
      <c r="AJ38">
        <v>2.8194277539999995</v>
      </c>
    </row>
    <row r="39" spans="1:36" x14ac:dyDescent="0.35">
      <c r="A39" t="s">
        <v>199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 s="2" t="s">
        <v>1</v>
      </c>
      <c r="V39" s="2" t="s">
        <v>1</v>
      </c>
      <c r="W39" s="2" t="s">
        <v>1</v>
      </c>
      <c r="X39" t="s">
        <v>0</v>
      </c>
      <c r="Y39" s="1">
        <v>-2.058893689</v>
      </c>
      <c r="Z39" s="1">
        <v>-1.3219280950000001</v>
      </c>
      <c r="AA39" s="1">
        <v>-1.6438561899999999</v>
      </c>
      <c r="AB39" t="s">
        <v>0</v>
      </c>
      <c r="AC39">
        <f t="shared" si="0"/>
        <v>-2.058893689</v>
      </c>
      <c r="AD39">
        <f t="shared" si="1"/>
        <v>-1.3219280950000001</v>
      </c>
      <c r="AE39">
        <f t="shared" si="2"/>
        <v>0.73696559399999995</v>
      </c>
      <c r="AH39">
        <v>-2.058893689</v>
      </c>
      <c r="AI39">
        <v>-1.3219280950000001</v>
      </c>
      <c r="AJ39">
        <v>0.73696559399999995</v>
      </c>
    </row>
    <row r="40" spans="1:36" x14ac:dyDescent="0.35">
      <c r="A40" t="s">
        <v>198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 s="2" t="s">
        <v>1</v>
      </c>
      <c r="V40" s="2" t="s">
        <v>1</v>
      </c>
      <c r="W40" s="2" t="s">
        <v>1</v>
      </c>
      <c r="X40" t="s">
        <v>0</v>
      </c>
      <c r="Y40" s="1">
        <v>-2.3808217840000001</v>
      </c>
      <c r="Z40" s="1">
        <v>-2.6438561900000002</v>
      </c>
      <c r="AA40" s="1">
        <v>-2.058893689</v>
      </c>
      <c r="AB40" t="s">
        <v>0</v>
      </c>
      <c r="AC40">
        <f t="shared" si="0"/>
        <v>-2.6438561900000002</v>
      </c>
      <c r="AD40">
        <f t="shared" si="1"/>
        <v>-2.058893689</v>
      </c>
      <c r="AE40">
        <f t="shared" si="2"/>
        <v>0.58496250100000013</v>
      </c>
      <c r="AH40">
        <v>-2.6438561900000002</v>
      </c>
      <c r="AI40">
        <v>-2.058893689</v>
      </c>
      <c r="AJ40">
        <v>0.58496250100000013</v>
      </c>
    </row>
    <row r="41" spans="1:36" x14ac:dyDescent="0.35">
      <c r="A41" t="s">
        <v>197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 s="2" t="s">
        <v>1</v>
      </c>
      <c r="V41" s="2" t="s">
        <v>1</v>
      </c>
      <c r="W41" s="2" t="s">
        <v>1</v>
      </c>
      <c r="X41" t="s">
        <v>0</v>
      </c>
      <c r="Y41" s="1">
        <v>-1.3219280950000001</v>
      </c>
      <c r="Z41" s="1">
        <v>-0.64385619000000005</v>
      </c>
      <c r="AA41" s="1">
        <v>-0.64385619000000005</v>
      </c>
      <c r="AB41" t="s">
        <v>0</v>
      </c>
      <c r="AC41">
        <f t="shared" si="0"/>
        <v>-1.3219280950000001</v>
      </c>
      <c r="AD41">
        <f t="shared" si="1"/>
        <v>-0.64385619000000005</v>
      </c>
      <c r="AE41">
        <f t="shared" si="2"/>
        <v>0.67807190500000003</v>
      </c>
      <c r="AH41">
        <v>-1.3219280950000001</v>
      </c>
      <c r="AI41">
        <v>-0.64385619000000005</v>
      </c>
      <c r="AJ41">
        <v>0.67807190500000003</v>
      </c>
    </row>
    <row r="42" spans="1:36" x14ac:dyDescent="0.35">
      <c r="A42" t="s">
        <v>196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 s="2" t="s">
        <v>1</v>
      </c>
      <c r="V42" s="2" t="s">
        <v>1</v>
      </c>
      <c r="W42" s="2" t="s">
        <v>1</v>
      </c>
      <c r="X42" t="s">
        <v>0</v>
      </c>
      <c r="Y42" s="1">
        <v>-0.83650126800000002</v>
      </c>
      <c r="Z42" s="1">
        <v>1.9708536539999999</v>
      </c>
      <c r="AA42" s="1">
        <v>0.35614381000000001</v>
      </c>
      <c r="AB42" t="s">
        <v>0</v>
      </c>
      <c r="AC42">
        <f t="shared" si="0"/>
        <v>-0.83650126800000002</v>
      </c>
      <c r="AD42">
        <f t="shared" si="1"/>
        <v>1.9708536539999999</v>
      </c>
      <c r="AE42">
        <f t="shared" si="2"/>
        <v>2.807354922</v>
      </c>
      <c r="AH42">
        <v>-0.83650126800000002</v>
      </c>
      <c r="AI42">
        <v>1.9708536539999999</v>
      </c>
      <c r="AJ42">
        <v>2.807354922</v>
      </c>
    </row>
    <row r="43" spans="1:36" x14ac:dyDescent="0.35">
      <c r="A43" t="s">
        <v>195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 s="2" t="s">
        <v>1</v>
      </c>
      <c r="V43" s="2" t="s">
        <v>1</v>
      </c>
      <c r="W43" s="2" t="s">
        <v>1</v>
      </c>
      <c r="X43" t="s">
        <v>0</v>
      </c>
      <c r="Y43" s="1">
        <v>5.3785116229999996</v>
      </c>
      <c r="Z43" s="1">
        <v>-0.64385619000000005</v>
      </c>
      <c r="AA43" s="1">
        <v>-2.058893689</v>
      </c>
      <c r="AB43" t="s">
        <v>0</v>
      </c>
      <c r="AC43">
        <f t="shared" si="0"/>
        <v>-2.058893689</v>
      </c>
      <c r="AD43">
        <f t="shared" si="1"/>
        <v>5.3785116229999996</v>
      </c>
      <c r="AE43">
        <f t="shared" si="2"/>
        <v>7.4374053119999992</v>
      </c>
      <c r="AH43">
        <v>-2.058893689</v>
      </c>
      <c r="AI43">
        <v>5.3785116229999996</v>
      </c>
      <c r="AJ43">
        <v>7.4374053119999992</v>
      </c>
    </row>
    <row r="44" spans="1:36" x14ac:dyDescent="0.35">
      <c r="A44" t="s">
        <v>194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 s="2" t="s">
        <v>1</v>
      </c>
      <c r="V44" s="2" t="s">
        <v>1</v>
      </c>
      <c r="W44" s="2" t="s">
        <v>1</v>
      </c>
      <c r="X44" t="s">
        <v>0</v>
      </c>
      <c r="Y44" s="1">
        <v>0.60407132399999997</v>
      </c>
      <c r="Z44" s="1">
        <v>-1.6438561899999999</v>
      </c>
      <c r="AA44" s="1">
        <v>0.263034406</v>
      </c>
      <c r="AB44" t="s">
        <v>0</v>
      </c>
      <c r="AC44">
        <f t="shared" si="0"/>
        <v>-1.6438561899999999</v>
      </c>
      <c r="AD44">
        <f t="shared" si="1"/>
        <v>0.60407132399999997</v>
      </c>
      <c r="AE44">
        <f t="shared" si="2"/>
        <v>2.2479275139999997</v>
      </c>
      <c r="AH44">
        <v>-1.6438561899999999</v>
      </c>
      <c r="AI44">
        <v>0.60407132399999997</v>
      </c>
      <c r="AJ44">
        <v>2.2479275139999997</v>
      </c>
    </row>
    <row r="45" spans="1:36" x14ac:dyDescent="0.35">
      <c r="A45" t="s">
        <v>193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 s="2" t="s">
        <v>1</v>
      </c>
      <c r="V45" s="2" t="s">
        <v>1</v>
      </c>
      <c r="W45" s="2" t="s">
        <v>1</v>
      </c>
      <c r="X45" t="s">
        <v>0</v>
      </c>
      <c r="Y45" s="1">
        <v>4</v>
      </c>
      <c r="Z45" s="1">
        <v>0.81557542900000002</v>
      </c>
      <c r="AA45" s="1">
        <v>-0.473931188</v>
      </c>
      <c r="AB45" t="s">
        <v>0</v>
      </c>
      <c r="AC45">
        <f t="shared" si="0"/>
        <v>-0.473931188</v>
      </c>
      <c r="AD45">
        <f t="shared" si="1"/>
        <v>4</v>
      </c>
      <c r="AE45">
        <f t="shared" si="2"/>
        <v>4.4739311879999999</v>
      </c>
      <c r="AH45">
        <v>-0.473931188</v>
      </c>
      <c r="AI45">
        <v>4</v>
      </c>
      <c r="AJ45">
        <v>4.4739311879999999</v>
      </c>
    </row>
    <row r="46" spans="1:36" x14ac:dyDescent="0.35">
      <c r="A46" t="s">
        <v>192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 s="2" t="s">
        <v>1</v>
      </c>
      <c r="V46" s="2" t="s">
        <v>1</v>
      </c>
      <c r="W46" s="2" t="s">
        <v>1</v>
      </c>
      <c r="X46" t="s">
        <v>0</v>
      </c>
      <c r="Y46" s="1">
        <v>-1.6438561899999999</v>
      </c>
      <c r="Z46" s="1">
        <v>1.40053793</v>
      </c>
      <c r="AA46" s="1">
        <v>0.60407132399999997</v>
      </c>
      <c r="AB46" t="s">
        <v>0</v>
      </c>
      <c r="AC46">
        <f t="shared" si="0"/>
        <v>-1.6438561899999999</v>
      </c>
      <c r="AD46">
        <f t="shared" si="1"/>
        <v>1.40053793</v>
      </c>
      <c r="AE46">
        <f t="shared" si="2"/>
        <v>3.0443941199999998</v>
      </c>
      <c r="AH46">
        <v>-1.6438561899999999</v>
      </c>
      <c r="AI46">
        <v>1.40053793</v>
      </c>
      <c r="AJ46">
        <v>3.0443941199999998</v>
      </c>
    </row>
    <row r="47" spans="1:36" x14ac:dyDescent="0.35">
      <c r="A47" t="s">
        <v>191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 s="2" t="s">
        <v>1</v>
      </c>
      <c r="V47" s="2" t="s">
        <v>1</v>
      </c>
      <c r="W47" s="2" t="s">
        <v>1</v>
      </c>
      <c r="X47" t="s">
        <v>0</v>
      </c>
      <c r="Y47" s="1">
        <v>-1.3219280950000001</v>
      </c>
      <c r="Z47" s="1">
        <v>-1.6438561899999999</v>
      </c>
      <c r="AA47" s="1">
        <v>0.263034406</v>
      </c>
      <c r="AB47" t="s">
        <v>0</v>
      </c>
      <c r="AC47">
        <f t="shared" si="0"/>
        <v>-1.6438561899999999</v>
      </c>
      <c r="AD47">
        <f t="shared" si="1"/>
        <v>0.263034406</v>
      </c>
      <c r="AE47">
        <f t="shared" si="2"/>
        <v>1.906890596</v>
      </c>
      <c r="AH47">
        <v>-1.6438561899999999</v>
      </c>
      <c r="AI47">
        <v>0.263034406</v>
      </c>
      <c r="AJ47">
        <v>1.906890596</v>
      </c>
    </row>
    <row r="48" spans="1:36" x14ac:dyDescent="0.35">
      <c r="A48" t="s">
        <v>190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 s="2" t="s">
        <v>1</v>
      </c>
      <c r="V48" s="2" t="s">
        <v>1</v>
      </c>
      <c r="W48" s="2" t="s">
        <v>1</v>
      </c>
      <c r="X48" t="s">
        <v>0</v>
      </c>
      <c r="Y48" s="1">
        <v>-1.3219280950000001</v>
      </c>
      <c r="Z48" s="1">
        <v>-1.3219280950000001</v>
      </c>
      <c r="AA48" s="1">
        <v>0.87970576599999994</v>
      </c>
      <c r="AB48" t="s">
        <v>0</v>
      </c>
      <c r="AC48">
        <f t="shared" si="0"/>
        <v>-1.3219280950000001</v>
      </c>
      <c r="AD48">
        <f t="shared" si="1"/>
        <v>0.87970576599999994</v>
      </c>
      <c r="AE48">
        <f t="shared" si="2"/>
        <v>2.2016338609999999</v>
      </c>
      <c r="AH48">
        <v>-1.3219280950000001</v>
      </c>
      <c r="AI48">
        <v>0.87970576599999994</v>
      </c>
      <c r="AJ48">
        <v>2.2016338609999999</v>
      </c>
    </row>
    <row r="49" spans="1:36" x14ac:dyDescent="0.35">
      <c r="A49" t="s">
        <v>189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 s="2" t="s">
        <v>1</v>
      </c>
      <c r="V49" s="2" t="s">
        <v>1</v>
      </c>
      <c r="W49" s="2" t="s">
        <v>1</v>
      </c>
      <c r="X49" t="s">
        <v>0</v>
      </c>
      <c r="Y49" s="1">
        <v>-2.6438561900000002</v>
      </c>
      <c r="Z49" s="1">
        <v>-1.6438561899999999</v>
      </c>
      <c r="AA49" s="1">
        <v>-2.058893689</v>
      </c>
      <c r="AB49" t="s">
        <v>0</v>
      </c>
      <c r="AC49">
        <f t="shared" si="0"/>
        <v>-2.6438561900000002</v>
      </c>
      <c r="AD49">
        <f t="shared" si="1"/>
        <v>-1.6438561899999999</v>
      </c>
      <c r="AE49">
        <f t="shared" si="2"/>
        <v>1.0000000000000002</v>
      </c>
      <c r="AH49">
        <v>-2.6438561900000002</v>
      </c>
      <c r="AI49">
        <v>-1.6438561899999999</v>
      </c>
      <c r="AJ49">
        <v>1.0000000000000002</v>
      </c>
    </row>
    <row r="50" spans="1:36" x14ac:dyDescent="0.35">
      <c r="A50" t="s">
        <v>188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 s="2" t="s">
        <v>1</v>
      </c>
      <c r="V50" s="2" t="s">
        <v>1</v>
      </c>
      <c r="W50" s="2" t="s">
        <v>1</v>
      </c>
      <c r="X50" t="s">
        <v>0</v>
      </c>
      <c r="Y50" s="1">
        <v>-1.3219280950000001</v>
      </c>
      <c r="Z50" s="1">
        <v>1.1110313119999999</v>
      </c>
      <c r="AA50" s="1">
        <v>-0.64385619000000005</v>
      </c>
      <c r="AB50" t="s">
        <v>0</v>
      </c>
      <c r="AC50">
        <f t="shared" si="0"/>
        <v>-1.3219280950000001</v>
      </c>
      <c r="AD50">
        <f t="shared" si="1"/>
        <v>1.1110313119999999</v>
      </c>
      <c r="AE50">
        <f t="shared" si="2"/>
        <v>2.4329594070000002</v>
      </c>
      <c r="AH50">
        <v>-1.3219280950000001</v>
      </c>
      <c r="AI50">
        <v>1.1110313119999999</v>
      </c>
      <c r="AJ50">
        <v>2.4329594070000002</v>
      </c>
    </row>
    <row r="51" spans="1:36" x14ac:dyDescent="0.35">
      <c r="A51" t="s">
        <v>187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 s="2" t="s">
        <v>1</v>
      </c>
      <c r="V51" s="2" t="s">
        <v>1</v>
      </c>
      <c r="W51" s="2" t="s">
        <v>1</v>
      </c>
      <c r="X51" t="s">
        <v>0</v>
      </c>
      <c r="Y51" s="1">
        <v>0.67807190500000003</v>
      </c>
      <c r="Z51" s="1">
        <v>1.1634987320000001</v>
      </c>
      <c r="AA51" s="1">
        <v>-5.8893688999999999E-2</v>
      </c>
      <c r="AB51" t="s">
        <v>0</v>
      </c>
      <c r="AC51">
        <f t="shared" si="0"/>
        <v>-5.8893688999999999E-2</v>
      </c>
      <c r="AD51">
        <f t="shared" si="1"/>
        <v>1.1634987320000001</v>
      </c>
      <c r="AE51">
        <f t="shared" si="2"/>
        <v>1.2223924210000001</v>
      </c>
      <c r="AH51">
        <v>-5.8893688999999999E-2</v>
      </c>
      <c r="AI51">
        <v>1.1634987320000001</v>
      </c>
      <c r="AJ51">
        <v>1.2223924210000001</v>
      </c>
    </row>
    <row r="52" spans="1:36" x14ac:dyDescent="0.35">
      <c r="A52" t="s">
        <v>186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s="2" t="s">
        <v>1</v>
      </c>
      <c r="V52" s="2" t="s">
        <v>1</v>
      </c>
      <c r="W52" s="2" t="s">
        <v>1</v>
      </c>
      <c r="X52" t="s">
        <v>0</v>
      </c>
      <c r="Y52" s="1">
        <v>0.81557542900000002</v>
      </c>
      <c r="Z52" s="1">
        <v>0.94110631099999997</v>
      </c>
      <c r="AA52" s="1">
        <v>1.4436066510000001</v>
      </c>
      <c r="AB52" t="s">
        <v>0</v>
      </c>
      <c r="AC52">
        <f t="shared" si="0"/>
        <v>0.81557542900000002</v>
      </c>
      <c r="AD52">
        <f t="shared" si="1"/>
        <v>1.4436066510000001</v>
      </c>
      <c r="AE52">
        <f t="shared" si="2"/>
        <v>0.62803122200000006</v>
      </c>
      <c r="AH52">
        <v>0.81557542900000002</v>
      </c>
      <c r="AI52">
        <v>1.4436066510000001</v>
      </c>
      <c r="AJ52">
        <v>0.62803122200000006</v>
      </c>
    </row>
    <row r="53" spans="1:36" x14ac:dyDescent="0.35">
      <c r="A53" t="s">
        <v>185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 s="2" t="s">
        <v>1</v>
      </c>
      <c r="V53" s="2" t="s">
        <v>1</v>
      </c>
      <c r="W53" s="2" t="s">
        <v>1</v>
      </c>
      <c r="X53" t="s">
        <v>0</v>
      </c>
      <c r="Y53" s="1">
        <v>-1.6438561899999999</v>
      </c>
      <c r="Z53" s="1">
        <v>1.056583528</v>
      </c>
      <c r="AA53" s="1">
        <v>-1.6438561899999999</v>
      </c>
      <c r="AB53" t="s">
        <v>0</v>
      </c>
      <c r="AC53">
        <f t="shared" si="0"/>
        <v>-1.6438561899999999</v>
      </c>
      <c r="AD53">
        <f t="shared" si="1"/>
        <v>1.056583528</v>
      </c>
      <c r="AE53">
        <f t="shared" si="2"/>
        <v>2.7004397180000002</v>
      </c>
      <c r="AH53">
        <v>-1.6438561899999999</v>
      </c>
      <c r="AI53">
        <v>1.056583528</v>
      </c>
      <c r="AJ53">
        <v>2.7004397180000002</v>
      </c>
    </row>
    <row r="54" spans="1:36" x14ac:dyDescent="0.35">
      <c r="A54" t="s">
        <v>184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 s="2" t="s">
        <v>1</v>
      </c>
      <c r="V54" s="2" t="s">
        <v>1</v>
      </c>
      <c r="W54" s="2" t="s">
        <v>1</v>
      </c>
      <c r="X54" t="s">
        <v>0</v>
      </c>
      <c r="Y54" s="1">
        <v>0.263034406</v>
      </c>
      <c r="Z54" s="1">
        <v>-2.6438561900000002</v>
      </c>
      <c r="AA54" s="1">
        <v>-2.6438561900000002</v>
      </c>
      <c r="AB54" t="s">
        <v>0</v>
      </c>
      <c r="AC54">
        <f t="shared" si="0"/>
        <v>-2.6438561900000002</v>
      </c>
      <c r="AD54">
        <f t="shared" si="1"/>
        <v>0.263034406</v>
      </c>
      <c r="AE54">
        <f t="shared" si="2"/>
        <v>2.9068905960000002</v>
      </c>
      <c r="AH54">
        <v>-2.6438561900000002</v>
      </c>
      <c r="AI54">
        <v>0.263034406</v>
      </c>
      <c r="AJ54">
        <v>2.9068905960000002</v>
      </c>
    </row>
    <row r="55" spans="1:36" x14ac:dyDescent="0.35">
      <c r="A55" t="s">
        <v>183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 s="2" t="s">
        <v>1</v>
      </c>
      <c r="V55" s="2" t="s">
        <v>1</v>
      </c>
      <c r="W55" s="2" t="s">
        <v>1</v>
      </c>
      <c r="X55" t="s">
        <v>0</v>
      </c>
      <c r="Y55" s="1">
        <v>-0.64385619000000005</v>
      </c>
      <c r="Z55" s="1">
        <v>-1.058893689</v>
      </c>
      <c r="AA55" s="1">
        <v>-0.83650126800000002</v>
      </c>
      <c r="AB55" t="s">
        <v>0</v>
      </c>
      <c r="AC55">
        <f t="shared" si="0"/>
        <v>-1.058893689</v>
      </c>
      <c r="AD55">
        <f t="shared" si="1"/>
        <v>-0.64385619000000005</v>
      </c>
      <c r="AE55">
        <f t="shared" si="2"/>
        <v>0.41503749899999998</v>
      </c>
      <c r="AH55">
        <v>-1.058893689</v>
      </c>
      <c r="AI55">
        <v>-0.64385619000000005</v>
      </c>
      <c r="AJ55">
        <v>0.41503749899999998</v>
      </c>
    </row>
    <row r="56" spans="1:36" x14ac:dyDescent="0.35">
      <c r="A56" t="s">
        <v>182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s="2" t="s">
        <v>1</v>
      </c>
      <c r="V56" s="2" t="s">
        <v>1</v>
      </c>
      <c r="W56" s="2" t="s">
        <v>1</v>
      </c>
      <c r="X56" t="s">
        <v>0</v>
      </c>
      <c r="Y56" s="1">
        <v>-2.6438561900000002</v>
      </c>
      <c r="Z56" s="1">
        <v>-0.473931188</v>
      </c>
      <c r="AA56" s="1">
        <v>-1.6438561899999999</v>
      </c>
      <c r="AB56" t="s">
        <v>0</v>
      </c>
      <c r="AC56">
        <f t="shared" si="0"/>
        <v>-2.6438561900000002</v>
      </c>
      <c r="AD56">
        <f t="shared" si="1"/>
        <v>-0.473931188</v>
      </c>
      <c r="AE56">
        <f t="shared" si="2"/>
        <v>2.1699250020000003</v>
      </c>
      <c r="AH56">
        <v>-2.6438561900000002</v>
      </c>
      <c r="AI56">
        <v>-0.473931188</v>
      </c>
      <c r="AJ56">
        <v>2.1699250020000003</v>
      </c>
    </row>
    <row r="57" spans="1:36" x14ac:dyDescent="0.35">
      <c r="A57" t="s">
        <v>181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 s="2" t="s">
        <v>1</v>
      </c>
      <c r="V57" s="2" t="s">
        <v>1</v>
      </c>
      <c r="W57" s="2" t="s">
        <v>1</v>
      </c>
      <c r="X57" t="s">
        <v>0</v>
      </c>
      <c r="Y57" s="1">
        <v>-2.058893689</v>
      </c>
      <c r="Z57" s="1">
        <v>5.6583528000000001E-2</v>
      </c>
      <c r="AA57" s="1">
        <v>-0.83650126800000002</v>
      </c>
      <c r="AB57" t="s">
        <v>0</v>
      </c>
      <c r="AC57">
        <f t="shared" si="0"/>
        <v>-2.058893689</v>
      </c>
      <c r="AD57">
        <f t="shared" si="1"/>
        <v>5.6583528000000001E-2</v>
      </c>
      <c r="AE57">
        <f t="shared" si="2"/>
        <v>2.115477217</v>
      </c>
      <c r="AH57">
        <v>-2.058893689</v>
      </c>
      <c r="AI57">
        <v>5.6583528000000001E-2</v>
      </c>
      <c r="AJ57">
        <v>2.115477217</v>
      </c>
    </row>
    <row r="58" spans="1:36" x14ac:dyDescent="0.35">
      <c r="A58" t="s">
        <v>180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 s="2" t="s">
        <v>1</v>
      </c>
      <c r="V58" s="2" t="s">
        <v>1</v>
      </c>
      <c r="W58" s="2" t="s">
        <v>1</v>
      </c>
      <c r="X58" t="s">
        <v>0</v>
      </c>
      <c r="Y58" s="1">
        <v>-1.058893689</v>
      </c>
      <c r="Z58" s="1">
        <v>1.8797057660000001</v>
      </c>
      <c r="AA58" s="1">
        <v>-0.83650126800000002</v>
      </c>
      <c r="AB58" t="s">
        <v>0</v>
      </c>
      <c r="AC58">
        <f t="shared" si="0"/>
        <v>-1.058893689</v>
      </c>
      <c r="AD58">
        <f t="shared" si="1"/>
        <v>1.8797057660000001</v>
      </c>
      <c r="AE58">
        <f t="shared" si="2"/>
        <v>2.9385994550000003</v>
      </c>
      <c r="AH58">
        <v>-1.058893689</v>
      </c>
      <c r="AI58">
        <v>1.8797057660000001</v>
      </c>
      <c r="AJ58">
        <v>2.9385994550000003</v>
      </c>
    </row>
    <row r="59" spans="1:36" x14ac:dyDescent="0.35">
      <c r="A59" t="s">
        <v>179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 s="2" t="s">
        <v>1</v>
      </c>
      <c r="V59" s="2" t="s">
        <v>1</v>
      </c>
      <c r="W59" s="2" t="s">
        <v>1</v>
      </c>
      <c r="X59" t="s">
        <v>0</v>
      </c>
      <c r="Y59" s="1">
        <v>-0.83650126800000002</v>
      </c>
      <c r="Z59" s="1">
        <v>-2.6438561900000002</v>
      </c>
      <c r="AA59" s="1">
        <v>-2.6438561900000002</v>
      </c>
      <c r="AB59" t="s">
        <v>0</v>
      </c>
      <c r="AC59">
        <f t="shared" si="0"/>
        <v>-2.6438561900000002</v>
      </c>
      <c r="AD59">
        <f t="shared" si="1"/>
        <v>-0.83650126800000002</v>
      </c>
      <c r="AE59">
        <f t="shared" si="2"/>
        <v>1.807354922</v>
      </c>
      <c r="AH59">
        <v>-2.6438561900000002</v>
      </c>
      <c r="AI59">
        <v>-0.83650126800000002</v>
      </c>
      <c r="AJ59">
        <v>1.807354922</v>
      </c>
    </row>
    <row r="60" spans="1:36" x14ac:dyDescent="0.35">
      <c r="A60" t="s">
        <v>178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 s="2" t="s">
        <v>1</v>
      </c>
      <c r="V60" s="2" t="s">
        <v>1</v>
      </c>
      <c r="W60" s="2" t="s">
        <v>1</v>
      </c>
      <c r="X60" t="s">
        <v>0</v>
      </c>
      <c r="Y60" s="1">
        <v>5.8278190250000002</v>
      </c>
      <c r="Z60" s="1">
        <v>2.137503524</v>
      </c>
      <c r="AA60" s="1">
        <v>-1.058893689</v>
      </c>
      <c r="AB60" t="s">
        <v>0</v>
      </c>
      <c r="AC60">
        <f t="shared" si="0"/>
        <v>-1.058893689</v>
      </c>
      <c r="AD60">
        <f t="shared" si="1"/>
        <v>5.8278190250000002</v>
      </c>
      <c r="AE60">
        <f t="shared" si="2"/>
        <v>6.8867127139999997</v>
      </c>
      <c r="AH60">
        <v>-1.058893689</v>
      </c>
      <c r="AI60">
        <v>5.8278190250000002</v>
      </c>
      <c r="AJ60">
        <v>6.8867127139999997</v>
      </c>
    </row>
    <row r="61" spans="1:36" x14ac:dyDescent="0.35">
      <c r="A61" t="s">
        <v>177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 s="2" t="s">
        <v>1</v>
      </c>
      <c r="V61" s="2" t="s">
        <v>1</v>
      </c>
      <c r="W61" s="2" t="s">
        <v>1</v>
      </c>
      <c r="X61" t="s">
        <v>0</v>
      </c>
      <c r="Y61" s="1">
        <v>0.35614381000000001</v>
      </c>
      <c r="Z61" s="1">
        <v>0.94110631099999997</v>
      </c>
      <c r="AA61" s="1">
        <v>1.6415460289999999</v>
      </c>
      <c r="AB61" t="s">
        <v>0</v>
      </c>
      <c r="AC61">
        <f t="shared" si="0"/>
        <v>0.35614381000000001</v>
      </c>
      <c r="AD61">
        <f t="shared" si="1"/>
        <v>1.6415460289999999</v>
      </c>
      <c r="AE61">
        <f t="shared" si="2"/>
        <v>1.2854022189999998</v>
      </c>
      <c r="AH61">
        <v>0.35614381000000001</v>
      </c>
      <c r="AI61">
        <v>1.6415460289999999</v>
      </c>
      <c r="AJ61">
        <v>1.2854022189999998</v>
      </c>
    </row>
    <row r="62" spans="1:36" x14ac:dyDescent="0.35">
      <c r="A62" t="s">
        <v>176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 s="2" t="s">
        <v>1</v>
      </c>
      <c r="V62" s="2" t="s">
        <v>1</v>
      </c>
      <c r="W62" s="2" t="s">
        <v>1</v>
      </c>
      <c r="X62" t="s">
        <v>0</v>
      </c>
      <c r="Y62" s="1">
        <v>0.87970576599999994</v>
      </c>
      <c r="Z62" s="1">
        <v>1.1110313119999999</v>
      </c>
      <c r="AA62" s="1">
        <v>1.910732662</v>
      </c>
      <c r="AB62" t="s">
        <v>0</v>
      </c>
      <c r="AC62">
        <f t="shared" si="0"/>
        <v>0.87970576599999994</v>
      </c>
      <c r="AD62">
        <f t="shared" si="1"/>
        <v>1.910732662</v>
      </c>
      <c r="AE62">
        <f t="shared" si="2"/>
        <v>1.0310268960000002</v>
      </c>
      <c r="AH62">
        <v>0.87970576599999994</v>
      </c>
      <c r="AI62">
        <v>1.910732662</v>
      </c>
      <c r="AJ62">
        <v>1.0310268960000002</v>
      </c>
    </row>
    <row r="63" spans="1:36" x14ac:dyDescent="0.35">
      <c r="A63" t="s">
        <v>175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 s="2" t="s">
        <v>1</v>
      </c>
      <c r="V63" s="2" t="s">
        <v>1</v>
      </c>
      <c r="W63" s="2" t="s">
        <v>1</v>
      </c>
      <c r="X63" t="s">
        <v>0</v>
      </c>
      <c r="Y63" s="1">
        <v>1.3103401210000001</v>
      </c>
      <c r="Z63" s="1">
        <v>0.87970576599999994</v>
      </c>
      <c r="AA63" s="1">
        <v>1.6415460289999999</v>
      </c>
      <c r="AB63" t="s">
        <v>0</v>
      </c>
      <c r="AC63">
        <f t="shared" si="0"/>
        <v>0.87970576599999994</v>
      </c>
      <c r="AD63">
        <f t="shared" si="1"/>
        <v>1.6415460289999999</v>
      </c>
      <c r="AE63">
        <f t="shared" si="2"/>
        <v>0.76184026299999996</v>
      </c>
      <c r="AH63">
        <v>0.87970576599999994</v>
      </c>
      <c r="AI63">
        <v>1.6415460289999999</v>
      </c>
      <c r="AJ63">
        <v>0.76184026299999996</v>
      </c>
    </row>
    <row r="64" spans="1:36" x14ac:dyDescent="0.35">
      <c r="A64" t="s">
        <v>174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 s="2" t="s">
        <v>1</v>
      </c>
      <c r="V64" s="2" t="s">
        <v>1</v>
      </c>
      <c r="W64" s="2" t="s">
        <v>1</v>
      </c>
      <c r="X64" t="s">
        <v>0</v>
      </c>
      <c r="Y64" s="1">
        <v>1.056583528</v>
      </c>
      <c r="Z64" s="1">
        <v>1.2630344060000001</v>
      </c>
      <c r="AA64" s="1">
        <v>0.60407132399999997</v>
      </c>
      <c r="AB64" t="s">
        <v>0</v>
      </c>
      <c r="AC64">
        <f t="shared" si="0"/>
        <v>0.60407132399999997</v>
      </c>
      <c r="AD64">
        <f t="shared" si="1"/>
        <v>1.2630344060000001</v>
      </c>
      <c r="AE64">
        <f t="shared" si="2"/>
        <v>0.65896308200000009</v>
      </c>
      <c r="AH64">
        <v>0.60407132399999997</v>
      </c>
      <c r="AI64">
        <v>1.2630344060000001</v>
      </c>
      <c r="AJ64">
        <v>0.65896308200000009</v>
      </c>
    </row>
    <row r="65" spans="1:36" x14ac:dyDescent="0.35">
      <c r="A65" t="s">
        <v>173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 s="2" t="s">
        <v>1</v>
      </c>
      <c r="V65" s="2" t="s">
        <v>1</v>
      </c>
      <c r="W65" s="2" t="s">
        <v>1</v>
      </c>
      <c r="X65" t="s">
        <v>0</v>
      </c>
      <c r="Y65" s="1">
        <v>-1.058893689</v>
      </c>
      <c r="Z65" s="1">
        <v>-1.3219280950000001</v>
      </c>
      <c r="AA65" s="1">
        <v>-1.6438561899999999</v>
      </c>
      <c r="AB65" t="s">
        <v>0</v>
      </c>
      <c r="AC65">
        <f t="shared" si="0"/>
        <v>-1.6438561899999999</v>
      </c>
      <c r="AD65">
        <f t="shared" si="1"/>
        <v>-1.058893689</v>
      </c>
      <c r="AE65">
        <f t="shared" si="2"/>
        <v>0.58496250099999991</v>
      </c>
      <c r="AH65">
        <v>-1.6438561899999999</v>
      </c>
      <c r="AI65">
        <v>-1.058893689</v>
      </c>
      <c r="AJ65">
        <v>0.58496250099999991</v>
      </c>
    </row>
    <row r="66" spans="1:36" x14ac:dyDescent="0.35">
      <c r="A66" t="s">
        <v>172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 s="2" t="s">
        <v>1</v>
      </c>
      <c r="V66" s="2" t="s">
        <v>1</v>
      </c>
      <c r="W66" s="2" t="s">
        <v>1</v>
      </c>
      <c r="X66" t="s">
        <v>0</v>
      </c>
      <c r="Y66" s="1">
        <v>-2.6438561900000002</v>
      </c>
      <c r="Z66" s="1">
        <v>-0.64385619000000005</v>
      </c>
      <c r="AA66" s="1">
        <v>2.2630344060000001</v>
      </c>
      <c r="AB66" t="s">
        <v>0</v>
      </c>
      <c r="AC66">
        <f t="shared" si="0"/>
        <v>-2.6438561900000002</v>
      </c>
      <c r="AD66">
        <f t="shared" si="1"/>
        <v>2.2630344060000001</v>
      </c>
      <c r="AE66">
        <f t="shared" si="2"/>
        <v>4.9068905960000002</v>
      </c>
      <c r="AH66">
        <v>-2.6438561900000002</v>
      </c>
      <c r="AI66">
        <v>2.2630344060000001</v>
      </c>
      <c r="AJ66">
        <v>4.9068905960000002</v>
      </c>
    </row>
    <row r="67" spans="1:36" x14ac:dyDescent="0.35">
      <c r="A67" t="s">
        <v>171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 s="2" t="s">
        <v>1</v>
      </c>
      <c r="V67" s="2" t="s">
        <v>1</v>
      </c>
      <c r="W67" s="2" t="s">
        <v>1</v>
      </c>
      <c r="X67" t="s">
        <v>0</v>
      </c>
      <c r="Y67" s="1">
        <v>1.1634987320000001</v>
      </c>
      <c r="Z67" s="1">
        <v>0.94110631099999997</v>
      </c>
      <c r="AA67" s="1">
        <v>1.214124805</v>
      </c>
      <c r="AB67" t="s">
        <v>0</v>
      </c>
      <c r="AC67">
        <f t="shared" ref="AC67:AC130" si="3">MIN(Y67:AA67)</f>
        <v>0.94110631099999997</v>
      </c>
      <c r="AD67">
        <f t="shared" ref="AD67:AD130" si="4">MAX(Y67:AA67)</f>
        <v>1.214124805</v>
      </c>
      <c r="AE67">
        <f t="shared" ref="AE67:AE130" si="5">ABS(AC67-AD67)</f>
        <v>0.273018494</v>
      </c>
      <c r="AH67">
        <v>0.94110631099999997</v>
      </c>
      <c r="AI67">
        <v>1.214124805</v>
      </c>
      <c r="AJ67">
        <v>0.273018494</v>
      </c>
    </row>
    <row r="68" spans="1:36" x14ac:dyDescent="0.35">
      <c r="A68" t="s">
        <v>170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 s="2" t="s">
        <v>1</v>
      </c>
      <c r="V68" s="2" t="s">
        <v>1</v>
      </c>
      <c r="W68" s="2" t="s">
        <v>1</v>
      </c>
      <c r="X68" t="s">
        <v>0</v>
      </c>
      <c r="Y68" s="1">
        <v>1.2630344060000001</v>
      </c>
      <c r="Z68" s="1">
        <v>1.847996907</v>
      </c>
      <c r="AA68" s="1">
        <v>0.87970576599999994</v>
      </c>
      <c r="AB68" t="s">
        <v>0</v>
      </c>
      <c r="AC68">
        <f t="shared" si="3"/>
        <v>0.87970576599999994</v>
      </c>
      <c r="AD68">
        <f t="shared" si="4"/>
        <v>1.847996907</v>
      </c>
      <c r="AE68">
        <f t="shared" si="5"/>
        <v>0.96829114100000002</v>
      </c>
      <c r="AH68">
        <v>0.87970576599999994</v>
      </c>
      <c r="AI68">
        <v>1.847996907</v>
      </c>
      <c r="AJ68">
        <v>0.96829114100000002</v>
      </c>
    </row>
    <row r="69" spans="1:36" x14ac:dyDescent="0.35">
      <c r="A69" t="s">
        <v>169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 s="2" t="s">
        <v>1</v>
      </c>
      <c r="V69" s="2" t="s">
        <v>1</v>
      </c>
      <c r="W69" s="2" t="s">
        <v>1</v>
      </c>
      <c r="X69" t="s">
        <v>0</v>
      </c>
      <c r="Y69" s="1">
        <v>1.9708536539999999</v>
      </c>
      <c r="Z69" s="1">
        <v>2.1110313120000002</v>
      </c>
      <c r="AA69" s="1">
        <v>1.604071324</v>
      </c>
      <c r="AB69" t="s">
        <v>0</v>
      </c>
      <c r="AC69">
        <f t="shared" si="3"/>
        <v>1.604071324</v>
      </c>
      <c r="AD69">
        <f t="shared" si="4"/>
        <v>2.1110313120000002</v>
      </c>
      <c r="AE69">
        <f t="shared" si="5"/>
        <v>0.50695998800000019</v>
      </c>
      <c r="AH69">
        <v>1.604071324</v>
      </c>
      <c r="AI69">
        <v>2.1110313120000002</v>
      </c>
      <c r="AJ69">
        <v>0.50695998800000019</v>
      </c>
    </row>
    <row r="70" spans="1:36" x14ac:dyDescent="0.35">
      <c r="A70" t="s">
        <v>168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 s="2" t="s">
        <v>1</v>
      </c>
      <c r="V70" s="2" t="s">
        <v>1</v>
      </c>
      <c r="W70" s="2" t="s">
        <v>1</v>
      </c>
      <c r="X70" t="s">
        <v>0</v>
      </c>
      <c r="Y70" s="1">
        <v>-1.6438561899999999</v>
      </c>
      <c r="Z70" s="1">
        <v>-1.6438561899999999</v>
      </c>
      <c r="AA70" s="1">
        <v>-2.058893689</v>
      </c>
      <c r="AB70" t="s">
        <v>0</v>
      </c>
      <c r="AC70">
        <f t="shared" si="3"/>
        <v>-2.058893689</v>
      </c>
      <c r="AD70">
        <f t="shared" si="4"/>
        <v>-1.6438561899999999</v>
      </c>
      <c r="AE70">
        <f t="shared" si="5"/>
        <v>0.41503749900000009</v>
      </c>
      <c r="AH70">
        <v>-2.058893689</v>
      </c>
      <c r="AI70">
        <v>-1.6438561899999999</v>
      </c>
      <c r="AJ70">
        <v>0.41503749900000009</v>
      </c>
    </row>
    <row r="71" spans="1:36" x14ac:dyDescent="0.35">
      <c r="A71" t="s">
        <v>167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 s="2" t="s">
        <v>1</v>
      </c>
      <c r="V71" s="2" t="s">
        <v>1</v>
      </c>
      <c r="W71" s="2" t="s">
        <v>1</v>
      </c>
      <c r="X71" t="s">
        <v>0</v>
      </c>
      <c r="Y71" s="1">
        <v>1.1110313119999999</v>
      </c>
      <c r="Z71" s="1">
        <v>1.941106311</v>
      </c>
      <c r="AA71" s="1">
        <v>3.6780719049999999</v>
      </c>
      <c r="AB71" t="s">
        <v>0</v>
      </c>
      <c r="AC71">
        <f t="shared" si="3"/>
        <v>1.1110313119999999</v>
      </c>
      <c r="AD71">
        <f t="shared" si="4"/>
        <v>3.6780719049999999</v>
      </c>
      <c r="AE71">
        <f t="shared" si="5"/>
        <v>2.5670405929999998</v>
      </c>
      <c r="AH71">
        <v>1.1110313119999999</v>
      </c>
      <c r="AI71">
        <v>3.6780719049999999</v>
      </c>
      <c r="AJ71">
        <v>2.5670405929999998</v>
      </c>
    </row>
    <row r="72" spans="1:36" x14ac:dyDescent="0.35">
      <c r="A72" t="s">
        <v>166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 s="2" t="s">
        <v>1</v>
      </c>
      <c r="V72" s="2" t="s">
        <v>1</v>
      </c>
      <c r="W72" s="2" t="s">
        <v>1</v>
      </c>
      <c r="X72" t="s">
        <v>0</v>
      </c>
      <c r="Y72" s="1">
        <v>3.2630344060000001</v>
      </c>
      <c r="Z72" s="1">
        <v>1.748461233</v>
      </c>
      <c r="AA72" s="1">
        <v>-0.32192809500000003</v>
      </c>
      <c r="AB72" t="s">
        <v>0</v>
      </c>
      <c r="AC72">
        <f t="shared" si="3"/>
        <v>-0.32192809500000003</v>
      </c>
      <c r="AD72">
        <f t="shared" si="4"/>
        <v>3.2630344060000001</v>
      </c>
      <c r="AE72">
        <f t="shared" si="5"/>
        <v>3.5849625010000001</v>
      </c>
      <c r="AH72">
        <v>-0.32192809500000003</v>
      </c>
      <c r="AI72">
        <v>3.2630344060000001</v>
      </c>
      <c r="AJ72">
        <v>3.5849625010000001</v>
      </c>
    </row>
    <row r="73" spans="1:36" x14ac:dyDescent="0.35">
      <c r="A73" t="s">
        <v>165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 s="2" t="s">
        <v>1</v>
      </c>
      <c r="V73" s="2" t="s">
        <v>1</v>
      </c>
      <c r="W73" s="2" t="s">
        <v>1</v>
      </c>
      <c r="X73" t="s">
        <v>0</v>
      </c>
      <c r="Y73" s="1">
        <v>-0.18442457100000001</v>
      </c>
      <c r="Z73" s="1">
        <v>-0.83650126800000002</v>
      </c>
      <c r="AA73" s="1">
        <v>-0.83650126800000002</v>
      </c>
      <c r="AB73" t="s">
        <v>0</v>
      </c>
      <c r="AC73">
        <f t="shared" si="3"/>
        <v>-0.83650126800000002</v>
      </c>
      <c r="AD73">
        <f t="shared" si="4"/>
        <v>-0.18442457100000001</v>
      </c>
      <c r="AE73">
        <f t="shared" si="5"/>
        <v>0.65207669700000004</v>
      </c>
      <c r="AH73">
        <v>-0.83650126800000002</v>
      </c>
      <c r="AI73">
        <v>-0.18442457100000001</v>
      </c>
      <c r="AJ73">
        <v>0.65207669700000004</v>
      </c>
    </row>
    <row r="74" spans="1:36" x14ac:dyDescent="0.35">
      <c r="A74" t="s">
        <v>164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 s="2" t="s">
        <v>1</v>
      </c>
      <c r="V74" s="2" t="s">
        <v>1</v>
      </c>
      <c r="W74" s="2" t="s">
        <v>1</v>
      </c>
      <c r="X74" t="s">
        <v>0</v>
      </c>
      <c r="Y74" s="1">
        <v>-0.83650126800000002</v>
      </c>
      <c r="Z74" s="1">
        <v>1.5260688120000001</v>
      </c>
      <c r="AA74" s="1">
        <v>0.81557542900000002</v>
      </c>
      <c r="AB74" t="s">
        <v>0</v>
      </c>
      <c r="AC74">
        <f t="shared" si="3"/>
        <v>-0.83650126800000002</v>
      </c>
      <c r="AD74">
        <f t="shared" si="4"/>
        <v>1.5260688120000001</v>
      </c>
      <c r="AE74">
        <f t="shared" si="5"/>
        <v>2.3625700800000002</v>
      </c>
      <c r="AH74">
        <v>-0.83650126800000002</v>
      </c>
      <c r="AI74">
        <v>1.5260688120000001</v>
      </c>
      <c r="AJ74">
        <v>2.3625700800000002</v>
      </c>
    </row>
    <row r="75" spans="1:36" x14ac:dyDescent="0.35">
      <c r="A75" t="s">
        <v>163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 s="2" t="s">
        <v>1</v>
      </c>
      <c r="V75" s="2" t="s">
        <v>1</v>
      </c>
      <c r="W75" s="2" t="s">
        <v>1</v>
      </c>
      <c r="X75" t="s">
        <v>0</v>
      </c>
      <c r="Y75" s="1">
        <v>2.3334237340000001</v>
      </c>
      <c r="Z75" s="1">
        <v>1.4436066510000001</v>
      </c>
      <c r="AA75" s="1">
        <v>1</v>
      </c>
      <c r="AB75" t="s">
        <v>0</v>
      </c>
      <c r="AC75">
        <f t="shared" si="3"/>
        <v>1</v>
      </c>
      <c r="AD75">
        <f t="shared" si="4"/>
        <v>2.3334237340000001</v>
      </c>
      <c r="AE75">
        <f t="shared" si="5"/>
        <v>1.3334237340000001</v>
      </c>
      <c r="AH75">
        <v>1</v>
      </c>
      <c r="AI75">
        <v>2.3334237340000001</v>
      </c>
      <c r="AJ75">
        <v>1.3334237340000001</v>
      </c>
    </row>
    <row r="76" spans="1:36" x14ac:dyDescent="0.35">
      <c r="A76" t="s">
        <v>162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 s="2" t="s">
        <v>1</v>
      </c>
      <c r="V76" s="2" t="s">
        <v>1</v>
      </c>
      <c r="W76" s="2" t="s">
        <v>1</v>
      </c>
      <c r="X76" t="s">
        <v>0</v>
      </c>
      <c r="Y76" s="1">
        <v>0.94110631099999997</v>
      </c>
      <c r="Z76" s="1">
        <v>1.2630344060000001</v>
      </c>
      <c r="AA76" s="1">
        <v>1.6780719049999999</v>
      </c>
      <c r="AB76" t="s">
        <v>0</v>
      </c>
      <c r="AC76">
        <f t="shared" si="3"/>
        <v>0.94110631099999997</v>
      </c>
      <c r="AD76">
        <f t="shared" si="4"/>
        <v>1.6780719049999999</v>
      </c>
      <c r="AE76">
        <f t="shared" si="5"/>
        <v>0.73696559399999995</v>
      </c>
      <c r="AH76">
        <v>0.94110631099999997</v>
      </c>
      <c r="AI76">
        <v>1.6780719049999999</v>
      </c>
      <c r="AJ76">
        <v>0.73696559399999995</v>
      </c>
    </row>
    <row r="77" spans="1:36" x14ac:dyDescent="0.35">
      <c r="A77" t="s">
        <v>161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 s="2" t="s">
        <v>1</v>
      </c>
      <c r="V77" s="2" t="s">
        <v>1</v>
      </c>
      <c r="W77" s="2" t="s">
        <v>1</v>
      </c>
      <c r="X77" t="s">
        <v>0</v>
      </c>
      <c r="Y77" s="1">
        <v>2.7311832420000002</v>
      </c>
      <c r="Z77" s="1">
        <v>1.056583528</v>
      </c>
      <c r="AA77" s="1">
        <v>1.1110313119999999</v>
      </c>
      <c r="AB77" t="s">
        <v>0</v>
      </c>
      <c r="AC77">
        <f t="shared" si="3"/>
        <v>1.056583528</v>
      </c>
      <c r="AD77">
        <f t="shared" si="4"/>
        <v>2.7311832420000002</v>
      </c>
      <c r="AE77">
        <f t="shared" si="5"/>
        <v>1.6745997140000002</v>
      </c>
      <c r="AH77">
        <v>1.056583528</v>
      </c>
      <c r="AI77">
        <v>2.7311832420000002</v>
      </c>
      <c r="AJ77">
        <v>1.6745997140000002</v>
      </c>
    </row>
    <row r="78" spans="1:36" x14ac:dyDescent="0.35">
      <c r="A78" t="s">
        <v>160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 s="2" t="s">
        <v>1</v>
      </c>
      <c r="V78" s="2" t="s">
        <v>1</v>
      </c>
      <c r="W78" s="2" t="s">
        <v>1</v>
      </c>
      <c r="X78" t="s">
        <v>0</v>
      </c>
      <c r="Y78" s="1">
        <v>-2.058893689</v>
      </c>
      <c r="Z78" s="1">
        <v>-0.83650126800000002</v>
      </c>
      <c r="AA78" s="1">
        <v>-0.473931188</v>
      </c>
      <c r="AB78" t="s">
        <v>0</v>
      </c>
      <c r="AC78">
        <f t="shared" si="3"/>
        <v>-2.058893689</v>
      </c>
      <c r="AD78">
        <f t="shared" si="4"/>
        <v>-0.473931188</v>
      </c>
      <c r="AE78">
        <f t="shared" si="5"/>
        <v>1.5849625010000001</v>
      </c>
      <c r="AH78">
        <v>-2.058893689</v>
      </c>
      <c r="AI78">
        <v>-0.473931188</v>
      </c>
      <c r="AJ78">
        <v>1.5849625010000001</v>
      </c>
    </row>
    <row r="79" spans="1:36" x14ac:dyDescent="0.35">
      <c r="A79" t="s">
        <v>159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 s="2" t="s">
        <v>1</v>
      </c>
      <c r="V79" s="2" t="s">
        <v>1</v>
      </c>
      <c r="W79" s="2" t="s">
        <v>1</v>
      </c>
      <c r="X79" t="s">
        <v>0</v>
      </c>
      <c r="Y79" s="1">
        <v>-1.6438561899999999</v>
      </c>
      <c r="Z79" s="1">
        <v>-1.058893689</v>
      </c>
      <c r="AA79" s="1">
        <v>-1.3219280950000001</v>
      </c>
      <c r="AB79" t="s">
        <v>0</v>
      </c>
      <c r="AC79">
        <f t="shared" si="3"/>
        <v>-1.6438561899999999</v>
      </c>
      <c r="AD79">
        <f t="shared" si="4"/>
        <v>-1.058893689</v>
      </c>
      <c r="AE79">
        <f t="shared" si="5"/>
        <v>0.58496250099999991</v>
      </c>
      <c r="AH79">
        <v>-1.6438561899999999</v>
      </c>
      <c r="AI79">
        <v>-1.058893689</v>
      </c>
      <c r="AJ79">
        <v>0.58496250099999991</v>
      </c>
    </row>
    <row r="80" spans="1:36" x14ac:dyDescent="0.35">
      <c r="A80" t="s">
        <v>158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 s="2" t="s">
        <v>1</v>
      </c>
      <c r="V80" s="2" t="s">
        <v>1</v>
      </c>
      <c r="W80" s="2" t="s">
        <v>1</v>
      </c>
      <c r="X80" t="s">
        <v>0</v>
      </c>
      <c r="Y80" s="1">
        <v>-2.058893689</v>
      </c>
      <c r="Z80" s="1">
        <v>-1.6438561899999999</v>
      </c>
      <c r="AA80" s="1">
        <v>-1.058893689</v>
      </c>
      <c r="AB80" t="s">
        <v>0</v>
      </c>
      <c r="AC80">
        <f t="shared" si="3"/>
        <v>-2.058893689</v>
      </c>
      <c r="AD80">
        <f t="shared" si="4"/>
        <v>-1.058893689</v>
      </c>
      <c r="AE80">
        <f t="shared" si="5"/>
        <v>1</v>
      </c>
      <c r="AH80">
        <v>-2.058893689</v>
      </c>
      <c r="AI80">
        <v>-1.058893689</v>
      </c>
      <c r="AJ80">
        <v>1</v>
      </c>
    </row>
    <row r="81" spans="1:36" x14ac:dyDescent="0.35">
      <c r="A81" t="s">
        <v>157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 s="2" t="s">
        <v>1</v>
      </c>
      <c r="V81" s="2" t="s">
        <v>1</v>
      </c>
      <c r="W81" s="2" t="s">
        <v>1</v>
      </c>
      <c r="X81" t="s">
        <v>0</v>
      </c>
      <c r="Y81" s="1">
        <v>-0.64385619000000005</v>
      </c>
      <c r="Z81" s="1">
        <v>-0.18442457100000001</v>
      </c>
      <c r="AA81" s="1">
        <v>-0.18442457100000001</v>
      </c>
      <c r="AB81" t="s">
        <v>0</v>
      </c>
      <c r="AC81">
        <f t="shared" si="3"/>
        <v>-0.64385619000000005</v>
      </c>
      <c r="AD81">
        <f t="shared" si="4"/>
        <v>-0.18442457100000001</v>
      </c>
      <c r="AE81">
        <f t="shared" si="5"/>
        <v>0.45943161900000007</v>
      </c>
      <c r="AH81">
        <v>-0.64385619000000005</v>
      </c>
      <c r="AI81">
        <v>-0.18442457100000001</v>
      </c>
      <c r="AJ81">
        <v>0.45943161900000007</v>
      </c>
    </row>
    <row r="82" spans="1:36" x14ac:dyDescent="0.35">
      <c r="A82" t="s">
        <v>156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 s="2" t="s">
        <v>1</v>
      </c>
      <c r="V82" s="2" t="s">
        <v>1</v>
      </c>
      <c r="W82" s="2" t="s">
        <v>1</v>
      </c>
      <c r="X82" t="s">
        <v>0</v>
      </c>
      <c r="Y82" s="1">
        <v>-1.058893689</v>
      </c>
      <c r="Z82" s="1">
        <v>-0.18442457100000001</v>
      </c>
      <c r="AA82" s="1">
        <v>-0.32192809500000003</v>
      </c>
      <c r="AB82" t="s">
        <v>0</v>
      </c>
      <c r="AC82">
        <f t="shared" si="3"/>
        <v>-1.058893689</v>
      </c>
      <c r="AD82">
        <f t="shared" si="4"/>
        <v>-0.18442457100000001</v>
      </c>
      <c r="AE82">
        <f t="shared" si="5"/>
        <v>0.87446911800000005</v>
      </c>
      <c r="AH82">
        <v>-1.058893689</v>
      </c>
      <c r="AI82">
        <v>-0.18442457100000001</v>
      </c>
      <c r="AJ82">
        <v>0.87446911800000005</v>
      </c>
    </row>
    <row r="83" spans="1:36" x14ac:dyDescent="0.35">
      <c r="A83" t="s">
        <v>155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 s="2" t="s">
        <v>1</v>
      </c>
      <c r="V83" s="2" t="s">
        <v>1</v>
      </c>
      <c r="W83" s="2" t="s">
        <v>1</v>
      </c>
      <c r="X83" t="s">
        <v>0</v>
      </c>
      <c r="Y83" s="1">
        <v>-1.6438561899999999</v>
      </c>
      <c r="Z83" s="1">
        <v>-1.3219280950000001</v>
      </c>
      <c r="AA83" s="1">
        <v>-1.058893689</v>
      </c>
      <c r="AB83" t="s">
        <v>0</v>
      </c>
      <c r="AC83">
        <f t="shared" si="3"/>
        <v>-1.6438561899999999</v>
      </c>
      <c r="AD83">
        <f t="shared" si="4"/>
        <v>-1.058893689</v>
      </c>
      <c r="AE83">
        <f t="shared" si="5"/>
        <v>0.58496250099999991</v>
      </c>
      <c r="AH83">
        <v>-1.6438561899999999</v>
      </c>
      <c r="AI83">
        <v>-1.058893689</v>
      </c>
      <c r="AJ83">
        <v>0.58496250099999991</v>
      </c>
    </row>
    <row r="84" spans="1:36" x14ac:dyDescent="0.35">
      <c r="A84" t="s">
        <v>154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s="2" t="s">
        <v>1</v>
      </c>
      <c r="V84" s="2" t="s">
        <v>1</v>
      </c>
      <c r="W84" s="2" t="s">
        <v>1</v>
      </c>
      <c r="X84" t="s">
        <v>0</v>
      </c>
      <c r="Y84" s="1">
        <v>-0.64385619000000005</v>
      </c>
      <c r="Z84" s="1">
        <v>-1.3219280950000001</v>
      </c>
      <c r="AA84" s="1">
        <v>5.6583528000000001E-2</v>
      </c>
      <c r="AB84" t="s">
        <v>0</v>
      </c>
      <c r="AC84">
        <f t="shared" si="3"/>
        <v>-1.3219280950000001</v>
      </c>
      <c r="AD84">
        <f t="shared" si="4"/>
        <v>5.6583528000000001E-2</v>
      </c>
      <c r="AE84">
        <f t="shared" si="5"/>
        <v>1.3785116230000001</v>
      </c>
      <c r="AH84">
        <v>-1.3219280950000001</v>
      </c>
      <c r="AI84">
        <v>5.6583528000000001E-2</v>
      </c>
      <c r="AJ84">
        <v>1.3785116230000001</v>
      </c>
    </row>
    <row r="85" spans="1:36" x14ac:dyDescent="0.35">
      <c r="A85" t="s">
        <v>153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 s="2" t="s">
        <v>1</v>
      </c>
      <c r="V85" s="2" t="s">
        <v>1</v>
      </c>
      <c r="W85" s="2" t="s">
        <v>1</v>
      </c>
      <c r="X85" t="s">
        <v>0</v>
      </c>
      <c r="Y85" s="1">
        <v>-1.058893689</v>
      </c>
      <c r="Z85" s="1">
        <v>-0.64385619000000005</v>
      </c>
      <c r="AA85" s="1">
        <v>-1.6438561899999999</v>
      </c>
      <c r="AB85" t="s">
        <v>0</v>
      </c>
      <c r="AC85">
        <f t="shared" si="3"/>
        <v>-1.6438561899999999</v>
      </c>
      <c r="AD85">
        <f t="shared" si="4"/>
        <v>-0.64385619000000005</v>
      </c>
      <c r="AE85">
        <f t="shared" si="5"/>
        <v>0.99999999999999989</v>
      </c>
      <c r="AH85">
        <v>-1.6438561899999999</v>
      </c>
      <c r="AI85">
        <v>-0.64385619000000005</v>
      </c>
      <c r="AJ85">
        <v>0.99999999999999989</v>
      </c>
    </row>
    <row r="86" spans="1:36" x14ac:dyDescent="0.35">
      <c r="A86" t="s">
        <v>152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 s="2" t="s">
        <v>1</v>
      </c>
      <c r="V86" s="2" t="s">
        <v>1</v>
      </c>
      <c r="W86" s="2" t="s">
        <v>1</v>
      </c>
      <c r="X86" t="s">
        <v>0</v>
      </c>
      <c r="Y86" s="1">
        <v>2.3561438099999998</v>
      </c>
      <c r="Z86" s="1">
        <v>-1.3219280950000001</v>
      </c>
      <c r="AA86" s="1">
        <v>-1.6438561899999999</v>
      </c>
      <c r="AB86" t="s">
        <v>0</v>
      </c>
      <c r="AC86">
        <f t="shared" si="3"/>
        <v>-1.6438561899999999</v>
      </c>
      <c r="AD86">
        <f t="shared" si="4"/>
        <v>2.3561438099999998</v>
      </c>
      <c r="AE86">
        <f t="shared" si="5"/>
        <v>4</v>
      </c>
      <c r="AH86">
        <v>-1.6438561899999999</v>
      </c>
      <c r="AI86">
        <v>2.3561438099999998</v>
      </c>
      <c r="AJ86">
        <v>4</v>
      </c>
    </row>
    <row r="87" spans="1:36" x14ac:dyDescent="0.35">
      <c r="A87" t="s">
        <v>151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 s="2" t="s">
        <v>1</v>
      </c>
      <c r="V87" s="2" t="s">
        <v>1</v>
      </c>
      <c r="W87" s="2" t="s">
        <v>1</v>
      </c>
      <c r="X87" t="s">
        <v>0</v>
      </c>
      <c r="Y87" s="1">
        <v>1.6780719049999999</v>
      </c>
      <c r="Z87" s="1">
        <v>-1.3219280950000001</v>
      </c>
      <c r="AA87" s="1">
        <v>-1.058893689</v>
      </c>
      <c r="AB87" t="s">
        <v>0</v>
      </c>
      <c r="AC87">
        <f t="shared" si="3"/>
        <v>-1.3219280950000001</v>
      </c>
      <c r="AD87">
        <f t="shared" si="4"/>
        <v>1.6780719049999999</v>
      </c>
      <c r="AE87">
        <f t="shared" si="5"/>
        <v>3</v>
      </c>
      <c r="AH87">
        <v>-1.3219280950000001</v>
      </c>
      <c r="AI87">
        <v>1.6780719049999999</v>
      </c>
      <c r="AJ87">
        <v>3</v>
      </c>
    </row>
    <row r="88" spans="1:36" x14ac:dyDescent="0.35">
      <c r="A88" t="s">
        <v>150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 s="2" t="s">
        <v>1</v>
      </c>
      <c r="V88" s="2" t="s">
        <v>1</v>
      </c>
      <c r="W88" s="2" t="s">
        <v>1</v>
      </c>
      <c r="X88" t="s">
        <v>0</v>
      </c>
      <c r="Y88" s="1">
        <v>2.5849625010000001</v>
      </c>
      <c r="Z88" s="1">
        <v>-1.6438561899999999</v>
      </c>
      <c r="AA88" s="1">
        <v>-1.3219280950000001</v>
      </c>
      <c r="AB88" t="s">
        <v>0</v>
      </c>
      <c r="AC88">
        <f t="shared" si="3"/>
        <v>-1.6438561899999999</v>
      </c>
      <c r="AD88">
        <f t="shared" si="4"/>
        <v>2.5849625010000001</v>
      </c>
      <c r="AE88">
        <f t="shared" si="5"/>
        <v>4.2288186909999999</v>
      </c>
      <c r="AH88">
        <v>-1.6438561899999999</v>
      </c>
      <c r="AI88">
        <v>2.5849625010000001</v>
      </c>
      <c r="AJ88">
        <v>4.2288186909999999</v>
      </c>
    </row>
    <row r="89" spans="1:36" x14ac:dyDescent="0.35">
      <c r="A89" t="s">
        <v>149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 s="2" t="s">
        <v>1</v>
      </c>
      <c r="V89" s="2" t="s">
        <v>1</v>
      </c>
      <c r="W89" s="2" t="s">
        <v>1</v>
      </c>
      <c r="X89" t="s">
        <v>0</v>
      </c>
      <c r="Y89" s="1">
        <v>2.3103401209999999</v>
      </c>
      <c r="Z89" s="1">
        <v>-2.058893689</v>
      </c>
      <c r="AA89" s="1">
        <v>-1.6438561899999999</v>
      </c>
      <c r="AB89" t="s">
        <v>0</v>
      </c>
      <c r="AC89">
        <f t="shared" si="3"/>
        <v>-2.058893689</v>
      </c>
      <c r="AD89">
        <f t="shared" si="4"/>
        <v>2.3103401209999999</v>
      </c>
      <c r="AE89">
        <f t="shared" si="5"/>
        <v>4.3692338099999999</v>
      </c>
      <c r="AH89">
        <v>-2.058893689</v>
      </c>
      <c r="AI89">
        <v>2.3103401209999999</v>
      </c>
      <c r="AJ89">
        <v>4.3692338099999999</v>
      </c>
    </row>
    <row r="90" spans="1:36" x14ac:dyDescent="0.35">
      <c r="A90" t="s">
        <v>148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 s="2" t="s">
        <v>1</v>
      </c>
      <c r="V90" s="2" t="s">
        <v>1</v>
      </c>
      <c r="W90" s="2" t="s">
        <v>1</v>
      </c>
      <c r="X90" t="s">
        <v>0</v>
      </c>
      <c r="Y90" s="1">
        <v>-0.83650126800000002</v>
      </c>
      <c r="Z90" s="1">
        <v>-0.83650126800000002</v>
      </c>
      <c r="AA90" s="1">
        <v>-0.83650126800000002</v>
      </c>
      <c r="AB90" t="s">
        <v>0</v>
      </c>
      <c r="AC90">
        <f t="shared" si="3"/>
        <v>-0.83650126800000002</v>
      </c>
      <c r="AD90">
        <f t="shared" si="4"/>
        <v>-0.83650126800000002</v>
      </c>
      <c r="AE90">
        <f t="shared" si="5"/>
        <v>0</v>
      </c>
      <c r="AH90">
        <v>-0.83650126800000002</v>
      </c>
      <c r="AI90">
        <v>-0.83650126800000002</v>
      </c>
      <c r="AJ90">
        <v>0</v>
      </c>
    </row>
    <row r="91" spans="1:36" x14ac:dyDescent="0.35">
      <c r="A91" t="s">
        <v>147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 s="2" t="s">
        <v>1</v>
      </c>
      <c r="V91" s="2" t="s">
        <v>1</v>
      </c>
      <c r="W91" s="2" t="s">
        <v>1</v>
      </c>
      <c r="X91" t="s">
        <v>0</v>
      </c>
      <c r="Y91" s="1">
        <v>-2.6438561900000002</v>
      </c>
      <c r="Z91" s="1">
        <v>-1.3219280950000001</v>
      </c>
      <c r="AA91" s="1">
        <v>-1.058893689</v>
      </c>
      <c r="AB91" t="s">
        <v>0</v>
      </c>
      <c r="AC91">
        <f t="shared" si="3"/>
        <v>-2.6438561900000002</v>
      </c>
      <c r="AD91">
        <f t="shared" si="4"/>
        <v>-1.058893689</v>
      </c>
      <c r="AE91">
        <f t="shared" si="5"/>
        <v>1.5849625010000001</v>
      </c>
      <c r="AH91">
        <v>-2.6438561900000002</v>
      </c>
      <c r="AI91">
        <v>-1.058893689</v>
      </c>
      <c r="AJ91">
        <v>1.5849625010000001</v>
      </c>
    </row>
    <row r="92" spans="1:36" x14ac:dyDescent="0.35">
      <c r="A92" t="s">
        <v>146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 s="2" t="s">
        <v>1</v>
      </c>
      <c r="V92" s="2" t="s">
        <v>1</v>
      </c>
      <c r="W92" s="2" t="s">
        <v>1</v>
      </c>
      <c r="X92" t="s">
        <v>0</v>
      </c>
      <c r="Y92" s="1">
        <v>-2.6438561900000002</v>
      </c>
      <c r="Z92" s="1">
        <v>-1.058893689</v>
      </c>
      <c r="AA92" s="1">
        <v>-2.6438561900000002</v>
      </c>
      <c r="AB92" t="s">
        <v>0</v>
      </c>
      <c r="AC92">
        <f t="shared" si="3"/>
        <v>-2.6438561900000002</v>
      </c>
      <c r="AD92">
        <f t="shared" si="4"/>
        <v>-1.058893689</v>
      </c>
      <c r="AE92">
        <f t="shared" si="5"/>
        <v>1.5849625010000001</v>
      </c>
      <c r="AH92">
        <v>-2.6438561900000002</v>
      </c>
      <c r="AI92">
        <v>-1.058893689</v>
      </c>
      <c r="AJ92">
        <v>1.5849625010000001</v>
      </c>
    </row>
    <row r="93" spans="1:36" x14ac:dyDescent="0.35">
      <c r="A93" t="s">
        <v>145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 s="2" t="s">
        <v>1</v>
      </c>
      <c r="V93" s="2" t="s">
        <v>1</v>
      </c>
      <c r="W93" s="2" t="s">
        <v>1</v>
      </c>
      <c r="X93" t="s">
        <v>0</v>
      </c>
      <c r="Y93" s="1">
        <v>-1.3219280950000001</v>
      </c>
      <c r="Z93" s="1">
        <v>-1.6438561899999999</v>
      </c>
      <c r="AA93" s="1">
        <v>-0.83650126800000002</v>
      </c>
      <c r="AB93" t="s">
        <v>0</v>
      </c>
      <c r="AC93">
        <f t="shared" si="3"/>
        <v>-1.6438561899999999</v>
      </c>
      <c r="AD93">
        <f t="shared" si="4"/>
        <v>-0.83650126800000002</v>
      </c>
      <c r="AE93">
        <f t="shared" si="5"/>
        <v>0.80735492199999992</v>
      </c>
      <c r="AH93">
        <v>-1.6438561899999999</v>
      </c>
      <c r="AI93">
        <v>-0.83650126800000002</v>
      </c>
      <c r="AJ93">
        <v>0.80735492199999992</v>
      </c>
    </row>
    <row r="94" spans="1:36" x14ac:dyDescent="0.35">
      <c r="A94" t="s">
        <v>144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 s="2" t="s">
        <v>1</v>
      </c>
      <c r="V94" s="2" t="s">
        <v>1</v>
      </c>
      <c r="W94" s="2" t="s">
        <v>1</v>
      </c>
      <c r="X94" t="s">
        <v>0</v>
      </c>
      <c r="Y94" s="1">
        <v>2.2630344060000001</v>
      </c>
      <c r="Z94" s="1">
        <v>1</v>
      </c>
      <c r="AA94" s="1">
        <v>0.44360665100000002</v>
      </c>
      <c r="AB94" t="s">
        <v>0</v>
      </c>
      <c r="AC94">
        <f t="shared" si="3"/>
        <v>0.44360665100000002</v>
      </c>
      <c r="AD94">
        <f t="shared" si="4"/>
        <v>2.2630344060000001</v>
      </c>
      <c r="AE94">
        <f t="shared" si="5"/>
        <v>1.819427755</v>
      </c>
      <c r="AH94">
        <v>0.44360665100000002</v>
      </c>
      <c r="AI94">
        <v>2.2630344060000001</v>
      </c>
      <c r="AJ94">
        <v>1.819427755</v>
      </c>
    </row>
    <row r="95" spans="1:36" x14ac:dyDescent="0.35">
      <c r="A95" t="s">
        <v>143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 s="2" t="s">
        <v>1</v>
      </c>
      <c r="V95" s="2" t="s">
        <v>1</v>
      </c>
      <c r="W95" s="2" t="s">
        <v>1</v>
      </c>
      <c r="X95" t="s">
        <v>0</v>
      </c>
      <c r="Y95" s="1">
        <v>0.35614381000000001</v>
      </c>
      <c r="Z95" s="1">
        <v>-1.058893689</v>
      </c>
      <c r="AA95" s="1">
        <v>-0.83650126800000002</v>
      </c>
      <c r="AB95" t="s">
        <v>0</v>
      </c>
      <c r="AC95">
        <f t="shared" si="3"/>
        <v>-1.058893689</v>
      </c>
      <c r="AD95">
        <f t="shared" si="4"/>
        <v>0.35614381000000001</v>
      </c>
      <c r="AE95">
        <f t="shared" si="5"/>
        <v>1.4150374990000001</v>
      </c>
      <c r="AH95">
        <v>-1.058893689</v>
      </c>
      <c r="AI95">
        <v>0.35614381000000001</v>
      </c>
      <c r="AJ95">
        <v>1.4150374990000001</v>
      </c>
    </row>
    <row r="96" spans="1:36" x14ac:dyDescent="0.35">
      <c r="A96" t="s">
        <v>142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 s="2" t="s">
        <v>1</v>
      </c>
      <c r="V96" s="2" t="s">
        <v>1</v>
      </c>
      <c r="W96" s="2" t="s">
        <v>1</v>
      </c>
      <c r="X96" t="s">
        <v>0</v>
      </c>
      <c r="Y96" s="1">
        <v>-0.83650126800000002</v>
      </c>
      <c r="Z96" s="1">
        <v>-1.6438561899999999</v>
      </c>
      <c r="AA96" s="1">
        <v>-2.058893689</v>
      </c>
      <c r="AB96" t="s">
        <v>0</v>
      </c>
      <c r="AC96">
        <f t="shared" si="3"/>
        <v>-2.058893689</v>
      </c>
      <c r="AD96">
        <f t="shared" si="4"/>
        <v>-0.83650126800000002</v>
      </c>
      <c r="AE96">
        <f t="shared" si="5"/>
        <v>1.2223924209999999</v>
      </c>
      <c r="AH96">
        <v>-2.058893689</v>
      </c>
      <c r="AI96">
        <v>-0.83650126800000002</v>
      </c>
      <c r="AJ96">
        <v>1.2223924209999999</v>
      </c>
    </row>
    <row r="97" spans="1:36" x14ac:dyDescent="0.35">
      <c r="A97" t="s">
        <v>141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 s="2" t="s">
        <v>1</v>
      </c>
      <c r="V97" s="2" t="s">
        <v>1</v>
      </c>
      <c r="W97" s="2" t="s">
        <v>1</v>
      </c>
      <c r="X97" t="s">
        <v>0</v>
      </c>
      <c r="Y97" s="1">
        <v>-1.058893689</v>
      </c>
      <c r="Z97" s="1">
        <v>-5.8893688999999999E-2</v>
      </c>
      <c r="AA97" s="1">
        <v>-2.058893689</v>
      </c>
      <c r="AB97" t="s">
        <v>0</v>
      </c>
      <c r="AC97">
        <f t="shared" si="3"/>
        <v>-2.058893689</v>
      </c>
      <c r="AD97">
        <f t="shared" si="4"/>
        <v>-5.8893688999999999E-2</v>
      </c>
      <c r="AE97">
        <f t="shared" si="5"/>
        <v>2</v>
      </c>
      <c r="AH97">
        <v>-2.058893689</v>
      </c>
      <c r="AI97">
        <v>-5.8893688999999999E-2</v>
      </c>
      <c r="AJ97">
        <v>2</v>
      </c>
    </row>
    <row r="98" spans="1:36" x14ac:dyDescent="0.35">
      <c r="A98" t="s">
        <v>140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 s="2" t="s">
        <v>1</v>
      </c>
      <c r="V98" s="2" t="s">
        <v>1</v>
      </c>
      <c r="W98" s="2" t="s">
        <v>1</v>
      </c>
      <c r="X98" t="s">
        <v>0</v>
      </c>
      <c r="Y98" s="1">
        <v>-0.473931188</v>
      </c>
      <c r="Z98" s="1">
        <v>-1.058893689</v>
      </c>
      <c r="AA98" s="1">
        <v>-2.6438561900000002</v>
      </c>
      <c r="AB98" t="s">
        <v>0</v>
      </c>
      <c r="AC98">
        <f t="shared" si="3"/>
        <v>-2.6438561900000002</v>
      </c>
      <c r="AD98">
        <f t="shared" si="4"/>
        <v>-0.473931188</v>
      </c>
      <c r="AE98">
        <f t="shared" si="5"/>
        <v>2.1699250020000003</v>
      </c>
      <c r="AH98">
        <v>-2.6438561900000002</v>
      </c>
      <c r="AI98">
        <v>-0.473931188</v>
      </c>
      <c r="AJ98">
        <v>2.1699250020000003</v>
      </c>
    </row>
    <row r="99" spans="1:36" x14ac:dyDescent="0.35">
      <c r="A99" t="s">
        <v>139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 s="2" t="s">
        <v>1</v>
      </c>
      <c r="V99" s="2" t="s">
        <v>1</v>
      </c>
      <c r="W99" s="2" t="s">
        <v>1</v>
      </c>
      <c r="X99" t="s">
        <v>0</v>
      </c>
      <c r="Y99" s="1">
        <v>0.94110631099999997</v>
      </c>
      <c r="Z99" s="1">
        <v>1.4854268269999999</v>
      </c>
      <c r="AA99" s="1">
        <v>0.60407132399999997</v>
      </c>
      <c r="AB99" t="s">
        <v>0</v>
      </c>
      <c r="AC99">
        <f t="shared" si="3"/>
        <v>0.60407132399999997</v>
      </c>
      <c r="AD99">
        <f t="shared" si="4"/>
        <v>1.4854268269999999</v>
      </c>
      <c r="AE99">
        <f t="shared" si="5"/>
        <v>0.88135550299999998</v>
      </c>
      <c r="AH99">
        <v>0.60407132399999997</v>
      </c>
      <c r="AI99">
        <v>1.4854268269999999</v>
      </c>
      <c r="AJ99">
        <v>0.88135550299999998</v>
      </c>
    </row>
    <row r="100" spans="1:36" x14ac:dyDescent="0.35">
      <c r="A100" t="s">
        <v>138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 s="2" t="s">
        <v>1</v>
      </c>
      <c r="V100" s="2" t="s">
        <v>1</v>
      </c>
      <c r="W100" s="2" t="s">
        <v>1</v>
      </c>
      <c r="X100" t="s">
        <v>0</v>
      </c>
      <c r="Y100" s="1">
        <v>-0.64385619000000005</v>
      </c>
      <c r="Z100" s="1">
        <v>1.056583528</v>
      </c>
      <c r="AA100" s="1">
        <v>-0.18442457100000001</v>
      </c>
      <c r="AB100" t="s">
        <v>0</v>
      </c>
      <c r="AC100">
        <f t="shared" si="3"/>
        <v>-0.64385619000000005</v>
      </c>
      <c r="AD100">
        <f t="shared" si="4"/>
        <v>1.056583528</v>
      </c>
      <c r="AE100">
        <f t="shared" si="5"/>
        <v>1.7004397180000002</v>
      </c>
      <c r="AH100">
        <v>-0.64385619000000005</v>
      </c>
      <c r="AI100">
        <v>1.056583528</v>
      </c>
      <c r="AJ100">
        <v>1.7004397180000002</v>
      </c>
    </row>
    <row r="101" spans="1:36" x14ac:dyDescent="0.35">
      <c r="A101" t="s">
        <v>137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 s="2" t="s">
        <v>1</v>
      </c>
      <c r="V101" s="2" t="s">
        <v>1</v>
      </c>
      <c r="W101" s="2" t="s">
        <v>1</v>
      </c>
      <c r="X101" t="s">
        <v>0</v>
      </c>
      <c r="Y101" s="1">
        <v>-0.18442457100000001</v>
      </c>
      <c r="Z101" s="1">
        <v>-0.473931188</v>
      </c>
      <c r="AA101" s="1">
        <v>-1.6438561899999999</v>
      </c>
      <c r="AB101" t="s">
        <v>0</v>
      </c>
      <c r="AC101">
        <f t="shared" si="3"/>
        <v>-1.6438561899999999</v>
      </c>
      <c r="AD101">
        <f t="shared" si="4"/>
        <v>-0.18442457100000001</v>
      </c>
      <c r="AE101">
        <f t="shared" si="5"/>
        <v>1.4594316189999998</v>
      </c>
      <c r="AH101">
        <v>-1.6438561899999999</v>
      </c>
      <c r="AI101">
        <v>-0.18442457100000001</v>
      </c>
      <c r="AJ101">
        <v>1.4594316189999998</v>
      </c>
    </row>
    <row r="102" spans="1:36" x14ac:dyDescent="0.35">
      <c r="A102" t="s">
        <v>136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 s="2" t="s">
        <v>1</v>
      </c>
      <c r="V102" s="2" t="s">
        <v>1</v>
      </c>
      <c r="W102" s="2" t="s">
        <v>1</v>
      </c>
      <c r="X102" t="s">
        <v>0</v>
      </c>
      <c r="Y102" s="1">
        <v>-0.64385619000000005</v>
      </c>
      <c r="Z102" s="1">
        <v>-0.64385619000000005</v>
      </c>
      <c r="AA102" s="1">
        <v>-0.83650126800000002</v>
      </c>
      <c r="AB102" t="s">
        <v>0</v>
      </c>
      <c r="AC102">
        <f t="shared" si="3"/>
        <v>-0.83650126800000002</v>
      </c>
      <c r="AD102">
        <f t="shared" si="4"/>
        <v>-0.64385619000000005</v>
      </c>
      <c r="AE102">
        <f t="shared" si="5"/>
        <v>0.19264507799999997</v>
      </c>
      <c r="AH102">
        <v>-0.83650126800000002</v>
      </c>
      <c r="AI102">
        <v>-0.64385619000000005</v>
      </c>
      <c r="AJ102">
        <v>0.19264507799999997</v>
      </c>
    </row>
    <row r="103" spans="1:36" x14ac:dyDescent="0.35">
      <c r="A103" t="s">
        <v>135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 s="2" t="s">
        <v>1</v>
      </c>
      <c r="V103" s="2" t="s">
        <v>1</v>
      </c>
      <c r="W103" s="2" t="s">
        <v>1</v>
      </c>
      <c r="X103" t="s">
        <v>0</v>
      </c>
      <c r="Y103" s="1">
        <v>-1.058893689</v>
      </c>
      <c r="Z103" s="1">
        <v>2.5260688120000001</v>
      </c>
      <c r="AA103" s="1">
        <v>1.4436066510000001</v>
      </c>
      <c r="AB103" t="s">
        <v>0</v>
      </c>
      <c r="AC103">
        <f t="shared" si="3"/>
        <v>-1.058893689</v>
      </c>
      <c r="AD103">
        <f t="shared" si="4"/>
        <v>2.5260688120000001</v>
      </c>
      <c r="AE103">
        <f t="shared" si="5"/>
        <v>3.5849625010000001</v>
      </c>
      <c r="AH103">
        <v>-1.058893689</v>
      </c>
      <c r="AI103">
        <v>2.5260688120000001</v>
      </c>
      <c r="AJ103">
        <v>3.5849625010000001</v>
      </c>
    </row>
    <row r="104" spans="1:36" x14ac:dyDescent="0.35">
      <c r="A104" t="s">
        <v>134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 s="2" t="s">
        <v>1</v>
      </c>
      <c r="V104" s="2" t="s">
        <v>1</v>
      </c>
      <c r="W104" s="2" t="s">
        <v>1</v>
      </c>
      <c r="X104" t="s">
        <v>0</v>
      </c>
      <c r="Y104" s="1">
        <v>-2.1132859860000002</v>
      </c>
      <c r="Z104" s="1">
        <v>-2.6438561900000002</v>
      </c>
      <c r="AA104" s="1">
        <v>-1.6438561899999999</v>
      </c>
      <c r="AB104" t="s">
        <v>0</v>
      </c>
      <c r="AC104">
        <f t="shared" si="3"/>
        <v>-2.6438561900000002</v>
      </c>
      <c r="AD104">
        <f t="shared" si="4"/>
        <v>-1.6438561899999999</v>
      </c>
      <c r="AE104">
        <f t="shared" si="5"/>
        <v>1.0000000000000002</v>
      </c>
      <c r="AH104">
        <v>-2.6438561900000002</v>
      </c>
      <c r="AI104">
        <v>-1.6438561899999999</v>
      </c>
      <c r="AJ104">
        <v>1.0000000000000002</v>
      </c>
    </row>
    <row r="105" spans="1:36" x14ac:dyDescent="0.35">
      <c r="A105" t="s">
        <v>133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 s="2" t="s">
        <v>1</v>
      </c>
      <c r="V105" s="2" t="s">
        <v>1</v>
      </c>
      <c r="W105" s="2" t="s">
        <v>1</v>
      </c>
      <c r="X105" t="s">
        <v>0</v>
      </c>
      <c r="Y105" s="1">
        <v>-1.6438561899999999</v>
      </c>
      <c r="Z105" s="1">
        <v>-1.6438561899999999</v>
      </c>
      <c r="AA105" s="1">
        <v>-2.6438561900000002</v>
      </c>
      <c r="AB105" t="s">
        <v>0</v>
      </c>
      <c r="AC105">
        <f t="shared" si="3"/>
        <v>-2.6438561900000002</v>
      </c>
      <c r="AD105">
        <f t="shared" si="4"/>
        <v>-1.6438561899999999</v>
      </c>
      <c r="AE105">
        <f t="shared" si="5"/>
        <v>1.0000000000000002</v>
      </c>
      <c r="AH105">
        <v>-2.6438561900000002</v>
      </c>
      <c r="AI105">
        <v>-1.6438561899999999</v>
      </c>
      <c r="AJ105">
        <v>1.0000000000000002</v>
      </c>
    </row>
    <row r="106" spans="1:36" x14ac:dyDescent="0.35">
      <c r="A106" t="s">
        <v>132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 s="2" t="s">
        <v>1</v>
      </c>
      <c r="V106" s="2" t="s">
        <v>1</v>
      </c>
      <c r="W106" s="2" t="s">
        <v>1</v>
      </c>
      <c r="X106" t="s">
        <v>0</v>
      </c>
      <c r="Y106" s="1">
        <v>-1.058893689</v>
      </c>
      <c r="Z106" s="1">
        <v>-1.6438561899999999</v>
      </c>
      <c r="AA106" s="1">
        <v>-1.3219280950000001</v>
      </c>
      <c r="AB106" t="s">
        <v>0</v>
      </c>
      <c r="AC106">
        <f t="shared" si="3"/>
        <v>-1.6438561899999999</v>
      </c>
      <c r="AD106">
        <f t="shared" si="4"/>
        <v>-1.058893689</v>
      </c>
      <c r="AE106">
        <f t="shared" si="5"/>
        <v>0.58496250099999991</v>
      </c>
      <c r="AH106">
        <v>-1.6438561899999999</v>
      </c>
      <c r="AI106">
        <v>-1.058893689</v>
      </c>
      <c r="AJ106">
        <v>0.58496250099999991</v>
      </c>
    </row>
    <row r="107" spans="1:36" x14ac:dyDescent="0.35">
      <c r="A107" t="s">
        <v>131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 s="2" t="s">
        <v>1</v>
      </c>
      <c r="V107" s="2" t="s">
        <v>1</v>
      </c>
      <c r="W107" s="2" t="s">
        <v>1</v>
      </c>
      <c r="X107" t="s">
        <v>0</v>
      </c>
      <c r="Y107" s="1">
        <v>-1.058893689</v>
      </c>
      <c r="Z107" s="1">
        <v>-0.473931188</v>
      </c>
      <c r="AA107" s="1">
        <v>1.1634987320000001</v>
      </c>
      <c r="AB107" t="s">
        <v>0</v>
      </c>
      <c r="AC107">
        <f t="shared" si="3"/>
        <v>-1.058893689</v>
      </c>
      <c r="AD107">
        <f t="shared" si="4"/>
        <v>1.1634987320000001</v>
      </c>
      <c r="AE107">
        <f t="shared" si="5"/>
        <v>2.2223924210000003</v>
      </c>
      <c r="AH107">
        <v>-1.058893689</v>
      </c>
      <c r="AI107">
        <v>1.1634987320000001</v>
      </c>
      <c r="AJ107">
        <v>2.2223924210000003</v>
      </c>
    </row>
    <row r="108" spans="1:36" x14ac:dyDescent="0.35">
      <c r="A108" t="s">
        <v>130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 s="2" t="s">
        <v>1</v>
      </c>
      <c r="V108" s="2" t="s">
        <v>1</v>
      </c>
      <c r="W108" s="2" t="s">
        <v>1</v>
      </c>
      <c r="X108" t="s">
        <v>0</v>
      </c>
      <c r="Y108" s="1">
        <v>-5.8893688999999999E-2</v>
      </c>
      <c r="Z108" s="1">
        <v>-1.058893689</v>
      </c>
      <c r="AA108" s="1">
        <v>-2.058893689</v>
      </c>
      <c r="AB108" t="s">
        <v>0</v>
      </c>
      <c r="AC108">
        <f t="shared" si="3"/>
        <v>-2.058893689</v>
      </c>
      <c r="AD108">
        <f t="shared" si="4"/>
        <v>-5.8893688999999999E-2</v>
      </c>
      <c r="AE108">
        <f t="shared" si="5"/>
        <v>2</v>
      </c>
      <c r="AH108">
        <v>-2.058893689</v>
      </c>
      <c r="AI108">
        <v>-5.8893688999999999E-2</v>
      </c>
      <c r="AJ108">
        <v>2</v>
      </c>
    </row>
    <row r="109" spans="1:36" x14ac:dyDescent="0.35">
      <c r="A109" t="s">
        <v>129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 s="2" t="s">
        <v>1</v>
      </c>
      <c r="V109" s="2" t="s">
        <v>1</v>
      </c>
      <c r="W109" s="2" t="s">
        <v>1</v>
      </c>
      <c r="X109" t="s">
        <v>0</v>
      </c>
      <c r="Y109" s="1">
        <v>-5.8893688999999999E-2</v>
      </c>
      <c r="Z109" s="1">
        <v>0.60407132399999997</v>
      </c>
      <c r="AA109" s="1">
        <v>-1.6438561899999999</v>
      </c>
      <c r="AB109" t="s">
        <v>0</v>
      </c>
      <c r="AC109">
        <f t="shared" si="3"/>
        <v>-1.6438561899999999</v>
      </c>
      <c r="AD109">
        <f t="shared" si="4"/>
        <v>0.60407132399999997</v>
      </c>
      <c r="AE109">
        <f t="shared" si="5"/>
        <v>2.2479275139999997</v>
      </c>
      <c r="AH109">
        <v>-1.6438561899999999</v>
      </c>
      <c r="AI109">
        <v>0.60407132399999997</v>
      </c>
      <c r="AJ109">
        <v>2.2479275139999997</v>
      </c>
    </row>
    <row r="110" spans="1:36" x14ac:dyDescent="0.35">
      <c r="A110" t="s">
        <v>128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 s="2" t="s">
        <v>1</v>
      </c>
      <c r="V110" s="2" t="s">
        <v>1</v>
      </c>
      <c r="W110" s="2" t="s">
        <v>1</v>
      </c>
      <c r="X110" t="s">
        <v>0</v>
      </c>
      <c r="Y110" s="1">
        <v>3.3785116230000001</v>
      </c>
      <c r="Z110" s="1">
        <v>5.2016338610000004</v>
      </c>
      <c r="AA110" s="1">
        <v>2.5655971759999998</v>
      </c>
      <c r="AB110" t="s">
        <v>0</v>
      </c>
      <c r="AC110">
        <f t="shared" si="3"/>
        <v>2.5655971759999998</v>
      </c>
      <c r="AD110">
        <f t="shared" si="4"/>
        <v>5.2016338610000004</v>
      </c>
      <c r="AE110">
        <f t="shared" si="5"/>
        <v>2.6360366850000005</v>
      </c>
      <c r="AH110">
        <v>2.5655971759999998</v>
      </c>
      <c r="AI110">
        <v>5.2016338610000004</v>
      </c>
      <c r="AJ110">
        <v>2.6360366850000005</v>
      </c>
    </row>
    <row r="111" spans="1:36" x14ac:dyDescent="0.35">
      <c r="A111" t="s">
        <v>127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 s="2" t="s">
        <v>1</v>
      </c>
      <c r="V111" s="2" t="s">
        <v>1</v>
      </c>
      <c r="W111" s="2" t="s">
        <v>1</v>
      </c>
      <c r="X111" t="s">
        <v>0</v>
      </c>
      <c r="Y111" s="1">
        <v>-1.6438561899999999</v>
      </c>
      <c r="Z111" s="1">
        <v>-0.473931188</v>
      </c>
      <c r="AA111" s="1">
        <v>0.87970576599999994</v>
      </c>
      <c r="AB111" t="s">
        <v>0</v>
      </c>
      <c r="AC111">
        <f t="shared" si="3"/>
        <v>-1.6438561899999999</v>
      </c>
      <c r="AD111">
        <f t="shared" si="4"/>
        <v>0.87970576599999994</v>
      </c>
      <c r="AE111">
        <f t="shared" si="5"/>
        <v>2.523561956</v>
      </c>
      <c r="AH111">
        <v>-1.6438561899999999</v>
      </c>
      <c r="AI111">
        <v>0.87970576599999994</v>
      </c>
      <c r="AJ111">
        <v>2.523561956</v>
      </c>
    </row>
    <row r="112" spans="1:36" x14ac:dyDescent="0.35">
      <c r="A112" t="s">
        <v>126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 s="2" t="s">
        <v>1</v>
      </c>
      <c r="V112" s="2" t="s">
        <v>1</v>
      </c>
      <c r="W112" s="2" t="s">
        <v>1</v>
      </c>
      <c r="X112" t="s">
        <v>0</v>
      </c>
      <c r="Y112" s="1">
        <v>5.6583528000000001E-2</v>
      </c>
      <c r="Z112" s="1">
        <v>0.526068812</v>
      </c>
      <c r="AA112" s="1">
        <v>1.4854268269999999</v>
      </c>
      <c r="AB112" t="s">
        <v>0</v>
      </c>
      <c r="AC112">
        <f t="shared" si="3"/>
        <v>5.6583528000000001E-2</v>
      </c>
      <c r="AD112">
        <f t="shared" si="4"/>
        <v>1.4854268269999999</v>
      </c>
      <c r="AE112">
        <f t="shared" si="5"/>
        <v>1.428843299</v>
      </c>
      <c r="AH112">
        <v>5.6583528000000001E-2</v>
      </c>
      <c r="AI112">
        <v>1.4854268269999999</v>
      </c>
      <c r="AJ112">
        <v>1.428843299</v>
      </c>
    </row>
    <row r="113" spans="1:36" x14ac:dyDescent="0.35">
      <c r="A113" t="s">
        <v>125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 s="2" t="s">
        <v>1</v>
      </c>
      <c r="V113" s="2" t="s">
        <v>1</v>
      </c>
      <c r="W113" s="2" t="s">
        <v>1</v>
      </c>
      <c r="X113" t="s">
        <v>0</v>
      </c>
      <c r="Y113" s="1">
        <v>1.214124805</v>
      </c>
      <c r="Z113" s="1">
        <v>2.5058909300000001</v>
      </c>
      <c r="AA113" s="1">
        <v>1.748461233</v>
      </c>
      <c r="AB113" t="s">
        <v>0</v>
      </c>
      <c r="AC113">
        <f t="shared" si="3"/>
        <v>1.214124805</v>
      </c>
      <c r="AD113">
        <f t="shared" si="4"/>
        <v>2.5058909300000001</v>
      </c>
      <c r="AE113">
        <f t="shared" si="5"/>
        <v>1.2917661250000001</v>
      </c>
      <c r="AH113">
        <v>1.214124805</v>
      </c>
      <c r="AI113">
        <v>2.5058909300000001</v>
      </c>
      <c r="AJ113">
        <v>1.2917661250000001</v>
      </c>
    </row>
    <row r="114" spans="1:36" x14ac:dyDescent="0.35">
      <c r="A114" t="s">
        <v>124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 s="2" t="s">
        <v>1</v>
      </c>
      <c r="V114" s="2" t="s">
        <v>1</v>
      </c>
      <c r="W114" s="2" t="s">
        <v>1</v>
      </c>
      <c r="X114" t="s">
        <v>0</v>
      </c>
      <c r="Y114" s="1">
        <v>0.16349873200000001</v>
      </c>
      <c r="Z114" s="1">
        <v>1.40053793</v>
      </c>
      <c r="AA114" s="1">
        <v>-5.8893688999999999E-2</v>
      </c>
      <c r="AB114" t="s">
        <v>0</v>
      </c>
      <c r="AC114">
        <f t="shared" si="3"/>
        <v>-5.8893688999999999E-2</v>
      </c>
      <c r="AD114">
        <f t="shared" si="4"/>
        <v>1.40053793</v>
      </c>
      <c r="AE114">
        <f t="shared" si="5"/>
        <v>1.4594316190000001</v>
      </c>
      <c r="AH114">
        <v>-5.8893688999999999E-2</v>
      </c>
      <c r="AI114">
        <v>1.40053793</v>
      </c>
      <c r="AJ114">
        <v>1.4594316190000001</v>
      </c>
    </row>
    <row r="115" spans="1:36" x14ac:dyDescent="0.35">
      <c r="A115" t="s">
        <v>123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 s="2" t="s">
        <v>1</v>
      </c>
      <c r="V115" s="2" t="s">
        <v>1</v>
      </c>
      <c r="W115" s="2" t="s">
        <v>1</v>
      </c>
      <c r="X115" t="s">
        <v>0</v>
      </c>
      <c r="Y115" s="1">
        <v>-5.8893688999999999E-2</v>
      </c>
      <c r="Z115" s="1">
        <v>1.7136958149999999</v>
      </c>
      <c r="AA115" s="1">
        <v>1.3103401210000001</v>
      </c>
      <c r="AB115" t="s">
        <v>0</v>
      </c>
      <c r="AC115">
        <f t="shared" si="3"/>
        <v>-5.8893688999999999E-2</v>
      </c>
      <c r="AD115">
        <f t="shared" si="4"/>
        <v>1.7136958149999999</v>
      </c>
      <c r="AE115">
        <f t="shared" si="5"/>
        <v>1.7725895039999999</v>
      </c>
      <c r="AH115">
        <v>-5.8893688999999999E-2</v>
      </c>
      <c r="AI115">
        <v>1.7136958149999999</v>
      </c>
      <c r="AJ115">
        <v>1.7725895039999999</v>
      </c>
    </row>
    <row r="116" spans="1:36" x14ac:dyDescent="0.35">
      <c r="A116" t="s">
        <v>122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 s="2" t="s">
        <v>1</v>
      </c>
      <c r="V116" s="2" t="s">
        <v>1</v>
      </c>
      <c r="W116" s="2" t="s">
        <v>1</v>
      </c>
      <c r="X116" t="s">
        <v>0</v>
      </c>
      <c r="Y116" s="1">
        <v>-1.6438561899999999</v>
      </c>
      <c r="Z116" s="1">
        <v>-1.6438561899999999</v>
      </c>
      <c r="AA116" s="1">
        <v>-1.058893689</v>
      </c>
      <c r="AB116" t="s">
        <v>0</v>
      </c>
      <c r="AC116">
        <f t="shared" si="3"/>
        <v>-1.6438561899999999</v>
      </c>
      <c r="AD116">
        <f t="shared" si="4"/>
        <v>-1.058893689</v>
      </c>
      <c r="AE116">
        <f t="shared" si="5"/>
        <v>0.58496250099999991</v>
      </c>
      <c r="AH116">
        <v>-1.6438561899999999</v>
      </c>
      <c r="AI116">
        <v>-1.058893689</v>
      </c>
      <c r="AJ116">
        <v>0.58496250099999991</v>
      </c>
    </row>
    <row r="117" spans="1:36" x14ac:dyDescent="0.35">
      <c r="A117" t="s">
        <v>121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 s="2" t="s">
        <v>1</v>
      </c>
      <c r="V117" s="2" t="s">
        <v>1</v>
      </c>
      <c r="W117" s="2" t="s">
        <v>1</v>
      </c>
      <c r="X117" t="s">
        <v>0</v>
      </c>
      <c r="Y117" s="1">
        <v>2.464668267</v>
      </c>
      <c r="Z117" s="1">
        <v>-0.473931188</v>
      </c>
      <c r="AA117" s="1">
        <v>0.526068812</v>
      </c>
      <c r="AB117" t="s">
        <v>0</v>
      </c>
      <c r="AC117">
        <f t="shared" si="3"/>
        <v>-0.473931188</v>
      </c>
      <c r="AD117">
        <f t="shared" si="4"/>
        <v>2.464668267</v>
      </c>
      <c r="AE117">
        <f t="shared" si="5"/>
        <v>2.9385994549999999</v>
      </c>
      <c r="AH117">
        <v>-0.473931188</v>
      </c>
      <c r="AI117">
        <v>2.464668267</v>
      </c>
      <c r="AJ117">
        <v>2.9385994549999999</v>
      </c>
    </row>
    <row r="118" spans="1:36" x14ac:dyDescent="0.35">
      <c r="A118" t="s">
        <v>120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 s="2" t="s">
        <v>1</v>
      </c>
      <c r="V118" s="2" t="s">
        <v>1</v>
      </c>
      <c r="W118" s="2" t="s">
        <v>1</v>
      </c>
      <c r="X118" t="s">
        <v>0</v>
      </c>
      <c r="Y118" s="1">
        <v>0.60407132399999997</v>
      </c>
      <c r="Z118" s="1">
        <v>0.35614381000000001</v>
      </c>
      <c r="AA118" s="1">
        <v>-5.8893688999999999E-2</v>
      </c>
      <c r="AB118" t="s">
        <v>0</v>
      </c>
      <c r="AC118">
        <f t="shared" si="3"/>
        <v>-5.8893688999999999E-2</v>
      </c>
      <c r="AD118">
        <f t="shared" si="4"/>
        <v>0.60407132399999997</v>
      </c>
      <c r="AE118">
        <f t="shared" si="5"/>
        <v>0.66296501299999999</v>
      </c>
      <c r="AH118">
        <v>-5.8893688999999999E-2</v>
      </c>
      <c r="AI118">
        <v>0.60407132399999997</v>
      </c>
      <c r="AJ118">
        <v>0.66296501299999999</v>
      </c>
    </row>
    <row r="119" spans="1:36" x14ac:dyDescent="0.35">
      <c r="A119" t="s">
        <v>119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 s="2" t="s">
        <v>1</v>
      </c>
      <c r="V119" s="2" t="s">
        <v>1</v>
      </c>
      <c r="W119" s="2" t="s">
        <v>1</v>
      </c>
      <c r="X119" t="s">
        <v>0</v>
      </c>
      <c r="Y119" s="1">
        <v>0.35614381000000001</v>
      </c>
      <c r="Z119" s="1">
        <v>0.35614381000000001</v>
      </c>
      <c r="AA119" s="1">
        <v>-0.64385619000000005</v>
      </c>
      <c r="AB119" t="s">
        <v>0</v>
      </c>
      <c r="AC119">
        <f t="shared" si="3"/>
        <v>-0.64385619000000005</v>
      </c>
      <c r="AD119">
        <f t="shared" si="4"/>
        <v>0.35614381000000001</v>
      </c>
      <c r="AE119">
        <f t="shared" si="5"/>
        <v>1</v>
      </c>
      <c r="AH119">
        <v>-0.64385619000000005</v>
      </c>
      <c r="AI119">
        <v>0.35614381000000001</v>
      </c>
      <c r="AJ119">
        <v>1</v>
      </c>
    </row>
    <row r="120" spans="1:36" x14ac:dyDescent="0.35">
      <c r="A120" t="s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 s="2" t="s">
        <v>1</v>
      </c>
      <c r="V120" s="2" t="s">
        <v>1</v>
      </c>
      <c r="W120" s="2" t="s">
        <v>1</v>
      </c>
      <c r="X120" t="s">
        <v>0</v>
      </c>
      <c r="Y120" s="1">
        <v>0.526068812</v>
      </c>
      <c r="Z120" s="1">
        <v>0.81557542900000002</v>
      </c>
      <c r="AA120" s="1">
        <v>-0.64385619000000005</v>
      </c>
      <c r="AB120" t="s">
        <v>0</v>
      </c>
      <c r="AC120">
        <f t="shared" si="3"/>
        <v>-0.64385619000000005</v>
      </c>
      <c r="AD120">
        <f t="shared" si="4"/>
        <v>0.81557542900000002</v>
      </c>
      <c r="AE120">
        <f t="shared" si="5"/>
        <v>1.4594316190000001</v>
      </c>
      <c r="AH120">
        <v>-0.64385619000000005</v>
      </c>
      <c r="AI120">
        <v>0.81557542900000002</v>
      </c>
      <c r="AJ120">
        <v>1.4594316190000001</v>
      </c>
    </row>
    <row r="121" spans="1:36" x14ac:dyDescent="0.35">
      <c r="A121" t="s">
        <v>117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 s="2" t="s">
        <v>1</v>
      </c>
      <c r="V121" s="2" t="s">
        <v>1</v>
      </c>
      <c r="W121" s="2" t="s">
        <v>1</v>
      </c>
      <c r="X121" t="s">
        <v>0</v>
      </c>
      <c r="Y121" s="1">
        <v>-2.6438561900000002</v>
      </c>
      <c r="Z121" s="1">
        <v>-5.8893688999999999E-2</v>
      </c>
      <c r="AA121" s="1">
        <v>-0.32192809500000003</v>
      </c>
      <c r="AB121" t="s">
        <v>0</v>
      </c>
      <c r="AC121">
        <f t="shared" si="3"/>
        <v>-2.6438561900000002</v>
      </c>
      <c r="AD121">
        <f t="shared" si="4"/>
        <v>-5.8893688999999999E-2</v>
      </c>
      <c r="AE121">
        <f t="shared" si="5"/>
        <v>2.5849625010000001</v>
      </c>
      <c r="AH121">
        <v>-2.6438561900000002</v>
      </c>
      <c r="AI121">
        <v>-5.8893688999999999E-2</v>
      </c>
      <c r="AJ121">
        <v>2.5849625010000001</v>
      </c>
    </row>
    <row r="122" spans="1:36" x14ac:dyDescent="0.35">
      <c r="A122" t="s">
        <v>116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 s="2" t="s">
        <v>1</v>
      </c>
      <c r="V122" s="2" t="s">
        <v>1</v>
      </c>
      <c r="W122" s="2" t="s">
        <v>1</v>
      </c>
      <c r="X122" t="s">
        <v>0</v>
      </c>
      <c r="Y122" s="1">
        <v>-1.6438561899999999</v>
      </c>
      <c r="Z122" s="1">
        <v>0.35614381000000001</v>
      </c>
      <c r="AA122" s="1">
        <v>0.748461233</v>
      </c>
      <c r="AB122" t="s">
        <v>0</v>
      </c>
      <c r="AC122">
        <f t="shared" si="3"/>
        <v>-1.6438561899999999</v>
      </c>
      <c r="AD122">
        <f t="shared" si="4"/>
        <v>0.748461233</v>
      </c>
      <c r="AE122">
        <f t="shared" si="5"/>
        <v>2.3923174229999997</v>
      </c>
      <c r="AH122">
        <v>-1.6438561899999999</v>
      </c>
      <c r="AI122">
        <v>0.748461233</v>
      </c>
      <c r="AJ122">
        <v>2.3923174229999997</v>
      </c>
    </row>
    <row r="123" spans="1:36" x14ac:dyDescent="0.35">
      <c r="A123" t="s">
        <v>115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 s="2" t="s">
        <v>1</v>
      </c>
      <c r="V123" s="2" t="s">
        <v>1</v>
      </c>
      <c r="W123" s="2" t="s">
        <v>1</v>
      </c>
      <c r="X123" t="s">
        <v>0</v>
      </c>
      <c r="Y123" s="1">
        <v>-2.058893689</v>
      </c>
      <c r="Z123" s="1">
        <v>0.263034406</v>
      </c>
      <c r="AA123" s="1">
        <v>0.16349873200000001</v>
      </c>
      <c r="AB123" t="s">
        <v>0</v>
      </c>
      <c r="AC123">
        <f t="shared" si="3"/>
        <v>-2.058893689</v>
      </c>
      <c r="AD123">
        <f t="shared" si="4"/>
        <v>0.263034406</v>
      </c>
      <c r="AE123">
        <f t="shared" si="5"/>
        <v>2.3219280950000001</v>
      </c>
      <c r="AH123">
        <v>-2.058893689</v>
      </c>
      <c r="AI123">
        <v>0.263034406</v>
      </c>
      <c r="AJ123">
        <v>2.3219280950000001</v>
      </c>
    </row>
    <row r="124" spans="1:36" x14ac:dyDescent="0.35">
      <c r="A124" t="s">
        <v>114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 s="2" t="s">
        <v>1</v>
      </c>
      <c r="V124" s="2" t="s">
        <v>1</v>
      </c>
      <c r="W124" s="2" t="s">
        <v>1</v>
      </c>
      <c r="X124" t="s">
        <v>0</v>
      </c>
      <c r="Y124" s="1">
        <v>-0.473931188</v>
      </c>
      <c r="Z124" s="1">
        <v>-1.058893689</v>
      </c>
      <c r="AA124" s="1">
        <v>-1.6438561899999999</v>
      </c>
      <c r="AB124" t="s">
        <v>0</v>
      </c>
      <c r="AC124">
        <f t="shared" si="3"/>
        <v>-1.6438561899999999</v>
      </c>
      <c r="AD124">
        <f t="shared" si="4"/>
        <v>-0.473931188</v>
      </c>
      <c r="AE124">
        <f t="shared" si="5"/>
        <v>1.1699250019999998</v>
      </c>
      <c r="AH124">
        <v>-1.6438561899999999</v>
      </c>
      <c r="AI124">
        <v>-0.473931188</v>
      </c>
      <c r="AJ124">
        <v>1.1699250019999998</v>
      </c>
    </row>
    <row r="125" spans="1:36" x14ac:dyDescent="0.35">
      <c r="A125" t="s">
        <v>113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 s="2" t="s">
        <v>1</v>
      </c>
      <c r="V125" s="2" t="s">
        <v>1</v>
      </c>
      <c r="W125" s="2" t="s">
        <v>1</v>
      </c>
      <c r="X125" t="s">
        <v>0</v>
      </c>
      <c r="Y125" s="1">
        <v>-0.473931188</v>
      </c>
      <c r="Z125" s="1">
        <v>-0.32192809500000003</v>
      </c>
      <c r="AA125" s="1">
        <v>-0.64385619000000005</v>
      </c>
      <c r="AB125" t="s">
        <v>0</v>
      </c>
      <c r="AC125">
        <f t="shared" si="3"/>
        <v>-0.64385619000000005</v>
      </c>
      <c r="AD125">
        <f t="shared" si="4"/>
        <v>-0.32192809500000003</v>
      </c>
      <c r="AE125">
        <f t="shared" si="5"/>
        <v>0.32192809500000003</v>
      </c>
      <c r="AH125">
        <v>-0.64385619000000005</v>
      </c>
      <c r="AI125">
        <v>-0.32192809500000003</v>
      </c>
      <c r="AJ125">
        <v>0.32192809500000003</v>
      </c>
    </row>
    <row r="126" spans="1:36" x14ac:dyDescent="0.35">
      <c r="A126" t="s">
        <v>112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 s="2" t="s">
        <v>1</v>
      </c>
      <c r="V126" s="2" t="s">
        <v>1</v>
      </c>
      <c r="W126" s="2" t="s">
        <v>1</v>
      </c>
      <c r="X126" t="s">
        <v>0</v>
      </c>
      <c r="Y126" s="1">
        <v>-0.32192809500000003</v>
      </c>
      <c r="Z126" s="1">
        <v>-1.058893689</v>
      </c>
      <c r="AA126" s="1">
        <v>-0.473931188</v>
      </c>
      <c r="AB126" t="s">
        <v>0</v>
      </c>
      <c r="AC126">
        <f t="shared" si="3"/>
        <v>-1.058893689</v>
      </c>
      <c r="AD126">
        <f t="shared" si="4"/>
        <v>-0.32192809500000003</v>
      </c>
      <c r="AE126">
        <f t="shared" si="5"/>
        <v>0.73696559399999995</v>
      </c>
      <c r="AH126">
        <v>-1.058893689</v>
      </c>
      <c r="AI126">
        <v>-0.32192809500000003</v>
      </c>
      <c r="AJ126">
        <v>0.73696559399999995</v>
      </c>
    </row>
    <row r="127" spans="1:36" x14ac:dyDescent="0.35">
      <c r="A127" t="s">
        <v>111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 s="2" t="s">
        <v>1</v>
      </c>
      <c r="V127" s="2" t="s">
        <v>1</v>
      </c>
      <c r="W127" s="2" t="s">
        <v>1</v>
      </c>
      <c r="X127" t="s">
        <v>0</v>
      </c>
      <c r="Y127" s="1">
        <v>-0.32192809500000003</v>
      </c>
      <c r="Z127" s="1">
        <v>-0.18442457100000001</v>
      </c>
      <c r="AA127" s="1">
        <v>-0.473931188</v>
      </c>
      <c r="AB127" t="s">
        <v>0</v>
      </c>
      <c r="AC127">
        <f t="shared" si="3"/>
        <v>-0.473931188</v>
      </c>
      <c r="AD127">
        <f t="shared" si="4"/>
        <v>-0.18442457100000001</v>
      </c>
      <c r="AE127">
        <f t="shared" si="5"/>
        <v>0.28950661700000002</v>
      </c>
      <c r="AH127">
        <v>-0.473931188</v>
      </c>
      <c r="AI127">
        <v>-0.18442457100000001</v>
      </c>
      <c r="AJ127">
        <v>0.28950661700000002</v>
      </c>
    </row>
    <row r="128" spans="1:36" x14ac:dyDescent="0.35">
      <c r="A128" t="s">
        <v>110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 s="2" t="s">
        <v>1</v>
      </c>
      <c r="V128" s="2" t="s">
        <v>1</v>
      </c>
      <c r="W128" s="2" t="s">
        <v>1</v>
      </c>
      <c r="X128" t="s">
        <v>0</v>
      </c>
      <c r="Y128" s="1">
        <v>-1.6438561899999999</v>
      </c>
      <c r="Z128" s="1">
        <v>-2.6438561900000002</v>
      </c>
      <c r="AA128" s="1">
        <v>-1.6438561899999999</v>
      </c>
      <c r="AB128" t="s">
        <v>0</v>
      </c>
      <c r="AC128">
        <f t="shared" si="3"/>
        <v>-2.6438561900000002</v>
      </c>
      <c r="AD128">
        <f t="shared" si="4"/>
        <v>-1.6438561899999999</v>
      </c>
      <c r="AE128">
        <f t="shared" si="5"/>
        <v>1.0000000000000002</v>
      </c>
      <c r="AH128">
        <v>-2.6438561900000002</v>
      </c>
      <c r="AI128">
        <v>-1.6438561899999999</v>
      </c>
      <c r="AJ128">
        <v>1.0000000000000002</v>
      </c>
    </row>
    <row r="129" spans="1:36" x14ac:dyDescent="0.35">
      <c r="A129" t="s">
        <v>109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 s="2" t="s">
        <v>1</v>
      </c>
      <c r="V129" s="2" t="s">
        <v>1</v>
      </c>
      <c r="W129" s="2" t="s">
        <v>1</v>
      </c>
      <c r="X129" t="s">
        <v>0</v>
      </c>
      <c r="Y129" s="1">
        <v>-0.83650126800000002</v>
      </c>
      <c r="Z129" s="1">
        <v>-2.058893689</v>
      </c>
      <c r="AA129" s="1">
        <v>-2.058893689</v>
      </c>
      <c r="AB129" t="s">
        <v>0</v>
      </c>
      <c r="AC129">
        <f t="shared" si="3"/>
        <v>-2.058893689</v>
      </c>
      <c r="AD129">
        <f t="shared" si="4"/>
        <v>-0.83650126800000002</v>
      </c>
      <c r="AE129">
        <f t="shared" si="5"/>
        <v>1.2223924209999999</v>
      </c>
      <c r="AH129">
        <v>-2.058893689</v>
      </c>
      <c r="AI129">
        <v>-0.83650126800000002</v>
      </c>
      <c r="AJ129">
        <v>1.2223924209999999</v>
      </c>
    </row>
    <row r="130" spans="1:36" x14ac:dyDescent="0.35">
      <c r="A130" t="s">
        <v>108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 s="2" t="s">
        <v>1</v>
      </c>
      <c r="V130" s="2" t="s">
        <v>1</v>
      </c>
      <c r="W130" s="2" t="s">
        <v>1</v>
      </c>
      <c r="X130" t="s">
        <v>0</v>
      </c>
      <c r="Y130" s="1">
        <v>-2.058893689</v>
      </c>
      <c r="Z130" s="1">
        <v>-2.6438561900000002</v>
      </c>
      <c r="AA130" s="1">
        <v>-2.6438561900000002</v>
      </c>
      <c r="AB130" t="s">
        <v>0</v>
      </c>
      <c r="AC130">
        <f t="shared" si="3"/>
        <v>-2.6438561900000002</v>
      </c>
      <c r="AD130">
        <f t="shared" si="4"/>
        <v>-2.058893689</v>
      </c>
      <c r="AE130">
        <f t="shared" si="5"/>
        <v>0.58496250100000013</v>
      </c>
      <c r="AH130">
        <v>-2.6438561900000002</v>
      </c>
      <c r="AI130">
        <v>-2.058893689</v>
      </c>
      <c r="AJ130">
        <v>0.58496250100000013</v>
      </c>
    </row>
    <row r="131" spans="1:36" x14ac:dyDescent="0.35">
      <c r="A131" t="s">
        <v>107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 s="2" t="s">
        <v>1</v>
      </c>
      <c r="V131" s="2" t="s">
        <v>1</v>
      </c>
      <c r="W131" s="2" t="s">
        <v>1</v>
      </c>
      <c r="X131" t="s">
        <v>0</v>
      </c>
      <c r="Y131" s="1">
        <v>-1.3219280950000001</v>
      </c>
      <c r="Z131" s="1">
        <v>-1.3219280950000001</v>
      </c>
      <c r="AA131" s="1">
        <v>5.6583528000000001E-2</v>
      </c>
      <c r="AB131" t="s">
        <v>0</v>
      </c>
      <c r="AC131">
        <f t="shared" ref="AC131:AC194" si="6">MIN(Y131:AA131)</f>
        <v>-1.3219280950000001</v>
      </c>
      <c r="AD131">
        <f t="shared" ref="AD131:AD194" si="7">MAX(Y131:AA131)</f>
        <v>5.6583528000000001E-2</v>
      </c>
      <c r="AE131">
        <f t="shared" ref="AE131:AE194" si="8">ABS(AC131-AD131)</f>
        <v>1.3785116230000001</v>
      </c>
      <c r="AH131">
        <v>-1.3219280950000001</v>
      </c>
      <c r="AI131">
        <v>5.6583528000000001E-2</v>
      </c>
      <c r="AJ131">
        <v>1.3785116230000001</v>
      </c>
    </row>
    <row r="132" spans="1:36" x14ac:dyDescent="0.35">
      <c r="A132" t="s">
        <v>106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 s="2" t="s">
        <v>1</v>
      </c>
      <c r="V132" s="2" t="s">
        <v>1</v>
      </c>
      <c r="W132" s="2" t="s">
        <v>1</v>
      </c>
      <c r="X132" t="s">
        <v>0</v>
      </c>
      <c r="Y132" s="1">
        <v>-0.473931188</v>
      </c>
      <c r="Z132" s="1">
        <v>-1.058893689</v>
      </c>
      <c r="AA132" s="1">
        <v>-1.3219280950000001</v>
      </c>
      <c r="AB132" t="s">
        <v>0</v>
      </c>
      <c r="AC132">
        <f t="shared" si="6"/>
        <v>-1.3219280950000001</v>
      </c>
      <c r="AD132">
        <f t="shared" si="7"/>
        <v>-0.473931188</v>
      </c>
      <c r="AE132">
        <f t="shared" si="8"/>
        <v>0.84799690700000008</v>
      </c>
      <c r="AH132">
        <v>-1.3219280950000001</v>
      </c>
      <c r="AI132">
        <v>-0.473931188</v>
      </c>
      <c r="AJ132">
        <v>0.84799690700000008</v>
      </c>
    </row>
    <row r="133" spans="1:36" x14ac:dyDescent="0.35">
      <c r="A133" t="s">
        <v>105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 s="2" t="s">
        <v>1</v>
      </c>
      <c r="V133" s="2" t="s">
        <v>1</v>
      </c>
      <c r="W133" s="2" t="s">
        <v>1</v>
      </c>
      <c r="X133" t="s">
        <v>0</v>
      </c>
      <c r="Y133" s="1">
        <v>0.526068812</v>
      </c>
      <c r="Z133" s="1">
        <v>0.44360665100000002</v>
      </c>
      <c r="AA133" s="1">
        <v>-5.8893688999999999E-2</v>
      </c>
      <c r="AB133" t="s">
        <v>0</v>
      </c>
      <c r="AC133">
        <f t="shared" si="6"/>
        <v>-5.8893688999999999E-2</v>
      </c>
      <c r="AD133">
        <f t="shared" si="7"/>
        <v>0.526068812</v>
      </c>
      <c r="AE133">
        <f t="shared" si="8"/>
        <v>0.58496250100000002</v>
      </c>
      <c r="AH133">
        <v>-5.8893688999999999E-2</v>
      </c>
      <c r="AI133">
        <v>0.526068812</v>
      </c>
      <c r="AJ133">
        <v>0.58496250100000002</v>
      </c>
    </row>
    <row r="134" spans="1:36" x14ac:dyDescent="0.35">
      <c r="A134" t="s">
        <v>104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 s="2" t="s">
        <v>1</v>
      </c>
      <c r="V134" s="2" t="s">
        <v>1</v>
      </c>
      <c r="W134" s="2" t="s">
        <v>1</v>
      </c>
      <c r="X134" t="s">
        <v>0</v>
      </c>
      <c r="Y134" s="1">
        <v>1</v>
      </c>
      <c r="Z134" s="1">
        <v>-1.058893689</v>
      </c>
      <c r="AA134" s="1">
        <v>1.7824085649999999</v>
      </c>
      <c r="AB134" t="s">
        <v>0</v>
      </c>
      <c r="AC134">
        <f t="shared" si="6"/>
        <v>-1.058893689</v>
      </c>
      <c r="AD134">
        <f t="shared" si="7"/>
        <v>1.7824085649999999</v>
      </c>
      <c r="AE134">
        <f t="shared" si="8"/>
        <v>2.8413022539999999</v>
      </c>
      <c r="AH134">
        <v>-1.058893689</v>
      </c>
      <c r="AI134">
        <v>1.7824085649999999</v>
      </c>
      <c r="AJ134">
        <v>2.8413022539999999</v>
      </c>
    </row>
    <row r="135" spans="1:36" x14ac:dyDescent="0.35">
      <c r="A135" t="s">
        <v>103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 s="2" t="s">
        <v>1</v>
      </c>
      <c r="V135" s="2" t="s">
        <v>1</v>
      </c>
      <c r="W135" s="2" t="s">
        <v>1</v>
      </c>
      <c r="X135" t="s">
        <v>0</v>
      </c>
      <c r="Y135" s="1">
        <v>-1.6438561899999999</v>
      </c>
      <c r="Z135" s="1">
        <v>-0.83650126800000002</v>
      </c>
      <c r="AA135" s="1">
        <v>-0.64385619000000005</v>
      </c>
      <c r="AB135" t="s">
        <v>0</v>
      </c>
      <c r="AC135">
        <f t="shared" si="6"/>
        <v>-1.6438561899999999</v>
      </c>
      <c r="AD135">
        <f t="shared" si="7"/>
        <v>-0.64385619000000005</v>
      </c>
      <c r="AE135">
        <f t="shared" si="8"/>
        <v>0.99999999999999989</v>
      </c>
      <c r="AH135">
        <v>-1.6438561899999999</v>
      </c>
      <c r="AI135">
        <v>-0.64385619000000005</v>
      </c>
      <c r="AJ135">
        <v>0.99999999999999989</v>
      </c>
    </row>
    <row r="136" spans="1:36" x14ac:dyDescent="0.35">
      <c r="A136" t="s">
        <v>102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 s="2" t="s">
        <v>1</v>
      </c>
      <c r="V136" s="2" t="s">
        <v>1</v>
      </c>
      <c r="W136" s="2" t="s">
        <v>1</v>
      </c>
      <c r="X136" t="s">
        <v>0</v>
      </c>
      <c r="Y136" s="1">
        <v>1.1110313119999999</v>
      </c>
      <c r="Z136" s="1">
        <v>-1.6438561899999999</v>
      </c>
      <c r="AA136" s="1">
        <v>-1.058893689</v>
      </c>
      <c r="AB136" t="s">
        <v>0</v>
      </c>
      <c r="AC136">
        <f t="shared" si="6"/>
        <v>-1.6438561899999999</v>
      </c>
      <c r="AD136">
        <f t="shared" si="7"/>
        <v>1.1110313119999999</v>
      </c>
      <c r="AE136">
        <f t="shared" si="8"/>
        <v>2.7548875019999999</v>
      </c>
      <c r="AH136">
        <v>-1.6438561899999999</v>
      </c>
      <c r="AI136">
        <v>1.1110313119999999</v>
      </c>
      <c r="AJ136">
        <v>2.7548875019999999</v>
      </c>
    </row>
    <row r="137" spans="1:36" x14ac:dyDescent="0.35">
      <c r="A137" t="s">
        <v>101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 s="2" t="s">
        <v>1</v>
      </c>
      <c r="V137" s="2" t="s">
        <v>1</v>
      </c>
      <c r="W137" s="2" t="s">
        <v>1</v>
      </c>
      <c r="X137" t="s">
        <v>0</v>
      </c>
      <c r="Y137" s="1">
        <v>-0.473931188</v>
      </c>
      <c r="Z137" s="1">
        <v>-2.058893689</v>
      </c>
      <c r="AA137" s="1">
        <v>-1.3219280950000001</v>
      </c>
      <c r="AB137" t="s">
        <v>0</v>
      </c>
      <c r="AC137">
        <f t="shared" si="6"/>
        <v>-2.058893689</v>
      </c>
      <c r="AD137">
        <f t="shared" si="7"/>
        <v>-0.473931188</v>
      </c>
      <c r="AE137">
        <f t="shared" si="8"/>
        <v>1.5849625010000001</v>
      </c>
      <c r="AH137">
        <v>-2.058893689</v>
      </c>
      <c r="AI137">
        <v>-0.473931188</v>
      </c>
      <c r="AJ137">
        <v>1.5849625010000001</v>
      </c>
    </row>
    <row r="138" spans="1:36" x14ac:dyDescent="0.35">
      <c r="A138" t="s">
        <v>100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 s="2" t="s">
        <v>1</v>
      </c>
      <c r="V138" s="2" t="s">
        <v>1</v>
      </c>
      <c r="W138" s="2" t="s">
        <v>1</v>
      </c>
      <c r="X138" t="s">
        <v>0</v>
      </c>
      <c r="Y138" s="1">
        <v>-1.6438561899999999</v>
      </c>
      <c r="Z138" s="1">
        <v>-5.8893688999999999E-2</v>
      </c>
      <c r="AA138" s="1">
        <v>-2.058893689</v>
      </c>
      <c r="AB138" t="s">
        <v>0</v>
      </c>
      <c r="AC138">
        <f t="shared" si="6"/>
        <v>-2.058893689</v>
      </c>
      <c r="AD138">
        <f t="shared" si="7"/>
        <v>-5.8893688999999999E-2</v>
      </c>
      <c r="AE138">
        <f t="shared" si="8"/>
        <v>2</v>
      </c>
      <c r="AH138">
        <v>-2.058893689</v>
      </c>
      <c r="AI138">
        <v>-5.8893688999999999E-2</v>
      </c>
      <c r="AJ138">
        <v>2</v>
      </c>
    </row>
    <row r="139" spans="1:36" x14ac:dyDescent="0.35">
      <c r="A139" t="s">
        <v>99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 s="2" t="s">
        <v>1</v>
      </c>
      <c r="V139" s="2" t="s">
        <v>1</v>
      </c>
      <c r="W139" s="2" t="s">
        <v>1</v>
      </c>
      <c r="X139" t="s">
        <v>0</v>
      </c>
      <c r="Y139" s="1">
        <v>6.2779847469999996</v>
      </c>
      <c r="Z139" s="1">
        <v>0.87970576599999994</v>
      </c>
      <c r="AA139" s="1">
        <v>0.67807190500000003</v>
      </c>
      <c r="AB139" t="s">
        <v>0</v>
      </c>
      <c r="AC139">
        <f t="shared" si="6"/>
        <v>0.67807190500000003</v>
      </c>
      <c r="AD139">
        <f t="shared" si="7"/>
        <v>6.2779847469999996</v>
      </c>
      <c r="AE139">
        <f t="shared" si="8"/>
        <v>5.5999128419999993</v>
      </c>
      <c r="AH139">
        <v>0.67807190500000003</v>
      </c>
      <c r="AI139">
        <v>6.2779847469999996</v>
      </c>
      <c r="AJ139">
        <v>5.5999128419999993</v>
      </c>
    </row>
    <row r="140" spans="1:36" x14ac:dyDescent="0.35">
      <c r="A140" t="s">
        <v>98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 s="2" t="s">
        <v>1</v>
      </c>
      <c r="V140" s="2" t="s">
        <v>1</v>
      </c>
      <c r="W140" s="2" t="s">
        <v>1</v>
      </c>
      <c r="X140" t="s">
        <v>0</v>
      </c>
      <c r="Y140" s="1">
        <v>0.748461233</v>
      </c>
      <c r="Z140" s="1">
        <v>-1.058893689</v>
      </c>
      <c r="AA140" s="1">
        <v>2.86393845</v>
      </c>
      <c r="AB140" t="s">
        <v>0</v>
      </c>
      <c r="AC140">
        <f t="shared" si="6"/>
        <v>-1.058893689</v>
      </c>
      <c r="AD140">
        <f t="shared" si="7"/>
        <v>2.86393845</v>
      </c>
      <c r="AE140">
        <f t="shared" si="8"/>
        <v>3.9228321390000001</v>
      </c>
      <c r="AH140">
        <v>-1.058893689</v>
      </c>
      <c r="AI140">
        <v>2.86393845</v>
      </c>
      <c r="AJ140">
        <v>3.9228321390000001</v>
      </c>
    </row>
    <row r="141" spans="1:36" x14ac:dyDescent="0.35">
      <c r="A141" t="s">
        <v>97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 s="2" t="s">
        <v>1</v>
      </c>
      <c r="V141" s="2" t="s">
        <v>1</v>
      </c>
      <c r="W141" s="2" t="s">
        <v>1</v>
      </c>
      <c r="X141" t="s">
        <v>0</v>
      </c>
      <c r="Y141" s="1">
        <v>-1.6438561899999999</v>
      </c>
      <c r="Z141" s="1">
        <v>-0.32192809500000003</v>
      </c>
      <c r="AA141" s="1">
        <v>-2.058893689</v>
      </c>
      <c r="AB141" t="s">
        <v>0</v>
      </c>
      <c r="AC141">
        <f t="shared" si="6"/>
        <v>-2.058893689</v>
      </c>
      <c r="AD141">
        <f t="shared" si="7"/>
        <v>-0.32192809500000003</v>
      </c>
      <c r="AE141">
        <f t="shared" si="8"/>
        <v>1.7369655939999999</v>
      </c>
      <c r="AH141">
        <v>-2.058893689</v>
      </c>
      <c r="AI141">
        <v>-0.32192809500000003</v>
      </c>
      <c r="AJ141">
        <v>1.7369655939999999</v>
      </c>
    </row>
    <row r="142" spans="1:36" x14ac:dyDescent="0.35">
      <c r="A142" t="s">
        <v>96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 s="2" t="s">
        <v>1</v>
      </c>
      <c r="V142" s="2" t="s">
        <v>1</v>
      </c>
      <c r="W142" s="2" t="s">
        <v>1</v>
      </c>
      <c r="X142" t="s">
        <v>0</v>
      </c>
      <c r="Y142" s="1">
        <v>2.4854268269999999</v>
      </c>
      <c r="Z142" s="1">
        <v>3.137503524</v>
      </c>
      <c r="AA142" s="1">
        <v>2.464668267</v>
      </c>
      <c r="AB142" t="s">
        <v>0</v>
      </c>
      <c r="AC142">
        <f t="shared" si="6"/>
        <v>2.464668267</v>
      </c>
      <c r="AD142">
        <f t="shared" si="7"/>
        <v>3.137503524</v>
      </c>
      <c r="AE142">
        <f t="shared" si="8"/>
        <v>0.67283525700000002</v>
      </c>
      <c r="AH142">
        <v>2.464668267</v>
      </c>
      <c r="AI142">
        <v>3.137503524</v>
      </c>
      <c r="AJ142">
        <v>0.67283525700000002</v>
      </c>
    </row>
    <row r="143" spans="1:36" x14ac:dyDescent="0.35">
      <c r="A143" t="s">
        <v>95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 s="2" t="s">
        <v>1</v>
      </c>
      <c r="V143" s="2" t="s">
        <v>1</v>
      </c>
      <c r="W143" s="2" t="s">
        <v>1</v>
      </c>
      <c r="X143" t="s">
        <v>0</v>
      </c>
      <c r="Y143" s="1">
        <v>5.6583528000000001E-2</v>
      </c>
      <c r="Z143" s="1">
        <v>0.44360665100000002</v>
      </c>
      <c r="AA143" s="1">
        <v>0.748461233</v>
      </c>
      <c r="AB143" t="s">
        <v>0</v>
      </c>
      <c r="AC143">
        <f t="shared" si="6"/>
        <v>5.6583528000000001E-2</v>
      </c>
      <c r="AD143">
        <f t="shared" si="7"/>
        <v>0.748461233</v>
      </c>
      <c r="AE143">
        <f t="shared" si="8"/>
        <v>0.69187770500000001</v>
      </c>
      <c r="AH143">
        <v>5.6583528000000001E-2</v>
      </c>
      <c r="AI143">
        <v>0.748461233</v>
      </c>
      <c r="AJ143">
        <v>0.69187770500000001</v>
      </c>
    </row>
    <row r="144" spans="1:36" x14ac:dyDescent="0.35">
      <c r="A144" t="s">
        <v>94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 s="2" t="s">
        <v>1</v>
      </c>
      <c r="V144" s="2" t="s">
        <v>1</v>
      </c>
      <c r="W144" s="2" t="s">
        <v>1</v>
      </c>
      <c r="X144" t="s">
        <v>0</v>
      </c>
      <c r="Y144" s="1">
        <v>5.6583528000000001E-2</v>
      </c>
      <c r="Z144" s="1">
        <v>-0.18442457100000001</v>
      </c>
      <c r="AA144" s="1">
        <v>5.6583528000000001E-2</v>
      </c>
      <c r="AB144" t="s">
        <v>0</v>
      </c>
      <c r="AC144">
        <f t="shared" si="6"/>
        <v>-0.18442457100000001</v>
      </c>
      <c r="AD144">
        <f t="shared" si="7"/>
        <v>5.6583528000000001E-2</v>
      </c>
      <c r="AE144">
        <f t="shared" si="8"/>
        <v>0.241008099</v>
      </c>
      <c r="AH144">
        <v>-0.18442457100000001</v>
      </c>
      <c r="AI144">
        <v>5.6583528000000001E-2</v>
      </c>
      <c r="AJ144">
        <v>0.241008099</v>
      </c>
    </row>
    <row r="145" spans="1:36" x14ac:dyDescent="0.35">
      <c r="A145" t="s">
        <v>93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 s="2" t="s">
        <v>1</v>
      </c>
      <c r="V145" s="2" t="s">
        <v>1</v>
      </c>
      <c r="W145" s="2" t="s">
        <v>1</v>
      </c>
      <c r="X145" t="s">
        <v>0</v>
      </c>
      <c r="Y145" s="1">
        <v>3.3219280950000001</v>
      </c>
      <c r="Z145" s="1">
        <v>2.86393845</v>
      </c>
      <c r="AA145" s="1">
        <v>1.3103401210000001</v>
      </c>
      <c r="AB145" t="s">
        <v>0</v>
      </c>
      <c r="AC145">
        <f t="shared" si="6"/>
        <v>1.3103401210000001</v>
      </c>
      <c r="AD145">
        <f t="shared" si="7"/>
        <v>3.3219280950000001</v>
      </c>
      <c r="AE145">
        <f t="shared" si="8"/>
        <v>2.0115879740000002</v>
      </c>
      <c r="AH145">
        <v>1.3103401210000001</v>
      </c>
      <c r="AI145">
        <v>3.3219280950000001</v>
      </c>
      <c r="AJ145">
        <v>2.0115879740000002</v>
      </c>
    </row>
    <row r="146" spans="1:36" x14ac:dyDescent="0.35">
      <c r="A146" t="s">
        <v>92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 s="2" t="s">
        <v>1</v>
      </c>
      <c r="V146" s="2" t="s">
        <v>1</v>
      </c>
      <c r="W146" s="2" t="s">
        <v>1</v>
      </c>
      <c r="X146" t="s">
        <v>0</v>
      </c>
      <c r="Y146" s="1">
        <v>-2.058893689</v>
      </c>
      <c r="Z146" s="1">
        <v>-1.058893689</v>
      </c>
      <c r="AA146" s="1">
        <v>-2.058893689</v>
      </c>
      <c r="AB146" t="s">
        <v>0</v>
      </c>
      <c r="AC146">
        <f t="shared" si="6"/>
        <v>-2.058893689</v>
      </c>
      <c r="AD146">
        <f t="shared" si="7"/>
        <v>-1.058893689</v>
      </c>
      <c r="AE146">
        <f t="shared" si="8"/>
        <v>1</v>
      </c>
      <c r="AH146">
        <v>-2.058893689</v>
      </c>
      <c r="AI146">
        <v>-1.058893689</v>
      </c>
      <c r="AJ146">
        <v>1</v>
      </c>
    </row>
    <row r="147" spans="1:36" x14ac:dyDescent="0.35">
      <c r="A147" t="s">
        <v>91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 s="2" t="s">
        <v>1</v>
      </c>
      <c r="V147" s="2" t="s">
        <v>1</v>
      </c>
      <c r="W147" s="2" t="s">
        <v>1</v>
      </c>
      <c r="X147" t="s">
        <v>0</v>
      </c>
      <c r="Y147" s="1">
        <v>-2.6438561900000002</v>
      </c>
      <c r="Z147" s="1">
        <v>-0.473931188</v>
      </c>
      <c r="AA147" s="1">
        <v>0.44360665100000002</v>
      </c>
      <c r="AB147" t="s">
        <v>0</v>
      </c>
      <c r="AC147">
        <f t="shared" si="6"/>
        <v>-2.6438561900000002</v>
      </c>
      <c r="AD147">
        <f t="shared" si="7"/>
        <v>0.44360665100000002</v>
      </c>
      <c r="AE147">
        <f t="shared" si="8"/>
        <v>3.0874628410000002</v>
      </c>
      <c r="AH147">
        <v>-2.6438561900000002</v>
      </c>
      <c r="AI147">
        <v>0.44360665100000002</v>
      </c>
      <c r="AJ147">
        <v>3.0874628410000002</v>
      </c>
    </row>
    <row r="148" spans="1:36" x14ac:dyDescent="0.35">
      <c r="A148" t="s">
        <v>90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 s="2" t="s">
        <v>1</v>
      </c>
      <c r="V148" s="2" t="s">
        <v>1</v>
      </c>
      <c r="W148" s="2" t="s">
        <v>1</v>
      </c>
      <c r="X148" t="s">
        <v>0</v>
      </c>
      <c r="Y148" s="1">
        <v>2.1634987319999999</v>
      </c>
      <c r="Z148" s="1">
        <v>-1.058893689</v>
      </c>
      <c r="AA148" s="1">
        <v>-0.473931188</v>
      </c>
      <c r="AB148" t="s">
        <v>0</v>
      </c>
      <c r="AC148">
        <f t="shared" si="6"/>
        <v>-1.058893689</v>
      </c>
      <c r="AD148">
        <f t="shared" si="7"/>
        <v>2.1634987319999999</v>
      </c>
      <c r="AE148">
        <f t="shared" si="8"/>
        <v>3.2223924209999999</v>
      </c>
      <c r="AH148">
        <v>-1.058893689</v>
      </c>
      <c r="AI148">
        <v>2.1634987319999999</v>
      </c>
      <c r="AJ148">
        <v>3.2223924209999999</v>
      </c>
    </row>
    <row r="149" spans="1:36" x14ac:dyDescent="0.35">
      <c r="A149" t="s">
        <v>89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 s="2" t="s">
        <v>1</v>
      </c>
      <c r="V149" s="2" t="s">
        <v>1</v>
      </c>
      <c r="W149" s="2" t="s">
        <v>1</v>
      </c>
      <c r="X149" t="s">
        <v>0</v>
      </c>
      <c r="Y149" s="1">
        <v>-1.058893689</v>
      </c>
      <c r="Z149" s="1">
        <v>-1.058893689</v>
      </c>
      <c r="AA149" s="1">
        <v>-2.058893689</v>
      </c>
      <c r="AB149" t="s">
        <v>0</v>
      </c>
      <c r="AC149">
        <f t="shared" si="6"/>
        <v>-2.058893689</v>
      </c>
      <c r="AD149">
        <f t="shared" si="7"/>
        <v>-1.058893689</v>
      </c>
      <c r="AE149">
        <f t="shared" si="8"/>
        <v>1</v>
      </c>
      <c r="AH149">
        <v>-2.058893689</v>
      </c>
      <c r="AI149">
        <v>-1.058893689</v>
      </c>
      <c r="AJ149">
        <v>1</v>
      </c>
    </row>
    <row r="150" spans="1:36" x14ac:dyDescent="0.35">
      <c r="A150" t="s">
        <v>88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 s="2" t="s">
        <v>1</v>
      </c>
      <c r="V150" s="2" t="s">
        <v>1</v>
      </c>
      <c r="W150" s="2" t="s">
        <v>1</v>
      </c>
      <c r="X150" t="s">
        <v>0</v>
      </c>
      <c r="Y150" s="1">
        <v>-1.3219280950000001</v>
      </c>
      <c r="Z150" s="1">
        <v>1.1634987320000001</v>
      </c>
      <c r="AA150" s="1">
        <v>2.748461233</v>
      </c>
      <c r="AB150" t="s">
        <v>0</v>
      </c>
      <c r="AC150">
        <f t="shared" si="6"/>
        <v>-1.3219280950000001</v>
      </c>
      <c r="AD150">
        <f t="shared" si="7"/>
        <v>2.748461233</v>
      </c>
      <c r="AE150">
        <f t="shared" si="8"/>
        <v>4.0703893280000001</v>
      </c>
      <c r="AH150">
        <v>-1.3219280950000001</v>
      </c>
      <c r="AI150">
        <v>2.748461233</v>
      </c>
      <c r="AJ150">
        <v>4.0703893280000001</v>
      </c>
    </row>
    <row r="151" spans="1:36" x14ac:dyDescent="0.35">
      <c r="A151" t="s">
        <v>87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 s="2" t="s">
        <v>1</v>
      </c>
      <c r="V151" s="2" t="s">
        <v>1</v>
      </c>
      <c r="W151" s="2" t="s">
        <v>1</v>
      </c>
      <c r="X151" t="s">
        <v>0</v>
      </c>
      <c r="Y151" s="1">
        <v>-1.6438561899999999</v>
      </c>
      <c r="Z151" s="1">
        <v>0.60407132399999997</v>
      </c>
      <c r="AA151" s="1">
        <v>2.4854268269999999</v>
      </c>
      <c r="AB151" t="s">
        <v>0</v>
      </c>
      <c r="AC151">
        <f t="shared" si="6"/>
        <v>-1.6438561899999999</v>
      </c>
      <c r="AD151">
        <f t="shared" si="7"/>
        <v>2.4854268269999999</v>
      </c>
      <c r="AE151">
        <f t="shared" si="8"/>
        <v>4.1292830169999997</v>
      </c>
      <c r="AH151">
        <v>-1.6438561899999999</v>
      </c>
      <c r="AI151">
        <v>2.4854268269999999</v>
      </c>
      <c r="AJ151">
        <v>4.1292830169999997</v>
      </c>
    </row>
    <row r="152" spans="1:36" x14ac:dyDescent="0.35">
      <c r="A152" t="s">
        <v>86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 s="2" t="s">
        <v>1</v>
      </c>
      <c r="V152" s="2" t="s">
        <v>1</v>
      </c>
      <c r="W152" s="2" t="s">
        <v>1</v>
      </c>
      <c r="X152" t="s">
        <v>0</v>
      </c>
      <c r="Y152" s="1">
        <v>1.056583528</v>
      </c>
      <c r="Z152" s="1">
        <v>2.5849625010000001</v>
      </c>
      <c r="AA152" s="1">
        <v>6.4594316190000001</v>
      </c>
      <c r="AB152" t="s">
        <v>0</v>
      </c>
      <c r="AC152">
        <f t="shared" si="6"/>
        <v>1.056583528</v>
      </c>
      <c r="AD152">
        <f t="shared" si="7"/>
        <v>6.4594316190000001</v>
      </c>
      <c r="AE152">
        <f t="shared" si="8"/>
        <v>5.4028480910000001</v>
      </c>
      <c r="AH152">
        <v>1.056583528</v>
      </c>
      <c r="AI152">
        <v>6.4594316190000001</v>
      </c>
      <c r="AJ152">
        <v>5.4028480910000001</v>
      </c>
    </row>
    <row r="153" spans="1:36" x14ac:dyDescent="0.35">
      <c r="A153" t="s">
        <v>85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 s="2" t="s">
        <v>1</v>
      </c>
      <c r="V153" s="2" t="s">
        <v>1</v>
      </c>
      <c r="W153" s="2" t="s">
        <v>1</v>
      </c>
      <c r="X153" t="s">
        <v>0</v>
      </c>
      <c r="Y153" s="1">
        <v>-1.6438561899999999</v>
      </c>
      <c r="Z153" s="1">
        <v>-0.64385619000000005</v>
      </c>
      <c r="AA153" s="1">
        <v>-5.8893688999999999E-2</v>
      </c>
      <c r="AB153" t="s">
        <v>0</v>
      </c>
      <c r="AC153">
        <f t="shared" si="6"/>
        <v>-1.6438561899999999</v>
      </c>
      <c r="AD153">
        <f t="shared" si="7"/>
        <v>-5.8893688999999999E-2</v>
      </c>
      <c r="AE153">
        <f t="shared" si="8"/>
        <v>1.5849625009999999</v>
      </c>
      <c r="AH153">
        <v>-1.6438561899999999</v>
      </c>
      <c r="AI153">
        <v>-5.8893688999999999E-2</v>
      </c>
      <c r="AJ153">
        <v>1.5849625009999999</v>
      </c>
    </row>
    <row r="154" spans="1:36" x14ac:dyDescent="0.35">
      <c r="A154" t="s">
        <v>84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 s="2" t="s">
        <v>1</v>
      </c>
      <c r="V154" s="2" t="s">
        <v>1</v>
      </c>
      <c r="W154" s="2" t="s">
        <v>1</v>
      </c>
      <c r="X154" t="s">
        <v>0</v>
      </c>
      <c r="Y154" s="1">
        <v>-1.058893689</v>
      </c>
      <c r="Z154" s="1">
        <v>-0.32192809500000003</v>
      </c>
      <c r="AA154" s="1">
        <v>-0.64385619000000005</v>
      </c>
      <c r="AB154" t="s">
        <v>0</v>
      </c>
      <c r="AC154">
        <f t="shared" si="6"/>
        <v>-1.058893689</v>
      </c>
      <c r="AD154">
        <f t="shared" si="7"/>
        <v>-0.32192809500000003</v>
      </c>
      <c r="AE154">
        <f t="shared" si="8"/>
        <v>0.73696559399999995</v>
      </c>
      <c r="AH154">
        <v>-1.058893689</v>
      </c>
      <c r="AI154">
        <v>-0.32192809500000003</v>
      </c>
      <c r="AJ154">
        <v>0.73696559399999995</v>
      </c>
    </row>
    <row r="155" spans="1:36" x14ac:dyDescent="0.35">
      <c r="A155" t="s">
        <v>83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 s="2" t="s">
        <v>1</v>
      </c>
      <c r="V155" s="2" t="s">
        <v>1</v>
      </c>
      <c r="W155" s="2" t="s">
        <v>1</v>
      </c>
      <c r="X155" t="s">
        <v>0</v>
      </c>
      <c r="Y155" s="1">
        <v>-1.3219280950000001</v>
      </c>
      <c r="Z155" s="1">
        <v>-0.18442457100000001</v>
      </c>
      <c r="AA155" s="1">
        <v>-5.8893688999999999E-2</v>
      </c>
      <c r="AB155" t="s">
        <v>0</v>
      </c>
      <c r="AC155">
        <f t="shared" si="6"/>
        <v>-1.3219280950000001</v>
      </c>
      <c r="AD155">
        <f t="shared" si="7"/>
        <v>-5.8893688999999999E-2</v>
      </c>
      <c r="AE155">
        <f t="shared" si="8"/>
        <v>1.2630344060000001</v>
      </c>
      <c r="AH155">
        <v>-1.3219280950000001</v>
      </c>
      <c r="AI155">
        <v>-5.8893688999999999E-2</v>
      </c>
      <c r="AJ155">
        <v>1.2630344060000001</v>
      </c>
    </row>
    <row r="156" spans="1:36" x14ac:dyDescent="0.35">
      <c r="A156" t="s">
        <v>82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 s="2" t="s">
        <v>1</v>
      </c>
      <c r="V156" s="2" t="s">
        <v>1</v>
      </c>
      <c r="W156" s="2" t="s">
        <v>1</v>
      </c>
      <c r="X156" t="s">
        <v>0</v>
      </c>
      <c r="Y156" s="1">
        <v>-1.6438561899999999</v>
      </c>
      <c r="Z156" s="1">
        <v>-0.473931188</v>
      </c>
      <c r="AA156" s="1">
        <v>-0.64385619000000005</v>
      </c>
      <c r="AB156" t="s">
        <v>0</v>
      </c>
      <c r="AC156">
        <f t="shared" si="6"/>
        <v>-1.6438561899999999</v>
      </c>
      <c r="AD156">
        <f t="shared" si="7"/>
        <v>-0.473931188</v>
      </c>
      <c r="AE156">
        <f t="shared" si="8"/>
        <v>1.1699250019999998</v>
      </c>
      <c r="AH156">
        <v>-1.6438561899999999</v>
      </c>
      <c r="AI156">
        <v>-0.473931188</v>
      </c>
      <c r="AJ156">
        <v>1.1699250019999998</v>
      </c>
    </row>
    <row r="157" spans="1:36" x14ac:dyDescent="0.35">
      <c r="A157" t="s">
        <v>81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 s="2" t="s">
        <v>1</v>
      </c>
      <c r="V157" s="2" t="s">
        <v>1</v>
      </c>
      <c r="W157" s="2" t="s">
        <v>1</v>
      </c>
      <c r="X157" t="s">
        <v>0</v>
      </c>
      <c r="Y157" s="1">
        <v>1.5260688120000001</v>
      </c>
      <c r="Z157" s="1">
        <v>0.87970576599999994</v>
      </c>
      <c r="AA157" s="1">
        <v>-1.3219280950000001</v>
      </c>
      <c r="AB157" t="s">
        <v>0</v>
      </c>
      <c r="AC157">
        <f t="shared" si="6"/>
        <v>-1.3219280950000001</v>
      </c>
      <c r="AD157">
        <f t="shared" si="7"/>
        <v>1.5260688120000001</v>
      </c>
      <c r="AE157">
        <f t="shared" si="8"/>
        <v>2.8479969070000002</v>
      </c>
      <c r="AH157">
        <v>-1.3219280950000001</v>
      </c>
      <c r="AI157">
        <v>1.5260688120000001</v>
      </c>
      <c r="AJ157">
        <v>2.8479969070000002</v>
      </c>
    </row>
    <row r="158" spans="1:36" x14ac:dyDescent="0.35">
      <c r="A158" t="s">
        <v>80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 s="2" t="s">
        <v>1</v>
      </c>
      <c r="V158" s="2" t="s">
        <v>1</v>
      </c>
      <c r="W158" s="2" t="s">
        <v>1</v>
      </c>
      <c r="X158" t="s">
        <v>0</v>
      </c>
      <c r="Y158" s="1">
        <v>2.2630344060000001</v>
      </c>
      <c r="Z158" s="1">
        <v>2.464668267</v>
      </c>
      <c r="AA158" s="1">
        <v>1.7136958149999999</v>
      </c>
      <c r="AB158" t="s">
        <v>0</v>
      </c>
      <c r="AC158">
        <f t="shared" si="6"/>
        <v>1.7136958149999999</v>
      </c>
      <c r="AD158">
        <f t="shared" si="7"/>
        <v>2.464668267</v>
      </c>
      <c r="AE158">
        <f t="shared" si="8"/>
        <v>0.75097245200000007</v>
      </c>
      <c r="AH158">
        <v>1.7136958149999999</v>
      </c>
      <c r="AI158">
        <v>2.464668267</v>
      </c>
      <c r="AJ158">
        <v>0.75097245200000007</v>
      </c>
    </row>
    <row r="159" spans="1:36" x14ac:dyDescent="0.35">
      <c r="A159" t="s">
        <v>79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 s="2" t="s">
        <v>1</v>
      </c>
      <c r="V159" s="2" t="s">
        <v>1</v>
      </c>
      <c r="W159" s="2" t="s">
        <v>1</v>
      </c>
      <c r="X159" t="s">
        <v>0</v>
      </c>
      <c r="Y159" s="1">
        <v>1.6780719049999999</v>
      </c>
      <c r="Z159" s="1">
        <v>1.7824085649999999</v>
      </c>
      <c r="AA159" s="1">
        <v>1.4436066510000001</v>
      </c>
      <c r="AB159" t="s">
        <v>0</v>
      </c>
      <c r="AC159">
        <f t="shared" si="6"/>
        <v>1.4436066510000001</v>
      </c>
      <c r="AD159">
        <f t="shared" si="7"/>
        <v>1.7824085649999999</v>
      </c>
      <c r="AE159">
        <f t="shared" si="8"/>
        <v>0.33880191399999982</v>
      </c>
      <c r="AH159">
        <v>1.4436066510000001</v>
      </c>
      <c r="AI159">
        <v>1.7824085649999999</v>
      </c>
      <c r="AJ159">
        <v>0.33880191399999982</v>
      </c>
    </row>
    <row r="160" spans="1:36" x14ac:dyDescent="0.35">
      <c r="A160" t="s">
        <v>78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 s="2" t="s">
        <v>1</v>
      </c>
      <c r="V160" s="2" t="s">
        <v>1</v>
      </c>
      <c r="W160" s="2" t="s">
        <v>1</v>
      </c>
      <c r="X160" t="s">
        <v>0</v>
      </c>
      <c r="Y160" s="1">
        <v>-1.058893689</v>
      </c>
      <c r="Z160" s="1">
        <v>-1.3219280950000001</v>
      </c>
      <c r="AA160" s="1">
        <v>-2.6438561900000002</v>
      </c>
      <c r="AB160" t="s">
        <v>0</v>
      </c>
      <c r="AC160">
        <f t="shared" si="6"/>
        <v>-2.6438561900000002</v>
      </c>
      <c r="AD160">
        <f t="shared" si="7"/>
        <v>-1.058893689</v>
      </c>
      <c r="AE160">
        <f t="shared" si="8"/>
        <v>1.5849625010000001</v>
      </c>
      <c r="AH160">
        <v>-2.6438561900000002</v>
      </c>
      <c r="AI160">
        <v>-1.058893689</v>
      </c>
      <c r="AJ160">
        <v>1.5849625010000001</v>
      </c>
    </row>
    <row r="161" spans="1:36" x14ac:dyDescent="0.35">
      <c r="A161" t="s">
        <v>77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 s="2" t="s">
        <v>1</v>
      </c>
      <c r="V161" s="2" t="s">
        <v>1</v>
      </c>
      <c r="W161" s="2" t="s">
        <v>1</v>
      </c>
      <c r="X161" t="s">
        <v>0</v>
      </c>
      <c r="Y161" s="1">
        <v>-0.64385619000000005</v>
      </c>
      <c r="Z161" s="1">
        <v>1.056583528</v>
      </c>
      <c r="AA161" s="1">
        <v>-0.18442457100000001</v>
      </c>
      <c r="AB161" t="s">
        <v>0</v>
      </c>
      <c r="AC161">
        <f t="shared" si="6"/>
        <v>-0.64385619000000005</v>
      </c>
      <c r="AD161">
        <f t="shared" si="7"/>
        <v>1.056583528</v>
      </c>
      <c r="AE161">
        <f t="shared" si="8"/>
        <v>1.7004397180000002</v>
      </c>
      <c r="AH161">
        <v>-0.64385619000000005</v>
      </c>
      <c r="AI161">
        <v>1.056583528</v>
      </c>
      <c r="AJ161">
        <v>1.7004397180000002</v>
      </c>
    </row>
    <row r="162" spans="1:36" x14ac:dyDescent="0.35">
      <c r="A162" t="s">
        <v>76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 s="2" t="s">
        <v>1</v>
      </c>
      <c r="V162" s="2" t="s">
        <v>1</v>
      </c>
      <c r="W162" s="2" t="s">
        <v>1</v>
      </c>
      <c r="X162" t="s">
        <v>0</v>
      </c>
      <c r="Y162" s="1">
        <v>-0.473931188</v>
      </c>
      <c r="Z162" s="1">
        <v>2.0840642649999999</v>
      </c>
      <c r="AA162" s="1">
        <v>-0.83650126800000002</v>
      </c>
      <c r="AB162" t="s">
        <v>0</v>
      </c>
      <c r="AC162">
        <f t="shared" si="6"/>
        <v>-0.83650126800000002</v>
      </c>
      <c r="AD162">
        <f t="shared" si="7"/>
        <v>2.0840642649999999</v>
      </c>
      <c r="AE162">
        <f t="shared" si="8"/>
        <v>2.920565533</v>
      </c>
      <c r="AH162">
        <v>-0.83650126800000002</v>
      </c>
      <c r="AI162">
        <v>2.0840642649999999</v>
      </c>
      <c r="AJ162">
        <v>2.920565533</v>
      </c>
    </row>
    <row r="163" spans="1:36" x14ac:dyDescent="0.35">
      <c r="A163" t="s">
        <v>75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 s="2" t="s">
        <v>1</v>
      </c>
      <c r="V163" s="2" t="s">
        <v>1</v>
      </c>
      <c r="W163" s="2" t="s">
        <v>1</v>
      </c>
      <c r="X163" t="s">
        <v>0</v>
      </c>
      <c r="Y163" s="1">
        <v>0.35614381000000001</v>
      </c>
      <c r="Z163" s="1">
        <v>1.604071324</v>
      </c>
      <c r="AA163" s="1">
        <v>-0.64385619000000005</v>
      </c>
      <c r="AB163" t="s">
        <v>0</v>
      </c>
      <c r="AC163">
        <f t="shared" si="6"/>
        <v>-0.64385619000000005</v>
      </c>
      <c r="AD163">
        <f t="shared" si="7"/>
        <v>1.604071324</v>
      </c>
      <c r="AE163">
        <f t="shared" si="8"/>
        <v>2.2479275140000001</v>
      </c>
      <c r="AH163">
        <v>-0.64385619000000005</v>
      </c>
      <c r="AI163">
        <v>1.604071324</v>
      </c>
      <c r="AJ163">
        <v>2.2479275140000001</v>
      </c>
    </row>
    <row r="164" spans="1:36" x14ac:dyDescent="0.35">
      <c r="A164" t="s">
        <v>74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 s="2" t="s">
        <v>1</v>
      </c>
      <c r="V164" s="2" t="s">
        <v>1</v>
      </c>
      <c r="W164" s="2" t="s">
        <v>1</v>
      </c>
      <c r="X164" t="s">
        <v>0</v>
      </c>
      <c r="Y164" s="1">
        <v>-1.058893689</v>
      </c>
      <c r="Z164" s="1">
        <v>2.1634987319999999</v>
      </c>
      <c r="AA164" s="1">
        <v>-1.3219280950000001</v>
      </c>
      <c r="AB164" t="s">
        <v>0</v>
      </c>
      <c r="AC164">
        <f t="shared" si="6"/>
        <v>-1.3219280950000001</v>
      </c>
      <c r="AD164">
        <f t="shared" si="7"/>
        <v>2.1634987319999999</v>
      </c>
      <c r="AE164">
        <f t="shared" si="8"/>
        <v>3.4854268269999999</v>
      </c>
      <c r="AH164">
        <v>-1.3219280950000001</v>
      </c>
      <c r="AI164">
        <v>2.1634987319999999</v>
      </c>
      <c r="AJ164">
        <v>3.4854268269999999</v>
      </c>
    </row>
    <row r="165" spans="1:36" x14ac:dyDescent="0.35">
      <c r="A165" t="s">
        <v>73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 s="2" t="s">
        <v>1</v>
      </c>
      <c r="V165" s="2" t="s">
        <v>1</v>
      </c>
      <c r="W165" s="2" t="s">
        <v>1</v>
      </c>
      <c r="X165" t="s">
        <v>0</v>
      </c>
      <c r="Y165" s="1">
        <v>-0.473931188</v>
      </c>
      <c r="Z165" s="1">
        <v>0.87970576599999994</v>
      </c>
      <c r="AA165" s="1">
        <v>-1.058893689</v>
      </c>
      <c r="AB165" t="s">
        <v>0</v>
      </c>
      <c r="AC165">
        <f t="shared" si="6"/>
        <v>-1.058893689</v>
      </c>
      <c r="AD165">
        <f t="shared" si="7"/>
        <v>0.87970576599999994</v>
      </c>
      <c r="AE165">
        <f t="shared" si="8"/>
        <v>1.9385994549999999</v>
      </c>
      <c r="AH165">
        <v>-1.058893689</v>
      </c>
      <c r="AI165">
        <v>0.87970576599999994</v>
      </c>
      <c r="AJ165">
        <v>1.9385994549999999</v>
      </c>
    </row>
    <row r="166" spans="1:36" x14ac:dyDescent="0.35">
      <c r="A166" t="s">
        <v>72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 s="2" t="s">
        <v>1</v>
      </c>
      <c r="V166" s="2" t="s">
        <v>1</v>
      </c>
      <c r="W166" s="2" t="s">
        <v>1</v>
      </c>
      <c r="X166" t="s">
        <v>0</v>
      </c>
      <c r="Y166" s="1">
        <v>-0.64385619000000005</v>
      </c>
      <c r="Z166" s="1">
        <v>-1.6438561899999999</v>
      </c>
      <c r="AA166" s="1">
        <v>-0.32192809500000003</v>
      </c>
      <c r="AB166" t="s">
        <v>0</v>
      </c>
      <c r="AC166">
        <f t="shared" si="6"/>
        <v>-1.6438561899999999</v>
      </c>
      <c r="AD166">
        <f t="shared" si="7"/>
        <v>-0.32192809500000003</v>
      </c>
      <c r="AE166">
        <f t="shared" si="8"/>
        <v>1.3219280949999999</v>
      </c>
      <c r="AH166">
        <v>-1.6438561899999999</v>
      </c>
      <c r="AI166">
        <v>-0.32192809500000003</v>
      </c>
      <c r="AJ166">
        <v>1.3219280949999999</v>
      </c>
    </row>
    <row r="167" spans="1:36" x14ac:dyDescent="0.35">
      <c r="A167" t="s">
        <v>71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 s="2" t="s">
        <v>1</v>
      </c>
      <c r="V167" s="2" t="s">
        <v>1</v>
      </c>
      <c r="W167" s="2" t="s">
        <v>1</v>
      </c>
      <c r="X167" t="s">
        <v>0</v>
      </c>
      <c r="Y167" s="1">
        <v>-2.058893689</v>
      </c>
      <c r="Z167" s="1">
        <v>-1.6438561899999999</v>
      </c>
      <c r="AA167" s="1">
        <v>-0.83650126800000002</v>
      </c>
      <c r="AB167" t="s">
        <v>0</v>
      </c>
      <c r="AC167">
        <f t="shared" si="6"/>
        <v>-2.058893689</v>
      </c>
      <c r="AD167">
        <f t="shared" si="7"/>
        <v>-0.83650126800000002</v>
      </c>
      <c r="AE167">
        <f t="shared" si="8"/>
        <v>1.2223924209999999</v>
      </c>
      <c r="AH167">
        <v>-2.058893689</v>
      </c>
      <c r="AI167">
        <v>-0.83650126800000002</v>
      </c>
      <c r="AJ167">
        <v>1.2223924209999999</v>
      </c>
    </row>
    <row r="168" spans="1:36" x14ac:dyDescent="0.35">
      <c r="A168" t="s">
        <v>70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 s="2" t="s">
        <v>1</v>
      </c>
      <c r="V168" s="2" t="s">
        <v>1</v>
      </c>
      <c r="W168" s="2" t="s">
        <v>1</v>
      </c>
      <c r="X168" t="s">
        <v>0</v>
      </c>
      <c r="Y168" s="1">
        <v>-0.32192809500000003</v>
      </c>
      <c r="Z168" s="1">
        <v>-1.3219280950000001</v>
      </c>
      <c r="AA168" s="1">
        <v>-0.64385619000000005</v>
      </c>
      <c r="AB168" t="s">
        <v>0</v>
      </c>
      <c r="AC168">
        <f t="shared" si="6"/>
        <v>-1.3219280950000001</v>
      </c>
      <c r="AD168">
        <f t="shared" si="7"/>
        <v>-0.32192809500000003</v>
      </c>
      <c r="AE168">
        <f t="shared" si="8"/>
        <v>1</v>
      </c>
      <c r="AH168">
        <v>-1.3219280950000001</v>
      </c>
      <c r="AI168">
        <v>-0.32192809500000003</v>
      </c>
      <c r="AJ168">
        <v>1</v>
      </c>
    </row>
    <row r="169" spans="1:36" x14ac:dyDescent="0.35">
      <c r="A169" t="s">
        <v>69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 s="2" t="s">
        <v>1</v>
      </c>
      <c r="V169" s="2" t="s">
        <v>1</v>
      </c>
      <c r="W169" s="2" t="s">
        <v>1</v>
      </c>
      <c r="X169" t="s">
        <v>0</v>
      </c>
      <c r="Y169" s="1">
        <v>1.2630344060000001</v>
      </c>
      <c r="Z169" s="1">
        <v>0.263034406</v>
      </c>
      <c r="AA169" s="1">
        <v>-0.64385619000000005</v>
      </c>
      <c r="AB169" t="s">
        <v>0</v>
      </c>
      <c r="AC169">
        <f t="shared" si="6"/>
        <v>-0.64385619000000005</v>
      </c>
      <c r="AD169">
        <f t="shared" si="7"/>
        <v>1.2630344060000001</v>
      </c>
      <c r="AE169">
        <f t="shared" si="8"/>
        <v>1.9068905960000002</v>
      </c>
      <c r="AH169">
        <v>-0.64385619000000005</v>
      </c>
      <c r="AI169">
        <v>1.2630344060000001</v>
      </c>
      <c r="AJ169">
        <v>1.9068905960000002</v>
      </c>
    </row>
    <row r="170" spans="1:36" x14ac:dyDescent="0.35">
      <c r="A170" t="s">
        <v>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 s="2" t="s">
        <v>1</v>
      </c>
      <c r="V170" s="2" t="s">
        <v>1</v>
      </c>
      <c r="W170" s="2" t="s">
        <v>1</v>
      </c>
      <c r="X170" t="s">
        <v>0</v>
      </c>
      <c r="Y170" s="1">
        <v>0.263034406</v>
      </c>
      <c r="Z170" s="1">
        <v>-0.18442457100000001</v>
      </c>
      <c r="AA170" s="1">
        <v>-0.83650126800000002</v>
      </c>
      <c r="AB170" t="s">
        <v>0</v>
      </c>
      <c r="AC170">
        <f t="shared" si="6"/>
        <v>-0.83650126800000002</v>
      </c>
      <c r="AD170">
        <f t="shared" si="7"/>
        <v>0.263034406</v>
      </c>
      <c r="AE170">
        <f t="shared" si="8"/>
        <v>1.099535674</v>
      </c>
      <c r="AH170">
        <v>-0.83650126800000002</v>
      </c>
      <c r="AI170">
        <v>0.263034406</v>
      </c>
      <c r="AJ170">
        <v>1.099535674</v>
      </c>
    </row>
    <row r="171" spans="1:36" x14ac:dyDescent="0.35">
      <c r="A171" t="s">
        <v>67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 s="2" t="s">
        <v>1</v>
      </c>
      <c r="V171" s="2" t="s">
        <v>1</v>
      </c>
      <c r="W171" s="2" t="s">
        <v>1</v>
      </c>
      <c r="X171" t="s">
        <v>0</v>
      </c>
      <c r="Y171" s="1">
        <v>0.35614381000000001</v>
      </c>
      <c r="Z171" s="1">
        <v>-1.058893689</v>
      </c>
      <c r="AA171" s="1">
        <v>5.6583528000000001E-2</v>
      </c>
      <c r="AB171" t="s">
        <v>0</v>
      </c>
      <c r="AC171">
        <f t="shared" si="6"/>
        <v>-1.058893689</v>
      </c>
      <c r="AD171">
        <f t="shared" si="7"/>
        <v>0.35614381000000001</v>
      </c>
      <c r="AE171">
        <f t="shared" si="8"/>
        <v>1.4150374990000001</v>
      </c>
      <c r="AH171">
        <v>-1.058893689</v>
      </c>
      <c r="AI171">
        <v>0.35614381000000001</v>
      </c>
      <c r="AJ171">
        <v>1.4150374990000001</v>
      </c>
    </row>
    <row r="172" spans="1:36" x14ac:dyDescent="0.35">
      <c r="A172" t="s">
        <v>66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 s="2" t="s">
        <v>1</v>
      </c>
      <c r="V172" s="2" t="s">
        <v>1</v>
      </c>
      <c r="W172" s="2" t="s">
        <v>1</v>
      </c>
      <c r="X172" t="s">
        <v>0</v>
      </c>
      <c r="Y172" s="1">
        <v>5.6583528000000001E-2</v>
      </c>
      <c r="Z172" s="1">
        <v>1.847996907</v>
      </c>
      <c r="AA172" s="1">
        <v>2.0840642649999999</v>
      </c>
      <c r="AB172" t="s">
        <v>0</v>
      </c>
      <c r="AC172">
        <f t="shared" si="6"/>
        <v>5.6583528000000001E-2</v>
      </c>
      <c r="AD172">
        <f t="shared" si="7"/>
        <v>2.0840642649999999</v>
      </c>
      <c r="AE172">
        <f t="shared" si="8"/>
        <v>2.0274807369999999</v>
      </c>
      <c r="AH172">
        <v>5.6583528000000001E-2</v>
      </c>
      <c r="AI172">
        <v>2.0840642649999999</v>
      </c>
      <c r="AJ172">
        <v>2.0274807369999999</v>
      </c>
    </row>
    <row r="173" spans="1:36" x14ac:dyDescent="0.35">
      <c r="A173" t="s">
        <v>65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 s="2" t="s">
        <v>1</v>
      </c>
      <c r="V173" s="2" t="s">
        <v>1</v>
      </c>
      <c r="W173" s="2" t="s">
        <v>1</v>
      </c>
      <c r="X173" t="s">
        <v>0</v>
      </c>
      <c r="Y173" s="1">
        <v>-0.83650126800000002</v>
      </c>
      <c r="Z173" s="1">
        <v>-0.32192809500000003</v>
      </c>
      <c r="AA173" s="1">
        <v>-0.32192809500000003</v>
      </c>
      <c r="AB173" t="s">
        <v>0</v>
      </c>
      <c r="AC173">
        <f t="shared" si="6"/>
        <v>-0.83650126800000002</v>
      </c>
      <c r="AD173">
        <f t="shared" si="7"/>
        <v>-0.32192809500000003</v>
      </c>
      <c r="AE173">
        <f t="shared" si="8"/>
        <v>0.51457317300000005</v>
      </c>
      <c r="AH173">
        <v>-0.83650126800000002</v>
      </c>
      <c r="AI173">
        <v>-0.32192809500000003</v>
      </c>
      <c r="AJ173">
        <v>0.51457317300000005</v>
      </c>
    </row>
    <row r="174" spans="1:36" x14ac:dyDescent="0.35">
      <c r="A174" t="s">
        <v>64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 s="2" t="s">
        <v>1</v>
      </c>
      <c r="V174" s="2" t="s">
        <v>1</v>
      </c>
      <c r="W174" s="2" t="s">
        <v>1</v>
      </c>
      <c r="X174" t="s">
        <v>0</v>
      </c>
      <c r="Y174" s="1">
        <v>2.214124805</v>
      </c>
      <c r="Z174" s="1">
        <v>4.8479969069999997</v>
      </c>
      <c r="AA174" s="1">
        <v>3.4854268269999999</v>
      </c>
      <c r="AB174" t="s">
        <v>0</v>
      </c>
      <c r="AC174">
        <f t="shared" si="6"/>
        <v>2.214124805</v>
      </c>
      <c r="AD174">
        <f t="shared" si="7"/>
        <v>4.8479969069999997</v>
      </c>
      <c r="AE174">
        <f t="shared" si="8"/>
        <v>2.6338721019999998</v>
      </c>
      <c r="AH174">
        <v>2.214124805</v>
      </c>
      <c r="AI174">
        <v>4.8479969069999997</v>
      </c>
      <c r="AJ174">
        <v>2.6338721019999998</v>
      </c>
    </row>
    <row r="175" spans="1:36" x14ac:dyDescent="0.35">
      <c r="A175" t="s">
        <v>63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 s="2" t="s">
        <v>1</v>
      </c>
      <c r="V175" s="2" t="s">
        <v>1</v>
      </c>
      <c r="W175" s="2" t="s">
        <v>1</v>
      </c>
      <c r="X175" t="s">
        <v>0</v>
      </c>
      <c r="Y175" s="1">
        <v>0.35614381000000001</v>
      </c>
      <c r="Z175" s="1">
        <v>2.214124805</v>
      </c>
      <c r="AA175" s="1">
        <v>-5.8893688999999999E-2</v>
      </c>
      <c r="AB175" t="s">
        <v>0</v>
      </c>
      <c r="AC175">
        <f t="shared" si="6"/>
        <v>-5.8893688999999999E-2</v>
      </c>
      <c r="AD175">
        <f t="shared" si="7"/>
        <v>2.214124805</v>
      </c>
      <c r="AE175">
        <f t="shared" si="8"/>
        <v>2.273018494</v>
      </c>
      <c r="AH175">
        <v>-5.8893688999999999E-2</v>
      </c>
      <c r="AI175">
        <v>2.214124805</v>
      </c>
      <c r="AJ175">
        <v>2.273018494</v>
      </c>
    </row>
    <row r="176" spans="1:36" x14ac:dyDescent="0.35">
      <c r="A176" t="s">
        <v>62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 s="2" t="s">
        <v>1</v>
      </c>
      <c r="V176" s="2" t="s">
        <v>1</v>
      </c>
      <c r="W176" s="2" t="s">
        <v>1</v>
      </c>
      <c r="X176" t="s">
        <v>0</v>
      </c>
      <c r="Y176" s="1">
        <v>5.6583528000000001E-2</v>
      </c>
      <c r="Z176" s="1">
        <v>2.189033824</v>
      </c>
      <c r="AA176" s="1">
        <v>-1.058893689</v>
      </c>
      <c r="AB176" t="s">
        <v>0</v>
      </c>
      <c r="AC176">
        <f t="shared" si="6"/>
        <v>-1.058893689</v>
      </c>
      <c r="AD176">
        <f t="shared" si="7"/>
        <v>2.189033824</v>
      </c>
      <c r="AE176">
        <f t="shared" si="8"/>
        <v>3.247927513</v>
      </c>
      <c r="AH176">
        <v>-1.058893689</v>
      </c>
      <c r="AI176">
        <v>2.189033824</v>
      </c>
      <c r="AJ176">
        <v>3.247927513</v>
      </c>
    </row>
    <row r="177" spans="1:36" x14ac:dyDescent="0.35">
      <c r="A177" t="s">
        <v>61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 s="2" t="s">
        <v>1</v>
      </c>
      <c r="V177" s="2" t="s">
        <v>1</v>
      </c>
      <c r="W177" s="2" t="s">
        <v>1</v>
      </c>
      <c r="X177" t="s">
        <v>0</v>
      </c>
      <c r="Y177" s="1">
        <v>0.263034406</v>
      </c>
      <c r="Z177" s="1">
        <v>2.189033824</v>
      </c>
      <c r="AA177" s="1">
        <v>-0.473931188</v>
      </c>
      <c r="AB177" t="s">
        <v>0</v>
      </c>
      <c r="AC177">
        <f t="shared" si="6"/>
        <v>-0.473931188</v>
      </c>
      <c r="AD177">
        <f t="shared" si="7"/>
        <v>2.189033824</v>
      </c>
      <c r="AE177">
        <f t="shared" si="8"/>
        <v>2.6629650119999999</v>
      </c>
      <c r="AH177">
        <v>-0.473931188</v>
      </c>
      <c r="AI177">
        <v>2.189033824</v>
      </c>
      <c r="AJ177">
        <v>2.6629650119999999</v>
      </c>
    </row>
    <row r="178" spans="1:36" x14ac:dyDescent="0.35">
      <c r="A178" t="s">
        <v>60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 s="2" t="s">
        <v>1</v>
      </c>
      <c r="V178" s="2" t="s">
        <v>1</v>
      </c>
      <c r="W178" s="2" t="s">
        <v>1</v>
      </c>
      <c r="X178" t="s">
        <v>0</v>
      </c>
      <c r="Y178" s="1">
        <v>-1.6438561899999999</v>
      </c>
      <c r="Z178" s="1">
        <v>-2.6438561900000002</v>
      </c>
      <c r="AA178" s="1">
        <v>-1.6438561899999999</v>
      </c>
      <c r="AB178" t="s">
        <v>0</v>
      </c>
      <c r="AC178">
        <f t="shared" si="6"/>
        <v>-2.6438561900000002</v>
      </c>
      <c r="AD178">
        <f t="shared" si="7"/>
        <v>-1.6438561899999999</v>
      </c>
      <c r="AE178">
        <f t="shared" si="8"/>
        <v>1.0000000000000002</v>
      </c>
      <c r="AH178">
        <v>-2.6438561900000002</v>
      </c>
      <c r="AI178">
        <v>-1.6438561899999999</v>
      </c>
      <c r="AJ178">
        <v>1.0000000000000002</v>
      </c>
    </row>
    <row r="179" spans="1:36" x14ac:dyDescent="0.35">
      <c r="A179" t="s">
        <v>59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 s="2" t="s">
        <v>1</v>
      </c>
      <c r="V179" s="2" t="s">
        <v>1</v>
      </c>
      <c r="W179" s="2" t="s">
        <v>1</v>
      </c>
      <c r="X179" t="s">
        <v>0</v>
      </c>
      <c r="Y179" s="1">
        <v>-1.058893689</v>
      </c>
      <c r="Z179" s="1">
        <v>-1.3219280950000001</v>
      </c>
      <c r="AA179" s="1">
        <v>2.941106311</v>
      </c>
      <c r="AB179" t="s">
        <v>0</v>
      </c>
      <c r="AC179">
        <f t="shared" si="6"/>
        <v>-1.3219280950000001</v>
      </c>
      <c r="AD179">
        <f t="shared" si="7"/>
        <v>2.941106311</v>
      </c>
      <c r="AE179">
        <f t="shared" si="8"/>
        <v>4.2630344060000001</v>
      </c>
      <c r="AH179">
        <v>-1.3219280950000001</v>
      </c>
      <c r="AI179">
        <v>2.941106311</v>
      </c>
      <c r="AJ179">
        <v>4.2630344060000001</v>
      </c>
    </row>
    <row r="180" spans="1:36" x14ac:dyDescent="0.35">
      <c r="A180" t="s">
        <v>58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 s="2" t="s">
        <v>1</v>
      </c>
      <c r="V180" s="2" t="s">
        <v>1</v>
      </c>
      <c r="W180" s="2" t="s">
        <v>1</v>
      </c>
      <c r="X180" t="s">
        <v>0</v>
      </c>
      <c r="Y180" s="1">
        <v>-0.473931188</v>
      </c>
      <c r="Z180" s="1">
        <v>-0.83650126800000002</v>
      </c>
      <c r="AA180" s="1">
        <v>3.5849625010000001</v>
      </c>
      <c r="AB180" t="s">
        <v>0</v>
      </c>
      <c r="AC180">
        <f t="shared" si="6"/>
        <v>-0.83650126800000002</v>
      </c>
      <c r="AD180">
        <f t="shared" si="7"/>
        <v>3.5849625010000001</v>
      </c>
      <c r="AE180">
        <f t="shared" si="8"/>
        <v>4.4214637689999998</v>
      </c>
      <c r="AH180">
        <v>-0.83650126800000002</v>
      </c>
      <c r="AI180">
        <v>3.5849625010000001</v>
      </c>
      <c r="AJ180">
        <v>4.4214637689999998</v>
      </c>
    </row>
    <row r="181" spans="1:36" x14ac:dyDescent="0.35">
      <c r="A181" t="s">
        <v>57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 s="2" t="s">
        <v>1</v>
      </c>
      <c r="V181" s="2" t="s">
        <v>1</v>
      </c>
      <c r="W181" s="2" t="s">
        <v>1</v>
      </c>
      <c r="X181" t="s">
        <v>0</v>
      </c>
      <c r="Y181" s="1">
        <v>-0.32192809500000003</v>
      </c>
      <c r="Z181" s="1">
        <v>-1.058893689</v>
      </c>
      <c r="AA181" s="1">
        <v>3.4854268269999999</v>
      </c>
      <c r="AB181" t="s">
        <v>0</v>
      </c>
      <c r="AC181">
        <f t="shared" si="6"/>
        <v>-1.058893689</v>
      </c>
      <c r="AD181">
        <f t="shared" si="7"/>
        <v>3.4854268269999999</v>
      </c>
      <c r="AE181">
        <f t="shared" si="8"/>
        <v>4.544320516</v>
      </c>
      <c r="AH181">
        <v>-1.058893689</v>
      </c>
      <c r="AI181">
        <v>3.4854268269999999</v>
      </c>
      <c r="AJ181">
        <v>4.544320516</v>
      </c>
    </row>
    <row r="182" spans="1:36" x14ac:dyDescent="0.35">
      <c r="A182" t="s">
        <v>56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 s="2" t="s">
        <v>1</v>
      </c>
      <c r="V182" s="2" t="s">
        <v>1</v>
      </c>
      <c r="W182" s="2" t="s">
        <v>1</v>
      </c>
      <c r="X182" t="s">
        <v>0</v>
      </c>
      <c r="Y182" s="1">
        <v>0.526068812</v>
      </c>
      <c r="Z182" s="1">
        <v>1.214124805</v>
      </c>
      <c r="AA182" s="1">
        <v>0.94110631099999997</v>
      </c>
      <c r="AB182" t="s">
        <v>0</v>
      </c>
      <c r="AC182">
        <f t="shared" si="6"/>
        <v>0.526068812</v>
      </c>
      <c r="AD182">
        <f t="shared" si="7"/>
        <v>1.214124805</v>
      </c>
      <c r="AE182">
        <f t="shared" si="8"/>
        <v>0.68805599299999998</v>
      </c>
      <c r="AH182">
        <v>0.526068812</v>
      </c>
      <c r="AI182">
        <v>1.214124805</v>
      </c>
      <c r="AJ182">
        <v>0.68805599299999998</v>
      </c>
    </row>
    <row r="183" spans="1:36" x14ac:dyDescent="0.35">
      <c r="A183" t="s">
        <v>55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 s="2" t="s">
        <v>1</v>
      </c>
      <c r="V183" s="2" t="s">
        <v>1</v>
      </c>
      <c r="W183" s="2" t="s">
        <v>1</v>
      </c>
      <c r="X183" t="s">
        <v>0</v>
      </c>
      <c r="Y183" s="1">
        <v>-0.32192809500000003</v>
      </c>
      <c r="Z183" s="1">
        <v>-5.8893688999999999E-2</v>
      </c>
      <c r="AA183" s="1">
        <v>-1.3219280950000001</v>
      </c>
      <c r="AB183" t="s">
        <v>0</v>
      </c>
      <c r="AC183">
        <f t="shared" si="6"/>
        <v>-1.3219280950000001</v>
      </c>
      <c r="AD183">
        <f t="shared" si="7"/>
        <v>-5.8893688999999999E-2</v>
      </c>
      <c r="AE183">
        <f t="shared" si="8"/>
        <v>1.2630344060000001</v>
      </c>
      <c r="AH183">
        <v>-1.3219280950000001</v>
      </c>
      <c r="AI183">
        <v>-5.8893688999999999E-2</v>
      </c>
      <c r="AJ183">
        <v>1.2630344060000001</v>
      </c>
    </row>
    <row r="184" spans="1:36" x14ac:dyDescent="0.35">
      <c r="A184" t="s">
        <v>54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 s="2" t="s">
        <v>1</v>
      </c>
      <c r="V184" s="2" t="s">
        <v>1</v>
      </c>
      <c r="W184" s="2" t="s">
        <v>1</v>
      </c>
      <c r="X184" t="s">
        <v>0</v>
      </c>
      <c r="Y184" s="1">
        <v>-1.3219280950000001</v>
      </c>
      <c r="Z184" s="1">
        <v>-1.3219280950000001</v>
      </c>
      <c r="AA184" s="1">
        <v>-2.058893689</v>
      </c>
      <c r="AB184" t="s">
        <v>0</v>
      </c>
      <c r="AC184">
        <f t="shared" si="6"/>
        <v>-2.058893689</v>
      </c>
      <c r="AD184">
        <f t="shared" si="7"/>
        <v>-1.3219280950000001</v>
      </c>
      <c r="AE184">
        <f t="shared" si="8"/>
        <v>0.73696559399999995</v>
      </c>
      <c r="AH184">
        <v>-2.058893689</v>
      </c>
      <c r="AI184">
        <v>-1.3219280950000001</v>
      </c>
      <c r="AJ184">
        <v>0.73696559399999995</v>
      </c>
    </row>
    <row r="185" spans="1:36" x14ac:dyDescent="0.35">
      <c r="A185" t="s">
        <v>53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 s="2" t="s">
        <v>1</v>
      </c>
      <c r="V185" s="2" t="s">
        <v>1</v>
      </c>
      <c r="W185" s="2" t="s">
        <v>1</v>
      </c>
      <c r="X185" t="s">
        <v>0</v>
      </c>
      <c r="Y185" s="1">
        <v>-1.058893689</v>
      </c>
      <c r="Z185" s="1">
        <v>-2.058893689</v>
      </c>
      <c r="AA185" s="1">
        <v>-1.6438561899999999</v>
      </c>
      <c r="AB185" t="s">
        <v>0</v>
      </c>
      <c r="AC185">
        <f t="shared" si="6"/>
        <v>-2.058893689</v>
      </c>
      <c r="AD185">
        <f t="shared" si="7"/>
        <v>-1.058893689</v>
      </c>
      <c r="AE185">
        <f t="shared" si="8"/>
        <v>1</v>
      </c>
      <c r="AH185">
        <v>-2.058893689</v>
      </c>
      <c r="AI185">
        <v>-1.058893689</v>
      </c>
      <c r="AJ185">
        <v>1</v>
      </c>
    </row>
    <row r="186" spans="1:36" x14ac:dyDescent="0.35">
      <c r="A186" t="s">
        <v>52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 s="2" t="s">
        <v>1</v>
      </c>
      <c r="V186" s="2" t="s">
        <v>1</v>
      </c>
      <c r="W186" s="2" t="s">
        <v>1</v>
      </c>
      <c r="X186" t="s">
        <v>0</v>
      </c>
      <c r="Y186" s="1">
        <v>-2.058893689</v>
      </c>
      <c r="Z186" s="1">
        <v>-1.3219280950000001</v>
      </c>
      <c r="AA186" s="1">
        <v>-2.6438561900000002</v>
      </c>
      <c r="AB186" t="s">
        <v>0</v>
      </c>
      <c r="AC186">
        <f t="shared" si="6"/>
        <v>-2.6438561900000002</v>
      </c>
      <c r="AD186">
        <f t="shared" si="7"/>
        <v>-1.3219280950000001</v>
      </c>
      <c r="AE186">
        <f t="shared" si="8"/>
        <v>1.3219280950000001</v>
      </c>
      <c r="AH186">
        <v>-2.6438561900000002</v>
      </c>
      <c r="AI186">
        <v>-1.3219280950000001</v>
      </c>
      <c r="AJ186">
        <v>1.3219280950000001</v>
      </c>
    </row>
    <row r="187" spans="1:36" x14ac:dyDescent="0.35">
      <c r="A187" t="s">
        <v>51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 s="2" t="s">
        <v>1</v>
      </c>
      <c r="V187" s="2" t="s">
        <v>1</v>
      </c>
      <c r="W187" s="2" t="s">
        <v>1</v>
      </c>
      <c r="X187" t="s">
        <v>0</v>
      </c>
      <c r="Y187" s="1">
        <v>-0.64385619000000005</v>
      </c>
      <c r="Z187" s="1">
        <v>-0.83650126800000002</v>
      </c>
      <c r="AA187" s="1">
        <v>-1.058893689</v>
      </c>
      <c r="AB187" t="s">
        <v>0</v>
      </c>
      <c r="AC187">
        <f t="shared" si="6"/>
        <v>-1.058893689</v>
      </c>
      <c r="AD187">
        <f t="shared" si="7"/>
        <v>-0.64385619000000005</v>
      </c>
      <c r="AE187">
        <f t="shared" si="8"/>
        <v>0.41503749899999998</v>
      </c>
      <c r="AH187">
        <v>-1.058893689</v>
      </c>
      <c r="AI187">
        <v>-0.64385619000000005</v>
      </c>
      <c r="AJ187">
        <v>0.41503749899999998</v>
      </c>
    </row>
    <row r="188" spans="1:36" x14ac:dyDescent="0.35">
      <c r="A188" t="s">
        <v>50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 s="2" t="s">
        <v>1</v>
      </c>
      <c r="V188" s="2" t="s">
        <v>1</v>
      </c>
      <c r="W188" s="2" t="s">
        <v>1</v>
      </c>
      <c r="X188" t="s">
        <v>0</v>
      </c>
      <c r="Y188" s="1">
        <v>-1.058893689</v>
      </c>
      <c r="Z188" s="1">
        <v>-2.058893689</v>
      </c>
      <c r="AA188" s="1">
        <v>-2.058893689</v>
      </c>
      <c r="AB188" t="s">
        <v>0</v>
      </c>
      <c r="AC188">
        <f t="shared" si="6"/>
        <v>-2.058893689</v>
      </c>
      <c r="AD188">
        <f t="shared" si="7"/>
        <v>-1.058893689</v>
      </c>
      <c r="AE188">
        <f t="shared" si="8"/>
        <v>1</v>
      </c>
      <c r="AH188">
        <v>-2.058893689</v>
      </c>
      <c r="AI188">
        <v>-1.058893689</v>
      </c>
      <c r="AJ188">
        <v>1</v>
      </c>
    </row>
    <row r="189" spans="1:36" x14ac:dyDescent="0.35">
      <c r="A189" t="s">
        <v>49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 s="2" t="s">
        <v>1</v>
      </c>
      <c r="V189" s="2" t="s">
        <v>1</v>
      </c>
      <c r="W189" s="2" t="s">
        <v>1</v>
      </c>
      <c r="X189" t="s">
        <v>0</v>
      </c>
      <c r="Y189" s="1">
        <v>-0.83650126800000002</v>
      </c>
      <c r="Z189" s="1">
        <v>-1.6438561899999999</v>
      </c>
      <c r="AA189" s="1">
        <v>-1.3219280950000001</v>
      </c>
      <c r="AB189" t="s">
        <v>0</v>
      </c>
      <c r="AC189">
        <f t="shared" si="6"/>
        <v>-1.6438561899999999</v>
      </c>
      <c r="AD189">
        <f t="shared" si="7"/>
        <v>-0.83650126800000002</v>
      </c>
      <c r="AE189">
        <f t="shared" si="8"/>
        <v>0.80735492199999992</v>
      </c>
      <c r="AH189">
        <v>-1.6438561899999999</v>
      </c>
      <c r="AI189">
        <v>-0.83650126800000002</v>
      </c>
      <c r="AJ189">
        <v>0.80735492199999992</v>
      </c>
    </row>
    <row r="190" spans="1:36" x14ac:dyDescent="0.35">
      <c r="A190" t="s">
        <v>48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 s="2" t="s">
        <v>1</v>
      </c>
      <c r="V190" s="2" t="s">
        <v>1</v>
      </c>
      <c r="W190" s="2" t="s">
        <v>1</v>
      </c>
      <c r="X190" t="s">
        <v>0</v>
      </c>
      <c r="Y190" s="1">
        <v>-0.473931188</v>
      </c>
      <c r="Z190" s="1">
        <v>-2.058893689</v>
      </c>
      <c r="AA190" s="1">
        <v>-2.058893689</v>
      </c>
      <c r="AB190" t="s">
        <v>0</v>
      </c>
      <c r="AC190">
        <f t="shared" si="6"/>
        <v>-2.058893689</v>
      </c>
      <c r="AD190">
        <f t="shared" si="7"/>
        <v>-0.473931188</v>
      </c>
      <c r="AE190">
        <f t="shared" si="8"/>
        <v>1.5849625010000001</v>
      </c>
      <c r="AH190">
        <v>-2.058893689</v>
      </c>
      <c r="AI190">
        <v>-0.473931188</v>
      </c>
      <c r="AJ190">
        <v>1.5849625010000001</v>
      </c>
    </row>
    <row r="191" spans="1:36" x14ac:dyDescent="0.35">
      <c r="A191" t="s">
        <v>47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 s="2" t="s">
        <v>1</v>
      </c>
      <c r="V191" s="2" t="s">
        <v>1</v>
      </c>
      <c r="W191" s="2" t="s">
        <v>1</v>
      </c>
      <c r="X191" t="s">
        <v>0</v>
      </c>
      <c r="Y191" s="1">
        <v>-1.3219280950000001</v>
      </c>
      <c r="Z191" s="1">
        <v>-1.6438561899999999</v>
      </c>
      <c r="AA191" s="1">
        <v>-2.6438561900000002</v>
      </c>
      <c r="AB191" t="s">
        <v>0</v>
      </c>
      <c r="AC191">
        <f t="shared" si="6"/>
        <v>-2.6438561900000002</v>
      </c>
      <c r="AD191">
        <f t="shared" si="7"/>
        <v>-1.3219280950000001</v>
      </c>
      <c r="AE191">
        <f t="shared" si="8"/>
        <v>1.3219280950000001</v>
      </c>
      <c r="AH191">
        <v>-2.6438561900000002</v>
      </c>
      <c r="AI191">
        <v>-1.3219280950000001</v>
      </c>
      <c r="AJ191">
        <v>1.3219280950000001</v>
      </c>
    </row>
    <row r="192" spans="1:36" x14ac:dyDescent="0.35">
      <c r="A192" t="s">
        <v>46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 s="2" t="s">
        <v>1</v>
      </c>
      <c r="V192" s="2" t="s">
        <v>1</v>
      </c>
      <c r="W192" s="2" t="s">
        <v>1</v>
      </c>
      <c r="X192" t="s">
        <v>0</v>
      </c>
      <c r="Y192" s="1">
        <v>0.263034406</v>
      </c>
      <c r="Z192" s="1">
        <v>-2.6438561900000002</v>
      </c>
      <c r="AA192" s="1">
        <v>-2.058893689</v>
      </c>
      <c r="AB192" t="s">
        <v>0</v>
      </c>
      <c r="AC192">
        <f t="shared" si="6"/>
        <v>-2.6438561900000002</v>
      </c>
      <c r="AD192">
        <f t="shared" si="7"/>
        <v>0.263034406</v>
      </c>
      <c r="AE192">
        <f t="shared" si="8"/>
        <v>2.9068905960000002</v>
      </c>
      <c r="AH192">
        <v>-2.6438561900000002</v>
      </c>
      <c r="AI192">
        <v>0.263034406</v>
      </c>
      <c r="AJ192">
        <v>2.9068905960000002</v>
      </c>
    </row>
    <row r="193" spans="1:36" x14ac:dyDescent="0.35">
      <c r="A193" t="s">
        <v>45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 s="2" t="s">
        <v>1</v>
      </c>
      <c r="V193" s="2" t="s">
        <v>1</v>
      </c>
      <c r="W193" s="2" t="s">
        <v>1</v>
      </c>
      <c r="X193" t="s">
        <v>0</v>
      </c>
      <c r="Y193" s="1">
        <v>1.8797057660000001</v>
      </c>
      <c r="Z193" s="1">
        <v>5.6583528000000001E-2</v>
      </c>
      <c r="AA193" s="1">
        <v>0.16349873200000001</v>
      </c>
      <c r="AB193" t="s">
        <v>0</v>
      </c>
      <c r="AC193">
        <f t="shared" si="6"/>
        <v>5.6583528000000001E-2</v>
      </c>
      <c r="AD193">
        <f t="shared" si="7"/>
        <v>1.8797057660000001</v>
      </c>
      <c r="AE193">
        <f t="shared" si="8"/>
        <v>1.8231222380000001</v>
      </c>
      <c r="AH193">
        <v>5.6583528000000001E-2</v>
      </c>
      <c r="AI193">
        <v>1.8797057660000001</v>
      </c>
      <c r="AJ193">
        <v>1.8231222380000001</v>
      </c>
    </row>
    <row r="194" spans="1:36" x14ac:dyDescent="0.35">
      <c r="A194" t="s">
        <v>44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 s="2" t="s">
        <v>1</v>
      </c>
      <c r="V194" s="2" t="s">
        <v>1</v>
      </c>
      <c r="W194" s="2" t="s">
        <v>1</v>
      </c>
      <c r="X194" t="s">
        <v>0</v>
      </c>
      <c r="Y194" s="1">
        <v>1.6780719049999999</v>
      </c>
      <c r="Z194" s="1">
        <v>-0.64385619000000005</v>
      </c>
      <c r="AA194" s="1">
        <v>0.263034406</v>
      </c>
      <c r="AB194" t="s">
        <v>0</v>
      </c>
      <c r="AC194">
        <f t="shared" si="6"/>
        <v>-0.64385619000000005</v>
      </c>
      <c r="AD194">
        <f t="shared" si="7"/>
        <v>1.6780719049999999</v>
      </c>
      <c r="AE194">
        <f t="shared" si="8"/>
        <v>2.3219280950000001</v>
      </c>
      <c r="AH194">
        <v>-0.64385619000000005</v>
      </c>
      <c r="AI194">
        <v>1.6780719049999999</v>
      </c>
      <c r="AJ194">
        <v>2.3219280950000001</v>
      </c>
    </row>
    <row r="195" spans="1:36" x14ac:dyDescent="0.35">
      <c r="A195" t="s">
        <v>43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 s="2" t="s">
        <v>1</v>
      </c>
      <c r="V195" s="2" t="s">
        <v>1</v>
      </c>
      <c r="W195" s="2" t="s">
        <v>1</v>
      </c>
      <c r="X195" t="s">
        <v>0</v>
      </c>
      <c r="Y195" s="1">
        <v>2.189033824</v>
      </c>
      <c r="Z195" s="1">
        <v>-5.8893688999999999E-2</v>
      </c>
      <c r="AA195" s="1">
        <v>0.60407132399999997</v>
      </c>
      <c r="AB195" t="s">
        <v>0</v>
      </c>
      <c r="AC195">
        <f t="shared" ref="AC195:AC236" si="9">MIN(Y195:AA195)</f>
        <v>-5.8893688999999999E-2</v>
      </c>
      <c r="AD195">
        <f t="shared" ref="AD195:AD236" si="10">MAX(Y195:AA195)</f>
        <v>2.189033824</v>
      </c>
      <c r="AE195">
        <f t="shared" ref="AE195:AE237" si="11">ABS(AC195-AD195)</f>
        <v>2.247927513</v>
      </c>
      <c r="AH195">
        <v>-5.8893688999999999E-2</v>
      </c>
      <c r="AI195">
        <v>2.189033824</v>
      </c>
      <c r="AJ195">
        <v>2.247927513</v>
      </c>
    </row>
    <row r="196" spans="1:36" x14ac:dyDescent="0.35">
      <c r="A196" t="s">
        <v>42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 s="2" t="s">
        <v>1</v>
      </c>
      <c r="V196" s="2" t="s">
        <v>1</v>
      </c>
      <c r="W196" s="2" t="s">
        <v>1</v>
      </c>
      <c r="X196" t="s">
        <v>0</v>
      </c>
      <c r="Y196" s="1">
        <v>3.4222330009999999</v>
      </c>
      <c r="Z196" s="1">
        <v>0.87970576599999994</v>
      </c>
      <c r="AA196" s="1">
        <v>1.2630344060000001</v>
      </c>
      <c r="AB196" t="s">
        <v>0</v>
      </c>
      <c r="AC196">
        <f t="shared" si="9"/>
        <v>0.87970576599999994</v>
      </c>
      <c r="AD196">
        <f t="shared" si="10"/>
        <v>3.4222330009999999</v>
      </c>
      <c r="AE196">
        <f t="shared" si="11"/>
        <v>2.5425272350000001</v>
      </c>
      <c r="AH196">
        <v>0.87970576599999994</v>
      </c>
      <c r="AI196">
        <v>3.4222330009999999</v>
      </c>
      <c r="AJ196">
        <v>2.5425272350000001</v>
      </c>
    </row>
    <row r="197" spans="1:36" x14ac:dyDescent="0.35">
      <c r="A197" t="s">
        <v>41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 s="2" t="s">
        <v>1</v>
      </c>
      <c r="V197" s="2" t="s">
        <v>1</v>
      </c>
      <c r="W197" s="2" t="s">
        <v>1</v>
      </c>
      <c r="X197" t="s">
        <v>0</v>
      </c>
      <c r="Y197" s="1">
        <v>2.214124805</v>
      </c>
      <c r="Z197" s="1">
        <v>-0.473931188</v>
      </c>
      <c r="AA197" s="1">
        <v>-0.32192809500000003</v>
      </c>
      <c r="AB197" t="s">
        <v>0</v>
      </c>
      <c r="AC197">
        <f t="shared" si="9"/>
        <v>-0.473931188</v>
      </c>
      <c r="AD197">
        <f t="shared" si="10"/>
        <v>2.214124805</v>
      </c>
      <c r="AE197">
        <f t="shared" si="11"/>
        <v>2.6880559929999999</v>
      </c>
      <c r="AH197">
        <v>-0.473931188</v>
      </c>
      <c r="AI197">
        <v>2.214124805</v>
      </c>
      <c r="AJ197">
        <v>2.6880559929999999</v>
      </c>
    </row>
    <row r="198" spans="1:36" x14ac:dyDescent="0.35">
      <c r="A198" t="s">
        <v>40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 s="2" t="s">
        <v>1</v>
      </c>
      <c r="V198" s="2" t="s">
        <v>1</v>
      </c>
      <c r="W198" s="2" t="s">
        <v>1</v>
      </c>
      <c r="X198" t="s">
        <v>0</v>
      </c>
      <c r="Y198" s="1">
        <v>-1.058893689</v>
      </c>
      <c r="Z198" s="1">
        <v>-2.058893689</v>
      </c>
      <c r="AA198" s="1">
        <v>-0.64385619000000005</v>
      </c>
      <c r="AB198" t="s">
        <v>0</v>
      </c>
      <c r="AC198">
        <f t="shared" si="9"/>
        <v>-2.058893689</v>
      </c>
      <c r="AD198">
        <f t="shared" si="10"/>
        <v>-0.64385619000000005</v>
      </c>
      <c r="AE198">
        <f t="shared" si="11"/>
        <v>1.4150374989999999</v>
      </c>
      <c r="AH198">
        <v>-2.058893689</v>
      </c>
      <c r="AI198">
        <v>-0.64385619000000005</v>
      </c>
      <c r="AJ198">
        <v>1.4150374989999999</v>
      </c>
    </row>
    <row r="199" spans="1:36" x14ac:dyDescent="0.35">
      <c r="A199" t="s">
        <v>39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 s="2" t="s">
        <v>1</v>
      </c>
      <c r="V199" s="2" t="s">
        <v>1</v>
      </c>
      <c r="W199" s="2" t="s">
        <v>1</v>
      </c>
      <c r="X199" t="s">
        <v>0</v>
      </c>
      <c r="Y199" s="1">
        <v>5.6583528000000001E-2</v>
      </c>
      <c r="Z199" s="1">
        <v>2.3785116230000001</v>
      </c>
      <c r="AA199" s="1">
        <v>0.67807190500000003</v>
      </c>
      <c r="AB199" t="s">
        <v>0</v>
      </c>
      <c r="AC199">
        <f t="shared" si="9"/>
        <v>5.6583528000000001E-2</v>
      </c>
      <c r="AD199">
        <f t="shared" si="10"/>
        <v>2.3785116230000001</v>
      </c>
      <c r="AE199">
        <f t="shared" si="11"/>
        <v>2.3219280950000001</v>
      </c>
      <c r="AH199">
        <v>5.6583528000000001E-2</v>
      </c>
      <c r="AI199">
        <v>2.3785116230000001</v>
      </c>
      <c r="AJ199">
        <v>2.3219280950000001</v>
      </c>
    </row>
    <row r="200" spans="1:36" x14ac:dyDescent="0.35">
      <c r="A200" t="s">
        <v>38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 s="2" t="s">
        <v>1</v>
      </c>
      <c r="V200" s="2" t="s">
        <v>1</v>
      </c>
      <c r="W200" s="2" t="s">
        <v>1</v>
      </c>
      <c r="X200" t="s">
        <v>0</v>
      </c>
      <c r="Y200" s="1">
        <v>0.60407132399999997</v>
      </c>
      <c r="Z200" s="1">
        <v>0.67807190500000003</v>
      </c>
      <c r="AA200" s="1">
        <v>2.214124805</v>
      </c>
      <c r="AB200" t="s">
        <v>0</v>
      </c>
      <c r="AC200">
        <f t="shared" si="9"/>
        <v>0.60407132399999997</v>
      </c>
      <c r="AD200">
        <f t="shared" si="10"/>
        <v>2.214124805</v>
      </c>
      <c r="AE200">
        <f t="shared" si="11"/>
        <v>1.610053481</v>
      </c>
      <c r="AH200">
        <v>0.60407132399999997</v>
      </c>
      <c r="AI200">
        <v>2.214124805</v>
      </c>
      <c r="AJ200">
        <v>1.610053481</v>
      </c>
    </row>
    <row r="201" spans="1:36" x14ac:dyDescent="0.35">
      <c r="A201" t="s">
        <v>37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 s="2" t="s">
        <v>1</v>
      </c>
      <c r="V201" s="2" t="s">
        <v>1</v>
      </c>
      <c r="W201" s="2" t="s">
        <v>1</v>
      </c>
      <c r="X201" t="s">
        <v>0</v>
      </c>
      <c r="Y201" s="1">
        <v>-0.473931188</v>
      </c>
      <c r="Z201" s="1">
        <v>-0.64385619000000005</v>
      </c>
      <c r="AA201" s="1">
        <v>0.94110631099999997</v>
      </c>
      <c r="AB201" t="s">
        <v>0</v>
      </c>
      <c r="AC201">
        <f t="shared" si="9"/>
        <v>-0.64385619000000005</v>
      </c>
      <c r="AD201">
        <f t="shared" si="10"/>
        <v>0.94110631099999997</v>
      </c>
      <c r="AE201">
        <f t="shared" si="11"/>
        <v>1.5849625010000001</v>
      </c>
      <c r="AH201">
        <v>-0.64385619000000005</v>
      </c>
      <c r="AI201">
        <v>0.94110631099999997</v>
      </c>
      <c r="AJ201">
        <v>1.5849625010000001</v>
      </c>
    </row>
    <row r="202" spans="1:36" x14ac:dyDescent="0.35">
      <c r="A202" t="s">
        <v>36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 s="2" t="s">
        <v>1</v>
      </c>
      <c r="V202" s="2" t="s">
        <v>1</v>
      </c>
      <c r="W202" s="2" t="s">
        <v>1</v>
      </c>
      <c r="X202" t="s">
        <v>0</v>
      </c>
      <c r="Y202" s="1">
        <v>0.263034406</v>
      </c>
      <c r="Z202" s="1">
        <v>-0.18442457100000001</v>
      </c>
      <c r="AA202" s="1">
        <v>0.60407132399999997</v>
      </c>
      <c r="AB202" t="s">
        <v>0</v>
      </c>
      <c r="AC202">
        <f t="shared" si="9"/>
        <v>-0.18442457100000001</v>
      </c>
      <c r="AD202">
        <f t="shared" si="10"/>
        <v>0.60407132399999997</v>
      </c>
      <c r="AE202">
        <f t="shared" si="11"/>
        <v>0.78849589499999995</v>
      </c>
      <c r="AH202">
        <v>-0.18442457100000001</v>
      </c>
      <c r="AI202">
        <v>0.60407132399999997</v>
      </c>
      <c r="AJ202">
        <v>0.78849589499999995</v>
      </c>
    </row>
    <row r="203" spans="1:36" x14ac:dyDescent="0.35">
      <c r="A203" t="s">
        <v>35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 s="2" t="s">
        <v>1</v>
      </c>
      <c r="V203" s="2" t="s">
        <v>1</v>
      </c>
      <c r="W203" s="2" t="s">
        <v>1</v>
      </c>
      <c r="X203" t="s">
        <v>0</v>
      </c>
      <c r="Y203" s="1">
        <v>-0.473931188</v>
      </c>
      <c r="Z203" s="1">
        <v>-1.6438561899999999</v>
      </c>
      <c r="AA203" s="1">
        <v>0.35614381000000001</v>
      </c>
      <c r="AB203" t="s">
        <v>0</v>
      </c>
      <c r="AC203">
        <f t="shared" si="9"/>
        <v>-1.6438561899999999</v>
      </c>
      <c r="AD203">
        <f t="shared" si="10"/>
        <v>0.35614381000000001</v>
      </c>
      <c r="AE203">
        <f t="shared" si="11"/>
        <v>2</v>
      </c>
      <c r="AH203">
        <v>-1.6438561899999999</v>
      </c>
      <c r="AI203">
        <v>0.35614381000000001</v>
      </c>
      <c r="AJ203">
        <v>2</v>
      </c>
    </row>
    <row r="204" spans="1:36" x14ac:dyDescent="0.35">
      <c r="A204" t="s">
        <v>34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 s="2" t="s">
        <v>1</v>
      </c>
      <c r="V204" s="2" t="s">
        <v>1</v>
      </c>
      <c r="W204" s="2" t="s">
        <v>1</v>
      </c>
      <c r="X204" t="s">
        <v>0</v>
      </c>
      <c r="Y204" s="1">
        <v>-2.6438561900000002</v>
      </c>
      <c r="Z204" s="1">
        <v>-2.6438561900000002</v>
      </c>
      <c r="AA204" s="1">
        <v>-2.6438561900000002</v>
      </c>
      <c r="AB204" t="s">
        <v>0</v>
      </c>
      <c r="AC204">
        <f t="shared" si="9"/>
        <v>-2.6438561900000002</v>
      </c>
      <c r="AD204">
        <f t="shared" si="10"/>
        <v>-2.6438561900000002</v>
      </c>
      <c r="AE204">
        <f t="shared" si="11"/>
        <v>0</v>
      </c>
      <c r="AH204">
        <v>-2.6438561900000002</v>
      </c>
      <c r="AI204">
        <v>-2.6438561900000002</v>
      </c>
      <c r="AJ204">
        <v>0</v>
      </c>
    </row>
    <row r="205" spans="1:36" x14ac:dyDescent="0.35">
      <c r="A205" t="s">
        <v>33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 s="2" t="s">
        <v>1</v>
      </c>
      <c r="V205" s="2" t="s">
        <v>1</v>
      </c>
      <c r="W205" s="2" t="s">
        <v>1</v>
      </c>
      <c r="X205" t="s">
        <v>0</v>
      </c>
      <c r="Y205" s="1">
        <v>-0.473931188</v>
      </c>
      <c r="Z205" s="1">
        <v>-1.058893689</v>
      </c>
      <c r="AA205" s="1">
        <v>-1.058893689</v>
      </c>
      <c r="AB205" t="s">
        <v>0</v>
      </c>
      <c r="AC205">
        <f t="shared" si="9"/>
        <v>-1.058893689</v>
      </c>
      <c r="AD205">
        <f t="shared" si="10"/>
        <v>-0.473931188</v>
      </c>
      <c r="AE205">
        <f t="shared" si="11"/>
        <v>0.58496250100000002</v>
      </c>
      <c r="AH205">
        <v>-1.058893689</v>
      </c>
      <c r="AI205">
        <v>-0.473931188</v>
      </c>
      <c r="AJ205">
        <v>0.58496250100000002</v>
      </c>
    </row>
    <row r="206" spans="1:36" x14ac:dyDescent="0.35">
      <c r="A206" t="s">
        <v>32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 s="2" t="s">
        <v>1</v>
      </c>
      <c r="V206" s="2" t="s">
        <v>1</v>
      </c>
      <c r="W206" s="2" t="s">
        <v>1</v>
      </c>
      <c r="X206" t="s">
        <v>0</v>
      </c>
      <c r="Y206" s="1">
        <v>-0.64385619000000005</v>
      </c>
      <c r="Z206" s="1">
        <v>-0.18442457100000001</v>
      </c>
      <c r="AA206" s="1">
        <v>-5.8893688999999999E-2</v>
      </c>
      <c r="AB206" t="s">
        <v>0</v>
      </c>
      <c r="AC206">
        <f t="shared" si="9"/>
        <v>-0.64385619000000005</v>
      </c>
      <c r="AD206">
        <f t="shared" si="10"/>
        <v>-5.8893688999999999E-2</v>
      </c>
      <c r="AE206">
        <f t="shared" si="11"/>
        <v>0.58496250100000002</v>
      </c>
      <c r="AH206">
        <v>-0.64385619000000005</v>
      </c>
      <c r="AI206">
        <v>-5.8893688999999999E-2</v>
      </c>
      <c r="AJ206">
        <v>0.58496250100000002</v>
      </c>
    </row>
    <row r="207" spans="1:36" x14ac:dyDescent="0.35">
      <c r="A207" t="s">
        <v>31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 s="2" t="s">
        <v>1</v>
      </c>
      <c r="V207" s="2" t="s">
        <v>1</v>
      </c>
      <c r="W207" s="2" t="s">
        <v>1</v>
      </c>
      <c r="X207" t="s">
        <v>0</v>
      </c>
      <c r="Y207" s="1">
        <v>-1.058893689</v>
      </c>
      <c r="Z207" s="1">
        <v>-1.058893689</v>
      </c>
      <c r="AA207" s="1">
        <v>-0.83650126800000002</v>
      </c>
      <c r="AB207" t="s">
        <v>0</v>
      </c>
      <c r="AC207">
        <f t="shared" si="9"/>
        <v>-1.058893689</v>
      </c>
      <c r="AD207">
        <f t="shared" si="10"/>
        <v>-0.83650126800000002</v>
      </c>
      <c r="AE207">
        <f t="shared" si="11"/>
        <v>0.22239242100000001</v>
      </c>
      <c r="AH207">
        <v>-1.058893689</v>
      </c>
      <c r="AI207">
        <v>-0.83650126800000002</v>
      </c>
      <c r="AJ207">
        <v>0.22239242100000001</v>
      </c>
    </row>
    <row r="208" spans="1:36" x14ac:dyDescent="0.35">
      <c r="A208" t="s">
        <v>30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 s="2" t="s">
        <v>1</v>
      </c>
      <c r="V208" s="2" t="s">
        <v>1</v>
      </c>
      <c r="W208" s="2" t="s">
        <v>1</v>
      </c>
      <c r="X208" t="s">
        <v>0</v>
      </c>
      <c r="Y208" s="1">
        <v>-0.32192809500000003</v>
      </c>
      <c r="Z208" s="1">
        <v>-1.058893689</v>
      </c>
      <c r="AA208" s="1">
        <v>-2.6438561900000002</v>
      </c>
      <c r="AB208" t="s">
        <v>0</v>
      </c>
      <c r="AC208">
        <f t="shared" si="9"/>
        <v>-2.6438561900000002</v>
      </c>
      <c r="AD208">
        <f t="shared" si="10"/>
        <v>-0.32192809500000003</v>
      </c>
      <c r="AE208">
        <f t="shared" si="11"/>
        <v>2.3219280950000001</v>
      </c>
      <c r="AH208">
        <v>-2.6438561900000002</v>
      </c>
      <c r="AI208">
        <v>-0.32192809500000003</v>
      </c>
      <c r="AJ208">
        <v>2.3219280950000001</v>
      </c>
    </row>
    <row r="209" spans="1:36" x14ac:dyDescent="0.35">
      <c r="A209" t="s">
        <v>29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 s="2" t="s">
        <v>1</v>
      </c>
      <c r="V209" s="2" t="s">
        <v>1</v>
      </c>
      <c r="W209" s="2" t="s">
        <v>1</v>
      </c>
      <c r="X209" t="s">
        <v>0</v>
      </c>
      <c r="Y209" s="1">
        <v>-5.8893688999999999E-2</v>
      </c>
      <c r="Z209" s="1">
        <v>-1.6438561899999999</v>
      </c>
      <c r="AA209" s="1">
        <v>-2.6438561900000002</v>
      </c>
      <c r="AB209" t="s">
        <v>0</v>
      </c>
      <c r="AC209">
        <f t="shared" si="9"/>
        <v>-2.6438561900000002</v>
      </c>
      <c r="AD209">
        <f t="shared" si="10"/>
        <v>-5.8893688999999999E-2</v>
      </c>
      <c r="AE209">
        <f t="shared" si="11"/>
        <v>2.5849625010000001</v>
      </c>
      <c r="AH209">
        <v>-2.6438561900000002</v>
      </c>
      <c r="AI209">
        <v>-5.8893688999999999E-2</v>
      </c>
      <c r="AJ209">
        <v>2.5849625010000001</v>
      </c>
    </row>
    <row r="210" spans="1:36" x14ac:dyDescent="0.35">
      <c r="A210" t="s">
        <v>28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 s="2" t="s">
        <v>1</v>
      </c>
      <c r="V210" s="2" t="s">
        <v>1</v>
      </c>
      <c r="W210" s="2" t="s">
        <v>1</v>
      </c>
      <c r="X210" t="s">
        <v>0</v>
      </c>
      <c r="Y210" s="1">
        <v>-0.83650126800000002</v>
      </c>
      <c r="Z210" s="1">
        <v>-2.6438561900000002</v>
      </c>
      <c r="AA210" s="1">
        <v>-1.3219280950000001</v>
      </c>
      <c r="AB210" t="s">
        <v>0</v>
      </c>
      <c r="AC210">
        <f t="shared" si="9"/>
        <v>-2.6438561900000002</v>
      </c>
      <c r="AD210">
        <f t="shared" si="10"/>
        <v>-0.83650126800000002</v>
      </c>
      <c r="AE210">
        <f t="shared" si="11"/>
        <v>1.807354922</v>
      </c>
      <c r="AH210">
        <v>-2.6438561900000002</v>
      </c>
      <c r="AI210">
        <v>-0.83650126800000002</v>
      </c>
      <c r="AJ210">
        <v>1.807354922</v>
      </c>
    </row>
    <row r="211" spans="1:36" x14ac:dyDescent="0.35">
      <c r="A211" t="s">
        <v>27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 s="2" t="s">
        <v>1</v>
      </c>
      <c r="V211" s="2" t="s">
        <v>1</v>
      </c>
      <c r="W211" s="2" t="s">
        <v>1</v>
      </c>
      <c r="X211" t="s">
        <v>0</v>
      </c>
      <c r="Y211" s="1">
        <v>-1.3219280950000001</v>
      </c>
      <c r="Z211" s="1">
        <v>-1.3219280950000001</v>
      </c>
      <c r="AA211" s="1">
        <v>-0.32192809500000003</v>
      </c>
      <c r="AB211" t="s">
        <v>0</v>
      </c>
      <c r="AC211">
        <f t="shared" si="9"/>
        <v>-1.3219280950000001</v>
      </c>
      <c r="AD211">
        <f t="shared" si="10"/>
        <v>-0.32192809500000003</v>
      </c>
      <c r="AE211">
        <f t="shared" si="11"/>
        <v>1</v>
      </c>
      <c r="AH211">
        <v>-1.3219280950000001</v>
      </c>
      <c r="AI211">
        <v>-0.32192809500000003</v>
      </c>
      <c r="AJ211">
        <v>1</v>
      </c>
    </row>
    <row r="212" spans="1:36" x14ac:dyDescent="0.35">
      <c r="A212" t="s">
        <v>26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 s="2" t="s">
        <v>1</v>
      </c>
      <c r="V212" s="2" t="s">
        <v>1</v>
      </c>
      <c r="W212" s="2" t="s">
        <v>1</v>
      </c>
      <c r="X212" t="s">
        <v>0</v>
      </c>
      <c r="Y212" s="1">
        <v>-1.3219280950000001</v>
      </c>
      <c r="Z212" s="1">
        <v>-5.8893688999999999E-2</v>
      </c>
      <c r="AA212" s="1">
        <v>0.263034406</v>
      </c>
      <c r="AB212" t="s">
        <v>0</v>
      </c>
      <c r="AC212">
        <f t="shared" si="9"/>
        <v>-1.3219280950000001</v>
      </c>
      <c r="AD212">
        <f t="shared" si="10"/>
        <v>0.263034406</v>
      </c>
      <c r="AE212">
        <f t="shared" si="11"/>
        <v>1.5849625010000001</v>
      </c>
      <c r="AH212">
        <v>-1.3219280950000001</v>
      </c>
      <c r="AI212">
        <v>0.263034406</v>
      </c>
      <c r="AJ212">
        <v>1.5849625010000001</v>
      </c>
    </row>
    <row r="213" spans="1:36" x14ac:dyDescent="0.35">
      <c r="A213" t="s">
        <v>25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 s="2" t="s">
        <v>1</v>
      </c>
      <c r="V213" s="2" t="s">
        <v>1</v>
      </c>
      <c r="W213" s="2" t="s">
        <v>1</v>
      </c>
      <c r="X213" t="s">
        <v>0</v>
      </c>
      <c r="Y213" s="1">
        <v>-0.64385619000000005</v>
      </c>
      <c r="Z213" s="1">
        <v>-0.18442457100000001</v>
      </c>
      <c r="AA213" s="1">
        <v>1.4436066510000001</v>
      </c>
      <c r="AB213" t="s">
        <v>0</v>
      </c>
      <c r="AC213">
        <f t="shared" si="9"/>
        <v>-0.64385619000000005</v>
      </c>
      <c r="AD213">
        <f t="shared" si="10"/>
        <v>1.4436066510000001</v>
      </c>
      <c r="AE213">
        <f t="shared" si="11"/>
        <v>2.0874628410000002</v>
      </c>
      <c r="AH213">
        <v>-0.64385619000000005</v>
      </c>
      <c r="AI213">
        <v>1.4436066510000001</v>
      </c>
      <c r="AJ213">
        <v>2.0874628410000002</v>
      </c>
    </row>
    <row r="214" spans="1:36" x14ac:dyDescent="0.35">
      <c r="A214" t="s">
        <v>24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 s="2" t="s">
        <v>1</v>
      </c>
      <c r="V214" s="2" t="s">
        <v>1</v>
      </c>
      <c r="W214" s="2" t="s">
        <v>1</v>
      </c>
      <c r="X214" t="s">
        <v>0</v>
      </c>
      <c r="Y214" s="1">
        <v>-0.473931188</v>
      </c>
      <c r="Z214" s="1">
        <v>-5.8893688999999999E-2</v>
      </c>
      <c r="AA214" s="1">
        <v>0.87970576599999994</v>
      </c>
      <c r="AB214" t="s">
        <v>0</v>
      </c>
      <c r="AC214">
        <f t="shared" si="9"/>
        <v>-0.473931188</v>
      </c>
      <c r="AD214">
        <f t="shared" si="10"/>
        <v>0.87970576599999994</v>
      </c>
      <c r="AE214">
        <f t="shared" si="11"/>
        <v>1.3536369539999999</v>
      </c>
      <c r="AH214">
        <v>-0.473931188</v>
      </c>
      <c r="AI214">
        <v>0.87970576599999994</v>
      </c>
      <c r="AJ214">
        <v>1.3536369539999999</v>
      </c>
    </row>
    <row r="215" spans="1:36" x14ac:dyDescent="0.35">
      <c r="A215" t="s">
        <v>23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 s="2" t="s">
        <v>1</v>
      </c>
      <c r="V215" s="2" t="s">
        <v>1</v>
      </c>
      <c r="W215" s="2" t="s">
        <v>1</v>
      </c>
      <c r="X215" t="s">
        <v>0</v>
      </c>
      <c r="Y215" s="1">
        <v>-1.058893689</v>
      </c>
      <c r="Z215" s="1">
        <v>0.44360665100000002</v>
      </c>
      <c r="AA215" s="1">
        <v>-0.473931188</v>
      </c>
      <c r="AB215" t="s">
        <v>0</v>
      </c>
      <c r="AC215">
        <f t="shared" si="9"/>
        <v>-1.058893689</v>
      </c>
      <c r="AD215">
        <f t="shared" si="10"/>
        <v>0.44360665100000002</v>
      </c>
      <c r="AE215">
        <f t="shared" si="11"/>
        <v>1.5025003400000001</v>
      </c>
      <c r="AH215">
        <v>-1.058893689</v>
      </c>
      <c r="AI215">
        <v>0.44360665100000002</v>
      </c>
      <c r="AJ215">
        <v>1.5025003400000001</v>
      </c>
    </row>
    <row r="216" spans="1:36" x14ac:dyDescent="0.35">
      <c r="A216" t="s">
        <v>22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 s="2" t="s">
        <v>1</v>
      </c>
      <c r="V216" s="2" t="s">
        <v>1</v>
      </c>
      <c r="W216" s="2" t="s">
        <v>1</v>
      </c>
      <c r="X216" t="s">
        <v>0</v>
      </c>
      <c r="Y216" s="1">
        <v>-1.3219280950000001</v>
      </c>
      <c r="Z216" s="1">
        <v>5.2326607569999997</v>
      </c>
      <c r="AA216" s="1">
        <v>3.7655347460000002</v>
      </c>
      <c r="AB216" t="s">
        <v>0</v>
      </c>
      <c r="AC216">
        <f t="shared" si="9"/>
        <v>-1.3219280950000001</v>
      </c>
      <c r="AD216">
        <f t="shared" si="10"/>
        <v>5.2326607569999997</v>
      </c>
      <c r="AE216">
        <f t="shared" si="11"/>
        <v>6.5545888520000002</v>
      </c>
      <c r="AH216">
        <v>-1.3219280950000001</v>
      </c>
      <c r="AI216">
        <v>5.2326607569999997</v>
      </c>
      <c r="AJ216">
        <v>6.5545888520000002</v>
      </c>
    </row>
    <row r="217" spans="1:36" x14ac:dyDescent="0.35">
      <c r="A217" t="s">
        <v>21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 s="2" t="s">
        <v>1</v>
      </c>
      <c r="V217" s="2" t="s">
        <v>1</v>
      </c>
      <c r="W217" s="2" t="s">
        <v>1</v>
      </c>
      <c r="X217" t="s">
        <v>0</v>
      </c>
      <c r="Y217" s="1">
        <v>-1.058893689</v>
      </c>
      <c r="Z217" s="1">
        <v>-2.058893689</v>
      </c>
      <c r="AA217" s="1">
        <v>-2.058893689</v>
      </c>
      <c r="AB217" t="s">
        <v>0</v>
      </c>
      <c r="AC217">
        <f t="shared" si="9"/>
        <v>-2.058893689</v>
      </c>
      <c r="AD217">
        <f t="shared" si="10"/>
        <v>-1.058893689</v>
      </c>
      <c r="AE217">
        <f t="shared" si="11"/>
        <v>1</v>
      </c>
      <c r="AH217">
        <v>-2.058893689</v>
      </c>
      <c r="AI217">
        <v>-1.058893689</v>
      </c>
      <c r="AJ217">
        <v>1</v>
      </c>
    </row>
    <row r="218" spans="1:36" x14ac:dyDescent="0.35">
      <c r="A218" t="s">
        <v>20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 s="2" t="s">
        <v>1</v>
      </c>
      <c r="V218" s="2" t="s">
        <v>1</v>
      </c>
      <c r="W218" s="2" t="s">
        <v>1</v>
      </c>
      <c r="X218" t="s">
        <v>0</v>
      </c>
      <c r="Y218" s="1">
        <v>-1.6438561899999999</v>
      </c>
      <c r="Z218" s="1">
        <v>-0.473931188</v>
      </c>
      <c r="AA218" s="1">
        <v>-2.058893689</v>
      </c>
      <c r="AB218" t="s">
        <v>0</v>
      </c>
      <c r="AC218">
        <f t="shared" si="9"/>
        <v>-2.058893689</v>
      </c>
      <c r="AD218">
        <f t="shared" si="10"/>
        <v>-0.473931188</v>
      </c>
      <c r="AE218">
        <f t="shared" si="11"/>
        <v>1.5849625010000001</v>
      </c>
      <c r="AH218">
        <v>-2.058893689</v>
      </c>
      <c r="AI218">
        <v>-0.473931188</v>
      </c>
      <c r="AJ218">
        <v>1.5849625010000001</v>
      </c>
    </row>
    <row r="219" spans="1:36" x14ac:dyDescent="0.35">
      <c r="A219" t="s">
        <v>19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 s="2" t="s">
        <v>1</v>
      </c>
      <c r="V219" s="2" t="s">
        <v>1</v>
      </c>
      <c r="W219" s="2" t="s">
        <v>1</v>
      </c>
      <c r="X219" t="s">
        <v>0</v>
      </c>
      <c r="Y219" s="1">
        <v>-1.6438561899999999</v>
      </c>
      <c r="Z219" s="1">
        <v>-0.473931188</v>
      </c>
      <c r="AA219" s="1">
        <v>-2.6438561900000002</v>
      </c>
      <c r="AB219" t="s">
        <v>0</v>
      </c>
      <c r="AC219">
        <f t="shared" si="9"/>
        <v>-2.6438561900000002</v>
      </c>
      <c r="AD219">
        <f t="shared" si="10"/>
        <v>-0.473931188</v>
      </c>
      <c r="AE219">
        <f t="shared" si="11"/>
        <v>2.1699250020000003</v>
      </c>
      <c r="AH219">
        <v>-2.6438561900000002</v>
      </c>
      <c r="AI219">
        <v>-0.473931188</v>
      </c>
      <c r="AJ219">
        <v>2.1699250020000003</v>
      </c>
    </row>
    <row r="220" spans="1:36" x14ac:dyDescent="0.35">
      <c r="A220" t="s">
        <v>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 s="2" t="s">
        <v>1</v>
      </c>
      <c r="V220" s="2" t="s">
        <v>1</v>
      </c>
      <c r="W220" s="2" t="s">
        <v>1</v>
      </c>
      <c r="X220" t="s">
        <v>0</v>
      </c>
      <c r="Y220" s="1">
        <v>-1.6438561899999999</v>
      </c>
      <c r="Z220" s="1">
        <v>5.6583528000000001E-2</v>
      </c>
      <c r="AA220" s="1">
        <v>-1.3219280950000001</v>
      </c>
      <c r="AB220" t="s">
        <v>0</v>
      </c>
      <c r="AC220">
        <f t="shared" si="9"/>
        <v>-1.6438561899999999</v>
      </c>
      <c r="AD220">
        <f t="shared" si="10"/>
        <v>5.6583528000000001E-2</v>
      </c>
      <c r="AE220">
        <f t="shared" si="11"/>
        <v>1.7004397179999999</v>
      </c>
      <c r="AH220">
        <v>-1.6438561899999999</v>
      </c>
      <c r="AI220">
        <v>5.6583528000000001E-2</v>
      </c>
      <c r="AJ220">
        <v>1.7004397179999999</v>
      </c>
    </row>
    <row r="221" spans="1:36" x14ac:dyDescent="0.35">
      <c r="A221" t="s">
        <v>17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 s="2" t="s">
        <v>1</v>
      </c>
      <c r="V221" s="2" t="s">
        <v>1</v>
      </c>
      <c r="W221" s="2" t="s">
        <v>1</v>
      </c>
      <c r="X221" t="s">
        <v>0</v>
      </c>
      <c r="Y221" s="1">
        <v>-1.3219280950000001</v>
      </c>
      <c r="Z221" s="1">
        <v>-0.18442457100000001</v>
      </c>
      <c r="AA221" s="1">
        <v>-1.058893689</v>
      </c>
      <c r="AB221" t="s">
        <v>0</v>
      </c>
      <c r="AC221">
        <f t="shared" si="9"/>
        <v>-1.3219280950000001</v>
      </c>
      <c r="AD221">
        <f t="shared" si="10"/>
        <v>-0.18442457100000001</v>
      </c>
      <c r="AE221">
        <f t="shared" si="11"/>
        <v>1.137503524</v>
      </c>
      <c r="AH221">
        <v>-1.3219280950000001</v>
      </c>
      <c r="AI221">
        <v>-0.18442457100000001</v>
      </c>
      <c r="AJ221">
        <v>1.137503524</v>
      </c>
    </row>
    <row r="222" spans="1:36" x14ac:dyDescent="0.35">
      <c r="A222" t="s">
        <v>16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 s="2" t="s">
        <v>1</v>
      </c>
      <c r="V222" s="2" t="s">
        <v>1</v>
      </c>
      <c r="W222" s="2" t="s">
        <v>1</v>
      </c>
      <c r="X222" t="s">
        <v>0</v>
      </c>
      <c r="Y222" s="1">
        <v>3.137503524</v>
      </c>
      <c r="Z222" s="1">
        <v>1.5260688120000001</v>
      </c>
      <c r="AA222" s="1">
        <v>1.565597176</v>
      </c>
      <c r="AB222" t="s">
        <v>0</v>
      </c>
      <c r="AC222">
        <f t="shared" si="9"/>
        <v>1.5260688120000001</v>
      </c>
      <c r="AD222">
        <f t="shared" si="10"/>
        <v>3.137503524</v>
      </c>
      <c r="AE222">
        <f t="shared" si="11"/>
        <v>1.6114347119999999</v>
      </c>
      <c r="AH222">
        <v>1.5260688120000001</v>
      </c>
      <c r="AI222">
        <v>3.137503524</v>
      </c>
      <c r="AJ222">
        <v>1.6114347119999999</v>
      </c>
    </row>
    <row r="223" spans="1:36" x14ac:dyDescent="0.35">
      <c r="A223" t="s">
        <v>15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 s="2" t="s">
        <v>1</v>
      </c>
      <c r="V223" s="2" t="s">
        <v>1</v>
      </c>
      <c r="W223" s="2" t="s">
        <v>1</v>
      </c>
      <c r="X223" t="s">
        <v>0</v>
      </c>
      <c r="Y223" s="1">
        <v>-1.6438561899999999</v>
      </c>
      <c r="Z223" s="1">
        <v>-1.6438561899999999</v>
      </c>
      <c r="AA223" s="1">
        <v>1.4854268269999999</v>
      </c>
      <c r="AB223" t="s">
        <v>0</v>
      </c>
      <c r="AC223">
        <f t="shared" si="9"/>
        <v>-1.6438561899999999</v>
      </c>
      <c r="AD223">
        <f t="shared" si="10"/>
        <v>1.4854268269999999</v>
      </c>
      <c r="AE223">
        <f t="shared" si="11"/>
        <v>3.1292830169999997</v>
      </c>
      <c r="AH223">
        <v>-1.6438561899999999</v>
      </c>
      <c r="AI223">
        <v>1.4854268269999999</v>
      </c>
      <c r="AJ223">
        <v>3.1292830169999997</v>
      </c>
    </row>
    <row r="224" spans="1:36" x14ac:dyDescent="0.35">
      <c r="A224" t="s">
        <v>14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 s="2" t="s">
        <v>1</v>
      </c>
      <c r="V224" s="2" t="s">
        <v>1</v>
      </c>
      <c r="W224" s="2" t="s">
        <v>1</v>
      </c>
      <c r="X224" t="s">
        <v>0</v>
      </c>
      <c r="Y224" s="1">
        <v>-1.058893689</v>
      </c>
      <c r="Z224" s="1">
        <v>0.748461233</v>
      </c>
      <c r="AA224" s="1">
        <v>-1.3219280950000001</v>
      </c>
      <c r="AB224" t="s">
        <v>0</v>
      </c>
      <c r="AC224">
        <f t="shared" si="9"/>
        <v>-1.3219280950000001</v>
      </c>
      <c r="AD224">
        <f t="shared" si="10"/>
        <v>0.748461233</v>
      </c>
      <c r="AE224">
        <f t="shared" si="11"/>
        <v>2.0703893280000001</v>
      </c>
      <c r="AH224">
        <v>-1.3219280950000001</v>
      </c>
      <c r="AI224">
        <v>0.748461233</v>
      </c>
      <c r="AJ224">
        <v>2.0703893280000001</v>
      </c>
    </row>
    <row r="225" spans="1:36" x14ac:dyDescent="0.35">
      <c r="A225" t="s">
        <v>13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 s="2" t="s">
        <v>1</v>
      </c>
      <c r="V225" s="2" t="s">
        <v>1</v>
      </c>
      <c r="W225" s="2" t="s">
        <v>1</v>
      </c>
      <c r="X225" t="s">
        <v>0</v>
      </c>
      <c r="Y225" s="1">
        <v>0.263034406</v>
      </c>
      <c r="Z225" s="1">
        <v>2.40053793</v>
      </c>
      <c r="AA225" s="1">
        <v>1.7824085649999999</v>
      </c>
      <c r="AB225" t="s">
        <v>0</v>
      </c>
      <c r="AC225">
        <f t="shared" si="9"/>
        <v>0.263034406</v>
      </c>
      <c r="AD225">
        <f t="shared" si="10"/>
        <v>2.40053793</v>
      </c>
      <c r="AE225">
        <f t="shared" si="11"/>
        <v>2.137503524</v>
      </c>
      <c r="AH225">
        <v>0.263034406</v>
      </c>
      <c r="AI225">
        <v>2.40053793</v>
      </c>
      <c r="AJ225">
        <v>2.137503524</v>
      </c>
    </row>
    <row r="226" spans="1:36" x14ac:dyDescent="0.35">
      <c r="A226" t="s">
        <v>12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 s="2" t="s">
        <v>1</v>
      </c>
      <c r="V226" s="2" t="s">
        <v>1</v>
      </c>
      <c r="W226" s="2" t="s">
        <v>1</v>
      </c>
      <c r="X226" t="s">
        <v>0</v>
      </c>
      <c r="Y226" s="1">
        <v>0.81557542900000002</v>
      </c>
      <c r="Z226" s="1">
        <v>0.60407132399999997</v>
      </c>
      <c r="AA226" s="1">
        <v>-0.473931188</v>
      </c>
      <c r="AB226" t="s">
        <v>0</v>
      </c>
      <c r="AC226">
        <f t="shared" si="9"/>
        <v>-0.473931188</v>
      </c>
      <c r="AD226">
        <f t="shared" si="10"/>
        <v>0.81557542900000002</v>
      </c>
      <c r="AE226">
        <f t="shared" si="11"/>
        <v>1.289506617</v>
      </c>
      <c r="AH226">
        <v>-0.473931188</v>
      </c>
      <c r="AI226">
        <v>0.81557542900000002</v>
      </c>
      <c r="AJ226">
        <v>1.289506617</v>
      </c>
    </row>
    <row r="227" spans="1:36" x14ac:dyDescent="0.35">
      <c r="A227" t="s">
        <v>11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 s="2" t="s">
        <v>1</v>
      </c>
      <c r="V227" s="2" t="s">
        <v>1</v>
      </c>
      <c r="W227" s="2" t="s">
        <v>1</v>
      </c>
      <c r="X227" t="s">
        <v>0</v>
      </c>
      <c r="Y227" s="1">
        <v>1.40053793</v>
      </c>
      <c r="Z227" s="1">
        <v>1.4854268269999999</v>
      </c>
      <c r="AA227" s="1">
        <v>-0.32192809500000003</v>
      </c>
      <c r="AB227" t="s">
        <v>0</v>
      </c>
      <c r="AC227">
        <f t="shared" si="9"/>
        <v>-0.32192809500000003</v>
      </c>
      <c r="AD227">
        <f t="shared" si="10"/>
        <v>1.4854268269999999</v>
      </c>
      <c r="AE227">
        <f t="shared" si="11"/>
        <v>1.807354922</v>
      </c>
      <c r="AH227">
        <v>-0.32192809500000003</v>
      </c>
      <c r="AI227">
        <v>1.4854268269999999</v>
      </c>
      <c r="AJ227">
        <v>1.807354922</v>
      </c>
    </row>
    <row r="228" spans="1:36" x14ac:dyDescent="0.35">
      <c r="A228" t="s">
        <v>10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 s="2" t="s">
        <v>1</v>
      </c>
      <c r="V228" s="2" t="s">
        <v>1</v>
      </c>
      <c r="W228" s="2" t="s">
        <v>1</v>
      </c>
      <c r="X228" t="s">
        <v>0</v>
      </c>
      <c r="Y228" s="1">
        <v>1.7136958149999999</v>
      </c>
      <c r="Z228" s="1">
        <v>3.4854268269999999</v>
      </c>
      <c r="AA228" s="1">
        <v>4.722466024</v>
      </c>
      <c r="AB228" t="s">
        <v>0</v>
      </c>
      <c r="AC228">
        <f t="shared" si="9"/>
        <v>1.7136958149999999</v>
      </c>
      <c r="AD228">
        <f t="shared" si="10"/>
        <v>4.722466024</v>
      </c>
      <c r="AE228">
        <f t="shared" si="11"/>
        <v>3.0087702090000001</v>
      </c>
      <c r="AH228">
        <v>1.7136958149999999</v>
      </c>
      <c r="AI228">
        <v>4.722466024</v>
      </c>
      <c r="AJ228">
        <v>3.0087702090000001</v>
      </c>
    </row>
    <row r="229" spans="1:36" x14ac:dyDescent="0.35">
      <c r="A229" t="s">
        <v>9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 s="2" t="s">
        <v>1</v>
      </c>
      <c r="V229" s="2" t="s">
        <v>1</v>
      </c>
      <c r="W229" s="2" t="s">
        <v>1</v>
      </c>
      <c r="X229" t="s">
        <v>0</v>
      </c>
      <c r="Y229" s="1">
        <v>-0.473931188</v>
      </c>
      <c r="Z229" s="1">
        <v>1</v>
      </c>
      <c r="AA229" s="1">
        <v>1.7136958149999999</v>
      </c>
      <c r="AB229" t="s">
        <v>0</v>
      </c>
      <c r="AC229">
        <f t="shared" si="9"/>
        <v>-0.473931188</v>
      </c>
      <c r="AD229">
        <f t="shared" si="10"/>
        <v>1.7136958149999999</v>
      </c>
      <c r="AE229">
        <f t="shared" si="11"/>
        <v>2.1876270029999998</v>
      </c>
      <c r="AH229">
        <v>-0.473931188</v>
      </c>
      <c r="AI229">
        <v>1.7136958149999999</v>
      </c>
      <c r="AJ229">
        <v>2.1876270029999998</v>
      </c>
    </row>
    <row r="230" spans="1:36" x14ac:dyDescent="0.35">
      <c r="A230" t="s">
        <v>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 s="2" t="s">
        <v>1</v>
      </c>
      <c r="V230" s="2" t="s">
        <v>1</v>
      </c>
      <c r="W230" s="2" t="s">
        <v>1</v>
      </c>
      <c r="X230" t="s">
        <v>0</v>
      </c>
      <c r="Y230" s="1">
        <v>0.44360665100000002</v>
      </c>
      <c r="Z230" s="1">
        <v>1.847996907</v>
      </c>
      <c r="AA230" s="1">
        <v>2.464668267</v>
      </c>
      <c r="AB230" t="s">
        <v>0</v>
      </c>
      <c r="AC230">
        <f t="shared" si="9"/>
        <v>0.44360665100000002</v>
      </c>
      <c r="AD230">
        <f t="shared" si="10"/>
        <v>2.464668267</v>
      </c>
      <c r="AE230">
        <f t="shared" si="11"/>
        <v>2.0210616159999999</v>
      </c>
      <c r="AH230">
        <v>0.44360665100000002</v>
      </c>
      <c r="AI230">
        <v>2.464668267</v>
      </c>
      <c r="AJ230">
        <v>2.0210616159999999</v>
      </c>
    </row>
    <row r="231" spans="1:36" x14ac:dyDescent="0.35">
      <c r="A231" t="s">
        <v>7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 s="2" t="s">
        <v>1</v>
      </c>
      <c r="V231" s="2" t="s">
        <v>1</v>
      </c>
      <c r="W231" s="2" t="s">
        <v>1</v>
      </c>
      <c r="X231" t="s">
        <v>0</v>
      </c>
      <c r="Y231" s="1">
        <v>-0.83650126800000002</v>
      </c>
      <c r="Z231" s="1">
        <v>1.1634987320000001</v>
      </c>
      <c r="AA231" s="1">
        <v>1.7824085649999999</v>
      </c>
      <c r="AB231" t="s">
        <v>0</v>
      </c>
      <c r="AC231">
        <f t="shared" si="9"/>
        <v>-0.83650126800000002</v>
      </c>
      <c r="AD231">
        <f t="shared" si="10"/>
        <v>1.7824085649999999</v>
      </c>
      <c r="AE231">
        <f t="shared" si="11"/>
        <v>2.618909833</v>
      </c>
      <c r="AH231">
        <v>-0.83650126800000002</v>
      </c>
      <c r="AI231">
        <v>1.7824085649999999</v>
      </c>
      <c r="AJ231">
        <v>2.618909833</v>
      </c>
    </row>
    <row r="232" spans="1:36" x14ac:dyDescent="0.35">
      <c r="A232" t="s">
        <v>6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 s="2" t="s">
        <v>1</v>
      </c>
      <c r="V232" s="2" t="s">
        <v>1</v>
      </c>
      <c r="W232" s="2" t="s">
        <v>1</v>
      </c>
      <c r="X232" t="s">
        <v>0</v>
      </c>
      <c r="Y232" s="1">
        <v>-0.64385619000000005</v>
      </c>
      <c r="Z232" s="1">
        <v>1.056583528</v>
      </c>
      <c r="AA232" s="1">
        <v>1.1634987320000001</v>
      </c>
      <c r="AB232" t="s">
        <v>0</v>
      </c>
      <c r="AC232">
        <f t="shared" si="9"/>
        <v>-0.64385619000000005</v>
      </c>
      <c r="AD232">
        <f t="shared" si="10"/>
        <v>1.1634987320000001</v>
      </c>
      <c r="AE232">
        <f t="shared" si="11"/>
        <v>1.807354922</v>
      </c>
      <c r="AH232">
        <v>-0.64385619000000005</v>
      </c>
      <c r="AI232">
        <v>1.1634987320000001</v>
      </c>
      <c r="AJ232">
        <v>1.807354922</v>
      </c>
    </row>
    <row r="233" spans="1:36" x14ac:dyDescent="0.35">
      <c r="A233" t="s">
        <v>5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 s="2" t="s">
        <v>1</v>
      </c>
      <c r="V233" s="2" t="s">
        <v>1</v>
      </c>
      <c r="W233" s="2" t="s">
        <v>1</v>
      </c>
      <c r="X233" t="s">
        <v>0</v>
      </c>
      <c r="Y233" s="1">
        <v>2.5655971759999998</v>
      </c>
      <c r="Z233" s="1">
        <v>3.5849625010000001</v>
      </c>
      <c r="AA233" s="1">
        <v>4.3785116229999996</v>
      </c>
      <c r="AB233" t="s">
        <v>0</v>
      </c>
      <c r="AC233">
        <f t="shared" si="9"/>
        <v>2.5655971759999998</v>
      </c>
      <c r="AD233">
        <f t="shared" si="10"/>
        <v>4.3785116229999996</v>
      </c>
      <c r="AE233">
        <f t="shared" si="11"/>
        <v>1.8129144469999998</v>
      </c>
      <c r="AH233">
        <v>2.5655971759999998</v>
      </c>
      <c r="AI233">
        <v>4.3785116229999996</v>
      </c>
      <c r="AJ233">
        <v>1.8129144469999998</v>
      </c>
    </row>
    <row r="234" spans="1:36" x14ac:dyDescent="0.35">
      <c r="A234" t="s">
        <v>4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 s="2" t="s">
        <v>1</v>
      </c>
      <c r="V234" s="2" t="s">
        <v>1</v>
      </c>
      <c r="W234" s="2" t="s">
        <v>1</v>
      </c>
      <c r="X234" t="s">
        <v>0</v>
      </c>
      <c r="Y234" s="1">
        <v>-2.6438561900000002</v>
      </c>
      <c r="Z234" s="1">
        <v>-2.6438561900000002</v>
      </c>
      <c r="AA234" s="1">
        <v>-1.6438561899999999</v>
      </c>
      <c r="AB234" t="s">
        <v>0</v>
      </c>
      <c r="AC234">
        <f t="shared" si="9"/>
        <v>-2.6438561900000002</v>
      </c>
      <c r="AD234">
        <f t="shared" si="10"/>
        <v>-1.6438561899999999</v>
      </c>
      <c r="AE234">
        <f t="shared" si="11"/>
        <v>1.0000000000000002</v>
      </c>
      <c r="AH234">
        <v>-2.6438561900000002</v>
      </c>
      <c r="AI234">
        <v>-1.6438561899999999</v>
      </c>
      <c r="AJ234">
        <v>1.0000000000000002</v>
      </c>
    </row>
    <row r="235" spans="1:36" x14ac:dyDescent="0.35">
      <c r="A235" t="s">
        <v>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 s="2" t="s">
        <v>1</v>
      </c>
      <c r="V235" s="2" t="s">
        <v>1</v>
      </c>
      <c r="W235" s="2" t="s">
        <v>1</v>
      </c>
      <c r="X235" t="s">
        <v>0</v>
      </c>
      <c r="Y235" s="1">
        <v>-2.058893689</v>
      </c>
      <c r="Z235" s="1">
        <v>-2.6438561900000002</v>
      </c>
      <c r="AA235" s="1">
        <v>-1.058893689</v>
      </c>
      <c r="AB235" t="s">
        <v>0</v>
      </c>
      <c r="AC235">
        <f t="shared" si="9"/>
        <v>-2.6438561900000002</v>
      </c>
      <c r="AD235">
        <f t="shared" si="10"/>
        <v>-1.058893689</v>
      </c>
      <c r="AE235">
        <f t="shared" si="11"/>
        <v>1.5849625010000001</v>
      </c>
      <c r="AH235">
        <v>-2.6438561900000002</v>
      </c>
      <c r="AI235">
        <v>-1.058893689</v>
      </c>
      <c r="AJ235">
        <v>1.5849625010000001</v>
      </c>
    </row>
    <row r="236" spans="1:36" x14ac:dyDescent="0.35">
      <c r="A236" t="s">
        <v>2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 s="2" t="s">
        <v>1</v>
      </c>
      <c r="V236" s="2" t="s">
        <v>1</v>
      </c>
      <c r="W236" s="2" t="s">
        <v>1</v>
      </c>
      <c r="X236" t="s">
        <v>0</v>
      </c>
      <c r="Y236" s="1">
        <v>1.4436066510000001</v>
      </c>
      <c r="Z236" s="1">
        <v>1.565597176</v>
      </c>
      <c r="AA236" s="1">
        <v>1.910732662</v>
      </c>
      <c r="AB236" t="s">
        <v>0</v>
      </c>
      <c r="AC236">
        <f t="shared" si="9"/>
        <v>1.4436066510000001</v>
      </c>
      <c r="AD236">
        <f t="shared" si="10"/>
        <v>1.910732662</v>
      </c>
      <c r="AE236">
        <f t="shared" si="11"/>
        <v>0.46712601099999995</v>
      </c>
      <c r="AH236">
        <v>1.4436066510000001</v>
      </c>
      <c r="AI236">
        <v>1.910732662</v>
      </c>
      <c r="AJ236">
        <v>0.46712601099999995</v>
      </c>
    </row>
    <row r="237" spans="1:36" x14ac:dyDescent="0.35">
      <c r="A237" t="s">
        <v>388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 s="2" t="s">
        <v>0</v>
      </c>
      <c r="V237" s="2" t="s">
        <v>1</v>
      </c>
      <c r="W237" s="2" t="s">
        <v>1</v>
      </c>
      <c r="X237" t="s">
        <v>1</v>
      </c>
      <c r="Y237" t="s">
        <v>0</v>
      </c>
      <c r="Z237" s="1">
        <v>-2.058893689</v>
      </c>
      <c r="AA237" s="1">
        <v>-2.6438561900000002</v>
      </c>
      <c r="AB237" s="1">
        <v>-1.058893689</v>
      </c>
      <c r="AC237">
        <f>MIN(Z237:AB237)</f>
        <v>-2.6438561900000002</v>
      </c>
      <c r="AD237">
        <f>MAX(Z237:AB237)</f>
        <v>-1.058893689</v>
      </c>
      <c r="AE237">
        <f t="shared" si="11"/>
        <v>1.5849625010000001</v>
      </c>
      <c r="AH237">
        <v>-2.6438561900000002</v>
      </c>
      <c r="AI237">
        <v>-1.058893689</v>
      </c>
      <c r="AJ237">
        <v>1.5849625010000001</v>
      </c>
    </row>
    <row r="238" spans="1:36" x14ac:dyDescent="0.35">
      <c r="A238" t="s">
        <v>389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 s="2" t="s">
        <v>0</v>
      </c>
      <c r="V238" s="2" t="s">
        <v>1</v>
      </c>
      <c r="W238" s="2" t="s">
        <v>1</v>
      </c>
      <c r="X238" t="s">
        <v>1</v>
      </c>
      <c r="Y238" t="s">
        <v>0</v>
      </c>
      <c r="Z238" s="1">
        <v>-2.058893689</v>
      </c>
      <c r="AA238" s="1">
        <v>-0.83650126800000002</v>
      </c>
      <c r="AB238" s="1">
        <v>-1.3219280950000001</v>
      </c>
      <c r="AC238">
        <f t="shared" ref="AC238:AC244" si="12">MIN(Z238:AB238)</f>
        <v>-2.058893689</v>
      </c>
      <c r="AD238">
        <f t="shared" ref="AD238:AD244" si="13">MAX(Z238:AB238)</f>
        <v>-0.83650126800000002</v>
      </c>
      <c r="AE238">
        <f t="shared" ref="AE238:AE245" si="14">ABS(AC238-AD238)</f>
        <v>1.2223924209999999</v>
      </c>
      <c r="AH238">
        <v>-2.058893689</v>
      </c>
      <c r="AI238">
        <v>-0.83650126800000002</v>
      </c>
      <c r="AJ238">
        <v>1.2223924209999999</v>
      </c>
    </row>
    <row r="239" spans="1:36" x14ac:dyDescent="0.35">
      <c r="A239" t="s">
        <v>390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 s="2" t="s">
        <v>0</v>
      </c>
      <c r="V239" s="2" t="s">
        <v>1</v>
      </c>
      <c r="W239" s="2" t="s">
        <v>1</v>
      </c>
      <c r="X239" t="s">
        <v>1</v>
      </c>
      <c r="Y239" t="s">
        <v>0</v>
      </c>
      <c r="Z239" s="1">
        <v>-2.6438561900000002</v>
      </c>
      <c r="AA239" s="1">
        <v>-2.6438561900000002</v>
      </c>
      <c r="AB239" s="1">
        <v>-1.3219280950000001</v>
      </c>
      <c r="AC239">
        <f t="shared" si="12"/>
        <v>-2.6438561900000002</v>
      </c>
      <c r="AD239">
        <f t="shared" si="13"/>
        <v>-1.3219280950000001</v>
      </c>
      <c r="AE239">
        <f t="shared" si="14"/>
        <v>1.3219280950000001</v>
      </c>
      <c r="AH239">
        <v>-2.6438561900000002</v>
      </c>
      <c r="AI239">
        <v>-1.3219280950000001</v>
      </c>
      <c r="AJ239">
        <v>1.3219280950000001</v>
      </c>
    </row>
    <row r="240" spans="1:36" x14ac:dyDescent="0.35">
      <c r="A240" t="s">
        <v>391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 s="2" t="s">
        <v>0</v>
      </c>
      <c r="V240" s="2" t="s">
        <v>1</v>
      </c>
      <c r="W240" s="2" t="s">
        <v>1</v>
      </c>
      <c r="X240" t="s">
        <v>1</v>
      </c>
      <c r="Y240" t="s">
        <v>0</v>
      </c>
      <c r="Z240" s="1">
        <v>1.847996907</v>
      </c>
      <c r="AA240" s="1">
        <v>-0.473931188</v>
      </c>
      <c r="AB240" s="1">
        <v>-1.058893689</v>
      </c>
      <c r="AC240">
        <f t="shared" si="12"/>
        <v>-1.058893689</v>
      </c>
      <c r="AD240">
        <f t="shared" si="13"/>
        <v>1.847996907</v>
      </c>
      <c r="AE240">
        <f t="shared" si="14"/>
        <v>2.9068905960000002</v>
      </c>
      <c r="AH240">
        <v>-1.058893689</v>
      </c>
      <c r="AI240">
        <v>1.847996907</v>
      </c>
      <c r="AJ240">
        <v>2.9068905960000002</v>
      </c>
    </row>
    <row r="241" spans="1:36" x14ac:dyDescent="0.35">
      <c r="A241" t="s">
        <v>392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 s="2" t="s">
        <v>0</v>
      </c>
      <c r="V241" s="2" t="s">
        <v>1</v>
      </c>
      <c r="W241" s="2" t="s">
        <v>1</v>
      </c>
      <c r="X241" t="s">
        <v>1</v>
      </c>
      <c r="Y241" t="s">
        <v>0</v>
      </c>
      <c r="Z241" s="1">
        <v>0.67807190500000003</v>
      </c>
      <c r="AA241" s="1">
        <v>-1.6438561899999999</v>
      </c>
      <c r="AB241" s="1">
        <v>-1.6438561899999999</v>
      </c>
      <c r="AC241">
        <f t="shared" si="12"/>
        <v>-1.6438561899999999</v>
      </c>
      <c r="AD241">
        <f t="shared" si="13"/>
        <v>0.67807190500000003</v>
      </c>
      <c r="AE241">
        <f t="shared" si="14"/>
        <v>2.3219280950000001</v>
      </c>
      <c r="AH241">
        <v>-1.6438561899999999</v>
      </c>
      <c r="AI241">
        <v>0.67807190500000003</v>
      </c>
      <c r="AJ241">
        <v>2.3219280950000001</v>
      </c>
    </row>
    <row r="242" spans="1:36" x14ac:dyDescent="0.35">
      <c r="A242" t="s">
        <v>393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 s="2" t="s">
        <v>0</v>
      </c>
      <c r="V242" s="2" t="s">
        <v>1</v>
      </c>
      <c r="W242" s="2" t="s">
        <v>1</v>
      </c>
      <c r="X242" t="s">
        <v>1</v>
      </c>
      <c r="Y242" t="s">
        <v>0</v>
      </c>
      <c r="Z242" s="1">
        <v>-1.6438561899999999</v>
      </c>
      <c r="AA242" s="1">
        <v>-1.058893689</v>
      </c>
      <c r="AB242" s="1">
        <v>0.16349873200000001</v>
      </c>
      <c r="AC242">
        <f t="shared" si="12"/>
        <v>-1.6438561899999999</v>
      </c>
      <c r="AD242">
        <f t="shared" si="13"/>
        <v>0.16349873200000001</v>
      </c>
      <c r="AE242">
        <f t="shared" si="14"/>
        <v>1.807354922</v>
      </c>
      <c r="AH242">
        <v>-1.6438561899999999</v>
      </c>
      <c r="AI242">
        <v>0.16349873200000001</v>
      </c>
      <c r="AJ242">
        <v>1.807354922</v>
      </c>
    </row>
    <row r="243" spans="1:36" x14ac:dyDescent="0.35">
      <c r="A243" t="s">
        <v>394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 s="2" t="s">
        <v>0</v>
      </c>
      <c r="V243" s="2" t="s">
        <v>1</v>
      </c>
      <c r="W243" s="2" t="s">
        <v>1</v>
      </c>
      <c r="X243" t="s">
        <v>1</v>
      </c>
      <c r="Y243" t="s">
        <v>0</v>
      </c>
      <c r="Z243" s="1">
        <v>-2.6438561900000002</v>
      </c>
      <c r="AA243" s="1">
        <v>-1.058893689</v>
      </c>
      <c r="AB243" s="1">
        <v>-0.83650126800000002</v>
      </c>
      <c r="AC243">
        <f t="shared" si="12"/>
        <v>-2.6438561900000002</v>
      </c>
      <c r="AD243">
        <f t="shared" si="13"/>
        <v>-0.83650126800000002</v>
      </c>
      <c r="AE243">
        <f t="shared" si="14"/>
        <v>1.807354922</v>
      </c>
      <c r="AH243">
        <v>-2.6438561900000002</v>
      </c>
      <c r="AI243">
        <v>-0.83650126800000002</v>
      </c>
      <c r="AJ243">
        <v>1.807354922</v>
      </c>
    </row>
    <row r="244" spans="1:36" x14ac:dyDescent="0.35">
      <c r="A244" t="s">
        <v>395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 s="2" t="s">
        <v>0</v>
      </c>
      <c r="V244" s="2" t="s">
        <v>1</v>
      </c>
      <c r="W244" s="2" t="s">
        <v>1</v>
      </c>
      <c r="X244" t="s">
        <v>1</v>
      </c>
      <c r="Y244" t="s">
        <v>0</v>
      </c>
      <c r="Z244" s="1">
        <v>-0.18442457100000001</v>
      </c>
      <c r="AA244" s="1">
        <v>-0.64385619000000005</v>
      </c>
      <c r="AB244" s="1">
        <v>0.67807190500000003</v>
      </c>
      <c r="AC244">
        <f t="shared" si="12"/>
        <v>-0.64385619000000005</v>
      </c>
      <c r="AD244">
        <f t="shared" si="13"/>
        <v>0.67807190500000003</v>
      </c>
      <c r="AE244">
        <f t="shared" si="14"/>
        <v>1.3219280950000001</v>
      </c>
      <c r="AH244">
        <v>-0.64385619000000005</v>
      </c>
      <c r="AI244">
        <v>0.67807190500000003</v>
      </c>
      <c r="AJ244">
        <v>1.3219280950000001</v>
      </c>
    </row>
    <row r="245" spans="1:36" x14ac:dyDescent="0.35">
      <c r="A245" t="s">
        <v>410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 s="2" t="s">
        <v>1</v>
      </c>
      <c r="V245" s="2" t="s">
        <v>0</v>
      </c>
      <c r="W245" s="2" t="s">
        <v>1</v>
      </c>
      <c r="X245" t="s">
        <v>1</v>
      </c>
      <c r="Y245" s="1">
        <v>2.910732662</v>
      </c>
      <c r="Z245" t="s">
        <v>0</v>
      </c>
      <c r="AA245" s="1">
        <v>-1.3219280950000001</v>
      </c>
      <c r="AB245" s="1">
        <v>-1.3219280950000001</v>
      </c>
      <c r="AC245">
        <f>MIN(Y245,AA245,AB245)</f>
        <v>-1.3219280950000001</v>
      </c>
      <c r="AD245">
        <f>MAX(Y245,AA245,AB245)</f>
        <v>2.910732662</v>
      </c>
      <c r="AE245">
        <f t="shared" si="14"/>
        <v>4.2326607569999997</v>
      </c>
      <c r="AH245">
        <v>-1.3219280950000001</v>
      </c>
      <c r="AI245">
        <v>2.910732662</v>
      </c>
      <c r="AJ245">
        <v>4.2326607569999997</v>
      </c>
    </row>
    <row r="246" spans="1:36" x14ac:dyDescent="0.35">
      <c r="A246" t="s">
        <v>411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 s="2" t="s">
        <v>1</v>
      </c>
      <c r="V246" s="2" t="s">
        <v>0</v>
      </c>
      <c r="W246" s="2" t="s">
        <v>1</v>
      </c>
      <c r="X246" t="s">
        <v>1</v>
      </c>
      <c r="Y246" s="1">
        <v>-1.6438561899999999</v>
      </c>
      <c r="Z246" t="s">
        <v>0</v>
      </c>
      <c r="AA246" s="1">
        <v>-2.058893689</v>
      </c>
      <c r="AB246" s="1">
        <v>-1.6438561899999999</v>
      </c>
      <c r="AC246">
        <f t="shared" ref="AC246:AC251" si="15">MIN(Y246,AA246,AB246)</f>
        <v>-2.058893689</v>
      </c>
      <c r="AD246">
        <f t="shared" ref="AD246:AD251" si="16">MAX(Y246,AA246,AB246)</f>
        <v>-1.6438561899999999</v>
      </c>
      <c r="AE246">
        <f t="shared" ref="AE246:AE251" si="17">ABS(AC246-AD246)</f>
        <v>0.41503749900000009</v>
      </c>
      <c r="AH246">
        <v>-2.058893689</v>
      </c>
      <c r="AI246">
        <v>-1.6438561899999999</v>
      </c>
      <c r="AJ246">
        <v>0.41503749900000009</v>
      </c>
    </row>
    <row r="247" spans="1:36" x14ac:dyDescent="0.35">
      <c r="A247" t="s">
        <v>412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 s="2" t="s">
        <v>1</v>
      </c>
      <c r="V247" s="2" t="s">
        <v>0</v>
      </c>
      <c r="W247" s="2" t="s">
        <v>1</v>
      </c>
      <c r="X247" t="s">
        <v>1</v>
      </c>
      <c r="Y247" s="1">
        <v>-2.6438561900000002</v>
      </c>
      <c r="Z247" t="s">
        <v>0</v>
      </c>
      <c r="AA247" s="1">
        <v>-2.6438561900000002</v>
      </c>
      <c r="AB247" s="1">
        <v>-0.64385619000000005</v>
      </c>
      <c r="AC247">
        <f t="shared" si="15"/>
        <v>-2.6438561900000002</v>
      </c>
      <c r="AD247">
        <f t="shared" si="16"/>
        <v>-0.64385619000000005</v>
      </c>
      <c r="AE247">
        <f t="shared" si="17"/>
        <v>2</v>
      </c>
      <c r="AH247">
        <v>-2.6438561900000002</v>
      </c>
      <c r="AI247">
        <v>-0.64385619000000005</v>
      </c>
      <c r="AJ247">
        <v>2</v>
      </c>
    </row>
    <row r="248" spans="1:36" x14ac:dyDescent="0.35">
      <c r="A248" t="s">
        <v>413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 s="2" t="s">
        <v>1</v>
      </c>
      <c r="V248" s="2" t="s">
        <v>0</v>
      </c>
      <c r="W248" s="2" t="s">
        <v>1</v>
      </c>
      <c r="X248" t="s">
        <v>1</v>
      </c>
      <c r="Y248" s="1">
        <v>-2.058893689</v>
      </c>
      <c r="Z248" t="s">
        <v>0</v>
      </c>
      <c r="AA248" s="1">
        <v>-1.6438561899999999</v>
      </c>
      <c r="AB248" s="1">
        <v>-2.058893689</v>
      </c>
      <c r="AC248">
        <f t="shared" si="15"/>
        <v>-2.058893689</v>
      </c>
      <c r="AD248">
        <f t="shared" si="16"/>
        <v>-1.6438561899999999</v>
      </c>
      <c r="AE248">
        <f t="shared" si="17"/>
        <v>0.41503749900000009</v>
      </c>
      <c r="AH248">
        <v>-2.058893689</v>
      </c>
      <c r="AI248">
        <v>-1.6438561899999999</v>
      </c>
      <c r="AJ248">
        <v>0.41503749900000009</v>
      </c>
    </row>
    <row r="249" spans="1:36" x14ac:dyDescent="0.35">
      <c r="A249" t="s">
        <v>414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 s="2" t="s">
        <v>1</v>
      </c>
      <c r="V249" s="2" t="s">
        <v>0</v>
      </c>
      <c r="W249" s="2" t="s">
        <v>1</v>
      </c>
      <c r="X249" t="s">
        <v>1</v>
      </c>
      <c r="Y249" s="1">
        <v>-1.6438561899999999</v>
      </c>
      <c r="Z249" t="s">
        <v>0</v>
      </c>
      <c r="AA249" s="1">
        <v>-1.058893689</v>
      </c>
      <c r="AB249" s="1">
        <v>1.1110313119999999</v>
      </c>
      <c r="AC249">
        <f t="shared" si="15"/>
        <v>-1.6438561899999999</v>
      </c>
      <c r="AD249">
        <f t="shared" si="16"/>
        <v>1.1110313119999999</v>
      </c>
      <c r="AE249">
        <f t="shared" si="17"/>
        <v>2.7548875019999999</v>
      </c>
      <c r="AH249">
        <v>-1.6438561899999999</v>
      </c>
      <c r="AI249">
        <v>1.1110313119999999</v>
      </c>
      <c r="AJ249">
        <v>2.7548875019999999</v>
      </c>
    </row>
    <row r="250" spans="1:36" x14ac:dyDescent="0.35">
      <c r="A250" t="s">
        <v>415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 s="2" t="s">
        <v>1</v>
      </c>
      <c r="V250" s="2" t="s">
        <v>0</v>
      </c>
      <c r="W250" s="2" t="s">
        <v>1</v>
      </c>
      <c r="X250" t="s">
        <v>1</v>
      </c>
      <c r="Y250" s="1">
        <v>-1.6438561899999999</v>
      </c>
      <c r="Z250" t="s">
        <v>0</v>
      </c>
      <c r="AA250" s="1">
        <v>-2.6438561900000002</v>
      </c>
      <c r="AB250" s="1">
        <v>-0.83650126800000002</v>
      </c>
      <c r="AC250">
        <f t="shared" si="15"/>
        <v>-2.6438561900000002</v>
      </c>
      <c r="AD250">
        <f t="shared" si="16"/>
        <v>-0.83650126800000002</v>
      </c>
      <c r="AE250">
        <f t="shared" si="17"/>
        <v>1.807354922</v>
      </c>
      <c r="AH250">
        <v>-2.6438561900000002</v>
      </c>
      <c r="AI250">
        <v>-0.83650126800000002</v>
      </c>
      <c r="AJ250">
        <v>1.807354922</v>
      </c>
    </row>
    <row r="251" spans="1:36" x14ac:dyDescent="0.35">
      <c r="A251" t="s">
        <v>416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 s="2" t="s">
        <v>1</v>
      </c>
      <c r="V251" s="2" t="s">
        <v>0</v>
      </c>
      <c r="W251" s="2" t="s">
        <v>1</v>
      </c>
      <c r="X251" t="s">
        <v>1</v>
      </c>
      <c r="Y251" s="1">
        <v>1.5260688120000001</v>
      </c>
      <c r="Z251" t="s">
        <v>0</v>
      </c>
      <c r="AA251" s="1">
        <v>1.6415460289999999</v>
      </c>
      <c r="AB251" s="1">
        <v>1.565597176</v>
      </c>
      <c r="AC251">
        <f t="shared" si="15"/>
        <v>1.5260688120000001</v>
      </c>
      <c r="AD251">
        <f t="shared" si="16"/>
        <v>1.6415460289999999</v>
      </c>
      <c r="AE251">
        <f t="shared" si="17"/>
        <v>0.1154772169999998</v>
      </c>
      <c r="AH251">
        <v>1.5260688120000001</v>
      </c>
      <c r="AI251">
        <v>1.6415460289999999</v>
      </c>
      <c r="AJ251">
        <v>0.1154772169999998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E627-F62E-48FB-BF25-CDB306F52E09}">
  <dimension ref="A1:AI3"/>
  <sheetViews>
    <sheetView topLeftCell="B1" zoomScale="79" workbookViewId="0">
      <selection activeCell="AI2" sqref="AI2:AI3"/>
    </sheetView>
  </sheetViews>
  <sheetFormatPr defaultRowHeight="14.5" x14ac:dyDescent="0.35"/>
  <cols>
    <col min="1" max="1" width="23.179687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267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265</v>
      </c>
      <c r="V2" s="2" t="s">
        <v>265</v>
      </c>
      <c r="W2" s="2" t="s">
        <v>265</v>
      </c>
      <c r="X2" t="s">
        <v>0</v>
      </c>
      <c r="Y2" s="1">
        <v>2.3103401209999999</v>
      </c>
      <c r="Z2" s="1">
        <v>2.5655971759999998</v>
      </c>
      <c r="AA2" s="1">
        <v>2.2387868599999998</v>
      </c>
      <c r="AB2" s="1" t="s">
        <v>0</v>
      </c>
      <c r="AC2">
        <f>MIN(Y2:AA2)</f>
        <v>2.2387868599999998</v>
      </c>
      <c r="AD2">
        <f>MAX(Y2:AA2)</f>
        <v>2.5655971759999998</v>
      </c>
      <c r="AE2">
        <f>ABS(AC2-AD2)</f>
        <v>0.32681031599999999</v>
      </c>
      <c r="AG2">
        <v>2.2387868599999998</v>
      </c>
      <c r="AH2">
        <v>2.5655971759999998</v>
      </c>
      <c r="AI2">
        <v>0.32681031599999999</v>
      </c>
    </row>
    <row r="3" spans="1:35" x14ac:dyDescent="0.35">
      <c r="A3" t="s">
        <v>266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265</v>
      </c>
      <c r="V3" s="2" t="s">
        <v>265</v>
      </c>
      <c r="W3" s="2" t="s">
        <v>265</v>
      </c>
      <c r="X3" t="s">
        <v>0</v>
      </c>
      <c r="Y3" s="1">
        <v>4.0703893280000001</v>
      </c>
      <c r="Z3" s="1">
        <v>5.2326607569999997</v>
      </c>
      <c r="AA3" s="1">
        <v>2.910732662</v>
      </c>
      <c r="AB3" s="1" t="s">
        <v>0</v>
      </c>
      <c r="AC3">
        <f>MIN(Y3:AA3)</f>
        <v>2.910732662</v>
      </c>
      <c r="AD3">
        <f>MAX(Y3:AA3)</f>
        <v>5.2326607569999997</v>
      </c>
      <c r="AE3">
        <f>ABS(AC3-AD3)</f>
        <v>2.3219280949999996</v>
      </c>
      <c r="AG3">
        <v>2.910732662</v>
      </c>
      <c r="AH3">
        <v>5.2326607569999997</v>
      </c>
      <c r="AI3">
        <v>2.3219280949999996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F2F0-75EA-474D-B724-05474D41E8CE}">
  <dimension ref="A1:AI19"/>
  <sheetViews>
    <sheetView topLeftCell="I1" zoomScale="89" workbookViewId="0">
      <selection activeCell="U18" sqref="U18:U19"/>
    </sheetView>
  </sheetViews>
  <sheetFormatPr defaultRowHeight="14.5" x14ac:dyDescent="0.35"/>
  <cols>
    <col min="1" max="1" width="27.0898437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268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269</v>
      </c>
      <c r="V2" s="2" t="s">
        <v>269</v>
      </c>
      <c r="W2" s="2" t="s">
        <v>269</v>
      </c>
      <c r="X2" t="s">
        <v>0</v>
      </c>
      <c r="Y2" s="1">
        <v>7.2479275129999996</v>
      </c>
      <c r="Z2" s="1">
        <v>6.3219280949999996</v>
      </c>
      <c r="AA2" s="1">
        <v>7.5849625009999997</v>
      </c>
      <c r="AB2" t="s">
        <v>0</v>
      </c>
      <c r="AC2">
        <f>MIN(Y2:AA2)</f>
        <v>6.3219280949999996</v>
      </c>
      <c r="AD2">
        <f>MAX(Y2:AA2)</f>
        <v>7.5849625009999997</v>
      </c>
      <c r="AE2">
        <f>ABS(AC2-AD2)</f>
        <v>1.2630344060000001</v>
      </c>
      <c r="AG2">
        <v>6.3219280949999996</v>
      </c>
      <c r="AH2">
        <v>7.5849625009999997</v>
      </c>
      <c r="AI2">
        <v>1.2630344060000001</v>
      </c>
    </row>
    <row r="3" spans="1:35" x14ac:dyDescent="0.35">
      <c r="A3" t="s">
        <v>270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269</v>
      </c>
      <c r="V3" s="2" t="s">
        <v>269</v>
      </c>
      <c r="W3" s="2" t="s">
        <v>269</v>
      </c>
      <c r="X3" t="s">
        <v>0</v>
      </c>
      <c r="Y3" s="1">
        <v>4.1826922980000001</v>
      </c>
      <c r="Z3" s="1">
        <v>5.7004397180000002</v>
      </c>
      <c r="AA3" s="1">
        <v>8.1699250009999993</v>
      </c>
      <c r="AB3" t="s">
        <v>0</v>
      </c>
      <c r="AC3">
        <f t="shared" ref="AC3:AC14" si="0">MIN(Y3:AA3)</f>
        <v>4.1826922980000001</v>
      </c>
      <c r="AD3">
        <f t="shared" ref="AD3:AD14" si="1">MAX(Y3:AA3)</f>
        <v>8.1699250009999993</v>
      </c>
      <c r="AE3">
        <f t="shared" ref="AE3:AE14" si="2">ABS(AC3-AD3)</f>
        <v>3.9872327029999992</v>
      </c>
      <c r="AG3">
        <v>4.1826922980000001</v>
      </c>
      <c r="AH3">
        <v>8.1699250009999993</v>
      </c>
      <c r="AI3">
        <v>3.9872327029999992</v>
      </c>
    </row>
    <row r="4" spans="1:35" x14ac:dyDescent="0.35">
      <c r="A4" t="s">
        <v>271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269</v>
      </c>
      <c r="V4" s="2" t="s">
        <v>269</v>
      </c>
      <c r="W4" s="2" t="s">
        <v>269</v>
      </c>
      <c r="X4" t="s">
        <v>0</v>
      </c>
      <c r="Y4" s="1">
        <v>4.2016338610000004</v>
      </c>
      <c r="Z4" s="1">
        <v>5.8479969069999997</v>
      </c>
      <c r="AA4" s="1">
        <v>6.3219280949999996</v>
      </c>
      <c r="AB4" t="s">
        <v>0</v>
      </c>
      <c r="AC4">
        <f t="shared" si="0"/>
        <v>4.2016338610000004</v>
      </c>
      <c r="AD4">
        <f t="shared" si="1"/>
        <v>6.3219280949999996</v>
      </c>
      <c r="AE4">
        <f t="shared" si="2"/>
        <v>2.1202942339999993</v>
      </c>
      <c r="AG4">
        <v>4.2016338610000004</v>
      </c>
      <c r="AH4">
        <v>6.3219280949999996</v>
      </c>
      <c r="AI4">
        <v>2.1202942339999993</v>
      </c>
    </row>
    <row r="5" spans="1:35" x14ac:dyDescent="0.35">
      <c r="A5" t="s">
        <v>272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2" t="s">
        <v>269</v>
      </c>
      <c r="V5" s="2" t="s">
        <v>269</v>
      </c>
      <c r="W5" s="2" t="s">
        <v>269</v>
      </c>
      <c r="X5" t="s">
        <v>0</v>
      </c>
      <c r="Y5" s="1">
        <v>9.4757334310000001</v>
      </c>
      <c r="Z5" s="1">
        <v>6.4594316190000001</v>
      </c>
      <c r="AA5" s="1">
        <v>3.925999419</v>
      </c>
      <c r="AB5" t="s">
        <v>0</v>
      </c>
      <c r="AC5">
        <f t="shared" si="0"/>
        <v>3.925999419</v>
      </c>
      <c r="AD5">
        <f t="shared" si="1"/>
        <v>9.4757334310000001</v>
      </c>
      <c r="AE5">
        <f t="shared" si="2"/>
        <v>5.549734012</v>
      </c>
      <c r="AG5">
        <v>3.925999419</v>
      </c>
      <c r="AH5">
        <v>9.4757334310000001</v>
      </c>
      <c r="AI5">
        <v>5.549734012</v>
      </c>
    </row>
    <row r="6" spans="1:35" x14ac:dyDescent="0.35">
      <c r="A6" t="s">
        <v>273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269</v>
      </c>
      <c r="V6" s="2" t="s">
        <v>269</v>
      </c>
      <c r="W6" s="2" t="s">
        <v>269</v>
      </c>
      <c r="X6" t="s">
        <v>0</v>
      </c>
      <c r="Y6" s="1">
        <v>8.2479275130000005</v>
      </c>
      <c r="Z6" s="1">
        <v>8.4594316190000001</v>
      </c>
      <c r="AA6" s="1">
        <v>7.7548875019999999</v>
      </c>
      <c r="AB6" t="s">
        <v>0</v>
      </c>
      <c r="AC6">
        <f t="shared" si="0"/>
        <v>7.7548875019999999</v>
      </c>
      <c r="AD6">
        <f t="shared" si="1"/>
        <v>8.4594316190000001</v>
      </c>
      <c r="AE6">
        <f t="shared" si="2"/>
        <v>0.70454411700000019</v>
      </c>
      <c r="AG6">
        <v>7.7548875019999999</v>
      </c>
      <c r="AH6">
        <v>8.4594316190000001</v>
      </c>
      <c r="AI6">
        <v>0.70454411700000019</v>
      </c>
    </row>
    <row r="7" spans="1:35" x14ac:dyDescent="0.35">
      <c r="A7" t="s">
        <v>274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 s="2" t="s">
        <v>269</v>
      </c>
      <c r="V7" s="2" t="s">
        <v>269</v>
      </c>
      <c r="W7" s="2" t="s">
        <v>269</v>
      </c>
      <c r="X7" t="s">
        <v>0</v>
      </c>
      <c r="Y7" s="1">
        <v>4.925999419</v>
      </c>
      <c r="Z7" s="1">
        <v>4.8479969069999997</v>
      </c>
      <c r="AA7" s="1">
        <v>2.956056652</v>
      </c>
      <c r="AB7" t="s">
        <v>0</v>
      </c>
      <c r="AC7">
        <f t="shared" si="0"/>
        <v>2.956056652</v>
      </c>
      <c r="AD7">
        <f t="shared" si="1"/>
        <v>4.925999419</v>
      </c>
      <c r="AE7">
        <f t="shared" si="2"/>
        <v>1.969942767</v>
      </c>
      <c r="AG7">
        <v>2.956056652</v>
      </c>
      <c r="AH7">
        <v>4.925999419</v>
      </c>
      <c r="AI7">
        <v>1.969942767</v>
      </c>
    </row>
    <row r="8" spans="1:35" x14ac:dyDescent="0.35">
      <c r="A8" t="s">
        <v>275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2" t="s">
        <v>269</v>
      </c>
      <c r="V8" s="2" t="s">
        <v>269</v>
      </c>
      <c r="W8" s="2" t="s">
        <v>269</v>
      </c>
      <c r="X8" t="s">
        <v>0</v>
      </c>
      <c r="Y8" s="1">
        <v>5.6088092429999996</v>
      </c>
      <c r="Z8" s="1">
        <v>5.744161096</v>
      </c>
      <c r="AA8" s="1">
        <v>2.748461233</v>
      </c>
      <c r="AB8" t="s">
        <v>0</v>
      </c>
      <c r="AC8">
        <f t="shared" si="0"/>
        <v>2.748461233</v>
      </c>
      <c r="AD8">
        <f t="shared" si="1"/>
        <v>5.744161096</v>
      </c>
      <c r="AE8">
        <f t="shared" si="2"/>
        <v>2.995699863</v>
      </c>
      <c r="AG8">
        <v>2.748461233</v>
      </c>
      <c r="AH8">
        <v>5.744161096</v>
      </c>
      <c r="AI8">
        <v>2.995699863</v>
      </c>
    </row>
    <row r="9" spans="1:35" x14ac:dyDescent="0.35">
      <c r="A9" t="s">
        <v>276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 s="2" t="s">
        <v>269</v>
      </c>
      <c r="V9" s="2" t="s">
        <v>269</v>
      </c>
      <c r="W9" s="2" t="s">
        <v>269</v>
      </c>
      <c r="X9" t="s">
        <v>0</v>
      </c>
      <c r="Y9" s="1">
        <v>5.7655347460000002</v>
      </c>
      <c r="Z9" s="1">
        <v>5.7004397180000002</v>
      </c>
      <c r="AA9" s="1">
        <v>3.7655347460000002</v>
      </c>
      <c r="AB9" t="s">
        <v>0</v>
      </c>
      <c r="AC9">
        <f t="shared" si="0"/>
        <v>3.7655347460000002</v>
      </c>
      <c r="AD9">
        <f t="shared" si="1"/>
        <v>5.7655347460000002</v>
      </c>
      <c r="AE9">
        <f t="shared" si="2"/>
        <v>2</v>
      </c>
      <c r="AG9">
        <v>3.7655347460000002</v>
      </c>
      <c r="AH9">
        <v>5.7655347460000002</v>
      </c>
      <c r="AI9">
        <v>2</v>
      </c>
    </row>
    <row r="10" spans="1:35" x14ac:dyDescent="0.35">
      <c r="A10" t="s">
        <v>277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269</v>
      </c>
      <c r="V10" s="2" t="s">
        <v>269</v>
      </c>
      <c r="W10" s="2" t="s">
        <v>269</v>
      </c>
      <c r="X10" t="s">
        <v>0</v>
      </c>
      <c r="Y10" s="1">
        <v>8.209453366</v>
      </c>
      <c r="Z10" s="1">
        <v>9.0874628410000007</v>
      </c>
      <c r="AA10" s="1">
        <v>6.0179219079999999</v>
      </c>
      <c r="AB10" t="s">
        <v>0</v>
      </c>
      <c r="AC10">
        <f t="shared" si="0"/>
        <v>6.0179219079999999</v>
      </c>
      <c r="AD10">
        <f t="shared" si="1"/>
        <v>9.0874628410000007</v>
      </c>
      <c r="AE10">
        <f t="shared" si="2"/>
        <v>3.0695409330000007</v>
      </c>
      <c r="AG10">
        <v>6.0179219079999999</v>
      </c>
      <c r="AH10">
        <v>9.0874628410000007</v>
      </c>
      <c r="AI10">
        <v>3.0695409330000007</v>
      </c>
    </row>
    <row r="11" spans="1:35" x14ac:dyDescent="0.35">
      <c r="A11" t="s">
        <v>278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 s="2" t="s">
        <v>269</v>
      </c>
      <c r="V11" s="2" t="s">
        <v>269</v>
      </c>
      <c r="W11" s="2" t="s">
        <v>269</v>
      </c>
      <c r="X11" t="s">
        <v>0</v>
      </c>
      <c r="Y11" s="1">
        <v>5.6553518289999998</v>
      </c>
      <c r="Z11" s="1">
        <v>5.6088092429999996</v>
      </c>
      <c r="AA11" s="1">
        <v>6.3219280949999996</v>
      </c>
      <c r="AB11" t="s">
        <v>0</v>
      </c>
      <c r="AC11">
        <f t="shared" si="0"/>
        <v>5.6088092429999996</v>
      </c>
      <c r="AD11">
        <f t="shared" si="1"/>
        <v>6.3219280949999996</v>
      </c>
      <c r="AE11">
        <f t="shared" si="2"/>
        <v>0.71311885200000003</v>
      </c>
      <c r="AG11">
        <v>5.6088092429999996</v>
      </c>
      <c r="AH11">
        <v>6.3219280949999996</v>
      </c>
      <c r="AI11">
        <v>0.71311885200000003</v>
      </c>
    </row>
    <row r="12" spans="1:35" x14ac:dyDescent="0.35">
      <c r="A12" t="s">
        <v>279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 s="2" t="s">
        <v>269</v>
      </c>
      <c r="V12" s="2" t="s">
        <v>269</v>
      </c>
      <c r="W12" s="2" t="s">
        <v>269</v>
      </c>
      <c r="X12" t="s">
        <v>0</v>
      </c>
      <c r="Y12" s="1">
        <v>7.1699250010000002</v>
      </c>
      <c r="Z12" s="1">
        <v>8.3575520050000005</v>
      </c>
      <c r="AA12" s="1">
        <v>7.3923174229999997</v>
      </c>
      <c r="AB12" t="s">
        <v>0</v>
      </c>
      <c r="AC12">
        <f t="shared" si="0"/>
        <v>7.1699250010000002</v>
      </c>
      <c r="AD12">
        <f t="shared" si="1"/>
        <v>8.3575520050000005</v>
      </c>
      <c r="AE12">
        <f t="shared" si="2"/>
        <v>1.1876270040000003</v>
      </c>
      <c r="AG12">
        <v>7.1699250010000002</v>
      </c>
      <c r="AH12">
        <v>8.3575520050000005</v>
      </c>
      <c r="AI12">
        <v>1.1876270040000003</v>
      </c>
    </row>
    <row r="13" spans="1:35" x14ac:dyDescent="0.35">
      <c r="A13" t="s">
        <v>280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 s="2" t="s">
        <v>269</v>
      </c>
      <c r="V13" s="2" t="s">
        <v>269</v>
      </c>
      <c r="W13" s="2" t="s">
        <v>269</v>
      </c>
      <c r="X13" t="s">
        <v>0</v>
      </c>
      <c r="Y13" s="1">
        <v>4.807354922</v>
      </c>
      <c r="Z13" s="1">
        <v>7.3219280949999996</v>
      </c>
      <c r="AA13" s="1">
        <v>6.3219280949999996</v>
      </c>
      <c r="AB13" t="s">
        <v>0</v>
      </c>
      <c r="AC13">
        <f t="shared" si="0"/>
        <v>4.807354922</v>
      </c>
      <c r="AD13">
        <f t="shared" si="1"/>
        <v>7.3219280949999996</v>
      </c>
      <c r="AE13">
        <f t="shared" si="2"/>
        <v>2.5145731729999996</v>
      </c>
      <c r="AG13">
        <v>4.807354922</v>
      </c>
      <c r="AH13">
        <v>7.3219280949999996</v>
      </c>
      <c r="AI13">
        <v>2.5145731729999996</v>
      </c>
    </row>
    <row r="14" spans="1:35" x14ac:dyDescent="0.35">
      <c r="A14" t="s">
        <v>281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 s="2" t="s">
        <v>269</v>
      </c>
      <c r="V14" s="2" t="s">
        <v>269</v>
      </c>
      <c r="W14" s="2" t="s">
        <v>269</v>
      </c>
      <c r="X14" t="s">
        <v>0</v>
      </c>
      <c r="Y14" s="1">
        <v>8.3923174229999997</v>
      </c>
      <c r="Z14" s="1">
        <v>9</v>
      </c>
      <c r="AA14" s="1">
        <v>8</v>
      </c>
      <c r="AB14" t="s">
        <v>0</v>
      </c>
      <c r="AC14">
        <f t="shared" si="0"/>
        <v>8</v>
      </c>
      <c r="AD14">
        <f t="shared" si="1"/>
        <v>9</v>
      </c>
      <c r="AE14">
        <f t="shared" si="2"/>
        <v>1</v>
      </c>
      <c r="AG14">
        <v>8</v>
      </c>
      <c r="AH14">
        <v>9</v>
      </c>
      <c r="AI14">
        <v>1</v>
      </c>
    </row>
    <row r="15" spans="1:35" x14ac:dyDescent="0.35">
      <c r="A15" t="s">
        <v>383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 s="2" t="s">
        <v>269</v>
      </c>
      <c r="V15" s="2" t="s">
        <v>269</v>
      </c>
      <c r="W15" s="2" t="s">
        <v>0</v>
      </c>
      <c r="X15" t="s">
        <v>269</v>
      </c>
      <c r="Y15" s="1">
        <v>5.3812833729999996</v>
      </c>
      <c r="Z15" s="1">
        <v>7.0874628409999998</v>
      </c>
      <c r="AA15" t="s">
        <v>0</v>
      </c>
      <c r="AB15" s="1">
        <v>4.4329594070000002</v>
      </c>
      <c r="AC15">
        <f>MIN(Y15,Z15,AB15)</f>
        <v>4.4329594070000002</v>
      </c>
      <c r="AD15">
        <f>MAX(Y15,Z15,AB15)</f>
        <v>7.0874628409999998</v>
      </c>
      <c r="AE15">
        <f>ABS(AC15-AD15)</f>
        <v>2.6545034339999996</v>
      </c>
      <c r="AG15">
        <v>4.4329594070000002</v>
      </c>
      <c r="AH15">
        <v>7.0874628409999998</v>
      </c>
      <c r="AI15">
        <v>2.6545034339999996</v>
      </c>
    </row>
    <row r="16" spans="1:35" x14ac:dyDescent="0.35">
      <c r="A16" t="s">
        <v>384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 s="2" t="s">
        <v>269</v>
      </c>
      <c r="V16" s="2" t="s">
        <v>269</v>
      </c>
      <c r="W16" s="2" t="s">
        <v>0</v>
      </c>
      <c r="X16" t="s">
        <v>269</v>
      </c>
      <c r="Y16" s="1">
        <v>7.2218770809999997</v>
      </c>
      <c r="Z16" s="1">
        <v>7.3219280949999996</v>
      </c>
      <c r="AA16" t="s">
        <v>0</v>
      </c>
      <c r="AB16" s="1">
        <v>5.8875252710000003</v>
      </c>
      <c r="AC16">
        <f>MIN(Y16,Z16,AB16)</f>
        <v>5.8875252710000003</v>
      </c>
      <c r="AD16">
        <f>MAX(Y16,Z16,AB16)</f>
        <v>7.3219280949999996</v>
      </c>
      <c r="AE16">
        <f>ABS(AC16-AD16)</f>
        <v>1.4344028239999993</v>
      </c>
      <c r="AG16">
        <v>5.8875252710000003</v>
      </c>
      <c r="AH16">
        <v>7.3219280949999996</v>
      </c>
      <c r="AI16">
        <v>1.4344028239999993</v>
      </c>
    </row>
    <row r="17" spans="1:35" x14ac:dyDescent="0.35">
      <c r="A17" t="s">
        <v>385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 s="2" t="s">
        <v>269</v>
      </c>
      <c r="V17" s="2" t="s">
        <v>269</v>
      </c>
      <c r="W17" s="2" t="s">
        <v>0</v>
      </c>
      <c r="X17" t="s">
        <v>269</v>
      </c>
      <c r="Y17" s="1">
        <v>8.7150696790000008</v>
      </c>
      <c r="Z17" s="1">
        <v>6.1210154010000002</v>
      </c>
      <c r="AA17" t="s">
        <v>0</v>
      </c>
      <c r="AB17" s="1">
        <v>6.7004397180000002</v>
      </c>
      <c r="AC17">
        <f>MIN(Y17,Z17,AB17)</f>
        <v>6.1210154010000002</v>
      </c>
      <c r="AD17">
        <f>MAX(Y17,Z17,AB17)</f>
        <v>8.7150696790000008</v>
      </c>
      <c r="AE17">
        <f>ABS(AC17-AD17)</f>
        <v>2.5940542780000007</v>
      </c>
      <c r="AG17">
        <v>6.1210154010000002</v>
      </c>
      <c r="AH17">
        <v>8.7150696790000008</v>
      </c>
      <c r="AI17">
        <v>2.5940542780000007</v>
      </c>
    </row>
    <row r="18" spans="1:35" x14ac:dyDescent="0.35">
      <c r="A18" t="s">
        <v>408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 s="2" t="s">
        <v>1</v>
      </c>
      <c r="V18" s="2" t="s">
        <v>269</v>
      </c>
      <c r="W18" s="2" t="s">
        <v>269</v>
      </c>
      <c r="X18" t="s">
        <v>269</v>
      </c>
      <c r="Y18">
        <v>6.814550423</v>
      </c>
      <c r="Z18" s="1">
        <v>6.0703893280000001</v>
      </c>
      <c r="AA18" s="1">
        <v>6.5849625009999997</v>
      </c>
      <c r="AB18" s="1">
        <v>6.7004397180000002</v>
      </c>
      <c r="AC18">
        <f>MIN(Z18:AB18)</f>
        <v>6.0703893280000001</v>
      </c>
      <c r="AD18">
        <f>MAX(Z18:AB18)</f>
        <v>6.7004397180000002</v>
      </c>
      <c r="AE18">
        <f>ABS(AC18-AD18)</f>
        <v>0.63005039000000007</v>
      </c>
      <c r="AG18">
        <v>6.0703893280000001</v>
      </c>
      <c r="AH18">
        <v>6.7004397180000002</v>
      </c>
      <c r="AI18">
        <v>0.63005039000000007</v>
      </c>
    </row>
    <row r="19" spans="1:35" x14ac:dyDescent="0.35">
      <c r="A19" t="s">
        <v>409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 s="2" t="s">
        <v>1</v>
      </c>
      <c r="V19" s="2" t="s">
        <v>269</v>
      </c>
      <c r="W19" s="2" t="s">
        <v>269</v>
      </c>
      <c r="X19" t="s">
        <v>269</v>
      </c>
      <c r="Y19">
        <v>5.5533605030000004</v>
      </c>
      <c r="Z19" s="1">
        <v>7.6438561900000002</v>
      </c>
      <c r="AA19" s="1">
        <v>7.1699250010000002</v>
      </c>
      <c r="AB19" s="1">
        <v>4.4854268270000004</v>
      </c>
      <c r="AC19">
        <f>MIN(Z19:AB19)</f>
        <v>4.4854268270000004</v>
      </c>
      <c r="AD19">
        <f>MAX(Z19:AB19)</f>
        <v>7.6438561900000002</v>
      </c>
      <c r="AE19">
        <f>ABS(AC19-AD19)</f>
        <v>3.1584293629999998</v>
      </c>
      <c r="AG19">
        <v>4.4854268270000004</v>
      </c>
      <c r="AH19">
        <v>7.6438561900000002</v>
      </c>
      <c r="AI19">
        <v>3.1584293629999998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C05A-0ACF-4A1B-AE29-950794C74495}">
  <dimension ref="A1:AJ82"/>
  <sheetViews>
    <sheetView topLeftCell="A34" zoomScale="61" workbookViewId="0">
      <selection activeCell="AJ2" sqref="AJ2:AJ82"/>
    </sheetView>
  </sheetViews>
  <sheetFormatPr defaultRowHeight="14.5" x14ac:dyDescent="0.35"/>
  <cols>
    <col min="1" max="1" width="28.08984375" bestFit="1" customWidth="1"/>
  </cols>
  <sheetData>
    <row r="1" spans="1:36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H1" t="s">
        <v>497</v>
      </c>
      <c r="AI1" t="s">
        <v>498</v>
      </c>
      <c r="AJ1" t="s">
        <v>499</v>
      </c>
    </row>
    <row r="2" spans="1:36" x14ac:dyDescent="0.35">
      <c r="A2" t="s">
        <v>282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283</v>
      </c>
      <c r="V2" s="2" t="s">
        <v>283</v>
      </c>
      <c r="W2" s="2" t="s">
        <v>283</v>
      </c>
      <c r="X2" t="s">
        <v>0</v>
      </c>
      <c r="Y2" s="1">
        <v>2.956056652</v>
      </c>
      <c r="Z2" s="1">
        <v>4.1375035240000004</v>
      </c>
      <c r="AA2" s="1">
        <v>4.2630344060000001</v>
      </c>
      <c r="AB2" t="s">
        <v>0</v>
      </c>
      <c r="AC2">
        <f>MIN(Y2:AA2)</f>
        <v>2.956056652</v>
      </c>
      <c r="AD2">
        <f>MAX(Y2:AA2)</f>
        <v>4.2630344060000001</v>
      </c>
      <c r="AE2">
        <f>ABS(AC2-AD2)</f>
        <v>1.306977754</v>
      </c>
      <c r="AH2">
        <v>2.956056652</v>
      </c>
      <c r="AI2">
        <v>4.2630344060000001</v>
      </c>
      <c r="AJ2">
        <v>1.306977754</v>
      </c>
    </row>
    <row r="3" spans="1:36" x14ac:dyDescent="0.35">
      <c r="A3" t="s">
        <v>284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283</v>
      </c>
      <c r="V3" s="2" t="s">
        <v>283</v>
      </c>
      <c r="W3" s="2" t="s">
        <v>283</v>
      </c>
      <c r="X3" t="s">
        <v>0</v>
      </c>
      <c r="Y3" s="1">
        <v>4.5849625009999997</v>
      </c>
      <c r="Z3" s="1">
        <v>3.3785116230000001</v>
      </c>
      <c r="AA3" s="1">
        <v>2.3334237340000001</v>
      </c>
      <c r="AB3" t="s">
        <v>0</v>
      </c>
      <c r="AC3">
        <f t="shared" ref="AC3:AC66" si="0">MIN(Y3:AA3)</f>
        <v>2.3334237340000001</v>
      </c>
      <c r="AD3">
        <f t="shared" ref="AD3:AD66" si="1">MAX(Y3:AA3)</f>
        <v>4.5849625009999997</v>
      </c>
      <c r="AE3">
        <f t="shared" ref="AE3:AE66" si="2">ABS(AC3-AD3)</f>
        <v>2.2515387669999996</v>
      </c>
      <c r="AH3">
        <v>2.3334237340000001</v>
      </c>
      <c r="AI3">
        <v>4.5849625009999997</v>
      </c>
      <c r="AJ3">
        <v>2.2515387669999996</v>
      </c>
    </row>
    <row r="4" spans="1:36" x14ac:dyDescent="0.35">
      <c r="A4" t="s">
        <v>285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283</v>
      </c>
      <c r="V4" s="2" t="s">
        <v>283</v>
      </c>
      <c r="W4" s="2" t="s">
        <v>283</v>
      </c>
      <c r="X4" t="s">
        <v>0</v>
      </c>
      <c r="Y4" s="1">
        <v>3.2630344060000001</v>
      </c>
      <c r="Z4" s="1">
        <v>1.6780719049999999</v>
      </c>
      <c r="AA4" s="1">
        <v>1.8797057660000001</v>
      </c>
      <c r="AB4" t="s">
        <v>0</v>
      </c>
      <c r="AC4">
        <f t="shared" si="0"/>
        <v>1.6780719049999999</v>
      </c>
      <c r="AD4">
        <f t="shared" si="1"/>
        <v>3.2630344060000001</v>
      </c>
      <c r="AE4">
        <f t="shared" si="2"/>
        <v>1.5849625010000001</v>
      </c>
      <c r="AH4">
        <v>1.6780719049999999</v>
      </c>
      <c r="AI4">
        <v>3.2630344060000001</v>
      </c>
      <c r="AJ4">
        <v>1.5849625010000001</v>
      </c>
    </row>
    <row r="5" spans="1:36" x14ac:dyDescent="0.35">
      <c r="A5" t="s">
        <v>286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2" t="s">
        <v>283</v>
      </c>
      <c r="V5" s="2" t="s">
        <v>283</v>
      </c>
      <c r="W5" s="2" t="s">
        <v>283</v>
      </c>
      <c r="X5" t="s">
        <v>0</v>
      </c>
      <c r="Y5" s="1">
        <v>3.925999419</v>
      </c>
      <c r="Z5" s="1">
        <v>2.6599245580000002</v>
      </c>
      <c r="AA5" s="1">
        <v>3.2630344060000001</v>
      </c>
      <c r="AB5" t="s">
        <v>0</v>
      </c>
      <c r="AC5">
        <f t="shared" si="0"/>
        <v>2.6599245580000002</v>
      </c>
      <c r="AD5">
        <f t="shared" si="1"/>
        <v>3.925999419</v>
      </c>
      <c r="AE5">
        <f t="shared" si="2"/>
        <v>1.2660748609999999</v>
      </c>
      <c r="AH5">
        <v>2.6599245580000002</v>
      </c>
      <c r="AI5">
        <v>3.925999419</v>
      </c>
      <c r="AJ5">
        <v>1.2660748609999999</v>
      </c>
    </row>
    <row r="6" spans="1:36" x14ac:dyDescent="0.35">
      <c r="A6" t="s">
        <v>287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283</v>
      </c>
      <c r="V6" s="2" t="s">
        <v>283</v>
      </c>
      <c r="W6" s="2" t="s">
        <v>283</v>
      </c>
      <c r="X6" t="s">
        <v>0</v>
      </c>
      <c r="Y6" s="1">
        <v>2.5260688120000001</v>
      </c>
      <c r="Z6" s="1">
        <v>2.4222330009999999</v>
      </c>
      <c r="AA6" s="1">
        <v>2.4854268269999999</v>
      </c>
      <c r="AB6" t="s">
        <v>0</v>
      </c>
      <c r="AC6">
        <f t="shared" si="0"/>
        <v>2.4222330009999999</v>
      </c>
      <c r="AD6">
        <f t="shared" si="1"/>
        <v>2.5260688120000001</v>
      </c>
      <c r="AE6">
        <f t="shared" si="2"/>
        <v>0.10383581100000017</v>
      </c>
      <c r="AH6">
        <v>2.4222330009999999</v>
      </c>
      <c r="AI6">
        <v>2.5260688120000001</v>
      </c>
      <c r="AJ6">
        <v>0.10383581100000017</v>
      </c>
    </row>
    <row r="7" spans="1:36" x14ac:dyDescent="0.35">
      <c r="A7" t="s">
        <v>288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 s="2" t="s">
        <v>283</v>
      </c>
      <c r="V7" s="2" t="s">
        <v>283</v>
      </c>
      <c r="W7" s="2" t="s">
        <v>283</v>
      </c>
      <c r="X7" t="s">
        <v>0</v>
      </c>
      <c r="Y7" s="1">
        <v>4.0840642650000003</v>
      </c>
      <c r="Z7" s="1">
        <v>3.4854268269999999</v>
      </c>
      <c r="AA7" s="1">
        <v>3.4854268269999999</v>
      </c>
      <c r="AB7" t="s">
        <v>0</v>
      </c>
      <c r="AC7">
        <f t="shared" si="0"/>
        <v>3.4854268269999999</v>
      </c>
      <c r="AD7">
        <f t="shared" si="1"/>
        <v>4.0840642650000003</v>
      </c>
      <c r="AE7">
        <f t="shared" si="2"/>
        <v>0.59863743800000035</v>
      </c>
      <c r="AH7">
        <v>3.4854268269999999</v>
      </c>
      <c r="AI7">
        <v>4.0840642650000003</v>
      </c>
      <c r="AJ7">
        <v>0.59863743800000035</v>
      </c>
    </row>
    <row r="8" spans="1:36" x14ac:dyDescent="0.35">
      <c r="A8" t="s">
        <v>289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2" t="s">
        <v>283</v>
      </c>
      <c r="V8" s="2" t="s">
        <v>283</v>
      </c>
      <c r="W8" s="2" t="s">
        <v>283</v>
      </c>
      <c r="X8" t="s">
        <v>0</v>
      </c>
      <c r="Y8" s="1">
        <v>4.6322682149999999</v>
      </c>
      <c r="Z8" s="1">
        <v>3.6780719049999999</v>
      </c>
      <c r="AA8" s="1">
        <v>3.2630344060000001</v>
      </c>
      <c r="AB8" t="s">
        <v>0</v>
      </c>
      <c r="AC8">
        <f t="shared" si="0"/>
        <v>3.2630344060000001</v>
      </c>
      <c r="AD8">
        <f t="shared" si="1"/>
        <v>4.6322682149999999</v>
      </c>
      <c r="AE8">
        <f t="shared" si="2"/>
        <v>1.3692338089999998</v>
      </c>
      <c r="AH8">
        <v>3.2630344060000001</v>
      </c>
      <c r="AI8">
        <v>4.6322682149999999</v>
      </c>
      <c r="AJ8">
        <v>1.3692338089999998</v>
      </c>
    </row>
    <row r="9" spans="1:36" x14ac:dyDescent="0.35">
      <c r="A9" t="s">
        <v>290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 s="2" t="s">
        <v>283</v>
      </c>
      <c r="V9" s="2" t="s">
        <v>283</v>
      </c>
      <c r="W9" s="2" t="s">
        <v>283</v>
      </c>
      <c r="X9" t="s">
        <v>0</v>
      </c>
      <c r="Y9" s="1">
        <v>3.604071324</v>
      </c>
      <c r="Z9" s="1">
        <v>2.4222330009999999</v>
      </c>
      <c r="AA9" s="1">
        <v>2.7655347460000002</v>
      </c>
      <c r="AB9" t="s">
        <v>0</v>
      </c>
      <c r="AC9">
        <f t="shared" si="0"/>
        <v>2.4222330009999999</v>
      </c>
      <c r="AD9">
        <f t="shared" si="1"/>
        <v>3.604071324</v>
      </c>
      <c r="AE9">
        <f t="shared" si="2"/>
        <v>1.181838323</v>
      </c>
      <c r="AH9">
        <v>2.4222330009999999</v>
      </c>
      <c r="AI9">
        <v>3.604071324</v>
      </c>
      <c r="AJ9">
        <v>1.181838323</v>
      </c>
    </row>
    <row r="10" spans="1:36" x14ac:dyDescent="0.35">
      <c r="A10" t="s">
        <v>291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283</v>
      </c>
      <c r="V10" s="2" t="s">
        <v>283</v>
      </c>
      <c r="W10" s="2" t="s">
        <v>283</v>
      </c>
      <c r="X10" t="s">
        <v>0</v>
      </c>
      <c r="Y10" s="1">
        <v>2.5655971759999998</v>
      </c>
      <c r="Z10" s="1">
        <v>2.3561438099999998</v>
      </c>
      <c r="AA10" s="1">
        <v>4.2016338610000004</v>
      </c>
      <c r="AB10" t="s">
        <v>0</v>
      </c>
      <c r="AC10">
        <f t="shared" si="0"/>
        <v>2.3561438099999998</v>
      </c>
      <c r="AD10">
        <f t="shared" si="1"/>
        <v>4.2016338610000004</v>
      </c>
      <c r="AE10">
        <f t="shared" si="2"/>
        <v>1.8454900510000005</v>
      </c>
      <c r="AH10">
        <v>2.3561438099999998</v>
      </c>
      <c r="AI10">
        <v>4.2016338610000004</v>
      </c>
      <c r="AJ10">
        <v>1.8454900510000005</v>
      </c>
    </row>
    <row r="11" spans="1:36" x14ac:dyDescent="0.35">
      <c r="A11" t="s">
        <v>292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 s="2" t="s">
        <v>283</v>
      </c>
      <c r="V11" s="2" t="s">
        <v>283</v>
      </c>
      <c r="W11" s="2" t="s">
        <v>283</v>
      </c>
      <c r="X11" t="s">
        <v>0</v>
      </c>
      <c r="Y11" s="1">
        <v>4.5160151470000001</v>
      </c>
      <c r="Z11" s="1">
        <v>1.748461233</v>
      </c>
      <c r="AA11" s="1">
        <v>3.7655347460000002</v>
      </c>
      <c r="AB11" t="s">
        <v>0</v>
      </c>
      <c r="AC11">
        <f t="shared" si="0"/>
        <v>1.748461233</v>
      </c>
      <c r="AD11">
        <f t="shared" si="1"/>
        <v>4.5160151470000001</v>
      </c>
      <c r="AE11">
        <f t="shared" si="2"/>
        <v>2.7675539140000001</v>
      </c>
      <c r="AH11">
        <v>1.748461233</v>
      </c>
      <c r="AI11">
        <v>4.5160151470000001</v>
      </c>
      <c r="AJ11">
        <v>2.7675539140000001</v>
      </c>
    </row>
    <row r="12" spans="1:36" x14ac:dyDescent="0.35">
      <c r="A12" t="s">
        <v>293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 s="2" t="s">
        <v>283</v>
      </c>
      <c r="V12" s="2" t="s">
        <v>283</v>
      </c>
      <c r="W12" s="2" t="s">
        <v>283</v>
      </c>
      <c r="X12" t="s">
        <v>0</v>
      </c>
      <c r="Y12" s="1">
        <v>1.5260688120000001</v>
      </c>
      <c r="Z12" s="1">
        <v>0.87970576599999994</v>
      </c>
      <c r="AA12" s="1">
        <v>2.40053793</v>
      </c>
      <c r="AB12" t="s">
        <v>0</v>
      </c>
      <c r="AC12">
        <f t="shared" si="0"/>
        <v>0.87970576599999994</v>
      </c>
      <c r="AD12">
        <f t="shared" si="1"/>
        <v>2.40053793</v>
      </c>
      <c r="AE12">
        <f t="shared" si="2"/>
        <v>1.5208321640000002</v>
      </c>
      <c r="AH12">
        <v>0.87970576599999994</v>
      </c>
      <c r="AI12">
        <v>2.40053793</v>
      </c>
      <c r="AJ12">
        <v>1.5208321640000002</v>
      </c>
    </row>
    <row r="13" spans="1:36" x14ac:dyDescent="0.35">
      <c r="A13" t="s">
        <v>294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 s="2" t="s">
        <v>283</v>
      </c>
      <c r="V13" s="2" t="s">
        <v>283</v>
      </c>
      <c r="W13" s="2" t="s">
        <v>283</v>
      </c>
      <c r="X13" t="s">
        <v>0</v>
      </c>
      <c r="Y13" s="1">
        <v>4.298658316</v>
      </c>
      <c r="Z13" s="1">
        <v>2.6959938129999999</v>
      </c>
      <c r="AA13" s="1">
        <v>2.4854268269999999</v>
      </c>
      <c r="AB13" t="s">
        <v>0</v>
      </c>
      <c r="AC13">
        <f t="shared" si="0"/>
        <v>2.4854268269999999</v>
      </c>
      <c r="AD13">
        <f t="shared" si="1"/>
        <v>4.298658316</v>
      </c>
      <c r="AE13">
        <f t="shared" si="2"/>
        <v>1.8132314890000001</v>
      </c>
      <c r="AH13">
        <v>2.4854268269999999</v>
      </c>
      <c r="AI13">
        <v>4.298658316</v>
      </c>
      <c r="AJ13">
        <v>1.8132314890000001</v>
      </c>
    </row>
    <row r="14" spans="1:36" x14ac:dyDescent="0.35">
      <c r="A14" t="s">
        <v>295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 s="2" t="s">
        <v>283</v>
      </c>
      <c r="V14" s="2" t="s">
        <v>283</v>
      </c>
      <c r="W14" s="2" t="s">
        <v>283</v>
      </c>
      <c r="X14" t="s">
        <v>0</v>
      </c>
      <c r="Y14" s="1">
        <v>5.6322682149999999</v>
      </c>
      <c r="Z14" s="1">
        <v>4.4329594070000002</v>
      </c>
      <c r="AA14" s="1">
        <v>4</v>
      </c>
      <c r="AB14" t="s">
        <v>0</v>
      </c>
      <c r="AC14">
        <f t="shared" si="0"/>
        <v>4</v>
      </c>
      <c r="AD14">
        <f t="shared" si="1"/>
        <v>5.6322682149999999</v>
      </c>
      <c r="AE14">
        <f t="shared" si="2"/>
        <v>1.6322682149999999</v>
      </c>
      <c r="AH14">
        <v>4</v>
      </c>
      <c r="AI14">
        <v>5.6322682149999999</v>
      </c>
      <c r="AJ14">
        <v>1.6322682149999999</v>
      </c>
    </row>
    <row r="15" spans="1:36" x14ac:dyDescent="0.35">
      <c r="A15" t="s">
        <v>296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 s="2" t="s">
        <v>283</v>
      </c>
      <c r="V15" s="2" t="s">
        <v>283</v>
      </c>
      <c r="W15" s="2" t="s">
        <v>283</v>
      </c>
      <c r="X15" t="s">
        <v>0</v>
      </c>
      <c r="Y15" s="1">
        <v>2.286881148</v>
      </c>
      <c r="Z15" s="1">
        <v>3.8479969070000002</v>
      </c>
      <c r="AA15" s="1">
        <v>3.925999419</v>
      </c>
      <c r="AB15" t="s">
        <v>0</v>
      </c>
      <c r="AC15">
        <f t="shared" si="0"/>
        <v>2.286881148</v>
      </c>
      <c r="AD15">
        <f t="shared" si="1"/>
        <v>3.925999419</v>
      </c>
      <c r="AE15">
        <f t="shared" si="2"/>
        <v>1.6391182710000001</v>
      </c>
      <c r="AH15">
        <v>2.286881148</v>
      </c>
      <c r="AI15">
        <v>3.925999419</v>
      </c>
      <c r="AJ15">
        <v>1.6391182710000001</v>
      </c>
    </row>
    <row r="16" spans="1:36" x14ac:dyDescent="0.35">
      <c r="A16" t="s">
        <v>297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 s="2" t="s">
        <v>283</v>
      </c>
      <c r="V16" s="2" t="s">
        <v>283</v>
      </c>
      <c r="W16" s="2" t="s">
        <v>283</v>
      </c>
      <c r="X16" t="s">
        <v>0</v>
      </c>
      <c r="Y16" s="1">
        <v>2.189033824</v>
      </c>
      <c r="Z16" s="1">
        <v>3.137503524</v>
      </c>
      <c r="AA16" s="1">
        <v>3.4854268269999999</v>
      </c>
      <c r="AB16" t="s">
        <v>0</v>
      </c>
      <c r="AC16">
        <f t="shared" si="0"/>
        <v>2.189033824</v>
      </c>
      <c r="AD16">
        <f t="shared" si="1"/>
        <v>3.4854268269999999</v>
      </c>
      <c r="AE16">
        <f t="shared" si="2"/>
        <v>1.2963930029999999</v>
      </c>
      <c r="AH16">
        <v>2.189033824</v>
      </c>
      <c r="AI16">
        <v>3.4854268269999999</v>
      </c>
      <c r="AJ16">
        <v>1.2963930029999999</v>
      </c>
    </row>
    <row r="17" spans="1:36" x14ac:dyDescent="0.35">
      <c r="A17" t="s">
        <v>298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 s="2" t="s">
        <v>283</v>
      </c>
      <c r="V17" s="2" t="s">
        <v>283</v>
      </c>
      <c r="W17" s="2" t="s">
        <v>283</v>
      </c>
      <c r="X17" t="s">
        <v>0</v>
      </c>
      <c r="Y17" s="1">
        <v>2.5058909300000001</v>
      </c>
      <c r="Z17" s="1">
        <v>3.137503524</v>
      </c>
      <c r="AA17" s="1">
        <v>2.86393845</v>
      </c>
      <c r="AB17" t="s">
        <v>0</v>
      </c>
      <c r="AC17">
        <f t="shared" si="0"/>
        <v>2.5058909300000001</v>
      </c>
      <c r="AD17">
        <f t="shared" si="1"/>
        <v>3.137503524</v>
      </c>
      <c r="AE17">
        <f t="shared" si="2"/>
        <v>0.63161259399999992</v>
      </c>
      <c r="AH17">
        <v>2.5058909300000001</v>
      </c>
      <c r="AI17">
        <v>3.137503524</v>
      </c>
      <c r="AJ17">
        <v>0.63161259399999992</v>
      </c>
    </row>
    <row r="18" spans="1:36" x14ac:dyDescent="0.35">
      <c r="A18" t="s">
        <v>299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 s="2" t="s">
        <v>283</v>
      </c>
      <c r="V18" s="2" t="s">
        <v>283</v>
      </c>
      <c r="W18" s="2" t="s">
        <v>283</v>
      </c>
      <c r="X18" t="s">
        <v>0</v>
      </c>
      <c r="Y18" s="1">
        <v>2.2630344060000001</v>
      </c>
      <c r="Z18" s="1">
        <v>2.5260688120000001</v>
      </c>
      <c r="AA18" s="1">
        <v>4</v>
      </c>
      <c r="AB18" t="s">
        <v>0</v>
      </c>
      <c r="AC18">
        <f t="shared" si="0"/>
        <v>2.2630344060000001</v>
      </c>
      <c r="AD18">
        <f t="shared" si="1"/>
        <v>4</v>
      </c>
      <c r="AE18">
        <f t="shared" si="2"/>
        <v>1.7369655939999999</v>
      </c>
      <c r="AH18">
        <v>2.2630344060000001</v>
      </c>
      <c r="AI18">
        <v>4</v>
      </c>
      <c r="AJ18">
        <v>1.7369655939999999</v>
      </c>
    </row>
    <row r="19" spans="1:36" x14ac:dyDescent="0.35">
      <c r="A19" t="s">
        <v>300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 s="2" t="s">
        <v>283</v>
      </c>
      <c r="V19" s="2" t="s">
        <v>283</v>
      </c>
      <c r="W19" s="2" t="s">
        <v>283</v>
      </c>
      <c r="X19" t="s">
        <v>0</v>
      </c>
      <c r="Y19" s="1">
        <v>4.6322682149999999</v>
      </c>
      <c r="Z19" s="1">
        <v>4.5360528999999996</v>
      </c>
      <c r="AA19" s="1">
        <v>2.3103401209999999</v>
      </c>
      <c r="AB19" t="s">
        <v>0</v>
      </c>
      <c r="AC19">
        <f t="shared" si="0"/>
        <v>2.3103401209999999</v>
      </c>
      <c r="AD19">
        <f t="shared" si="1"/>
        <v>4.6322682149999999</v>
      </c>
      <c r="AE19">
        <f t="shared" si="2"/>
        <v>2.321928094</v>
      </c>
      <c r="AH19">
        <v>2.3103401209999999</v>
      </c>
      <c r="AI19">
        <v>4.6322682149999999</v>
      </c>
      <c r="AJ19">
        <v>2.321928094</v>
      </c>
    </row>
    <row r="20" spans="1:36" x14ac:dyDescent="0.35">
      <c r="A20" t="s">
        <v>301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 s="2" t="s">
        <v>283</v>
      </c>
      <c r="V20" s="2" t="s">
        <v>283</v>
      </c>
      <c r="W20" s="2" t="s">
        <v>283</v>
      </c>
      <c r="X20" t="s">
        <v>0</v>
      </c>
      <c r="Y20" s="1">
        <v>1.5260688120000001</v>
      </c>
      <c r="Z20" s="1">
        <v>4</v>
      </c>
      <c r="AA20" s="1">
        <v>2.604071324</v>
      </c>
      <c r="AB20" t="s">
        <v>0</v>
      </c>
      <c r="AC20">
        <f t="shared" si="0"/>
        <v>1.5260688120000001</v>
      </c>
      <c r="AD20">
        <f t="shared" si="1"/>
        <v>4</v>
      </c>
      <c r="AE20">
        <f t="shared" si="2"/>
        <v>2.4739311879999999</v>
      </c>
      <c r="AH20">
        <v>1.5260688120000001</v>
      </c>
      <c r="AI20">
        <v>4</v>
      </c>
      <c r="AJ20">
        <v>2.4739311879999999</v>
      </c>
    </row>
    <row r="21" spans="1:36" x14ac:dyDescent="0.35">
      <c r="A21" t="s">
        <v>302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 s="2" t="s">
        <v>283</v>
      </c>
      <c r="V21" s="2" t="s">
        <v>283</v>
      </c>
      <c r="W21" s="2" t="s">
        <v>283</v>
      </c>
      <c r="X21" t="s">
        <v>0</v>
      </c>
      <c r="Y21" s="1">
        <v>2.0285691520000002</v>
      </c>
      <c r="Z21" s="1">
        <v>4.1375035240000004</v>
      </c>
      <c r="AA21" s="1">
        <v>6.3219280949999996</v>
      </c>
      <c r="AB21" t="s">
        <v>0</v>
      </c>
      <c r="AC21">
        <f t="shared" si="0"/>
        <v>2.0285691520000002</v>
      </c>
      <c r="AD21">
        <f t="shared" si="1"/>
        <v>6.3219280949999996</v>
      </c>
      <c r="AE21">
        <f t="shared" si="2"/>
        <v>4.2933589429999994</v>
      </c>
      <c r="AH21">
        <v>2.0285691520000002</v>
      </c>
      <c r="AI21">
        <v>6.3219280949999996</v>
      </c>
      <c r="AJ21">
        <v>4.2933589429999994</v>
      </c>
    </row>
    <row r="22" spans="1:36" x14ac:dyDescent="0.35">
      <c r="A22" t="s">
        <v>303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 s="2" t="s">
        <v>283</v>
      </c>
      <c r="V22" s="2" t="s">
        <v>283</v>
      </c>
      <c r="W22" s="2" t="s">
        <v>283</v>
      </c>
      <c r="X22" t="s">
        <v>0</v>
      </c>
      <c r="Y22" s="1">
        <v>0.263034406</v>
      </c>
      <c r="Z22" s="1">
        <v>1.4854268269999999</v>
      </c>
      <c r="AA22" s="1">
        <v>1.214124805</v>
      </c>
      <c r="AB22" t="s">
        <v>0</v>
      </c>
      <c r="AC22">
        <f t="shared" si="0"/>
        <v>0.263034406</v>
      </c>
      <c r="AD22">
        <f t="shared" si="1"/>
        <v>1.4854268269999999</v>
      </c>
      <c r="AE22">
        <f t="shared" si="2"/>
        <v>1.2223924209999999</v>
      </c>
      <c r="AH22">
        <v>0.263034406</v>
      </c>
      <c r="AI22">
        <v>1.4854268269999999</v>
      </c>
      <c r="AJ22">
        <v>1.2223924209999999</v>
      </c>
    </row>
    <row r="23" spans="1:36" x14ac:dyDescent="0.35">
      <c r="A23" t="s">
        <v>304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 s="2" t="s">
        <v>283</v>
      </c>
      <c r="V23" s="2" t="s">
        <v>283</v>
      </c>
      <c r="W23" s="2" t="s">
        <v>283</v>
      </c>
      <c r="X23" t="s">
        <v>0</v>
      </c>
      <c r="Y23" s="1">
        <v>3.3785116230000001</v>
      </c>
      <c r="Z23" s="1">
        <v>4.1375035240000004</v>
      </c>
      <c r="AA23" s="1">
        <v>3.3785116230000001</v>
      </c>
      <c r="AB23" t="s">
        <v>0</v>
      </c>
      <c r="AC23">
        <f t="shared" si="0"/>
        <v>3.3785116230000001</v>
      </c>
      <c r="AD23">
        <f t="shared" si="1"/>
        <v>4.1375035240000004</v>
      </c>
      <c r="AE23">
        <f t="shared" si="2"/>
        <v>0.75899190100000036</v>
      </c>
      <c r="AH23">
        <v>3.3785116230000001</v>
      </c>
      <c r="AI23">
        <v>4.1375035240000004</v>
      </c>
      <c r="AJ23">
        <v>0.75899190100000036</v>
      </c>
    </row>
    <row r="24" spans="1:36" x14ac:dyDescent="0.35">
      <c r="A24" t="s">
        <v>305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 s="2" t="s">
        <v>283</v>
      </c>
      <c r="V24" s="2" t="s">
        <v>283</v>
      </c>
      <c r="W24" s="2" t="s">
        <v>283</v>
      </c>
      <c r="X24" t="s">
        <v>0</v>
      </c>
      <c r="Y24" s="1">
        <v>3.7570232469999998</v>
      </c>
      <c r="Z24" s="1">
        <v>3</v>
      </c>
      <c r="AA24" s="1">
        <v>4.6780719050000004</v>
      </c>
      <c r="AB24" t="s">
        <v>0</v>
      </c>
      <c r="AC24">
        <f t="shared" si="0"/>
        <v>3</v>
      </c>
      <c r="AD24">
        <f t="shared" si="1"/>
        <v>4.6780719050000004</v>
      </c>
      <c r="AE24">
        <f t="shared" si="2"/>
        <v>1.6780719050000004</v>
      </c>
      <c r="AH24">
        <v>3</v>
      </c>
      <c r="AI24">
        <v>4.6780719050000004</v>
      </c>
      <c r="AJ24">
        <v>1.6780719050000004</v>
      </c>
    </row>
    <row r="25" spans="1:36" x14ac:dyDescent="0.35">
      <c r="A25" t="s">
        <v>306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 s="2" t="s">
        <v>283</v>
      </c>
      <c r="V25" s="2" t="s">
        <v>283</v>
      </c>
      <c r="W25" s="2" t="s">
        <v>283</v>
      </c>
      <c r="X25" t="s">
        <v>0</v>
      </c>
      <c r="Y25" s="1">
        <v>4.5360528999999996</v>
      </c>
      <c r="Z25" s="1">
        <v>3.6780719049999999</v>
      </c>
      <c r="AA25" s="1">
        <v>5.0703893280000001</v>
      </c>
      <c r="AB25" t="s">
        <v>0</v>
      </c>
      <c r="AC25">
        <f t="shared" si="0"/>
        <v>3.6780719049999999</v>
      </c>
      <c r="AD25">
        <f t="shared" si="1"/>
        <v>5.0703893280000001</v>
      </c>
      <c r="AE25">
        <f t="shared" si="2"/>
        <v>1.3923174230000002</v>
      </c>
      <c r="AH25">
        <v>3.6780719049999999</v>
      </c>
      <c r="AI25">
        <v>5.0703893280000001</v>
      </c>
      <c r="AJ25">
        <v>1.3923174230000002</v>
      </c>
    </row>
    <row r="26" spans="1:36" x14ac:dyDescent="0.35">
      <c r="A26" t="s">
        <v>307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 s="2" t="s">
        <v>283</v>
      </c>
      <c r="V26" s="2" t="s">
        <v>283</v>
      </c>
      <c r="W26" s="2" t="s">
        <v>283</v>
      </c>
      <c r="X26" t="s">
        <v>0</v>
      </c>
      <c r="Y26" s="1">
        <v>2.7136958149999999</v>
      </c>
      <c r="Z26" s="1">
        <v>2</v>
      </c>
      <c r="AA26" s="1">
        <v>2.7311832420000002</v>
      </c>
      <c r="AB26" t="s">
        <v>0</v>
      </c>
      <c r="AC26">
        <f t="shared" si="0"/>
        <v>2</v>
      </c>
      <c r="AD26">
        <f t="shared" si="1"/>
        <v>2.7311832420000002</v>
      </c>
      <c r="AE26">
        <f t="shared" si="2"/>
        <v>0.73118324200000018</v>
      </c>
      <c r="AH26">
        <v>2</v>
      </c>
      <c r="AI26">
        <v>2.7311832420000002</v>
      </c>
      <c r="AJ26">
        <v>0.73118324200000018</v>
      </c>
    </row>
    <row r="27" spans="1:36" x14ac:dyDescent="0.35">
      <c r="A27" t="s">
        <v>308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 s="2" t="s">
        <v>283</v>
      </c>
      <c r="V27" s="2" t="s">
        <v>283</v>
      </c>
      <c r="W27" s="2" t="s">
        <v>283</v>
      </c>
      <c r="X27" t="s">
        <v>0</v>
      </c>
      <c r="Y27" s="1">
        <v>2.4854268269999999</v>
      </c>
      <c r="Z27" s="1">
        <v>1.8797057660000001</v>
      </c>
      <c r="AA27" s="1">
        <v>2.7655347460000002</v>
      </c>
      <c r="AB27" t="s">
        <v>0</v>
      </c>
      <c r="AC27">
        <f t="shared" si="0"/>
        <v>1.8797057660000001</v>
      </c>
      <c r="AD27">
        <f t="shared" si="1"/>
        <v>2.7655347460000002</v>
      </c>
      <c r="AE27">
        <f t="shared" si="2"/>
        <v>0.8858289800000001</v>
      </c>
      <c r="AH27">
        <v>1.8797057660000001</v>
      </c>
      <c r="AI27">
        <v>2.7655347460000002</v>
      </c>
      <c r="AJ27">
        <v>0.8858289800000001</v>
      </c>
    </row>
    <row r="28" spans="1:36" x14ac:dyDescent="0.35">
      <c r="A28" t="s">
        <v>309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s="2" t="s">
        <v>283</v>
      </c>
      <c r="V28" s="2" t="s">
        <v>283</v>
      </c>
      <c r="W28" s="2" t="s">
        <v>283</v>
      </c>
      <c r="X28" t="s">
        <v>0</v>
      </c>
      <c r="Y28" s="1">
        <v>1.5260688120000001</v>
      </c>
      <c r="Z28" s="1">
        <v>2</v>
      </c>
      <c r="AA28" s="1">
        <v>1.1634987320000001</v>
      </c>
      <c r="AB28" t="s">
        <v>0</v>
      </c>
      <c r="AC28">
        <f t="shared" si="0"/>
        <v>1.1634987320000001</v>
      </c>
      <c r="AD28">
        <f t="shared" si="1"/>
        <v>2</v>
      </c>
      <c r="AE28">
        <f t="shared" si="2"/>
        <v>0.83650126799999991</v>
      </c>
      <c r="AH28">
        <v>1.1634987320000001</v>
      </c>
      <c r="AI28">
        <v>2</v>
      </c>
      <c r="AJ28">
        <v>0.83650126799999991</v>
      </c>
    </row>
    <row r="29" spans="1:36" x14ac:dyDescent="0.35">
      <c r="A29" t="s">
        <v>310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 s="2" t="s">
        <v>283</v>
      </c>
      <c r="V29" s="2" t="s">
        <v>283</v>
      </c>
      <c r="W29" s="2" t="s">
        <v>283</v>
      </c>
      <c r="X29" t="s">
        <v>0</v>
      </c>
      <c r="Y29" s="1">
        <v>2.7824085649999999</v>
      </c>
      <c r="Z29" s="1">
        <v>2.2387868599999998</v>
      </c>
      <c r="AA29" s="1">
        <v>3.4854268269999999</v>
      </c>
      <c r="AB29" t="s">
        <v>0</v>
      </c>
      <c r="AC29">
        <f t="shared" si="0"/>
        <v>2.2387868599999998</v>
      </c>
      <c r="AD29">
        <f t="shared" si="1"/>
        <v>3.4854268269999999</v>
      </c>
      <c r="AE29">
        <f t="shared" si="2"/>
        <v>1.2466399670000001</v>
      </c>
      <c r="AH29">
        <v>2.2387868599999998</v>
      </c>
      <c r="AI29">
        <v>3.4854268269999999</v>
      </c>
      <c r="AJ29">
        <v>1.2466399670000001</v>
      </c>
    </row>
    <row r="30" spans="1:36" x14ac:dyDescent="0.35">
      <c r="A30" t="s">
        <v>311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 s="2" t="s">
        <v>283</v>
      </c>
      <c r="V30" s="2" t="s">
        <v>283</v>
      </c>
      <c r="W30" s="2" t="s">
        <v>283</v>
      </c>
      <c r="X30" t="s">
        <v>0</v>
      </c>
      <c r="Y30" s="1">
        <v>3.137503524</v>
      </c>
      <c r="Z30" s="1">
        <v>2.4222330009999999</v>
      </c>
      <c r="AA30" s="1">
        <v>3.2630344060000001</v>
      </c>
      <c r="AB30" t="s">
        <v>0</v>
      </c>
      <c r="AC30">
        <f t="shared" si="0"/>
        <v>2.4222330009999999</v>
      </c>
      <c r="AD30">
        <f t="shared" si="1"/>
        <v>3.2630344060000001</v>
      </c>
      <c r="AE30">
        <f t="shared" si="2"/>
        <v>0.84080140500000011</v>
      </c>
      <c r="AH30">
        <v>2.4222330009999999</v>
      </c>
      <c r="AI30">
        <v>3.2630344060000001</v>
      </c>
      <c r="AJ30">
        <v>0.84080140500000011</v>
      </c>
    </row>
    <row r="31" spans="1:36" x14ac:dyDescent="0.35">
      <c r="A31" t="s">
        <v>312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 s="2" t="s">
        <v>283</v>
      </c>
      <c r="V31" s="2" t="s">
        <v>283</v>
      </c>
      <c r="W31" s="2" t="s">
        <v>283</v>
      </c>
      <c r="X31" t="s">
        <v>0</v>
      </c>
      <c r="Y31" s="1">
        <v>4.0703893280000001</v>
      </c>
      <c r="Z31" s="1">
        <v>3.5849625010000001</v>
      </c>
      <c r="AA31" s="1">
        <v>3.3785116230000001</v>
      </c>
      <c r="AB31" t="s">
        <v>0</v>
      </c>
      <c r="AC31">
        <f t="shared" si="0"/>
        <v>3.3785116230000001</v>
      </c>
      <c r="AD31">
        <f t="shared" si="1"/>
        <v>4.0703893280000001</v>
      </c>
      <c r="AE31">
        <f t="shared" si="2"/>
        <v>0.69187770500000001</v>
      </c>
      <c r="AH31">
        <v>3.3785116230000001</v>
      </c>
      <c r="AI31">
        <v>4.0703893280000001</v>
      </c>
      <c r="AJ31">
        <v>0.69187770500000001</v>
      </c>
    </row>
    <row r="32" spans="1:36" x14ac:dyDescent="0.35">
      <c r="A32" t="s">
        <v>313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 s="2" t="s">
        <v>283</v>
      </c>
      <c r="V32" s="2" t="s">
        <v>283</v>
      </c>
      <c r="W32" s="2" t="s">
        <v>283</v>
      </c>
      <c r="X32" t="s">
        <v>0</v>
      </c>
      <c r="Y32" s="1">
        <v>3.925999419</v>
      </c>
      <c r="Z32" s="1">
        <v>3.8479969070000002</v>
      </c>
      <c r="AA32" s="1">
        <v>3.8479969070000002</v>
      </c>
      <c r="AB32" t="s">
        <v>0</v>
      </c>
      <c r="AC32">
        <f t="shared" si="0"/>
        <v>3.8479969070000002</v>
      </c>
      <c r="AD32">
        <f t="shared" si="1"/>
        <v>3.925999419</v>
      </c>
      <c r="AE32">
        <f t="shared" si="2"/>
        <v>7.8002511999999857E-2</v>
      </c>
      <c r="AH32">
        <v>3.8479969070000002</v>
      </c>
      <c r="AI32">
        <v>3.925999419</v>
      </c>
      <c r="AJ32">
        <v>7.8002511999999857E-2</v>
      </c>
    </row>
    <row r="33" spans="1:36" x14ac:dyDescent="0.35">
      <c r="A33" t="s">
        <v>314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 s="2" t="s">
        <v>283</v>
      </c>
      <c r="V33" s="2" t="s">
        <v>283</v>
      </c>
      <c r="W33" s="2" t="s">
        <v>283</v>
      </c>
      <c r="X33" t="s">
        <v>0</v>
      </c>
      <c r="Y33" s="1">
        <v>2.7655347460000002</v>
      </c>
      <c r="Z33" s="1">
        <v>2.6780719049999999</v>
      </c>
      <c r="AA33" s="1">
        <v>2.4222330009999999</v>
      </c>
      <c r="AB33" t="s">
        <v>0</v>
      </c>
      <c r="AC33">
        <f t="shared" si="0"/>
        <v>2.4222330009999999</v>
      </c>
      <c r="AD33">
        <f t="shared" si="1"/>
        <v>2.7655347460000002</v>
      </c>
      <c r="AE33">
        <f t="shared" si="2"/>
        <v>0.34330174500000021</v>
      </c>
      <c r="AH33">
        <v>2.4222330009999999</v>
      </c>
      <c r="AI33">
        <v>2.7655347460000002</v>
      </c>
      <c r="AJ33">
        <v>0.34330174500000021</v>
      </c>
    </row>
    <row r="34" spans="1:36" x14ac:dyDescent="0.35">
      <c r="A34" t="s">
        <v>315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 s="2" t="s">
        <v>283</v>
      </c>
      <c r="V34" s="2" t="s">
        <v>283</v>
      </c>
      <c r="W34" s="2" t="s">
        <v>283</v>
      </c>
      <c r="X34" t="s">
        <v>0</v>
      </c>
      <c r="Y34" s="1">
        <v>4</v>
      </c>
      <c r="Z34" s="1">
        <v>2.464668267</v>
      </c>
      <c r="AA34" s="1">
        <v>2.4222330009999999</v>
      </c>
      <c r="AB34" t="s">
        <v>0</v>
      </c>
      <c r="AC34">
        <f t="shared" si="0"/>
        <v>2.4222330009999999</v>
      </c>
      <c r="AD34">
        <f t="shared" si="1"/>
        <v>4</v>
      </c>
      <c r="AE34">
        <f t="shared" si="2"/>
        <v>1.5777669990000001</v>
      </c>
      <c r="AH34">
        <v>2.4222330009999999</v>
      </c>
      <c r="AI34">
        <v>4</v>
      </c>
      <c r="AJ34">
        <v>1.5777669990000001</v>
      </c>
    </row>
    <row r="35" spans="1:36" x14ac:dyDescent="0.35">
      <c r="A35" t="s">
        <v>316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 s="2" t="s">
        <v>283</v>
      </c>
      <c r="V35" s="2" t="s">
        <v>283</v>
      </c>
      <c r="W35" s="2" t="s">
        <v>283</v>
      </c>
      <c r="X35" t="s">
        <v>0</v>
      </c>
      <c r="Y35" s="1">
        <v>3.6507645590000002</v>
      </c>
      <c r="Z35" s="1">
        <v>1.847996907</v>
      </c>
      <c r="AA35" s="1">
        <v>2.2387868599999998</v>
      </c>
      <c r="AB35" t="s">
        <v>0</v>
      </c>
      <c r="AC35">
        <f t="shared" si="0"/>
        <v>1.847996907</v>
      </c>
      <c r="AD35">
        <f t="shared" si="1"/>
        <v>3.6507645590000002</v>
      </c>
      <c r="AE35">
        <f t="shared" si="2"/>
        <v>1.8027676520000002</v>
      </c>
      <c r="AH35">
        <v>1.847996907</v>
      </c>
      <c r="AI35">
        <v>3.6507645590000002</v>
      </c>
      <c r="AJ35">
        <v>1.8027676520000002</v>
      </c>
    </row>
    <row r="36" spans="1:36" x14ac:dyDescent="0.35">
      <c r="A36" t="s">
        <v>317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 s="2" t="s">
        <v>283</v>
      </c>
      <c r="V36" s="2" t="s">
        <v>283</v>
      </c>
      <c r="W36" s="2" t="s">
        <v>283</v>
      </c>
      <c r="X36" t="s">
        <v>0</v>
      </c>
      <c r="Y36" s="1">
        <v>2.9855004300000001</v>
      </c>
      <c r="Z36" s="1">
        <v>3.2630344060000001</v>
      </c>
      <c r="AA36" s="1">
        <v>1.7824085649999999</v>
      </c>
      <c r="AB36" t="s">
        <v>0</v>
      </c>
      <c r="AC36">
        <f t="shared" si="0"/>
        <v>1.7824085649999999</v>
      </c>
      <c r="AD36">
        <f t="shared" si="1"/>
        <v>3.2630344060000001</v>
      </c>
      <c r="AE36">
        <f t="shared" si="2"/>
        <v>1.4806258410000002</v>
      </c>
      <c r="AH36">
        <v>1.7824085649999999</v>
      </c>
      <c r="AI36">
        <v>3.2630344060000001</v>
      </c>
      <c r="AJ36">
        <v>1.4806258410000002</v>
      </c>
    </row>
    <row r="37" spans="1:36" x14ac:dyDescent="0.35">
      <c r="A37" t="s">
        <v>318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 s="2" t="s">
        <v>283</v>
      </c>
      <c r="V37" s="2" t="s">
        <v>283</v>
      </c>
      <c r="W37" s="2" t="s">
        <v>283</v>
      </c>
      <c r="X37" t="s">
        <v>0</v>
      </c>
      <c r="Y37" s="1">
        <v>1.214124805</v>
      </c>
      <c r="Z37" s="1">
        <v>2</v>
      </c>
      <c r="AA37" s="1">
        <v>2.464668267</v>
      </c>
      <c r="AB37" t="s">
        <v>0</v>
      </c>
      <c r="AC37">
        <f t="shared" si="0"/>
        <v>1.214124805</v>
      </c>
      <c r="AD37">
        <f t="shared" si="1"/>
        <v>2.464668267</v>
      </c>
      <c r="AE37">
        <f t="shared" si="2"/>
        <v>1.250543462</v>
      </c>
      <c r="AH37">
        <v>1.214124805</v>
      </c>
      <c r="AI37">
        <v>2.464668267</v>
      </c>
      <c r="AJ37">
        <v>1.250543462</v>
      </c>
    </row>
    <row r="38" spans="1:36" x14ac:dyDescent="0.35">
      <c r="A38" t="s">
        <v>319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 s="2" t="s">
        <v>283</v>
      </c>
      <c r="V38" s="2" t="s">
        <v>283</v>
      </c>
      <c r="W38" s="2" t="s">
        <v>283</v>
      </c>
      <c r="X38" t="s">
        <v>0</v>
      </c>
      <c r="Y38" s="1">
        <v>1.6780719049999999</v>
      </c>
      <c r="Z38" s="1">
        <v>3.2630344060000001</v>
      </c>
      <c r="AA38" s="1">
        <v>3.7655347460000002</v>
      </c>
      <c r="AB38" t="s">
        <v>0</v>
      </c>
      <c r="AC38">
        <f t="shared" si="0"/>
        <v>1.6780719049999999</v>
      </c>
      <c r="AD38">
        <f t="shared" si="1"/>
        <v>3.7655347460000002</v>
      </c>
      <c r="AE38">
        <f t="shared" si="2"/>
        <v>2.0874628410000002</v>
      </c>
      <c r="AH38">
        <v>1.6780719049999999</v>
      </c>
      <c r="AI38">
        <v>3.7655347460000002</v>
      </c>
      <c r="AJ38">
        <v>2.0874628410000002</v>
      </c>
    </row>
    <row r="39" spans="1:36" x14ac:dyDescent="0.35">
      <c r="A39" t="s">
        <v>320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 s="2" t="s">
        <v>283</v>
      </c>
      <c r="V39" s="2" t="s">
        <v>283</v>
      </c>
      <c r="W39" s="2" t="s">
        <v>283</v>
      </c>
      <c r="X39" t="s">
        <v>0</v>
      </c>
      <c r="Y39" s="1">
        <v>1.7824085649999999</v>
      </c>
      <c r="Z39" s="1">
        <v>3.137503524</v>
      </c>
      <c r="AA39" s="1">
        <v>1.214124805</v>
      </c>
      <c r="AB39" t="s">
        <v>0</v>
      </c>
      <c r="AC39">
        <f t="shared" si="0"/>
        <v>1.214124805</v>
      </c>
      <c r="AD39">
        <f t="shared" si="1"/>
        <v>3.137503524</v>
      </c>
      <c r="AE39">
        <f t="shared" si="2"/>
        <v>1.923378719</v>
      </c>
      <c r="AH39">
        <v>1.214124805</v>
      </c>
      <c r="AI39">
        <v>3.137503524</v>
      </c>
      <c r="AJ39">
        <v>1.923378719</v>
      </c>
    </row>
    <row r="40" spans="1:36" x14ac:dyDescent="0.35">
      <c r="A40" t="s">
        <v>321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 s="2" t="s">
        <v>283</v>
      </c>
      <c r="V40" s="2" t="s">
        <v>283</v>
      </c>
      <c r="W40" s="2" t="s">
        <v>283</v>
      </c>
      <c r="X40" t="s">
        <v>0</v>
      </c>
      <c r="Y40" s="1">
        <v>1.40053793</v>
      </c>
      <c r="Z40" s="1">
        <v>1.941106311</v>
      </c>
      <c r="AA40" s="1">
        <v>2.1110313120000002</v>
      </c>
      <c r="AB40" t="s">
        <v>0</v>
      </c>
      <c r="AC40">
        <f t="shared" si="0"/>
        <v>1.40053793</v>
      </c>
      <c r="AD40">
        <f t="shared" si="1"/>
        <v>2.1110313120000002</v>
      </c>
      <c r="AE40">
        <f t="shared" si="2"/>
        <v>0.71049338200000012</v>
      </c>
      <c r="AH40">
        <v>1.40053793</v>
      </c>
      <c r="AI40">
        <v>2.1110313120000002</v>
      </c>
      <c r="AJ40">
        <v>0.71049338200000012</v>
      </c>
    </row>
    <row r="41" spans="1:36" x14ac:dyDescent="0.35">
      <c r="A41" t="s">
        <v>322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 s="2" t="s">
        <v>283</v>
      </c>
      <c r="V41" s="2" t="s">
        <v>283</v>
      </c>
      <c r="W41" s="2" t="s">
        <v>283</v>
      </c>
      <c r="X41" t="s">
        <v>0</v>
      </c>
      <c r="Y41" s="1">
        <v>4.5360528999999996</v>
      </c>
      <c r="Z41" s="1">
        <v>4.6780719050000004</v>
      </c>
      <c r="AA41" s="1">
        <v>3.2630344060000001</v>
      </c>
      <c r="AB41" t="s">
        <v>0</v>
      </c>
      <c r="AC41">
        <f t="shared" si="0"/>
        <v>3.2630344060000001</v>
      </c>
      <c r="AD41">
        <f t="shared" si="1"/>
        <v>4.6780719050000004</v>
      </c>
      <c r="AE41">
        <f t="shared" si="2"/>
        <v>1.4150374990000003</v>
      </c>
      <c r="AH41">
        <v>3.2630344060000001</v>
      </c>
      <c r="AI41">
        <v>4.6780719050000004</v>
      </c>
      <c r="AJ41">
        <v>1.4150374990000003</v>
      </c>
    </row>
    <row r="42" spans="1:36" x14ac:dyDescent="0.35">
      <c r="A42" t="s">
        <v>323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 s="2" t="s">
        <v>283</v>
      </c>
      <c r="V42" s="2" t="s">
        <v>283</v>
      </c>
      <c r="W42" s="2" t="s">
        <v>283</v>
      </c>
      <c r="X42" t="s">
        <v>0</v>
      </c>
      <c r="Y42" s="1">
        <v>2.8479969070000002</v>
      </c>
      <c r="Z42" s="1">
        <v>2.7311832420000002</v>
      </c>
      <c r="AA42" s="1">
        <v>4.2016338610000004</v>
      </c>
      <c r="AB42" t="s">
        <v>0</v>
      </c>
      <c r="AC42">
        <f t="shared" si="0"/>
        <v>2.7311832420000002</v>
      </c>
      <c r="AD42">
        <f t="shared" si="1"/>
        <v>4.2016338610000004</v>
      </c>
      <c r="AE42">
        <f t="shared" si="2"/>
        <v>1.4704506190000002</v>
      </c>
      <c r="AH42">
        <v>2.7311832420000002</v>
      </c>
      <c r="AI42">
        <v>4.2016338610000004</v>
      </c>
      <c r="AJ42">
        <v>1.4704506190000002</v>
      </c>
    </row>
    <row r="43" spans="1:36" x14ac:dyDescent="0.35">
      <c r="A43" t="s">
        <v>324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 s="2" t="s">
        <v>283</v>
      </c>
      <c r="V43" s="2" t="s">
        <v>283</v>
      </c>
      <c r="W43" s="2" t="s">
        <v>283</v>
      </c>
      <c r="X43" t="s">
        <v>0</v>
      </c>
      <c r="Y43" s="1">
        <v>0.263034406</v>
      </c>
      <c r="Z43" s="1">
        <v>2.5655971759999998</v>
      </c>
      <c r="AA43" s="1">
        <v>4.2016338610000004</v>
      </c>
      <c r="AB43" t="s">
        <v>0</v>
      </c>
      <c r="AC43">
        <f t="shared" si="0"/>
        <v>0.263034406</v>
      </c>
      <c r="AD43">
        <f t="shared" si="1"/>
        <v>4.2016338610000004</v>
      </c>
      <c r="AE43">
        <f t="shared" si="2"/>
        <v>3.9385994550000003</v>
      </c>
      <c r="AH43">
        <v>0.263034406</v>
      </c>
      <c r="AI43">
        <v>4.2016338610000004</v>
      </c>
      <c r="AJ43">
        <v>3.9385994550000003</v>
      </c>
    </row>
    <row r="44" spans="1:36" x14ac:dyDescent="0.35">
      <c r="A44" t="s">
        <v>325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 s="2" t="s">
        <v>283</v>
      </c>
      <c r="V44" s="2" t="s">
        <v>283</v>
      </c>
      <c r="W44" s="2" t="s">
        <v>283</v>
      </c>
      <c r="X44" t="s">
        <v>0</v>
      </c>
      <c r="Y44" s="1">
        <v>2.137503524</v>
      </c>
      <c r="Z44" s="1">
        <v>5.0703893280000001</v>
      </c>
      <c r="AA44" s="1">
        <v>3.6780719049999999</v>
      </c>
      <c r="AB44" t="s">
        <v>0</v>
      </c>
      <c r="AC44">
        <f t="shared" si="0"/>
        <v>2.137503524</v>
      </c>
      <c r="AD44">
        <f t="shared" si="1"/>
        <v>5.0703893280000001</v>
      </c>
      <c r="AE44">
        <f t="shared" si="2"/>
        <v>2.9328858040000001</v>
      </c>
      <c r="AH44">
        <v>2.137503524</v>
      </c>
      <c r="AI44">
        <v>5.0703893280000001</v>
      </c>
      <c r="AJ44">
        <v>2.9328858040000001</v>
      </c>
    </row>
    <row r="45" spans="1:36" x14ac:dyDescent="0.35">
      <c r="A45" t="s">
        <v>326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 s="2" t="s">
        <v>283</v>
      </c>
      <c r="V45" s="2" t="s">
        <v>283</v>
      </c>
      <c r="W45" s="2" t="s">
        <v>283</v>
      </c>
      <c r="X45" t="s">
        <v>0</v>
      </c>
      <c r="Y45" s="1">
        <v>2.056583528</v>
      </c>
      <c r="Z45" s="1">
        <v>2.8155754289999999</v>
      </c>
      <c r="AA45" s="1">
        <v>3.2630344060000001</v>
      </c>
      <c r="AB45" t="s">
        <v>0</v>
      </c>
      <c r="AC45">
        <f t="shared" si="0"/>
        <v>2.056583528</v>
      </c>
      <c r="AD45">
        <f t="shared" si="1"/>
        <v>3.2630344060000001</v>
      </c>
      <c r="AE45">
        <f t="shared" si="2"/>
        <v>1.2064508780000001</v>
      </c>
      <c r="AH45">
        <v>2.056583528</v>
      </c>
      <c r="AI45">
        <v>3.2630344060000001</v>
      </c>
      <c r="AJ45">
        <v>1.2064508780000001</v>
      </c>
    </row>
    <row r="46" spans="1:36" x14ac:dyDescent="0.35">
      <c r="A46" t="s">
        <v>327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 s="2" t="s">
        <v>283</v>
      </c>
      <c r="V46" s="2" t="s">
        <v>283</v>
      </c>
      <c r="W46" s="2" t="s">
        <v>283</v>
      </c>
      <c r="X46" t="s">
        <v>0</v>
      </c>
      <c r="Y46" s="1">
        <v>2.0285691520000002</v>
      </c>
      <c r="Z46" s="1">
        <v>2.8318772409999999</v>
      </c>
      <c r="AA46" s="1">
        <v>3.3785116230000001</v>
      </c>
      <c r="AB46" t="s">
        <v>0</v>
      </c>
      <c r="AC46">
        <f t="shared" si="0"/>
        <v>2.0285691520000002</v>
      </c>
      <c r="AD46">
        <f t="shared" si="1"/>
        <v>3.3785116230000001</v>
      </c>
      <c r="AE46">
        <f t="shared" si="2"/>
        <v>1.3499424709999999</v>
      </c>
      <c r="AH46">
        <v>2.0285691520000002</v>
      </c>
      <c r="AI46">
        <v>3.3785116230000001</v>
      </c>
      <c r="AJ46">
        <v>1.3499424709999999</v>
      </c>
    </row>
    <row r="47" spans="1:36" x14ac:dyDescent="0.35">
      <c r="A47" t="s">
        <v>328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 s="2" t="s">
        <v>283</v>
      </c>
      <c r="V47" s="2" t="s">
        <v>283</v>
      </c>
      <c r="W47" s="2" t="s">
        <v>283</v>
      </c>
      <c r="X47" t="s">
        <v>0</v>
      </c>
      <c r="Y47" s="1">
        <v>2.5058909300000001</v>
      </c>
      <c r="Z47" s="1">
        <v>3.6780719049999999</v>
      </c>
      <c r="AA47" s="1">
        <v>3.8479969070000002</v>
      </c>
      <c r="AB47" t="s">
        <v>0</v>
      </c>
      <c r="AC47">
        <f t="shared" si="0"/>
        <v>2.5058909300000001</v>
      </c>
      <c r="AD47">
        <f t="shared" si="1"/>
        <v>3.8479969070000002</v>
      </c>
      <c r="AE47">
        <f t="shared" si="2"/>
        <v>1.3421059770000001</v>
      </c>
      <c r="AH47">
        <v>2.5058909300000001</v>
      </c>
      <c r="AI47">
        <v>3.8479969070000002</v>
      </c>
      <c r="AJ47">
        <v>1.3421059770000001</v>
      </c>
    </row>
    <row r="48" spans="1:36" x14ac:dyDescent="0.35">
      <c r="A48" t="s">
        <v>329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 s="2" t="s">
        <v>283</v>
      </c>
      <c r="V48" s="2" t="s">
        <v>283</v>
      </c>
      <c r="W48" s="2" t="s">
        <v>283</v>
      </c>
      <c r="X48" t="s">
        <v>0</v>
      </c>
      <c r="Y48" s="1">
        <v>2.4436066510000001</v>
      </c>
      <c r="Z48" s="1">
        <v>2.7136958149999999</v>
      </c>
      <c r="AA48" s="1">
        <v>2.6959938129999999</v>
      </c>
      <c r="AB48" t="s">
        <v>0</v>
      </c>
      <c r="AC48">
        <f t="shared" si="0"/>
        <v>2.4436066510000001</v>
      </c>
      <c r="AD48">
        <f t="shared" si="1"/>
        <v>2.7136958149999999</v>
      </c>
      <c r="AE48">
        <f t="shared" si="2"/>
        <v>0.27008916399999983</v>
      </c>
      <c r="AH48">
        <v>2.4436066510000001</v>
      </c>
      <c r="AI48">
        <v>2.7136958149999999</v>
      </c>
      <c r="AJ48">
        <v>0.27008916399999983</v>
      </c>
    </row>
    <row r="49" spans="1:36" x14ac:dyDescent="0.35">
      <c r="A49" t="s">
        <v>330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 s="2" t="s">
        <v>283</v>
      </c>
      <c r="V49" s="2" t="s">
        <v>283</v>
      </c>
      <c r="W49" s="2" t="s">
        <v>283</v>
      </c>
      <c r="X49" t="s">
        <v>0</v>
      </c>
      <c r="Y49" s="1">
        <v>1.565597176</v>
      </c>
      <c r="Z49" s="1">
        <v>1.1110313119999999</v>
      </c>
      <c r="AA49" s="1">
        <v>2.5655971759999998</v>
      </c>
      <c r="AB49" t="s">
        <v>0</v>
      </c>
      <c r="AC49">
        <f t="shared" si="0"/>
        <v>1.1110313119999999</v>
      </c>
      <c r="AD49">
        <f t="shared" si="1"/>
        <v>2.5655971759999998</v>
      </c>
      <c r="AE49">
        <f t="shared" si="2"/>
        <v>1.4545658639999999</v>
      </c>
      <c r="AH49">
        <v>1.1110313119999999</v>
      </c>
      <c r="AI49">
        <v>2.5655971759999998</v>
      </c>
      <c r="AJ49">
        <v>1.4545658639999999</v>
      </c>
    </row>
    <row r="50" spans="1:36" x14ac:dyDescent="0.35">
      <c r="A50" t="s">
        <v>331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 s="2" t="s">
        <v>283</v>
      </c>
      <c r="V50" s="2" t="s">
        <v>283</v>
      </c>
      <c r="W50" s="2" t="s">
        <v>283</v>
      </c>
      <c r="X50" t="s">
        <v>0</v>
      </c>
      <c r="Y50" s="1">
        <v>0.67807190500000003</v>
      </c>
      <c r="Z50" s="1">
        <v>0.748461233</v>
      </c>
      <c r="AA50" s="1">
        <v>1.604071324</v>
      </c>
      <c r="AB50" t="s">
        <v>0</v>
      </c>
      <c r="AC50">
        <f t="shared" si="0"/>
        <v>0.67807190500000003</v>
      </c>
      <c r="AD50">
        <f t="shared" si="1"/>
        <v>1.604071324</v>
      </c>
      <c r="AE50">
        <f t="shared" si="2"/>
        <v>0.92599941899999993</v>
      </c>
      <c r="AH50">
        <v>0.67807190500000003</v>
      </c>
      <c r="AI50">
        <v>1.604071324</v>
      </c>
      <c r="AJ50">
        <v>0.92599941899999993</v>
      </c>
    </row>
    <row r="51" spans="1:36" x14ac:dyDescent="0.35">
      <c r="A51" t="s">
        <v>332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 s="2" t="s">
        <v>283</v>
      </c>
      <c r="V51" s="2" t="s">
        <v>283</v>
      </c>
      <c r="W51" s="2" t="s">
        <v>283</v>
      </c>
      <c r="X51" t="s">
        <v>0</v>
      </c>
      <c r="Y51" s="1">
        <v>3.4854268269999999</v>
      </c>
      <c r="Z51" s="1">
        <v>2.7824085649999999</v>
      </c>
      <c r="AA51" s="1">
        <v>4.5360528999999996</v>
      </c>
      <c r="AB51" t="s">
        <v>0</v>
      </c>
      <c r="AC51">
        <f t="shared" si="0"/>
        <v>2.7824085649999999</v>
      </c>
      <c r="AD51">
        <f t="shared" si="1"/>
        <v>4.5360528999999996</v>
      </c>
      <c r="AE51">
        <f t="shared" si="2"/>
        <v>1.7536443349999997</v>
      </c>
      <c r="AH51">
        <v>2.7824085649999999</v>
      </c>
      <c r="AI51">
        <v>4.5360528999999996</v>
      </c>
      <c r="AJ51">
        <v>1.7536443349999997</v>
      </c>
    </row>
    <row r="52" spans="1:36" x14ac:dyDescent="0.35">
      <c r="A52" t="s">
        <v>333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s="2" t="s">
        <v>283</v>
      </c>
      <c r="V52" s="2" t="s">
        <v>283</v>
      </c>
      <c r="W52" s="2" t="s">
        <v>283</v>
      </c>
      <c r="X52" t="s">
        <v>0</v>
      </c>
      <c r="Y52" s="1">
        <v>2.1634987319999999</v>
      </c>
      <c r="Z52" s="1">
        <v>2.3103401209999999</v>
      </c>
      <c r="AA52" s="1">
        <v>2.5058909300000001</v>
      </c>
      <c r="AB52" t="s">
        <v>0</v>
      </c>
      <c r="AC52">
        <f t="shared" si="0"/>
        <v>2.1634987319999999</v>
      </c>
      <c r="AD52">
        <f t="shared" si="1"/>
        <v>2.5058909300000001</v>
      </c>
      <c r="AE52">
        <f t="shared" si="2"/>
        <v>0.3423921980000002</v>
      </c>
      <c r="AH52">
        <v>2.1634987319999999</v>
      </c>
      <c r="AI52">
        <v>2.5058909300000001</v>
      </c>
      <c r="AJ52">
        <v>0.3423921980000002</v>
      </c>
    </row>
    <row r="53" spans="1:36" x14ac:dyDescent="0.35">
      <c r="A53" t="s">
        <v>334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 s="2" t="s">
        <v>283</v>
      </c>
      <c r="V53" s="2" t="s">
        <v>283</v>
      </c>
      <c r="W53" s="2" t="s">
        <v>283</v>
      </c>
      <c r="X53" t="s">
        <v>0</v>
      </c>
      <c r="Y53" s="1">
        <v>3.7655347460000002</v>
      </c>
      <c r="Z53" s="1">
        <v>2.214124805</v>
      </c>
      <c r="AA53" s="1">
        <v>1.056583528</v>
      </c>
      <c r="AB53" t="s">
        <v>0</v>
      </c>
      <c r="AC53">
        <f t="shared" si="0"/>
        <v>1.056583528</v>
      </c>
      <c r="AD53">
        <f t="shared" si="1"/>
        <v>3.7655347460000002</v>
      </c>
      <c r="AE53">
        <f t="shared" si="2"/>
        <v>2.7089512180000002</v>
      </c>
      <c r="AH53">
        <v>1.056583528</v>
      </c>
      <c r="AI53">
        <v>3.7655347460000002</v>
      </c>
      <c r="AJ53">
        <v>2.7089512180000002</v>
      </c>
    </row>
    <row r="54" spans="1:36" x14ac:dyDescent="0.35">
      <c r="A54" t="s">
        <v>335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 s="2" t="s">
        <v>283</v>
      </c>
      <c r="V54" s="2" t="s">
        <v>283</v>
      </c>
      <c r="W54" s="2" t="s">
        <v>283</v>
      </c>
      <c r="X54" t="s">
        <v>0</v>
      </c>
      <c r="Y54" s="1">
        <v>3.6780719049999999</v>
      </c>
      <c r="Z54" s="1">
        <v>5.1375035240000004</v>
      </c>
      <c r="AA54" s="1">
        <v>2.6415460290000001</v>
      </c>
      <c r="AB54" t="s">
        <v>0</v>
      </c>
      <c r="AC54">
        <f t="shared" si="0"/>
        <v>2.6415460290000001</v>
      </c>
      <c r="AD54">
        <f t="shared" si="1"/>
        <v>5.1375035240000004</v>
      </c>
      <c r="AE54">
        <f t="shared" si="2"/>
        <v>2.4959574950000003</v>
      </c>
      <c r="AH54">
        <v>2.6415460290000001</v>
      </c>
      <c r="AI54">
        <v>5.1375035240000004</v>
      </c>
      <c r="AJ54">
        <v>2.4959574950000003</v>
      </c>
    </row>
    <row r="55" spans="1:36" x14ac:dyDescent="0.35">
      <c r="A55" t="s">
        <v>336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 s="2" t="s">
        <v>283</v>
      </c>
      <c r="V55" s="2" t="s">
        <v>283</v>
      </c>
      <c r="W55" s="2" t="s">
        <v>283</v>
      </c>
      <c r="X55" t="s">
        <v>0</v>
      </c>
      <c r="Y55" s="1">
        <v>2.748461233</v>
      </c>
      <c r="Z55" s="1">
        <v>2.7655347460000002</v>
      </c>
      <c r="AA55" s="1">
        <v>2.6959938129999999</v>
      </c>
      <c r="AB55" t="s">
        <v>0</v>
      </c>
      <c r="AC55">
        <f t="shared" si="0"/>
        <v>2.6959938129999999</v>
      </c>
      <c r="AD55">
        <f t="shared" si="1"/>
        <v>2.7655347460000002</v>
      </c>
      <c r="AE55">
        <f t="shared" si="2"/>
        <v>6.9540933000000305E-2</v>
      </c>
      <c r="AH55">
        <v>2.6959938129999999</v>
      </c>
      <c r="AI55">
        <v>2.7655347460000002</v>
      </c>
      <c r="AJ55">
        <v>6.9540933000000305E-2</v>
      </c>
    </row>
    <row r="56" spans="1:36" x14ac:dyDescent="0.35">
      <c r="A56" t="s">
        <v>337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s="2" t="s">
        <v>283</v>
      </c>
      <c r="V56" s="2" t="s">
        <v>283</v>
      </c>
      <c r="W56" s="2" t="s">
        <v>283</v>
      </c>
      <c r="X56" t="s">
        <v>0</v>
      </c>
      <c r="Y56" s="1">
        <v>1.7824085649999999</v>
      </c>
      <c r="Z56" s="1">
        <v>2.3785116230000001</v>
      </c>
      <c r="AA56" s="1">
        <v>1.9708536539999999</v>
      </c>
      <c r="AB56" t="s">
        <v>0</v>
      </c>
      <c r="AC56">
        <f t="shared" si="0"/>
        <v>1.7824085649999999</v>
      </c>
      <c r="AD56">
        <f t="shared" si="1"/>
        <v>2.3785116230000001</v>
      </c>
      <c r="AE56">
        <f t="shared" si="2"/>
        <v>0.59610305800000019</v>
      </c>
      <c r="AH56">
        <v>1.7824085649999999</v>
      </c>
      <c r="AI56">
        <v>2.3785116230000001</v>
      </c>
      <c r="AJ56">
        <v>0.59610305800000019</v>
      </c>
    </row>
    <row r="57" spans="1:36" x14ac:dyDescent="0.35">
      <c r="A57" t="s">
        <v>338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 s="2" t="s">
        <v>283</v>
      </c>
      <c r="V57" s="2" t="s">
        <v>283</v>
      </c>
      <c r="W57" s="2" t="s">
        <v>283</v>
      </c>
      <c r="X57" t="s">
        <v>0</v>
      </c>
      <c r="Y57" s="1">
        <v>2.286881148</v>
      </c>
      <c r="Z57" s="1">
        <v>2.0285691520000002</v>
      </c>
      <c r="AA57" s="1">
        <v>2.4222330009999999</v>
      </c>
      <c r="AB57" t="s">
        <v>0</v>
      </c>
      <c r="AC57">
        <f t="shared" si="0"/>
        <v>2.0285691520000002</v>
      </c>
      <c r="AD57">
        <f t="shared" si="1"/>
        <v>2.4222330009999999</v>
      </c>
      <c r="AE57">
        <f t="shared" si="2"/>
        <v>0.39366384899999973</v>
      </c>
      <c r="AH57">
        <v>2.0285691520000002</v>
      </c>
      <c r="AI57">
        <v>2.4222330009999999</v>
      </c>
      <c r="AJ57">
        <v>0.39366384899999973</v>
      </c>
    </row>
    <row r="58" spans="1:36" x14ac:dyDescent="0.35">
      <c r="A58" t="s">
        <v>339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 s="2" t="s">
        <v>283</v>
      </c>
      <c r="V58" s="2" t="s">
        <v>283</v>
      </c>
      <c r="W58" s="2" t="s">
        <v>283</v>
      </c>
      <c r="X58" t="s">
        <v>0</v>
      </c>
      <c r="Y58" s="1">
        <v>3.3785116230000001</v>
      </c>
      <c r="Z58" s="1">
        <v>4.2630344060000001</v>
      </c>
      <c r="AA58" s="1">
        <v>3.5849625010000001</v>
      </c>
      <c r="AB58" t="s">
        <v>0</v>
      </c>
      <c r="AC58">
        <f t="shared" si="0"/>
        <v>3.3785116230000001</v>
      </c>
      <c r="AD58">
        <f t="shared" si="1"/>
        <v>4.2630344060000001</v>
      </c>
      <c r="AE58">
        <f t="shared" si="2"/>
        <v>0.88452278299999998</v>
      </c>
      <c r="AH58">
        <v>3.3785116230000001</v>
      </c>
      <c r="AI58">
        <v>4.2630344060000001</v>
      </c>
      <c r="AJ58">
        <v>0.88452278299999998</v>
      </c>
    </row>
    <row r="59" spans="1:36" x14ac:dyDescent="0.35">
      <c r="A59" t="s">
        <v>340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 s="2" t="s">
        <v>283</v>
      </c>
      <c r="V59" s="2" t="s">
        <v>283</v>
      </c>
      <c r="W59" s="2" t="s">
        <v>283</v>
      </c>
      <c r="X59" t="s">
        <v>0</v>
      </c>
      <c r="Y59" s="1">
        <v>3.748461233</v>
      </c>
      <c r="Z59" s="1">
        <v>5.5849625009999997</v>
      </c>
      <c r="AA59" s="1">
        <v>5.3219280949999996</v>
      </c>
      <c r="AB59" t="s">
        <v>0</v>
      </c>
      <c r="AC59">
        <f t="shared" si="0"/>
        <v>3.748461233</v>
      </c>
      <c r="AD59">
        <f t="shared" si="1"/>
        <v>5.5849625009999997</v>
      </c>
      <c r="AE59">
        <f t="shared" si="2"/>
        <v>1.8365012679999997</v>
      </c>
      <c r="AH59">
        <v>3.748461233</v>
      </c>
      <c r="AI59">
        <v>5.5849625009999997</v>
      </c>
      <c r="AJ59">
        <v>1.8365012679999997</v>
      </c>
    </row>
    <row r="60" spans="1:36" x14ac:dyDescent="0.35">
      <c r="A60" t="s">
        <v>341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 s="2" t="s">
        <v>283</v>
      </c>
      <c r="V60" s="2" t="s">
        <v>283</v>
      </c>
      <c r="W60" s="2" t="s">
        <v>283</v>
      </c>
      <c r="X60" t="s">
        <v>0</v>
      </c>
      <c r="Y60" s="1">
        <v>3.3785116230000001</v>
      </c>
      <c r="Z60" s="1">
        <v>2.925999419</v>
      </c>
      <c r="AA60" s="1">
        <v>7</v>
      </c>
      <c r="AB60" t="s">
        <v>0</v>
      </c>
      <c r="AC60">
        <f t="shared" si="0"/>
        <v>2.925999419</v>
      </c>
      <c r="AD60">
        <f t="shared" si="1"/>
        <v>7</v>
      </c>
      <c r="AE60">
        <f t="shared" si="2"/>
        <v>4.074000581</v>
      </c>
      <c r="AH60">
        <v>2.925999419</v>
      </c>
      <c r="AI60">
        <v>7</v>
      </c>
      <c r="AJ60">
        <v>4.074000581</v>
      </c>
    </row>
    <row r="61" spans="1:36" x14ac:dyDescent="0.35">
      <c r="A61" t="s">
        <v>342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 s="2" t="s">
        <v>283</v>
      </c>
      <c r="V61" s="2" t="s">
        <v>283</v>
      </c>
      <c r="W61" s="2" t="s">
        <v>283</v>
      </c>
      <c r="X61" t="s">
        <v>0</v>
      </c>
      <c r="Y61" s="1">
        <v>2.137503524</v>
      </c>
      <c r="Z61" s="1">
        <v>4.2630344060000001</v>
      </c>
      <c r="AA61" s="1">
        <v>4.5849625009999997</v>
      </c>
      <c r="AB61" t="s">
        <v>0</v>
      </c>
      <c r="AC61">
        <f t="shared" si="0"/>
        <v>2.137503524</v>
      </c>
      <c r="AD61">
        <f t="shared" si="1"/>
        <v>4.5849625009999997</v>
      </c>
      <c r="AE61">
        <f t="shared" si="2"/>
        <v>2.4474589769999997</v>
      </c>
      <c r="AH61">
        <v>2.137503524</v>
      </c>
      <c r="AI61">
        <v>4.5849625009999997</v>
      </c>
      <c r="AJ61">
        <v>2.4474589769999997</v>
      </c>
    </row>
    <row r="62" spans="1:36" x14ac:dyDescent="0.35">
      <c r="A62" t="s">
        <v>343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 s="2" t="s">
        <v>283</v>
      </c>
      <c r="V62" s="2" t="s">
        <v>283</v>
      </c>
      <c r="W62" s="2" t="s">
        <v>283</v>
      </c>
      <c r="X62" t="s">
        <v>0</v>
      </c>
      <c r="Y62" s="1">
        <v>3.6780719049999999</v>
      </c>
      <c r="Z62" s="1">
        <v>5.8875252710000003</v>
      </c>
      <c r="AA62" s="1">
        <v>5.8678964640000002</v>
      </c>
      <c r="AB62" t="s">
        <v>0</v>
      </c>
      <c r="AC62">
        <f t="shared" si="0"/>
        <v>3.6780719049999999</v>
      </c>
      <c r="AD62">
        <f t="shared" si="1"/>
        <v>5.8875252710000003</v>
      </c>
      <c r="AE62">
        <f t="shared" si="2"/>
        <v>2.2094533660000004</v>
      </c>
      <c r="AH62">
        <v>3.6780719049999999</v>
      </c>
      <c r="AI62">
        <v>5.8875252710000003</v>
      </c>
      <c r="AJ62">
        <v>2.2094533660000004</v>
      </c>
    </row>
    <row r="63" spans="1:36" x14ac:dyDescent="0.35">
      <c r="A63" t="s">
        <v>344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 s="2" t="s">
        <v>283</v>
      </c>
      <c r="V63" s="2" t="s">
        <v>283</v>
      </c>
      <c r="W63" s="2" t="s">
        <v>283</v>
      </c>
      <c r="X63" t="s">
        <v>0</v>
      </c>
      <c r="Y63" s="1">
        <v>2.137503524</v>
      </c>
      <c r="Z63" s="1">
        <v>2.8318772409999999</v>
      </c>
      <c r="AA63" s="1">
        <v>3.2630344060000001</v>
      </c>
      <c r="AB63" t="s">
        <v>0</v>
      </c>
      <c r="AC63">
        <f t="shared" si="0"/>
        <v>2.137503524</v>
      </c>
      <c r="AD63">
        <f t="shared" si="1"/>
        <v>3.2630344060000001</v>
      </c>
      <c r="AE63">
        <f t="shared" si="2"/>
        <v>1.1255308820000001</v>
      </c>
      <c r="AH63">
        <v>2.137503524</v>
      </c>
      <c r="AI63">
        <v>3.2630344060000001</v>
      </c>
      <c r="AJ63">
        <v>1.1255308820000001</v>
      </c>
    </row>
    <row r="64" spans="1:36" x14ac:dyDescent="0.35">
      <c r="A64" t="s">
        <v>345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 s="2" t="s">
        <v>283</v>
      </c>
      <c r="V64" s="2" t="s">
        <v>283</v>
      </c>
      <c r="W64" s="2" t="s">
        <v>283</v>
      </c>
      <c r="X64" t="s">
        <v>0</v>
      </c>
      <c r="Y64" s="1">
        <v>2.6415460290000001</v>
      </c>
      <c r="Z64" s="1">
        <v>2.7311832420000002</v>
      </c>
      <c r="AA64" s="1">
        <v>5.3219280949999996</v>
      </c>
      <c r="AB64" t="s">
        <v>0</v>
      </c>
      <c r="AC64">
        <f t="shared" si="0"/>
        <v>2.6415460290000001</v>
      </c>
      <c r="AD64">
        <f t="shared" si="1"/>
        <v>5.3219280949999996</v>
      </c>
      <c r="AE64">
        <f t="shared" si="2"/>
        <v>2.6803820659999995</v>
      </c>
      <c r="AH64">
        <v>2.6415460290000001</v>
      </c>
      <c r="AI64">
        <v>5.3219280949999996</v>
      </c>
      <c r="AJ64">
        <v>2.6803820659999995</v>
      </c>
    </row>
    <row r="65" spans="1:36" x14ac:dyDescent="0.35">
      <c r="A65" t="s">
        <v>346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 s="2" t="s">
        <v>283</v>
      </c>
      <c r="V65" s="2" t="s">
        <v>283</v>
      </c>
      <c r="W65" s="2" t="s">
        <v>283</v>
      </c>
      <c r="X65" t="s">
        <v>0</v>
      </c>
      <c r="Y65" s="1">
        <v>2.7311832420000002</v>
      </c>
      <c r="Z65" s="1">
        <v>2.9855004300000001</v>
      </c>
      <c r="AA65" s="1">
        <v>2.7990873060000001</v>
      </c>
      <c r="AB65" t="s">
        <v>0</v>
      </c>
      <c r="AC65">
        <f t="shared" si="0"/>
        <v>2.7311832420000002</v>
      </c>
      <c r="AD65">
        <f t="shared" si="1"/>
        <v>2.9855004300000001</v>
      </c>
      <c r="AE65">
        <f t="shared" si="2"/>
        <v>0.25431718799999992</v>
      </c>
      <c r="AH65">
        <v>2.7311832420000002</v>
      </c>
      <c r="AI65">
        <v>2.9855004300000001</v>
      </c>
      <c r="AJ65">
        <v>0.25431718799999992</v>
      </c>
    </row>
    <row r="66" spans="1:36" x14ac:dyDescent="0.35">
      <c r="A66" t="s">
        <v>347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 s="2" t="s">
        <v>283</v>
      </c>
      <c r="V66" s="2" t="s">
        <v>283</v>
      </c>
      <c r="W66" s="2" t="s">
        <v>283</v>
      </c>
      <c r="X66" t="s">
        <v>0</v>
      </c>
      <c r="Y66" s="1">
        <v>2.7990873060000001</v>
      </c>
      <c r="Z66" s="1">
        <v>4.2016338610000004</v>
      </c>
      <c r="AA66" s="1">
        <v>5.03562391</v>
      </c>
      <c r="AB66" t="s">
        <v>0</v>
      </c>
      <c r="AC66">
        <f t="shared" si="0"/>
        <v>2.7990873060000001</v>
      </c>
      <c r="AD66">
        <f t="shared" si="1"/>
        <v>5.03562391</v>
      </c>
      <c r="AE66">
        <f t="shared" si="2"/>
        <v>2.2365366039999999</v>
      </c>
      <c r="AH66">
        <v>2.7990873060000001</v>
      </c>
      <c r="AI66">
        <v>5.03562391</v>
      </c>
      <c r="AJ66">
        <v>2.2365366039999999</v>
      </c>
    </row>
    <row r="67" spans="1:36" x14ac:dyDescent="0.35">
      <c r="A67" t="s">
        <v>348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 s="2" t="s">
        <v>283</v>
      </c>
      <c r="V67" s="2" t="s">
        <v>283</v>
      </c>
      <c r="W67" s="2" t="s">
        <v>283</v>
      </c>
      <c r="X67" t="s">
        <v>0</v>
      </c>
      <c r="Y67" s="1">
        <v>3.7824085649999999</v>
      </c>
      <c r="Z67" s="1">
        <v>3.4854268269999999</v>
      </c>
      <c r="AA67" s="1">
        <v>5.1375035240000004</v>
      </c>
      <c r="AB67" t="s">
        <v>0</v>
      </c>
      <c r="AC67">
        <f t="shared" ref="AC67:AC79" si="3">MIN(Y67:AA67)</f>
        <v>3.4854268269999999</v>
      </c>
      <c r="AD67">
        <f t="shared" ref="AD67:AD79" si="4">MAX(Y67:AA67)</f>
        <v>5.1375035240000004</v>
      </c>
      <c r="AE67">
        <f t="shared" ref="AE67:AE79" si="5">ABS(AC67-AD67)</f>
        <v>1.6520766970000005</v>
      </c>
      <c r="AH67">
        <v>3.4854268269999999</v>
      </c>
      <c r="AI67">
        <v>5.1375035240000004</v>
      </c>
      <c r="AJ67">
        <v>1.6520766970000005</v>
      </c>
    </row>
    <row r="68" spans="1:36" x14ac:dyDescent="0.35">
      <c r="A68" t="s">
        <v>349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 s="2" t="s">
        <v>283</v>
      </c>
      <c r="V68" s="2" t="s">
        <v>283</v>
      </c>
      <c r="W68" s="2" t="s">
        <v>283</v>
      </c>
      <c r="X68" t="s">
        <v>0</v>
      </c>
      <c r="Y68" s="1">
        <v>2.2387868599999998</v>
      </c>
      <c r="Z68" s="1">
        <v>2.748461233</v>
      </c>
      <c r="AA68" s="1">
        <v>3.8479969070000002</v>
      </c>
      <c r="AB68" t="s">
        <v>0</v>
      </c>
      <c r="AC68">
        <f t="shared" si="3"/>
        <v>2.2387868599999998</v>
      </c>
      <c r="AD68">
        <f t="shared" si="4"/>
        <v>3.8479969070000002</v>
      </c>
      <c r="AE68">
        <f t="shared" si="5"/>
        <v>1.6092100470000004</v>
      </c>
      <c r="AH68">
        <v>2.2387868599999998</v>
      </c>
      <c r="AI68">
        <v>3.8479969070000002</v>
      </c>
      <c r="AJ68">
        <v>1.6092100470000004</v>
      </c>
    </row>
    <row r="69" spans="1:36" x14ac:dyDescent="0.35">
      <c r="A69" t="s">
        <v>350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 s="2" t="s">
        <v>283</v>
      </c>
      <c r="V69" s="2" t="s">
        <v>283</v>
      </c>
      <c r="W69" s="2" t="s">
        <v>283</v>
      </c>
      <c r="X69" t="s">
        <v>0</v>
      </c>
      <c r="Y69" s="1">
        <v>0.263034406</v>
      </c>
      <c r="Z69" s="1">
        <v>2.056583528</v>
      </c>
      <c r="AA69" s="1">
        <v>5.2630344060000001</v>
      </c>
      <c r="AB69" t="s">
        <v>0</v>
      </c>
      <c r="AC69">
        <f t="shared" si="3"/>
        <v>0.263034406</v>
      </c>
      <c r="AD69">
        <f t="shared" si="4"/>
        <v>5.2630344060000001</v>
      </c>
      <c r="AE69">
        <f t="shared" si="5"/>
        <v>5</v>
      </c>
      <c r="AH69">
        <v>0.263034406</v>
      </c>
      <c r="AI69">
        <v>5.2630344060000001</v>
      </c>
      <c r="AJ69">
        <v>5</v>
      </c>
    </row>
    <row r="70" spans="1:36" x14ac:dyDescent="0.35">
      <c r="A70" t="s">
        <v>351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 s="2" t="s">
        <v>283</v>
      </c>
      <c r="V70" s="2" t="s">
        <v>283</v>
      </c>
      <c r="W70" s="2" t="s">
        <v>283</v>
      </c>
      <c r="X70" t="s">
        <v>0</v>
      </c>
      <c r="Y70" s="1">
        <v>4.3219280949999996</v>
      </c>
      <c r="Z70" s="1">
        <v>3.5849625010000001</v>
      </c>
      <c r="AA70" s="1">
        <v>1.6780719049999999</v>
      </c>
      <c r="AB70" t="s">
        <v>0</v>
      </c>
      <c r="AC70">
        <f t="shared" si="3"/>
        <v>1.6780719049999999</v>
      </c>
      <c r="AD70">
        <f t="shared" si="4"/>
        <v>4.3219280949999996</v>
      </c>
      <c r="AE70">
        <f t="shared" si="5"/>
        <v>2.6438561899999997</v>
      </c>
      <c r="AH70">
        <v>1.6780719049999999</v>
      </c>
      <c r="AI70">
        <v>4.3219280949999996</v>
      </c>
      <c r="AJ70">
        <v>2.6438561899999997</v>
      </c>
    </row>
    <row r="71" spans="1:36" x14ac:dyDescent="0.35">
      <c r="A71" t="s">
        <v>352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 s="2" t="s">
        <v>283</v>
      </c>
      <c r="V71" s="2" t="s">
        <v>283</v>
      </c>
      <c r="W71" s="2" t="s">
        <v>283</v>
      </c>
      <c r="X71" t="s">
        <v>0</v>
      </c>
      <c r="Y71" s="1">
        <v>2.5459683690000001</v>
      </c>
      <c r="Z71" s="1">
        <v>2.5260688120000001</v>
      </c>
      <c r="AA71" s="1">
        <v>0.263034406</v>
      </c>
      <c r="AB71" t="s">
        <v>0</v>
      </c>
      <c r="AC71">
        <f t="shared" si="3"/>
        <v>0.263034406</v>
      </c>
      <c r="AD71">
        <f t="shared" si="4"/>
        <v>2.5459683690000001</v>
      </c>
      <c r="AE71">
        <f t="shared" si="5"/>
        <v>2.2829339630000001</v>
      </c>
      <c r="AH71">
        <v>0.263034406</v>
      </c>
      <c r="AI71">
        <v>2.5459683690000001</v>
      </c>
      <c r="AJ71">
        <v>2.2829339630000001</v>
      </c>
    </row>
    <row r="72" spans="1:36" x14ac:dyDescent="0.35">
      <c r="A72" t="s">
        <v>353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 s="2" t="s">
        <v>283</v>
      </c>
      <c r="V72" s="2" t="s">
        <v>283</v>
      </c>
      <c r="W72" s="2" t="s">
        <v>283</v>
      </c>
      <c r="X72" t="s">
        <v>0</v>
      </c>
      <c r="Y72" s="1">
        <v>4.3785116229999996</v>
      </c>
      <c r="Z72" s="1">
        <v>2.6959938129999999</v>
      </c>
      <c r="AA72" s="1">
        <v>3.4854268269999999</v>
      </c>
      <c r="AB72" t="s">
        <v>0</v>
      </c>
      <c r="AC72">
        <f t="shared" si="3"/>
        <v>2.6959938129999999</v>
      </c>
      <c r="AD72">
        <f t="shared" si="4"/>
        <v>4.3785116229999996</v>
      </c>
      <c r="AE72">
        <f t="shared" si="5"/>
        <v>1.6825178099999998</v>
      </c>
      <c r="AH72">
        <v>2.6959938129999999</v>
      </c>
      <c r="AI72">
        <v>4.3785116229999996</v>
      </c>
      <c r="AJ72">
        <v>1.6825178099999998</v>
      </c>
    </row>
    <row r="73" spans="1:36" x14ac:dyDescent="0.35">
      <c r="A73" t="s">
        <v>354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 s="2" t="s">
        <v>283</v>
      </c>
      <c r="V73" s="2" t="s">
        <v>283</v>
      </c>
      <c r="W73" s="2" t="s">
        <v>283</v>
      </c>
      <c r="X73" t="s">
        <v>0</v>
      </c>
      <c r="Y73" s="1">
        <v>5.1375035240000004</v>
      </c>
      <c r="Z73" s="1">
        <v>7.9541963100000004</v>
      </c>
      <c r="AA73" s="1">
        <v>2.6415460290000001</v>
      </c>
      <c r="AB73" t="s">
        <v>0</v>
      </c>
      <c r="AC73">
        <f t="shared" si="3"/>
        <v>2.6415460290000001</v>
      </c>
      <c r="AD73">
        <f t="shared" si="4"/>
        <v>7.9541963100000004</v>
      </c>
      <c r="AE73">
        <f t="shared" si="5"/>
        <v>5.3126502809999998</v>
      </c>
      <c r="AH73">
        <v>2.6415460290000001</v>
      </c>
      <c r="AI73">
        <v>7.9541963100000004</v>
      </c>
      <c r="AJ73">
        <v>5.3126502809999998</v>
      </c>
    </row>
    <row r="74" spans="1:36" x14ac:dyDescent="0.35">
      <c r="A74" t="s">
        <v>355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 s="2" t="s">
        <v>283</v>
      </c>
      <c r="V74" s="2" t="s">
        <v>283</v>
      </c>
      <c r="W74" s="2" t="s">
        <v>283</v>
      </c>
      <c r="X74" t="s">
        <v>0</v>
      </c>
      <c r="Y74" s="1">
        <v>2.286881148</v>
      </c>
      <c r="Z74" s="1">
        <v>1.40053793</v>
      </c>
      <c r="AA74" s="1">
        <v>0.67807190500000003</v>
      </c>
      <c r="AB74" t="s">
        <v>0</v>
      </c>
      <c r="AC74">
        <f t="shared" si="3"/>
        <v>0.67807190500000003</v>
      </c>
      <c r="AD74">
        <f t="shared" si="4"/>
        <v>2.286881148</v>
      </c>
      <c r="AE74">
        <f t="shared" si="5"/>
        <v>1.6088092430000001</v>
      </c>
      <c r="AH74">
        <v>0.67807190500000003</v>
      </c>
      <c r="AI74">
        <v>2.286881148</v>
      </c>
      <c r="AJ74">
        <v>1.6088092430000001</v>
      </c>
    </row>
    <row r="75" spans="1:36" x14ac:dyDescent="0.35">
      <c r="A75" t="s">
        <v>356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 s="2" t="s">
        <v>283</v>
      </c>
      <c r="V75" s="2" t="s">
        <v>283</v>
      </c>
      <c r="W75" s="2" t="s">
        <v>283</v>
      </c>
      <c r="X75" t="s">
        <v>0</v>
      </c>
      <c r="Y75" s="1">
        <v>3.137503524</v>
      </c>
      <c r="Z75" s="1">
        <v>2.6229303509999999</v>
      </c>
      <c r="AA75" s="1">
        <v>0.60407132399999997</v>
      </c>
      <c r="AB75" t="s">
        <v>0</v>
      </c>
      <c r="AC75">
        <f t="shared" si="3"/>
        <v>0.60407132399999997</v>
      </c>
      <c r="AD75">
        <f t="shared" si="4"/>
        <v>3.137503524</v>
      </c>
      <c r="AE75">
        <f t="shared" si="5"/>
        <v>2.5334322</v>
      </c>
      <c r="AH75">
        <v>0.60407132399999997</v>
      </c>
      <c r="AI75">
        <v>3.137503524</v>
      </c>
      <c r="AJ75">
        <v>2.5334322</v>
      </c>
    </row>
    <row r="76" spans="1:36" x14ac:dyDescent="0.35">
      <c r="A76" t="s">
        <v>357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 s="2" t="s">
        <v>283</v>
      </c>
      <c r="V76" s="2" t="s">
        <v>283</v>
      </c>
      <c r="W76" s="2" t="s">
        <v>283</v>
      </c>
      <c r="X76" t="s">
        <v>0</v>
      </c>
      <c r="Y76" s="1">
        <v>3.6780719049999999</v>
      </c>
      <c r="Z76" s="1">
        <v>3.137503524</v>
      </c>
      <c r="AA76" s="1">
        <v>-5.8893688999999999E-2</v>
      </c>
      <c r="AB76" t="s">
        <v>0</v>
      </c>
      <c r="AC76">
        <f t="shared" si="3"/>
        <v>-5.8893688999999999E-2</v>
      </c>
      <c r="AD76">
        <f t="shared" si="4"/>
        <v>3.6780719049999999</v>
      </c>
      <c r="AE76">
        <f t="shared" si="5"/>
        <v>3.7369655939999999</v>
      </c>
      <c r="AH76">
        <v>-5.8893688999999999E-2</v>
      </c>
      <c r="AI76">
        <v>3.6780719049999999</v>
      </c>
      <c r="AJ76">
        <v>3.7369655939999999</v>
      </c>
    </row>
    <row r="77" spans="1:36" x14ac:dyDescent="0.35">
      <c r="A77" t="s">
        <v>358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 s="2" t="s">
        <v>283</v>
      </c>
      <c r="V77" s="2" t="s">
        <v>283</v>
      </c>
      <c r="W77" s="2" t="s">
        <v>283</v>
      </c>
      <c r="X77" t="s">
        <v>0</v>
      </c>
      <c r="Y77" s="1">
        <v>1.214124805</v>
      </c>
      <c r="Z77" s="1">
        <v>2.8479969070000002</v>
      </c>
      <c r="AA77" s="1">
        <v>1.941106311</v>
      </c>
      <c r="AB77" t="s">
        <v>0</v>
      </c>
      <c r="AC77">
        <f t="shared" si="3"/>
        <v>1.214124805</v>
      </c>
      <c r="AD77">
        <f t="shared" si="4"/>
        <v>2.8479969070000002</v>
      </c>
      <c r="AE77">
        <f t="shared" si="5"/>
        <v>1.6338721020000002</v>
      </c>
      <c r="AH77">
        <v>1.214124805</v>
      </c>
      <c r="AI77">
        <v>2.8479969070000002</v>
      </c>
      <c r="AJ77">
        <v>1.6338721020000002</v>
      </c>
    </row>
    <row r="78" spans="1:36" x14ac:dyDescent="0.35">
      <c r="A78" t="s">
        <v>359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 s="2" t="s">
        <v>283</v>
      </c>
      <c r="V78" s="2" t="s">
        <v>283</v>
      </c>
      <c r="W78" s="2" t="s">
        <v>283</v>
      </c>
      <c r="X78" t="s">
        <v>0</v>
      </c>
      <c r="Y78" s="1">
        <v>3.9030382700000001</v>
      </c>
      <c r="Z78" s="1">
        <v>3.4854268269999999</v>
      </c>
      <c r="AA78" s="1">
        <v>4.2630344060000001</v>
      </c>
      <c r="AB78" t="s">
        <v>0</v>
      </c>
      <c r="AC78">
        <f t="shared" si="3"/>
        <v>3.4854268269999999</v>
      </c>
      <c r="AD78">
        <f t="shared" si="4"/>
        <v>4.2630344060000001</v>
      </c>
      <c r="AE78">
        <f t="shared" si="5"/>
        <v>0.7776075790000001</v>
      </c>
      <c r="AH78">
        <v>3.4854268269999999</v>
      </c>
      <c r="AI78">
        <v>4.2630344060000001</v>
      </c>
      <c r="AJ78">
        <v>0.7776075790000001</v>
      </c>
    </row>
    <row r="79" spans="1:36" x14ac:dyDescent="0.35">
      <c r="A79" t="s">
        <v>360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 s="2" t="s">
        <v>283</v>
      </c>
      <c r="V79" s="2" t="s">
        <v>283</v>
      </c>
      <c r="W79" s="2" t="s">
        <v>283</v>
      </c>
      <c r="X79" t="s">
        <v>0</v>
      </c>
      <c r="Y79" s="1">
        <v>3.7655347460000002</v>
      </c>
      <c r="Z79" s="1">
        <v>2.8479969070000002</v>
      </c>
      <c r="AA79" s="1">
        <v>3</v>
      </c>
      <c r="AB79" t="s">
        <v>0</v>
      </c>
      <c r="AC79">
        <f t="shared" si="3"/>
        <v>2.8479969070000002</v>
      </c>
      <c r="AD79">
        <f t="shared" si="4"/>
        <v>3.7655347460000002</v>
      </c>
      <c r="AE79">
        <f t="shared" si="5"/>
        <v>0.91753783899999997</v>
      </c>
      <c r="AH79">
        <v>2.8479969070000002</v>
      </c>
      <c r="AI79">
        <v>3.7655347460000002</v>
      </c>
      <c r="AJ79">
        <v>0.91753783899999997</v>
      </c>
    </row>
    <row r="80" spans="1:36" x14ac:dyDescent="0.35">
      <c r="A80" t="s">
        <v>381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 s="2" t="s">
        <v>283</v>
      </c>
      <c r="V80" s="2" t="s">
        <v>0</v>
      </c>
      <c r="W80" s="2" t="s">
        <v>283</v>
      </c>
      <c r="X80" t="s">
        <v>283</v>
      </c>
      <c r="Y80" s="1">
        <v>2.604071324</v>
      </c>
      <c r="Z80" t="s">
        <v>0</v>
      </c>
      <c r="AA80" s="1">
        <v>4</v>
      </c>
      <c r="AB80" s="1">
        <v>3.8479969070000002</v>
      </c>
      <c r="AC80">
        <f>MIN(Y80,AA80,AB80)</f>
        <v>2.604071324</v>
      </c>
      <c r="AD80">
        <f>MAX(Y80,AA80,AB80)</f>
        <v>4</v>
      </c>
      <c r="AE80">
        <f>ABS(AC80-AD80)</f>
        <v>1.395928676</v>
      </c>
      <c r="AH80">
        <v>2.604071324</v>
      </c>
      <c r="AI80">
        <v>4</v>
      </c>
      <c r="AJ80">
        <v>1.395928676</v>
      </c>
    </row>
    <row r="81" spans="1:36" x14ac:dyDescent="0.35">
      <c r="A81" t="s">
        <v>382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 s="2" t="s">
        <v>283</v>
      </c>
      <c r="V81" s="2" t="s">
        <v>0</v>
      </c>
      <c r="W81" s="2" t="s">
        <v>283</v>
      </c>
      <c r="X81" t="s">
        <v>283</v>
      </c>
      <c r="Y81" s="1">
        <v>5.0908534300000001</v>
      </c>
      <c r="Z81" t="s">
        <v>0</v>
      </c>
      <c r="AA81" s="1">
        <v>5.4059923599999999</v>
      </c>
      <c r="AB81" s="1">
        <v>4.0703893280000001</v>
      </c>
      <c r="AC81">
        <f>MIN(Y81,AA81,AB81)</f>
        <v>4.0703893280000001</v>
      </c>
      <c r="AD81">
        <f>MAX(Y81,AA81,AB81)</f>
        <v>5.4059923599999999</v>
      </c>
      <c r="AE81">
        <f>ABS(AC81-AD81)</f>
        <v>1.3356030319999999</v>
      </c>
      <c r="AH81">
        <v>4.0703893280000001</v>
      </c>
      <c r="AI81">
        <v>5.4059923599999999</v>
      </c>
      <c r="AJ81">
        <v>1.3356030319999999</v>
      </c>
    </row>
    <row r="82" spans="1:36" x14ac:dyDescent="0.35">
      <c r="A82" t="s">
        <v>396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 s="2" t="s">
        <v>0</v>
      </c>
      <c r="V82" s="2" t="s">
        <v>283</v>
      </c>
      <c r="W82" s="2" t="s">
        <v>283</v>
      </c>
      <c r="X82" t="s">
        <v>283</v>
      </c>
      <c r="Y82" t="s">
        <v>0</v>
      </c>
      <c r="Z82" s="1">
        <v>4.4854268270000004</v>
      </c>
      <c r="AA82" s="1">
        <v>1.565597176</v>
      </c>
      <c r="AB82" s="1">
        <v>1.847996907</v>
      </c>
      <c r="AC82">
        <f>MIN(Z82:AB82)</f>
        <v>1.565597176</v>
      </c>
      <c r="AD82">
        <f>MAX(Z82:AB82)</f>
        <v>4.4854268270000004</v>
      </c>
      <c r="AE82">
        <f>ABS(AC82-AD82)</f>
        <v>2.9198296510000006</v>
      </c>
      <c r="AH82">
        <v>1.565597176</v>
      </c>
      <c r="AI82">
        <v>4.4854268270000004</v>
      </c>
      <c r="AJ82">
        <v>2.9198296510000006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980C-2B0E-4969-8F91-3DA2BB565607}">
  <dimension ref="A1:AI6"/>
  <sheetViews>
    <sheetView topLeftCell="D1" zoomScale="83" workbookViewId="0">
      <selection activeCell="AI2" sqref="AI2:AI6"/>
    </sheetView>
  </sheetViews>
  <sheetFormatPr defaultRowHeight="14.5" x14ac:dyDescent="0.35"/>
  <cols>
    <col min="1" max="1" width="24.632812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361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362</v>
      </c>
      <c r="V2" s="2" t="s">
        <v>362</v>
      </c>
      <c r="W2" s="2" t="s">
        <v>362</v>
      </c>
      <c r="X2" t="s">
        <v>0</v>
      </c>
      <c r="Y2" s="1">
        <v>4.2078928519999996</v>
      </c>
      <c r="Z2" s="1">
        <v>4.2630344060000001</v>
      </c>
      <c r="AA2" s="1">
        <v>4.1375035240000004</v>
      </c>
      <c r="AB2" s="1" t="s">
        <v>0</v>
      </c>
      <c r="AC2">
        <f>MIN(Y2:AA2)</f>
        <v>4.1375035240000004</v>
      </c>
      <c r="AD2">
        <f>MAX(Y2:AA2)</f>
        <v>4.2630344060000001</v>
      </c>
      <c r="AE2">
        <f>ABS(AC2-AD2)</f>
        <v>0.12553088199999962</v>
      </c>
      <c r="AG2">
        <v>4.1375035240000004</v>
      </c>
      <c r="AH2">
        <v>4.2630344060000001</v>
      </c>
      <c r="AI2">
        <v>0.12553088199999962</v>
      </c>
    </row>
    <row r="3" spans="1:35" x14ac:dyDescent="0.35">
      <c r="A3" t="s">
        <v>363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362</v>
      </c>
      <c r="V3" s="2" t="s">
        <v>362</v>
      </c>
      <c r="W3" s="2" t="s">
        <v>362</v>
      </c>
      <c r="X3" t="s">
        <v>0</v>
      </c>
      <c r="Y3" s="1">
        <v>2.6780719049999999</v>
      </c>
      <c r="Z3" s="1">
        <v>3.3785116230000001</v>
      </c>
      <c r="AA3" s="1">
        <v>-5.8893688999999999E-2</v>
      </c>
      <c r="AB3" s="1" t="s">
        <v>0</v>
      </c>
      <c r="AC3">
        <f>MIN(Y3:AA3)</f>
        <v>-5.8893688999999999E-2</v>
      </c>
      <c r="AD3">
        <f>MAX(Y3:AA3)</f>
        <v>3.3785116230000001</v>
      </c>
      <c r="AE3">
        <f>ABS(AC3-AD3)</f>
        <v>3.4374053120000001</v>
      </c>
      <c r="AG3">
        <v>-5.8893688999999999E-2</v>
      </c>
      <c r="AH3">
        <v>3.3785116230000001</v>
      </c>
      <c r="AI3">
        <v>3.4374053120000001</v>
      </c>
    </row>
    <row r="4" spans="1:35" x14ac:dyDescent="0.35">
      <c r="A4" t="s">
        <v>364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362</v>
      </c>
      <c r="V4" s="2" t="s">
        <v>362</v>
      </c>
      <c r="W4" s="2" t="s">
        <v>362</v>
      </c>
      <c r="X4" t="s">
        <v>0</v>
      </c>
      <c r="Y4" s="1">
        <v>4.3785116229999996</v>
      </c>
      <c r="Z4" s="1">
        <v>5.1375035240000004</v>
      </c>
      <c r="AA4" s="1">
        <v>3.6780719049999999</v>
      </c>
      <c r="AB4" s="1" t="s">
        <v>0</v>
      </c>
      <c r="AC4">
        <f>MIN(Y4:AA4)</f>
        <v>3.6780719049999999</v>
      </c>
      <c r="AD4">
        <f>MAX(Y4:AA4)</f>
        <v>5.1375035240000004</v>
      </c>
      <c r="AE4">
        <f>ABS(AC4-AD4)</f>
        <v>1.4594316190000005</v>
      </c>
      <c r="AG4">
        <v>3.6780719049999999</v>
      </c>
      <c r="AH4">
        <v>5.1375035240000004</v>
      </c>
      <c r="AI4">
        <v>1.4594316190000005</v>
      </c>
    </row>
    <row r="5" spans="1:35" x14ac:dyDescent="0.35">
      <c r="A5" t="s">
        <v>365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2" t="s">
        <v>362</v>
      </c>
      <c r="V5" s="2" t="s">
        <v>362</v>
      </c>
      <c r="W5" s="2" t="s">
        <v>362</v>
      </c>
      <c r="X5" t="s">
        <v>0</v>
      </c>
      <c r="Y5" s="1">
        <v>4.8875252710000003</v>
      </c>
      <c r="Z5" s="1">
        <v>5.6553518289999998</v>
      </c>
      <c r="AA5" s="1">
        <v>4.3219280949999996</v>
      </c>
      <c r="AB5" s="1" t="s">
        <v>0</v>
      </c>
      <c r="AC5">
        <f>MIN(Y5:AA5)</f>
        <v>4.3219280949999996</v>
      </c>
      <c r="AD5">
        <f>MAX(Y5:AA5)</f>
        <v>5.6553518289999998</v>
      </c>
      <c r="AE5">
        <f>ABS(AC5-AD5)</f>
        <v>1.3334237340000001</v>
      </c>
      <c r="AG5">
        <v>4.3219280949999996</v>
      </c>
      <c r="AH5">
        <v>5.6553518289999998</v>
      </c>
      <c r="AI5">
        <v>1.3334237340000001</v>
      </c>
    </row>
    <row r="6" spans="1:35" x14ac:dyDescent="0.35">
      <c r="A6" t="s">
        <v>366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362</v>
      </c>
      <c r="V6" s="2" t="s">
        <v>362</v>
      </c>
      <c r="W6" s="2" t="s">
        <v>362</v>
      </c>
      <c r="X6" t="s">
        <v>0</v>
      </c>
      <c r="Y6" s="1">
        <v>1.910732662</v>
      </c>
      <c r="Z6" s="1">
        <v>4.3219280949999996</v>
      </c>
      <c r="AA6" s="1">
        <v>3.2630344060000001</v>
      </c>
      <c r="AB6" s="1" t="s">
        <v>0</v>
      </c>
      <c r="AC6">
        <f>MIN(Y6:AA6)</f>
        <v>1.910732662</v>
      </c>
      <c r="AD6">
        <f>MAX(Y6:AA6)</f>
        <v>4.3219280949999996</v>
      </c>
      <c r="AE6">
        <f>ABS(AC6-AD6)</f>
        <v>2.4111954329999996</v>
      </c>
      <c r="AG6">
        <v>1.910732662</v>
      </c>
      <c r="AH6">
        <v>4.3219280949999996</v>
      </c>
      <c r="AI6">
        <v>2.4111954329999996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E86F-1689-4A16-AC21-CC2549602017}">
  <dimension ref="A1:AI2"/>
  <sheetViews>
    <sheetView topLeftCell="E1" zoomScale="88" workbookViewId="0">
      <selection activeCell="AG1" sqref="AG1:AI2"/>
    </sheetView>
  </sheetViews>
  <sheetFormatPr defaultRowHeight="14.5" x14ac:dyDescent="0.35"/>
  <cols>
    <col min="1" max="1" width="1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386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 s="2" t="s">
        <v>387</v>
      </c>
      <c r="V2" s="2" t="s">
        <v>387</v>
      </c>
      <c r="W2" s="2" t="s">
        <v>0</v>
      </c>
      <c r="X2" t="s">
        <v>387</v>
      </c>
      <c r="Y2" s="1">
        <v>3.411426246</v>
      </c>
      <c r="Z2" s="1">
        <v>3.5849625010000001</v>
      </c>
      <c r="AA2" t="s">
        <v>0</v>
      </c>
      <c r="AB2" s="1">
        <v>2.1634987319999999</v>
      </c>
      <c r="AC2">
        <f>MIN(Y2,Z2,AB2)</f>
        <v>2.1634987319999999</v>
      </c>
      <c r="AD2">
        <f>MAX(Y2,Z2,AB2)</f>
        <v>3.5849625010000001</v>
      </c>
      <c r="AE2">
        <f>ABS(AC2-AD2)</f>
        <v>1.4214637690000003</v>
      </c>
      <c r="AG2">
        <v>2.1634987319999999</v>
      </c>
      <c r="AH2">
        <v>3.5849625010000001</v>
      </c>
      <c r="AI2">
        <v>1.4214637690000003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A9F8-23A7-4C49-9AE8-A668CEE8E0C0}">
  <dimension ref="A1:AI11"/>
  <sheetViews>
    <sheetView topLeftCell="F1" zoomScale="90" workbookViewId="0">
      <selection activeCell="AG1" sqref="AG1:AI10"/>
    </sheetView>
  </sheetViews>
  <sheetFormatPr defaultRowHeight="14.5" x14ac:dyDescent="0.35"/>
  <cols>
    <col min="1" max="1" width="24.632812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367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368</v>
      </c>
      <c r="V2" s="2" t="s">
        <v>368</v>
      </c>
      <c r="W2" s="2" t="s">
        <v>368</v>
      </c>
      <c r="X2" t="s">
        <v>0</v>
      </c>
      <c r="Y2" s="1">
        <v>2.8155754289999999</v>
      </c>
      <c r="Z2" s="1">
        <v>4.6322682149999999</v>
      </c>
      <c r="AA2" s="1">
        <v>3.5849625010000001</v>
      </c>
      <c r="AB2" t="s">
        <v>0</v>
      </c>
      <c r="AC2">
        <f>MIN(Y2:AA2)</f>
        <v>2.8155754289999999</v>
      </c>
      <c r="AD2">
        <f>MAX(Y2:AA2)</f>
        <v>4.6322682149999999</v>
      </c>
      <c r="AE2">
        <f>ABS(AC2-AD2)</f>
        <v>1.8166927859999999</v>
      </c>
      <c r="AG2">
        <v>2.8155754289999999</v>
      </c>
      <c r="AH2">
        <v>4.6322682149999999</v>
      </c>
      <c r="AI2">
        <v>1.8166927859999999</v>
      </c>
    </row>
    <row r="3" spans="1:35" x14ac:dyDescent="0.35">
      <c r="A3" t="s">
        <v>369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368</v>
      </c>
      <c r="V3" s="2" t="s">
        <v>368</v>
      </c>
      <c r="W3" s="2" t="s">
        <v>368</v>
      </c>
      <c r="X3" t="s">
        <v>0</v>
      </c>
      <c r="Y3" s="1">
        <v>0.94110631099999997</v>
      </c>
      <c r="Z3" s="1">
        <v>6.7004397180000002</v>
      </c>
      <c r="AA3" s="1">
        <v>5.9068905960000002</v>
      </c>
      <c r="AB3" t="s">
        <v>0</v>
      </c>
      <c r="AC3">
        <f t="shared" ref="AC3:AC10" si="0">MIN(Y3:AA3)</f>
        <v>0.94110631099999997</v>
      </c>
      <c r="AD3">
        <f t="shared" ref="AD3:AD10" si="1">MAX(Y3:AA3)</f>
        <v>6.7004397180000002</v>
      </c>
      <c r="AE3">
        <f t="shared" ref="AE3:AE10" si="2">ABS(AC3-AD3)</f>
        <v>5.7593334069999997</v>
      </c>
      <c r="AG3">
        <v>0.94110631099999997</v>
      </c>
      <c r="AH3">
        <v>6.7004397180000002</v>
      </c>
      <c r="AI3">
        <v>5.7593334069999997</v>
      </c>
    </row>
    <row r="4" spans="1:35" x14ac:dyDescent="0.35">
      <c r="A4" t="s">
        <v>370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368</v>
      </c>
      <c r="V4" s="2" t="s">
        <v>368</v>
      </c>
      <c r="W4" s="2" t="s">
        <v>368</v>
      </c>
      <c r="X4" t="s">
        <v>0</v>
      </c>
      <c r="Y4" s="1">
        <v>2.5459683690000001</v>
      </c>
      <c r="Z4" s="1">
        <v>1.910732662</v>
      </c>
      <c r="AA4" s="1">
        <v>5.4329594070000002</v>
      </c>
      <c r="AB4" t="s">
        <v>0</v>
      </c>
      <c r="AC4">
        <f t="shared" si="0"/>
        <v>1.910732662</v>
      </c>
      <c r="AD4">
        <f t="shared" si="1"/>
        <v>5.4329594070000002</v>
      </c>
      <c r="AE4">
        <f t="shared" si="2"/>
        <v>3.5222267450000002</v>
      </c>
      <c r="AG4">
        <v>1.910732662</v>
      </c>
      <c r="AH4">
        <v>5.4329594070000002</v>
      </c>
      <c r="AI4">
        <v>3.5222267450000002</v>
      </c>
    </row>
    <row r="5" spans="1:35" x14ac:dyDescent="0.35">
      <c r="A5" t="s">
        <v>371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2" t="s">
        <v>368</v>
      </c>
      <c r="V5" s="2" t="s">
        <v>368</v>
      </c>
      <c r="W5" s="2" t="s">
        <v>368</v>
      </c>
      <c r="X5" t="s">
        <v>0</v>
      </c>
      <c r="Y5" s="1">
        <v>4.1375035240000004</v>
      </c>
      <c r="Z5" s="1">
        <v>3.2630344060000001</v>
      </c>
      <c r="AA5" s="1">
        <v>-0.83650126800000002</v>
      </c>
      <c r="AB5" t="s">
        <v>0</v>
      </c>
      <c r="AC5">
        <f t="shared" si="0"/>
        <v>-0.83650126800000002</v>
      </c>
      <c r="AD5">
        <f t="shared" si="1"/>
        <v>4.1375035240000004</v>
      </c>
      <c r="AE5">
        <f t="shared" si="2"/>
        <v>4.9740047920000006</v>
      </c>
      <c r="AG5">
        <v>-0.83650126800000002</v>
      </c>
      <c r="AH5">
        <v>4.1375035240000004</v>
      </c>
      <c r="AI5">
        <v>4.9740047920000006</v>
      </c>
    </row>
    <row r="6" spans="1:35" x14ac:dyDescent="0.35">
      <c r="A6" t="s">
        <v>372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368</v>
      </c>
      <c r="V6" s="2" t="s">
        <v>368</v>
      </c>
      <c r="W6" s="2" t="s">
        <v>368</v>
      </c>
      <c r="X6" t="s">
        <v>0</v>
      </c>
      <c r="Y6" s="1">
        <v>2.1634987319999999</v>
      </c>
      <c r="Z6" s="1">
        <v>1.8797057660000001</v>
      </c>
      <c r="AA6" s="1">
        <v>2.214124805</v>
      </c>
      <c r="AB6" t="s">
        <v>0</v>
      </c>
      <c r="AC6">
        <f t="shared" si="0"/>
        <v>1.8797057660000001</v>
      </c>
      <c r="AD6">
        <f t="shared" si="1"/>
        <v>2.214124805</v>
      </c>
      <c r="AE6">
        <f t="shared" si="2"/>
        <v>0.33441903899999992</v>
      </c>
      <c r="AG6">
        <v>1.8797057660000001</v>
      </c>
      <c r="AH6">
        <v>2.214124805</v>
      </c>
      <c r="AI6">
        <v>0.33441903899999992</v>
      </c>
    </row>
    <row r="7" spans="1:35" x14ac:dyDescent="0.35">
      <c r="A7" t="s">
        <v>373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 s="2" t="s">
        <v>368</v>
      </c>
      <c r="V7" s="2" t="s">
        <v>368</v>
      </c>
      <c r="W7" s="2" t="s">
        <v>368</v>
      </c>
      <c r="X7" t="s">
        <v>0</v>
      </c>
      <c r="Y7" s="1">
        <v>4.0703893280000001</v>
      </c>
      <c r="Z7" s="1">
        <v>2.6599245580000002</v>
      </c>
      <c r="AA7" s="1">
        <v>2.5260688120000001</v>
      </c>
      <c r="AB7" t="s">
        <v>0</v>
      </c>
      <c r="AC7">
        <f t="shared" si="0"/>
        <v>2.5260688120000001</v>
      </c>
      <c r="AD7">
        <f t="shared" si="1"/>
        <v>4.0703893280000001</v>
      </c>
      <c r="AE7">
        <f t="shared" si="2"/>
        <v>1.544320516</v>
      </c>
      <c r="AG7">
        <v>2.5260688120000001</v>
      </c>
      <c r="AH7">
        <v>4.0703893280000001</v>
      </c>
      <c r="AI7">
        <v>1.544320516</v>
      </c>
    </row>
    <row r="8" spans="1:35" x14ac:dyDescent="0.35">
      <c r="A8" t="s">
        <v>374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2" t="s">
        <v>368</v>
      </c>
      <c r="V8" s="2" t="s">
        <v>368</v>
      </c>
      <c r="W8" s="2" t="s">
        <v>368</v>
      </c>
      <c r="X8" t="s">
        <v>0</v>
      </c>
      <c r="Y8" s="1">
        <v>2.5058909300000001</v>
      </c>
      <c r="Z8" s="1">
        <v>3.7655347460000002</v>
      </c>
      <c r="AA8" s="1">
        <v>3.6780719049999999</v>
      </c>
      <c r="AB8" t="s">
        <v>0</v>
      </c>
      <c r="AC8">
        <f t="shared" si="0"/>
        <v>2.5058909300000001</v>
      </c>
      <c r="AD8">
        <f t="shared" si="1"/>
        <v>3.7655347460000002</v>
      </c>
      <c r="AE8">
        <f t="shared" si="2"/>
        <v>1.2596438160000001</v>
      </c>
      <c r="AG8">
        <v>2.5058909300000001</v>
      </c>
      <c r="AH8">
        <v>3.7655347460000002</v>
      </c>
      <c r="AI8">
        <v>1.2596438160000001</v>
      </c>
    </row>
    <row r="9" spans="1:35" x14ac:dyDescent="0.35">
      <c r="A9" t="s">
        <v>375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 s="2" t="s">
        <v>368</v>
      </c>
      <c r="V9" s="2" t="s">
        <v>368</v>
      </c>
      <c r="W9" s="2" t="s">
        <v>368</v>
      </c>
      <c r="X9" t="s">
        <v>0</v>
      </c>
      <c r="Y9" s="1">
        <v>3.6780719049999999</v>
      </c>
      <c r="Z9" s="1">
        <v>3.3785116230000001</v>
      </c>
      <c r="AA9" s="1">
        <v>1.4436066510000001</v>
      </c>
      <c r="AB9" t="s">
        <v>0</v>
      </c>
      <c r="AC9">
        <f t="shared" si="0"/>
        <v>1.4436066510000001</v>
      </c>
      <c r="AD9">
        <f t="shared" si="1"/>
        <v>3.6780719049999999</v>
      </c>
      <c r="AE9">
        <f t="shared" si="2"/>
        <v>2.2344652539999998</v>
      </c>
      <c r="AG9">
        <v>1.4436066510000001</v>
      </c>
      <c r="AH9">
        <v>3.6780719049999999</v>
      </c>
      <c r="AI9">
        <v>2.2344652539999998</v>
      </c>
    </row>
    <row r="10" spans="1:35" x14ac:dyDescent="0.35">
      <c r="A10" t="s">
        <v>376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368</v>
      </c>
      <c r="V10" s="2" t="s">
        <v>368</v>
      </c>
      <c r="W10" s="2" t="s">
        <v>368</v>
      </c>
      <c r="X10" t="s">
        <v>0</v>
      </c>
      <c r="Y10" s="1">
        <v>5.3219280949999996</v>
      </c>
      <c r="Z10" s="1">
        <v>5.2630344060000001</v>
      </c>
      <c r="AA10" s="1">
        <v>3.137503524</v>
      </c>
      <c r="AB10" t="s">
        <v>0</v>
      </c>
      <c r="AC10">
        <f t="shared" si="0"/>
        <v>3.137503524</v>
      </c>
      <c r="AD10">
        <f t="shared" si="1"/>
        <v>5.3219280949999996</v>
      </c>
      <c r="AE10">
        <f t="shared" si="2"/>
        <v>2.1844245709999996</v>
      </c>
      <c r="AG10">
        <v>3.137503524</v>
      </c>
      <c r="AH10">
        <v>5.3219280949999996</v>
      </c>
      <c r="AI10">
        <v>2.1844245709999996</v>
      </c>
    </row>
    <row r="11" spans="1:35" x14ac:dyDescent="0.35">
      <c r="U11" s="2"/>
      <c r="V11" s="2"/>
      <c r="W11" s="2"/>
      <c r="Y11" s="1"/>
      <c r="Z11" s="1"/>
      <c r="AA11" s="1"/>
      <c r="AB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28C-63E1-4CB3-852D-DB34C113D86A}">
  <dimension ref="A1:AI5"/>
  <sheetViews>
    <sheetView zoomScale="80" workbookViewId="0">
      <selection activeCell="AG1" sqref="AG1:AI4"/>
    </sheetView>
  </sheetViews>
  <sheetFormatPr defaultRowHeight="14.5" x14ac:dyDescent="0.35"/>
  <cols>
    <col min="1" max="1" width="24.08984375" bestFit="1" customWidth="1"/>
  </cols>
  <sheetData>
    <row r="1" spans="1:35" ht="60" x14ac:dyDescent="0.35">
      <c r="A1" s="4" t="s">
        <v>264</v>
      </c>
      <c r="B1" s="4" t="s">
        <v>263</v>
      </c>
      <c r="C1" s="4" t="s">
        <v>262</v>
      </c>
      <c r="D1" s="4" t="s">
        <v>261</v>
      </c>
      <c r="E1" s="4" t="s">
        <v>260</v>
      </c>
      <c r="F1" s="4" t="s">
        <v>259</v>
      </c>
      <c r="G1" s="4" t="s">
        <v>258</v>
      </c>
      <c r="H1" s="4" t="s">
        <v>257</v>
      </c>
      <c r="I1" s="4" t="s">
        <v>256</v>
      </c>
      <c r="J1" s="4" t="s">
        <v>255</v>
      </c>
      <c r="K1" s="4" t="s">
        <v>254</v>
      </c>
      <c r="L1" s="4" t="s">
        <v>253</v>
      </c>
      <c r="M1" s="4" t="s">
        <v>252</v>
      </c>
      <c r="N1" s="4" t="s">
        <v>251</v>
      </c>
      <c r="O1" s="4" t="s">
        <v>250</v>
      </c>
      <c r="P1" s="4" t="s">
        <v>249</v>
      </c>
      <c r="Q1" s="4" t="s">
        <v>248</v>
      </c>
      <c r="R1" s="4" t="s">
        <v>247</v>
      </c>
      <c r="S1" s="4" t="s">
        <v>246</v>
      </c>
      <c r="T1" s="4" t="s">
        <v>245</v>
      </c>
      <c r="U1" s="5" t="s">
        <v>244</v>
      </c>
      <c r="V1" s="5" t="s">
        <v>243</v>
      </c>
      <c r="W1" s="5" t="s">
        <v>242</v>
      </c>
      <c r="X1" s="4" t="s">
        <v>241</v>
      </c>
      <c r="Y1" s="3" t="s">
        <v>240</v>
      </c>
      <c r="Z1" s="3" t="s">
        <v>239</v>
      </c>
      <c r="AA1" s="3" t="s">
        <v>238</v>
      </c>
      <c r="AB1" s="3" t="s">
        <v>237</v>
      </c>
      <c r="AC1" t="s">
        <v>497</v>
      </c>
      <c r="AD1" t="s">
        <v>498</v>
      </c>
      <c r="AE1" t="s">
        <v>499</v>
      </c>
      <c r="AG1" t="s">
        <v>497</v>
      </c>
      <c r="AH1" t="s">
        <v>498</v>
      </c>
      <c r="AI1" t="s">
        <v>499</v>
      </c>
    </row>
    <row r="2" spans="1:35" x14ac:dyDescent="0.35">
      <c r="A2" t="s">
        <v>377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s="2" t="s">
        <v>378</v>
      </c>
      <c r="V2" s="2" t="s">
        <v>378</v>
      </c>
      <c r="W2" s="2" t="s">
        <v>378</v>
      </c>
      <c r="X2" t="s">
        <v>0</v>
      </c>
      <c r="Y2" s="1">
        <v>2.6415460290000001</v>
      </c>
      <c r="Z2" s="1">
        <v>6.7004397180000002</v>
      </c>
      <c r="AA2" s="1">
        <v>4.5849625009999997</v>
      </c>
      <c r="AB2" t="s">
        <v>0</v>
      </c>
      <c r="AC2">
        <f>MIN(Y2:AA2)</f>
        <v>2.6415460290000001</v>
      </c>
      <c r="AD2">
        <f>MAX(Y2:AA2)</f>
        <v>6.7004397180000002</v>
      </c>
      <c r="AE2">
        <f>ABS(AC2-AD2)</f>
        <v>4.0588936889999996</v>
      </c>
      <c r="AG2">
        <v>2.6415460290000001</v>
      </c>
      <c r="AH2">
        <v>6.7004397180000002</v>
      </c>
      <c r="AI2">
        <v>4.0588936889999996</v>
      </c>
    </row>
    <row r="3" spans="1:35" x14ac:dyDescent="0.35">
      <c r="A3" t="s">
        <v>379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378</v>
      </c>
      <c r="V3" s="2" t="s">
        <v>378</v>
      </c>
      <c r="W3" s="2" t="s">
        <v>378</v>
      </c>
      <c r="X3" t="s">
        <v>0</v>
      </c>
      <c r="Y3" s="1">
        <v>5.5109619189999997</v>
      </c>
      <c r="Z3" s="1">
        <v>5.2630344060000001</v>
      </c>
      <c r="AA3" s="1">
        <v>4.6780719050000004</v>
      </c>
      <c r="AB3" t="s">
        <v>0</v>
      </c>
      <c r="AC3">
        <f>MIN(Y3:AA3)</f>
        <v>4.6780719050000004</v>
      </c>
      <c r="AD3">
        <f>MAX(Y3:AA3)</f>
        <v>5.5109619189999997</v>
      </c>
      <c r="AE3">
        <f>ABS(AC3-AD3)</f>
        <v>0.83289001399999929</v>
      </c>
      <c r="AG3">
        <v>4.6780719050000004</v>
      </c>
      <c r="AH3">
        <v>5.5109619189999997</v>
      </c>
      <c r="AI3">
        <v>0.83289001399999929</v>
      </c>
    </row>
    <row r="4" spans="1:35" x14ac:dyDescent="0.35">
      <c r="A4" t="s">
        <v>380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378</v>
      </c>
      <c r="V4" s="2" t="s">
        <v>378</v>
      </c>
      <c r="W4" s="2" t="s">
        <v>378</v>
      </c>
      <c r="X4" t="s">
        <v>0</v>
      </c>
      <c r="Y4" s="1">
        <v>7.9068905960000002</v>
      </c>
      <c r="Z4" s="1">
        <v>5.4059923599999999</v>
      </c>
      <c r="AA4" s="1">
        <v>4.3219280949999996</v>
      </c>
      <c r="AB4" t="s">
        <v>0</v>
      </c>
      <c r="AC4">
        <f>MIN(Y4:AA4)</f>
        <v>4.3219280949999996</v>
      </c>
      <c r="AD4">
        <f>MAX(Y4:AA4)</f>
        <v>7.9068905960000002</v>
      </c>
      <c r="AE4">
        <f>ABS(AC4-AD4)</f>
        <v>3.5849625010000006</v>
      </c>
      <c r="AG4">
        <v>4.3219280949999996</v>
      </c>
      <c r="AH4">
        <v>7.9068905960000002</v>
      </c>
      <c r="AI4">
        <v>3.5849625010000006</v>
      </c>
    </row>
    <row r="5" spans="1:35" x14ac:dyDescent="0.35">
      <c r="U5" s="2"/>
      <c r="V5" s="2"/>
      <c r="W5" s="2"/>
      <c r="Y5" s="1"/>
      <c r="Z5" s="1"/>
      <c r="AA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sheet</vt:lpstr>
      <vt:lpstr>three - ng</vt:lpstr>
      <vt:lpstr>three - ag</vt:lpstr>
      <vt:lpstr>three- aur</vt:lpstr>
      <vt:lpstr>three-chrom</vt:lpstr>
      <vt:lpstr>three- haem</vt:lpstr>
      <vt:lpstr>three -hyc</vt:lpstr>
      <vt:lpstr>three- sim</vt:lpstr>
      <vt:lpstr>three - warn</vt:lpstr>
      <vt:lpstr>three-xyl</vt:lpstr>
      <vt:lpstr>four- aur</vt:lpstr>
      <vt:lpstr>four - haem</vt:lpstr>
      <vt:lpstr>four - chrom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2024-08-13T17:42:07Z</dcterms:created>
  <dcterms:modified xsi:type="dcterms:W3CDTF">2024-08-16T15:11:15Z</dcterms:modified>
</cp:coreProperties>
</file>