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23" documentId="13_ncr:40009_{4E471A33-58E1-4D19-90EB-CEBAB155844B}" xr6:coauthVersionLast="47" xr6:coauthVersionMax="47" xr10:uidLastSave="{F43F228B-E383-4998-9DCE-C349E66D8281}"/>
  <bookViews>
    <workbookView xWindow="28680" yWindow="-120" windowWidth="29040" windowHeight="15720" xr2:uid="{00000000-000D-0000-FFFF-FFFF00000000}"/>
  </bookViews>
  <sheets>
    <sheet name="staph sp num IMI table" sheetId="20" r:id="rId1"/>
    <sheet name="Summary for John 11.30" sheetId="16" r:id="rId2"/>
    <sheet name="&quot;Staph species&quot;" sheetId="12" r:id="rId3"/>
    <sheet name="cns_IMI_path1" sheetId="14" r:id="rId4"/>
    <sheet name="cns_IMI_path2" sheetId="15" r:id="rId5"/>
    <sheet name="all_path1" sheetId="6" r:id="rId6"/>
    <sheet name="all_path2" sheetId="7" r:id="rId7"/>
    <sheet name="all_path3" sheetId="4" r:id="rId8"/>
    <sheet name="all_path4" sheetId="5" r:id="rId9"/>
    <sheet name="ALL Staph, ALL path columns" sheetId="3" r:id="rId10"/>
    <sheet name="IMI Staph, all path columns" sheetId="9" r:id="rId11"/>
    <sheet name="path1 IMI ID's 6.2.22" sheetId="17" r:id="rId12"/>
    <sheet name="path2 IMI ID's 6.2.22" sheetId="18" r:id="rId13"/>
    <sheet name="path3 IMI ID's 6.2.22" sheetId="19" r:id="rId14"/>
    <sheet name="path1 IMI ID's" sheetId="1" r:id="rId15"/>
    <sheet name="path2 IMI ID's" sheetId="2" r:id="rId16"/>
    <sheet name="path3 IMI ID's" sheetId="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0" l="1"/>
  <c r="E21" i="20"/>
  <c r="F21" i="20"/>
  <c r="G21" i="20"/>
  <c r="M22" i="20"/>
  <c r="E71" i="6"/>
  <c r="F8" i="18"/>
  <c r="E11" i="17"/>
  <c r="C9" i="19"/>
  <c r="C33" i="18"/>
  <c r="C69" i="17"/>
  <c r="D11" i="4"/>
  <c r="D35" i="7"/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<sst xmlns="http://schemas.openxmlformats.org/spreadsheetml/2006/main" count="13002" uniqueCount="1193">
  <si>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</si>
  <si>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</si>
  <si>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</si>
  <si>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</si>
  <si>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</si>
  <si>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</si>
  <si>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</si>
  <si>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</si>
  <si>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</si>
  <si>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</si>
  <si>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</si>
  <si>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</si>
  <si>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</si>
  <si>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</si>
  <si>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</si>
  <si>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</si>
  <si>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</si>
  <si>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</si>
  <si>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</si>
  <si>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</si>
  <si>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</si>
  <si>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</si>
  <si>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</si>
  <si>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</si>
  <si>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</si>
  <si>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</si>
  <si>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</si>
  <si>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</si>
  <si>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</si>
  <si>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</si>
  <si>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</si>
  <si>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</si>
  <si>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</si>
  <si>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</si>
  <si>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</si>
  <si>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</si>
  <si>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</si>
  <si>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</si>
  <si>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</si>
  <si>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</si>
  <si>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</si>
  <si>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</si>
  <si>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</si>
  <si>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</si>
  <si>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</si>
  <si>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</si>
  <si>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</si>
  <si>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</si>
  <si>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</si>
  <si>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</si>
  <si>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</si>
  <si>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</si>
  <si>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</si>
  <si>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</si>
  <si>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</si>
  <si>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</si>
  <si>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</si>
  <si>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</si>
  <si>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</si>
  <si>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</si>
  <si>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</si>
  <si>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</si>
  <si>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</si>
  <si>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</si>
  <si>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</si>
  <si>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</si>
  <si>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</si>
  <si>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</si>
  <si>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</si>
  <si>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</si>
  <si>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</si>
  <si>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</si>
  <si>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</si>
  <si>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</si>
  <si>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</si>
  <si>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</si>
  <si>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</si>
  <si>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</si>
  <si>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</si>
  <si>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</si>
  <si>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</si>
  <si>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</si>
  <si>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</si>
  <si>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</si>
  <si>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</si>
  <si>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</si>
  <si>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</si>
  <si>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</si>
  <si>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</si>
  <si>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</si>
  <si>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</si>
  <si>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</si>
  <si>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</si>
  <si>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</si>
  <si>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</si>
  <si>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</si>
  <si>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</si>
  <si>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</si>
  <si>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</si>
  <si>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</si>
  <si>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</si>
  <si>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</si>
  <si>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</si>
  <si>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</si>
  <si>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</si>
  <si>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</si>
  <si>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</si>
  <si>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</si>
  <si>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</si>
  <si>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</si>
  <si>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</si>
  <si>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</si>
  <si>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</si>
  <si>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</si>
  <si>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</si>
  <si>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</si>
  <si>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</si>
  <si>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</si>
  <si>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</si>
  <si>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</si>
  <si>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</si>
  <si>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</si>
  <si>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</si>
  <si>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</si>
  <si>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</si>
  <si>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</si>
  <si>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</si>
  <si>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</si>
  <si>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</si>
  <si>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</si>
  <si>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</si>
  <si>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</si>
  <si>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</si>
  <si>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</si>
  <si>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</si>
  <si>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</si>
  <si>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</si>
  <si>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</si>
  <si>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</si>
  <si>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</si>
  <si>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</si>
  <si>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</si>
  <si>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</si>
  <si>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</si>
  <si>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</si>
  <si>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</si>
  <si>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</si>
  <si>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</si>
  <si>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</si>
  <si>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</si>
  <si>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</si>
  <si>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</si>
  <si>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</si>
  <si>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</si>
  <si>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</si>
  <si>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</si>
  <si>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</si>
  <si>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</si>
  <si>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</si>
  <si>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</si>
  <si>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</si>
  <si>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</si>
  <si>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</si>
  <si>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</si>
  <si>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</si>
  <si>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</si>
  <si>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</si>
  <si>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</si>
  <si>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</si>
  <si>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</si>
  <si>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</si>
  <si>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</si>
  <si>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</si>
  <si>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</si>
  <si>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</si>
  <si>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</si>
  <si>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</si>
  <si>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</si>
  <si>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</si>
  <si>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</si>
  <si>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</si>
  <si>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</si>
  <si>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</si>
  <si>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</si>
  <si>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</si>
  <si>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</si>
  <si>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</si>
  <si>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</si>
  <si>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</si>
  <si>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</si>
  <si>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</si>
  <si>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</si>
  <si>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</si>
  <si>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</si>
  <si>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</si>
  <si>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</si>
  <si>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</si>
  <si>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</si>
  <si>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</si>
  <si>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</si>
  <si>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</si>
  <si>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</si>
  <si>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</si>
  <si>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</si>
  <si>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</si>
  <si>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</si>
  <si>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</si>
  <si>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</si>
  <si>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</si>
  <si>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</si>
  <si>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</si>
  <si>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</si>
  <si>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</si>
  <si>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</si>
  <si>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</si>
  <si>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</si>
  <si>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</si>
  <si>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</si>
  <si>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</si>
  <si>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</si>
  <si>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</si>
  <si>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</si>
  <si>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</si>
  <si>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</si>
  <si>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</si>
  <si>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</si>
  <si>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</si>
  <si>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</si>
  <si>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</si>
  <si>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</si>
  <si>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</si>
  <si>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</si>
  <si>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</si>
  <si>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</si>
  <si>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</si>
  <si>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</si>
  <si>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</si>
  <si>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</si>
  <si>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</si>
  <si>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</si>
  <si>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</si>
  <si>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</si>
  <si>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</si>
  <si>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</si>
  <si>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</si>
  <si>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</si>
  <si>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</si>
  <si>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</si>
  <si>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</si>
  <si>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</si>
  <si>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</si>
  <si>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</si>
  <si>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</si>
  <si>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</si>
  <si>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</si>
  <si>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</si>
  <si>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</si>
  <si>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</si>
  <si>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</si>
  <si>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</si>
  <si>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</si>
  <si>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</si>
  <si>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</si>
  <si>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</si>
  <si>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</si>
  <si>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</si>
  <si>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</si>
  <si>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</si>
  <si>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</si>
  <si>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</si>
  <si>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</si>
  <si>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</si>
  <si>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</si>
  <si>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</si>
  <si>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</si>
  <si>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</si>
  <si>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</si>
  <si>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</si>
  <si>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</si>
  <si>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</si>
  <si>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</si>
  <si>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</si>
  <si>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</si>
  <si>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</si>
  <si>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</si>
  <si>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</si>
  <si>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</si>
  <si>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</si>
  <si>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</si>
  <si>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</si>
  <si>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</si>
  <si>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</si>
  <si>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</si>
  <si>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</si>
  <si>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</si>
  <si>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</si>
  <si>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</si>
  <si>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</si>
  <si>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</si>
  <si>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</si>
  <si>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</si>
  <si>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</si>
  <si>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</si>
  <si>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</si>
  <si>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</si>
  <si>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</si>
  <si>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</si>
  <si>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</si>
  <si>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</si>
  <si>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</si>
  <si>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</si>
  <si>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</si>
  <si>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</si>
  <si>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</si>
  <si>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</si>
  <si>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</si>
  <si>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</si>
  <si>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</si>
  <si>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</si>
  <si>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</si>
  <si>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</si>
  <si>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</si>
  <si>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</si>
  <si>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</si>
  <si>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</si>
  <si>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</si>
  <si>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</si>
  <si>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</si>
  <si>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</si>
  <si>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</si>
  <si>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</si>
  <si>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</si>
  <si>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</si>
  <si>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</si>
  <si>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</si>
  <si>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</si>
  <si>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</si>
  <si>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</si>
  <si>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</si>
  <si>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</si>
  <si>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</si>
  <si>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</si>
  <si>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</si>
  <si>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</si>
  <si>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</si>
  <si>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</si>
  <si>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</si>
  <si>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</si>
  <si>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</si>
  <si>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</si>
  <si>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</si>
  <si>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</si>
  <si>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</si>
  <si>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</si>
  <si>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</si>
  <si>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</si>
  <si>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</si>
  <si>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</si>
  <si>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</si>
  <si>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</si>
  <si>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</si>
  <si>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</si>
  <si>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</si>
  <si>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</si>
  <si>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</si>
  <si>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</si>
  <si>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</si>
  <si>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</si>
  <si>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</si>
  <si>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</si>
  <si>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</si>
  <si>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</si>
  <si>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</si>
  <si>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</si>
  <si>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</si>
  <si>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</si>
  <si>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</si>
  <si>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</si>
  <si>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</si>
  <si>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</si>
  <si>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</si>
  <si>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</si>
  <si>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</si>
  <si>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</si>
  <si>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</si>
  <si>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</si>
  <si>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</si>
  <si>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</si>
  <si>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</si>
  <si>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</si>
  <si>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</si>
  <si>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</si>
  <si>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</si>
  <si>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</si>
  <si>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</si>
  <si>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</si>
  <si>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</si>
  <si>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</si>
  <si>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</si>
  <si>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</si>
  <si>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</si>
  <si>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</si>
  <si>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</si>
  <si>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</si>
  <si>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</si>
  <si>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</si>
  <si>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</si>
  <si>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</si>
  <si>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</si>
  <si>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</si>
  <si>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</si>
  <si>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</si>
  <si>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</si>
  <si>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</si>
  <si>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</si>
  <si>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</si>
  <si>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</si>
  <si>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</si>
  <si>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</si>
  <si>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</si>
  <si>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</si>
  <si>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</si>
  <si>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</si>
  <si>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</si>
  <si>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</si>
  <si>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</si>
  <si>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</si>
  <si>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</si>
  <si>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</si>
  <si>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</si>
  <si>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</si>
  <si>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</si>
  <si>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</si>
  <si>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</si>
  <si>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</si>
  <si>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</si>
  <si>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</si>
  <si>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</si>
  <si>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</si>
  <si>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</si>
  <si>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</si>
  <si>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</si>
  <si>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</si>
  <si>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</si>
  <si>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</si>
  <si>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</si>
  <si>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</si>
  <si>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</si>
  <si>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</si>
  <si>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</si>
  <si>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</si>
  <si>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</si>
  <si>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</si>
  <si>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</si>
  <si>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</si>
  <si>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</si>
  <si>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</si>
  <si>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</si>
  <si>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</si>
  <si>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</si>
  <si>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</si>
  <si>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</si>
  <si>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</si>
  <si>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</si>
  <si>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</si>
  <si>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</si>
  <si>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</si>
  <si>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</si>
  <si>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</si>
  <si>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</si>
  <si>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</si>
  <si>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</si>
  <si>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</si>
  <si>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</si>
  <si>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</si>
  <si>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</si>
  <si>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</si>
  <si>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</si>
  <si>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</si>
  <si>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</si>
  <si>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</si>
  <si>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</si>
  <si>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</si>
  <si>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</si>
  <si>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</si>
  <si>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</si>
  <si>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</si>
  <si>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</si>
  <si>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</si>
  <si>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</si>
  <si>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</si>
  <si>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</si>
  <si>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</si>
  <si>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</si>
  <si>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</si>
  <si>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</si>
  <si>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</si>
  <si>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</si>
  <si>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</si>
  <si>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</si>
  <si>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</si>
  <si>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</si>
  <si>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</si>
  <si>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</si>
  <si>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</si>
  <si>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</si>
  <si>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</si>
  <si>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</si>
  <si>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</si>
  <si>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</si>
  <si>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</si>
  <si>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</si>
  <si>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</si>
  <si>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</si>
  <si>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</si>
  <si>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</si>
  <si>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</si>
  <si>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</si>
  <si>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</si>
  <si>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</si>
  <si>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</si>
  <si>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</si>
  <si>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</si>
  <si>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</si>
  <si>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</si>
  <si>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</si>
  <si>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</si>
  <si>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</si>
  <si>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</si>
  <si>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</si>
  <si>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</si>
  <si>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</si>
  <si>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</si>
  <si>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</si>
  <si>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</si>
  <si>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</si>
  <si>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</si>
  <si>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</si>
  <si>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</si>
  <si>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</si>
  <si>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</si>
  <si>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</si>
  <si>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</si>
  <si>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</si>
  <si>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</si>
  <si>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</si>
  <si>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</si>
  <si>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</si>
  <si>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</si>
  <si>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</si>
  <si>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</si>
  <si>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</si>
  <si>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</si>
  <si>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</si>
  <si>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</si>
  <si>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</si>
  <si>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</si>
  <si>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</si>
  <si>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</si>
  <si>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</si>
  <si>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</si>
  <si>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</si>
  <si>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</si>
  <si>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</si>
  <si>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</si>
  <si>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</si>
  <si>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</si>
  <si>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</si>
  <si>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</si>
  <si>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</si>
  <si>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</si>
  <si>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</si>
  <si>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</si>
  <si>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</si>
  <si>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</si>
  <si>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</si>
  <si>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</si>
  <si>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</si>
  <si>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</si>
  <si>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</si>
  <si>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</si>
  <si>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</si>
  <si>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</si>
  <si>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</si>
  <si>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</si>
  <si>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</si>
  <si>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</si>
  <si>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</si>
  <si>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</si>
  <si>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</si>
  <si>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</si>
  <si>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</si>
  <si>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</si>
  <si>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</si>
  <si>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</si>
  <si>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</si>
  <si>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</si>
  <si>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</si>
  <si>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</si>
  <si>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</si>
  <si>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</si>
  <si>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</si>
  <si>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</si>
  <si>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</si>
  <si>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</si>
  <si>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</si>
  <si>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</si>
  <si>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</si>
  <si>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</si>
  <si>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</si>
  <si>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</si>
  <si>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</si>
  <si>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</si>
  <si>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</si>
  <si>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</si>
  <si>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</si>
  <si>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</si>
  <si>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</si>
  <si>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</si>
  <si>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</si>
  <si>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</si>
  <si>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</si>
  <si>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</si>
  <si>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</si>
  <si>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</si>
  <si>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</si>
  <si>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</si>
  <si>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</si>
  <si>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</si>
  <si>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</si>
  <si>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</si>
  <si>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</si>
  <si>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</si>
  <si>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</si>
  <si>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</si>
  <si>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</si>
  <si>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</si>
  <si>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</si>
  <si>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</si>
  <si>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</si>
  <si>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</si>
  <si>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</si>
  <si>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</si>
  <si>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</si>
  <si>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</si>
  <si>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</si>
  <si>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</si>
  <si>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</si>
  <si>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</si>
  <si>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</si>
  <si>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</si>
  <si>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</si>
  <si>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</si>
  <si>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</si>
  <si>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</si>
  <si>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</si>
  <si>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</si>
  <si>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</si>
  <si>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</si>
  <si>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</si>
  <si>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</si>
  <si>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</si>
  <si>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</si>
  <si>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</si>
  <si>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</si>
  <si>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</si>
  <si>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</si>
  <si>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</si>
  <si>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</si>
  <si>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</si>
  <si>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</si>
  <si>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</si>
  <si>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</si>
  <si>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</si>
  <si>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</si>
  <si>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</si>
  <si>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</si>
  <si>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</si>
  <si>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</si>
  <si>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</si>
  <si>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</si>
  <si>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</si>
  <si>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</si>
  <si>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</si>
  <si>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</si>
  <si>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</si>
  <si>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</si>
  <si>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</si>
  <si>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</si>
  <si>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</si>
  <si>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</si>
  <si>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</si>
  <si>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</si>
  <si>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</si>
  <si>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</si>
  <si>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</si>
  <si>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</si>
  <si>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</si>
  <si>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</si>
  <si>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</si>
  <si>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</si>
  <si>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</si>
  <si>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</si>
  <si>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</si>
  <si>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</si>
  <si>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</si>
  <si>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</si>
  <si>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</si>
  <si>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</si>
  <si>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</si>
  <si>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</si>
  <si>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</si>
  <si>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</si>
  <si>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</si>
  <si>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</si>
  <si>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</si>
  <si>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</si>
  <si>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</si>
  <si>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</si>
  <si>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</si>
  <si>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</si>
  <si>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</si>
  <si>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</si>
  <si>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</si>
  <si>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</si>
  <si>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</si>
  <si>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</si>
  <si>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</si>
  <si>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</si>
  <si>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</si>
  <si>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</si>
  <si>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</si>
  <si>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</si>
  <si>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</si>
  <si>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</si>
  <si>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</si>
  <si>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</si>
  <si>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</si>
  <si>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</si>
  <si>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</si>
  <si>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</si>
  <si>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</si>
  <si>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</si>
  <si>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</si>
  <si>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</si>
  <si>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</si>
  <si>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</si>
  <si>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</si>
  <si>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</si>
  <si>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</si>
  <si>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</si>
  <si>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</si>
  <si>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</si>
  <si>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</si>
  <si>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</si>
  <si>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</si>
  <si>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</si>
  <si>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</si>
  <si>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</si>
  <si>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</si>
  <si>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</si>
  <si>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</si>
  <si>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</si>
  <si>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</si>
  <si>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</si>
  <si>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</si>
  <si>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</si>
  <si>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</si>
  <si>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</si>
  <si>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</si>
  <si>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</si>
  <si>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</si>
  <si>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</si>
  <si>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</si>
  <si>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</si>
  <si>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</si>
  <si>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</si>
  <si>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</si>
  <si>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</si>
  <si>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</si>
  <si>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</si>
  <si>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</si>
  <si>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</si>
  <si>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</si>
  <si>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</si>
  <si>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</si>
  <si>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</si>
  <si>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</si>
  <si>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</si>
  <si>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</si>
  <si>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</si>
  <si>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</si>
  <si>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</si>
  <si>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</si>
  <si>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</si>
  <si>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</si>
  <si>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</si>
  <si>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</si>
  <si>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</si>
  <si>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</si>
  <si>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</si>
  <si>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</si>
  <si>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</si>
  <si>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</si>
  <si>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</si>
  <si>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</si>
  <si>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</si>
  <si>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</si>
  <si>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</si>
  <si>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</si>
  <si>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</si>
  <si>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</si>
  <si>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</si>
  <si>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</si>
  <si>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</si>
  <si>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</si>
  <si>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</si>
  <si>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</si>
  <si>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</si>
  <si>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</si>
  <si>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</si>
  <si>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</si>
  <si>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</si>
  <si>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</si>
  <si>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</si>
  <si>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</si>
  <si>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</si>
  <si>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</si>
  <si>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</si>
  <si>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</si>
  <si>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</si>
  <si>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</si>
  <si>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</si>
  <si>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</si>
  <si>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</si>
  <si>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</si>
  <si>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</si>
  <si>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</si>
  <si>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</si>
  <si>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</si>
  <si>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</si>
  <si>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</si>
  <si>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</si>
  <si>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</si>
  <si>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</si>
  <si>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</si>
  <si>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</si>
  <si>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</si>
  <si>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</si>
  <si>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</si>
  <si>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</si>
  <si>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</si>
  <si>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</si>
  <si>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</si>
  <si>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</si>
  <si>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</si>
  <si>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</si>
  <si>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</si>
  <si>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</si>
  <si>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</si>
  <si>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</si>
  <si>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</si>
  <si>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</si>
  <si>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</si>
  <si>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</si>
  <si>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</si>
  <si>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</si>
  <si>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</si>
  <si>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</si>
  <si>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</si>
  <si>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</si>
  <si>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</si>
  <si>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</si>
  <si>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</si>
  <si>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</si>
  <si>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</si>
  <si>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</si>
  <si>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</si>
  <si>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</si>
  <si>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</si>
  <si>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</si>
  <si>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</si>
  <si>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</si>
  <si>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</si>
  <si>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</si>
  <si>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</si>
  <si>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</si>
  <si>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</si>
  <si>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</si>
  <si>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</si>
  <si>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</si>
  <si>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</si>
  <si>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</si>
  <si>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</si>
  <si>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</si>
  <si>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</si>
  <si>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</si>
  <si>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</si>
  <si>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</si>
  <si>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</si>
  <si>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</si>
  <si>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</si>
  <si>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</si>
  <si>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</si>
  <si>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</si>
  <si>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</si>
  <si>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</si>
  <si>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</si>
  <si>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</si>
  <si>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</si>
  <si>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</si>
  <si>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</si>
  <si>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</si>
  <si>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</si>
  <si>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</si>
  <si>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</si>
  <si>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</si>
  <si>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</si>
  <si>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</si>
  <si>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</si>
  <si>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</si>
  <si>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</si>
  <si>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</si>
  <si>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</si>
  <si>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</si>
  <si>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</si>
  <si>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</si>
  <si>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</si>
  <si>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</si>
  <si>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</si>
  <si>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</si>
  <si>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</si>
  <si>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</si>
  <si>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</si>
  <si>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</si>
  <si>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</si>
  <si>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</si>
  <si>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</si>
  <si>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</si>
  <si>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</si>
  <si>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</si>
  <si>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</si>
  <si>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</si>
  <si>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</si>
  <si>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</si>
  <si>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</si>
  <si>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</si>
  <si>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</si>
  <si>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</si>
  <si>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</si>
  <si>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</si>
  <si>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</si>
  <si>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</si>
  <si>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</si>
  <si>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</si>
  <si>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</si>
  <si>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</si>
  <si>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</si>
  <si>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</si>
  <si>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</si>
  <si>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</si>
  <si>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</si>
  <si>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</si>
  <si>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</si>
  <si>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</si>
  <si>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</si>
  <si>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</si>
  <si>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</si>
  <si>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</si>
  <si>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</si>
  <si>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</si>
  <si>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</si>
  <si>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</si>
  <si>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</si>
  <si>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</si>
  <si>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</si>
  <si>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</si>
  <si>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</si>
  <si>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</si>
  <si>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</si>
  <si>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</si>
  <si>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</si>
  <si>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</si>
  <si>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</si>
  <si>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</si>
  <si>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</si>
  <si>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</si>
  <si>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</si>
  <si>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</si>
  <si>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</si>
  <si>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</si>
  <si>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</si>
  <si>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</si>
  <si>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</si>
  <si>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</si>
  <si>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</si>
  <si>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</si>
  <si>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</si>
  <si>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</si>
  <si>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</si>
  <si>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</si>
  <si>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</si>
  <si>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</si>
  <si>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</si>
  <si>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</si>
  <si>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</si>
  <si>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</si>
  <si>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</si>
  <si>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</si>
  <si>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</si>
  <si>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</si>
  <si>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</si>
  <si>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</si>
  <si>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</si>
  <si>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</si>
  <si>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</si>
  <si>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</si>
  <si>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</si>
  <si>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</si>
  <si>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</si>
  <si>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</si>
  <si>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</si>
  <si>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</si>
  <si>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</si>
  <si>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</si>
  <si>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</si>
  <si>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</si>
  <si>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</si>
  <si>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</si>
  <si>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</si>
  <si>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</si>
  <si>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</si>
  <si>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</si>
  <si>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</si>
  <si>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</si>
  <si>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</si>
  <si>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</si>
  <si>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</si>
  <si>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</si>
  <si>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</si>
  <si>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</si>
  <si>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</si>
  <si>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</si>
  <si>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</si>
  <si>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</si>
  <si>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</si>
  <si>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</si>
  <si>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</si>
  <si>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</si>
  <si>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</si>
  <si>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</si>
  <si>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</si>
  <si>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</si>
  <si>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</si>
  <si>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</si>
  <si>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</si>
  <si>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</si>
  <si>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</si>
  <si>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</si>
  <si>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</si>
  <si>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</si>
  <si>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</si>
  <si>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</si>
  <si>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</si>
  <si>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</si>
  <si>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</si>
  <si>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</si>
  <si>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</si>
  <si>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</si>
  <si>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</si>
  <si>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</si>
  <si>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</si>
  <si>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</si>
  <si>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</si>
  <si>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</si>
  <si>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</si>
  <si>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</si>
  <si>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</si>
  <si>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</si>
  <si>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</si>
  <si>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</si>
  <si>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</si>
  <si>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</si>
  <si>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</si>
  <si>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</si>
  <si>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</si>
  <si>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</si>
  <si>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</si>
  <si>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</si>
  <si>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</si>
  <si>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</si>
  <si>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</si>
  <si>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</si>
  <si>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</si>
  <si>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</si>
  <si>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</si>
  <si>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</si>
  <si>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</si>
  <si>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</si>
  <si>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</si>
  <si>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</si>
  <si>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</si>
  <si>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</si>
  <si>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</si>
  <si>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</si>
  <si>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</si>
  <si>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</si>
  <si>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</si>
  <si>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</si>
  <si>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</si>
  <si>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</si>
  <si>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</si>
  <si>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</si>
  <si>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</si>
  <si>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</si>
  <si>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</si>
  <si>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</si>
  <si>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</si>
  <si>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</si>
  <si>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</si>
  <si>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</si>
  <si>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</si>
  <si>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</si>
  <si>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</si>
  <si>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</si>
  <si>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</si>
  <si>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</si>
  <si>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</si>
  <si>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</si>
  <si>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</si>
  <si>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</si>
  <si>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</si>
  <si>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</si>
  <si>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</si>
  <si>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</si>
  <si>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</si>
  <si>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</si>
  <si>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</si>
  <si>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</si>
  <si>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</si>
  <si>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</si>
  <si>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</si>
  <si>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</si>
  <si>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</si>
  <si>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</si>
  <si>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</si>
  <si>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</si>
  <si>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</si>
  <si>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</si>
  <si>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</si>
  <si>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</si>
  <si>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</si>
  <si>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</si>
  <si>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</si>
  <si>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</si>
  <si>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</si>
  <si>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</si>
  <si>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</si>
  <si>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</si>
  <si>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</si>
  <si>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</si>
  <si>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</si>
  <si>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</si>
  <si>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</si>
  <si>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</si>
  <si>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</si>
  <si>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</si>
  <si>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</si>
  <si>
    <t>count of staph:</t>
  </si>
  <si>
    <t>S. succinus</t>
  </si>
  <si>
    <t>S. saprophyticus</t>
  </si>
  <si>
    <t>S. pseudintermedius</t>
  </si>
  <si>
    <t>S. hominis</t>
  </si>
  <si>
    <t>S. gallinarum</t>
  </si>
  <si>
    <t>S. epidermidis</t>
  </si>
  <si>
    <t>M. fleurettii</t>
  </si>
  <si>
    <t>S. cohnii</t>
  </si>
  <si>
    <t>S. capitis</t>
  </si>
  <si>
    <t>S. auricularis</t>
  </si>
  <si>
    <t>S. xylosus</t>
  </si>
  <si>
    <t>S. warneri</t>
  </si>
  <si>
    <t>M. sciuri</t>
  </si>
  <si>
    <t>S. devriesei</t>
  </si>
  <si>
    <r>
      <t xml:space="preserve">Staph. </t>
    </r>
    <r>
      <rPr>
        <sz val="11"/>
        <color theme="1" tint="0.499984740745262"/>
        <rFont val="Calibri"/>
        <family val="2"/>
      </rPr>
      <t>species</t>
    </r>
  </si>
  <si>
    <t>S. equorum</t>
  </si>
  <si>
    <t>S. simulans</t>
  </si>
  <si>
    <t>S. haemolyticus</t>
  </si>
  <si>
    <t>S. chromogenes</t>
  </si>
  <si>
    <t>Number of IMI</t>
  </si>
  <si>
    <t>Species</t>
  </si>
  <si>
    <r>
      <t xml:space="preserve">Staph. </t>
    </r>
    <r>
      <rPr>
        <sz val="11"/>
        <rFont val="Calibri"/>
        <family val="2"/>
      </rPr>
      <t>species</t>
    </r>
  </si>
  <si>
    <t>S. agnetis</t>
  </si>
  <si>
    <t>S. hyicus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</si>
</sst>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 tint="0.499984740745262"/>
      <name val="Calibri"/>
      <family val="2"/>
    </font>
    <font>
      <b/>
      <i/>
      <sz val="14"/>
      <color rgb="FF00000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  <xf numFmtId="0" fontId="0" fillId="41" borderId="0" xfId="0" applyFill="1"/>
    <xf numFmtId="0" fontId="22" fillId="0" borderId="0" xfId="0" applyFont="1"/>
    <xf numFmtId="0" fontId="23" fillId="0" borderId="20" xfId="0" applyFont="1" applyBorder="1" applyAlignment="1">
      <alignment horizontal="right" vertical="center"/>
    </xf>
    <xf numFmtId="0" fontId="24" fillId="0" borderId="15" xfId="0" applyFont="1" applyBorder="1" applyAlignment="1">
      <alignment vertical="center"/>
    </xf>
    <xf numFmtId="0" fontId="25" fillId="0" borderId="20" xfId="0" applyFont="1" applyBorder="1" applyAlignment="1">
      <alignment horizontal="right"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28" fillId="0" borderId="15" xfId="0" applyFont="1" applyBorder="1" applyAlignment="1">
      <alignment vertical="center"/>
    </xf>
    <xf numFmtId="0" fontId="22" fillId="0" borderId="22" xfId="0" applyFont="1" applyBorder="1"/>
    <xf numFmtId="0" fontId="29" fillId="0" borderId="20" xfId="0" applyFont="1" applyBorder="1" applyAlignment="1">
      <alignment horizontal="right" vertical="center"/>
    </xf>
    <xf numFmtId="0" fontId="30" fillId="0" borderId="22" xfId="0" applyFont="1" applyBorder="1"/>
    <xf numFmtId="0" fontId="29" fillId="0" borderId="21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0BAF-4ED7-4706-9FE5-1419444756CA}">
  <dimension ref="B1:M51"/>
  <sheetViews>
    <sheetView tabSelected="1" topLeftCell="A24" zoomScale="116" workbookViewId="0">
      <selection activeCell="J46" sqref="J46"/>
    </sheetView>
  </sheetViews>
  <sheetFormatPr defaultRowHeight="14.5" x14ac:dyDescent="0.35"/>
  <cols>
    <col min="2" max="2" width="22.36328125" style="37" customWidth="1"/>
    <col min="3" max="3" width="19.453125" style="37" customWidth="1"/>
    <col min="5" max="5" width="17.36328125" customWidth="1"/>
    <col min="11" max="11" width="22.36328125" customWidth="1"/>
    <col min="12" max="12" width="19.453125" customWidth="1"/>
  </cols>
  <sheetData>
    <row r="1" spans="2:12" ht="15" thickBot="1" x14ac:dyDescent="0.4"/>
    <row r="2" spans="2:12" ht="19" thickBot="1" x14ac:dyDescent="0.4">
      <c r="B2" s="43" t="s">
        <v>1189</v>
      </c>
      <c r="C2" s="42" t="s">
        <v>1188</v>
      </c>
    </row>
    <row r="3" spans="2:12" ht="15" thickBot="1" x14ac:dyDescent="0.4">
      <c r="B3" s="39" t="s">
        <v>1187</v>
      </c>
      <c r="C3" s="38">
        <v>190</v>
      </c>
    </row>
    <row r="4" spans="2:12" ht="19" thickBot="1" x14ac:dyDescent="0.4">
      <c r="B4" s="39" t="s">
        <v>1186</v>
      </c>
      <c r="C4" s="38">
        <v>28</v>
      </c>
      <c r="K4" s="43" t="s">
        <v>1189</v>
      </c>
      <c r="L4" s="42" t="s">
        <v>1188</v>
      </c>
    </row>
    <row r="5" spans="2:12" ht="15" thickBot="1" x14ac:dyDescent="0.4">
      <c r="B5" s="39" t="s">
        <v>1185</v>
      </c>
      <c r="C5" s="38">
        <v>19</v>
      </c>
      <c r="K5" s="39" t="s">
        <v>1187</v>
      </c>
      <c r="L5" s="38">
        <v>190</v>
      </c>
    </row>
    <row r="6" spans="2:12" ht="15" thickBot="1" x14ac:dyDescent="0.4">
      <c r="B6" s="39" t="s">
        <v>1184</v>
      </c>
      <c r="C6" s="38">
        <v>15</v>
      </c>
      <c r="K6" s="39" t="s">
        <v>1186</v>
      </c>
      <c r="L6" s="38">
        <v>28</v>
      </c>
    </row>
    <row r="7" spans="2:12" ht="15" thickBot="1" x14ac:dyDescent="0.4">
      <c r="B7" s="41" t="s">
        <v>1183</v>
      </c>
      <c r="C7" s="40">
        <v>15</v>
      </c>
      <c r="K7" s="39" t="s">
        <v>1185</v>
      </c>
      <c r="L7" s="38">
        <v>19</v>
      </c>
    </row>
    <row r="8" spans="2:12" ht="15" thickBot="1" x14ac:dyDescent="0.4">
      <c r="B8" s="39" t="s">
        <v>1182</v>
      </c>
      <c r="C8" s="38">
        <v>7</v>
      </c>
      <c r="K8" s="39" t="s">
        <v>1184</v>
      </c>
      <c r="L8" s="38">
        <v>15</v>
      </c>
    </row>
    <row r="9" spans="2:12" ht="15" thickBot="1" x14ac:dyDescent="0.4">
      <c r="B9" s="39" t="s">
        <v>1180</v>
      </c>
      <c r="C9" s="38">
        <v>7</v>
      </c>
      <c r="K9" s="41" t="s">
        <v>1183</v>
      </c>
      <c r="L9" s="40">
        <v>15</v>
      </c>
    </row>
    <row r="10" spans="2:12" ht="15" thickBot="1" x14ac:dyDescent="0.4">
      <c r="B10" s="39" t="s">
        <v>1179</v>
      </c>
      <c r="C10" s="38">
        <v>5</v>
      </c>
      <c r="K10" s="39" t="s">
        <v>1182</v>
      </c>
      <c r="L10" s="38">
        <v>7</v>
      </c>
    </row>
    <row r="11" spans="2:12" ht="15" thickBot="1" x14ac:dyDescent="0.4">
      <c r="B11" s="41" t="s">
        <v>1181</v>
      </c>
      <c r="C11" s="40">
        <v>2</v>
      </c>
      <c r="K11" s="39" t="s">
        <v>1180</v>
      </c>
      <c r="L11" s="38">
        <v>7</v>
      </c>
    </row>
    <row r="12" spans="2:12" ht="15" thickBot="1" x14ac:dyDescent="0.4">
      <c r="B12" s="39" t="s">
        <v>1178</v>
      </c>
      <c r="C12" s="38">
        <v>1</v>
      </c>
      <c r="K12" s="39" t="s">
        <v>1179</v>
      </c>
      <c r="L12" s="38">
        <v>5</v>
      </c>
    </row>
    <row r="13" spans="2:12" ht="15" thickBot="1" x14ac:dyDescent="0.4">
      <c r="B13" s="39" t="s">
        <v>1177</v>
      </c>
      <c r="C13" s="38">
        <v>1</v>
      </c>
      <c r="K13" s="39" t="s">
        <v>1178</v>
      </c>
      <c r="L13" s="38">
        <v>1</v>
      </c>
    </row>
    <row r="14" spans="2:12" ht="15" thickBot="1" x14ac:dyDescent="0.4">
      <c r="B14" s="39" t="s">
        <v>1176</v>
      </c>
      <c r="C14" s="38">
        <v>1</v>
      </c>
      <c r="K14" s="39" t="s">
        <v>1177</v>
      </c>
      <c r="L14" s="38">
        <v>1</v>
      </c>
    </row>
    <row r="15" spans="2:12" ht="15" thickBot="1" x14ac:dyDescent="0.4">
      <c r="B15" s="39" t="s">
        <v>1174</v>
      </c>
      <c r="C15" s="38">
        <v>1</v>
      </c>
      <c r="K15" s="39" t="s">
        <v>1176</v>
      </c>
      <c r="L15" s="38">
        <v>1</v>
      </c>
    </row>
    <row r="16" spans="2:12" ht="15" thickBot="1" x14ac:dyDescent="0.4">
      <c r="B16" s="41" t="s">
        <v>1175</v>
      </c>
      <c r="C16" s="40">
        <v>1</v>
      </c>
      <c r="K16" s="39" t="s">
        <v>1174</v>
      </c>
      <c r="L16" s="38">
        <v>1</v>
      </c>
    </row>
    <row r="17" spans="2:13" ht="15" thickBot="1" x14ac:dyDescent="0.4">
      <c r="B17" s="39" t="s">
        <v>1173</v>
      </c>
      <c r="C17" s="38">
        <v>1</v>
      </c>
      <c r="K17" s="39" t="s">
        <v>1173</v>
      </c>
      <c r="L17" s="38">
        <v>1</v>
      </c>
    </row>
    <row r="18" spans="2:13" ht="15" thickBot="1" x14ac:dyDescent="0.4">
      <c r="B18" s="39" t="s">
        <v>1172</v>
      </c>
      <c r="C18" s="38">
        <v>1</v>
      </c>
      <c r="K18" s="39" t="s">
        <v>1172</v>
      </c>
      <c r="L18" s="38">
        <v>1</v>
      </c>
    </row>
    <row r="19" spans="2:13" ht="15" thickBot="1" x14ac:dyDescent="0.4">
      <c r="B19" s="39" t="s">
        <v>1171</v>
      </c>
      <c r="C19" s="38">
        <v>1</v>
      </c>
      <c r="K19" s="39" t="s">
        <v>1171</v>
      </c>
      <c r="L19" s="38">
        <v>1</v>
      </c>
    </row>
    <row r="20" spans="2:13" ht="15" thickBot="1" x14ac:dyDescent="0.4">
      <c r="B20" s="39" t="s">
        <v>1170</v>
      </c>
      <c r="C20" s="38">
        <v>1</v>
      </c>
      <c r="E20">
        <f>SUM(C11:C21)</f>
        <v>12</v>
      </c>
      <c r="K20" s="39" t="s">
        <v>1170</v>
      </c>
      <c r="L20" s="38">
        <v>1</v>
      </c>
    </row>
    <row r="21" spans="2:13" ht="15" thickBot="1" x14ac:dyDescent="0.4">
      <c r="B21" s="39" t="s">
        <v>1169</v>
      </c>
      <c r="C21" s="38">
        <v>1</v>
      </c>
      <c r="E21">
        <f>SUM(C3:C21)</f>
        <v>298</v>
      </c>
      <c r="F21">
        <f>298-15</f>
        <v>283</v>
      </c>
      <c r="G21">
        <f>12/283</f>
        <v>4.2402826855123678E-2</v>
      </c>
      <c r="K21" s="39" t="s">
        <v>1169</v>
      </c>
      <c r="L21" s="38">
        <v>1</v>
      </c>
    </row>
    <row r="22" spans="2:13" x14ac:dyDescent="0.35">
      <c r="M22">
        <f>SUM(L5:L21)</f>
        <v>295</v>
      </c>
    </row>
    <row r="29" spans="2:13" ht="15" thickBot="1" x14ac:dyDescent="0.4"/>
    <row r="30" spans="2:13" ht="19" thickBot="1" x14ac:dyDescent="0.4">
      <c r="B30" s="43" t="s">
        <v>1189</v>
      </c>
      <c r="C30" s="42" t="s">
        <v>1188</v>
      </c>
    </row>
    <row r="31" spans="2:13" ht="15" thickBot="1" x14ac:dyDescent="0.4">
      <c r="B31" s="39" t="s">
        <v>1187</v>
      </c>
      <c r="C31" s="38">
        <v>190</v>
      </c>
    </row>
    <row r="32" spans="2:13" ht="15" thickBot="1" x14ac:dyDescent="0.4">
      <c r="B32" s="39" t="s">
        <v>1186</v>
      </c>
      <c r="C32" s="38">
        <v>28</v>
      </c>
    </row>
    <row r="33" spans="2:3" ht="15" thickBot="1" x14ac:dyDescent="0.4">
      <c r="B33" s="39" t="s">
        <v>1185</v>
      </c>
      <c r="C33" s="38">
        <v>19</v>
      </c>
    </row>
    <row r="34" spans="2:3" ht="15" thickBot="1" x14ac:dyDescent="0.4">
      <c r="B34" s="39" t="s">
        <v>1184</v>
      </c>
      <c r="C34" s="38">
        <v>15</v>
      </c>
    </row>
    <row r="35" spans="2:3" ht="15" thickBot="1" x14ac:dyDescent="0.4">
      <c r="B35" s="52" t="s">
        <v>1191</v>
      </c>
      <c r="C35" s="53">
        <v>10</v>
      </c>
    </row>
    <row r="36" spans="2:3" ht="15" thickBot="1" x14ac:dyDescent="0.4">
      <c r="B36" s="39" t="s">
        <v>1182</v>
      </c>
      <c r="C36" s="38">
        <v>7</v>
      </c>
    </row>
    <row r="37" spans="2:3" ht="15" thickBot="1" x14ac:dyDescent="0.4">
      <c r="B37" s="39" t="s">
        <v>1180</v>
      </c>
      <c r="C37" s="38">
        <v>7</v>
      </c>
    </row>
    <row r="38" spans="2:3" ht="15" thickBot="1" x14ac:dyDescent="0.4">
      <c r="B38" s="39" t="s">
        <v>1179</v>
      </c>
      <c r="C38" s="38">
        <v>5</v>
      </c>
    </row>
    <row r="39" spans="2:3" ht="15" thickBot="1" x14ac:dyDescent="0.4">
      <c r="B39" s="52" t="s">
        <v>1192</v>
      </c>
      <c r="C39" s="50">
        <v>3</v>
      </c>
    </row>
    <row r="40" spans="2:3" ht="15" thickBot="1" x14ac:dyDescent="0.4">
      <c r="B40" s="49" t="s">
        <v>1181</v>
      </c>
      <c r="C40" s="51">
        <v>2</v>
      </c>
    </row>
    <row r="41" spans="2:3" ht="15" thickBot="1" x14ac:dyDescent="0.4">
      <c r="B41" s="49" t="s">
        <v>1178</v>
      </c>
      <c r="C41" s="51">
        <v>1</v>
      </c>
    </row>
    <row r="42" spans="2:3" ht="15" thickBot="1" x14ac:dyDescent="0.4">
      <c r="B42" s="49" t="s">
        <v>1177</v>
      </c>
      <c r="C42" s="51">
        <v>1</v>
      </c>
    </row>
    <row r="43" spans="2:3" ht="15" thickBot="1" x14ac:dyDescent="0.4">
      <c r="B43" s="49" t="s">
        <v>1176</v>
      </c>
      <c r="C43" s="51">
        <v>1</v>
      </c>
    </row>
    <row r="44" spans="2:3" ht="15" thickBot="1" x14ac:dyDescent="0.4">
      <c r="B44" s="49" t="s">
        <v>1174</v>
      </c>
      <c r="C44" s="51">
        <v>1</v>
      </c>
    </row>
    <row r="45" spans="2:3" ht="15" thickBot="1" x14ac:dyDescent="0.4">
      <c r="B45" s="49" t="s">
        <v>1175</v>
      </c>
      <c r="C45" s="51">
        <v>1</v>
      </c>
    </row>
    <row r="46" spans="2:3" ht="15" thickBot="1" x14ac:dyDescent="0.4">
      <c r="B46" s="49" t="s">
        <v>1173</v>
      </c>
      <c r="C46" s="51">
        <v>1</v>
      </c>
    </row>
    <row r="47" spans="2:3" ht="15" thickBot="1" x14ac:dyDescent="0.4">
      <c r="B47" s="39" t="s">
        <v>1172</v>
      </c>
      <c r="C47" s="38">
        <v>1</v>
      </c>
    </row>
    <row r="48" spans="2:3" ht="15" thickBot="1" x14ac:dyDescent="0.4">
      <c r="B48" s="39" t="s">
        <v>1171</v>
      </c>
      <c r="C48" s="38">
        <v>1</v>
      </c>
    </row>
    <row r="49" spans="2:3" ht="15" thickBot="1" x14ac:dyDescent="0.4">
      <c r="B49" s="39" t="s">
        <v>1170</v>
      </c>
      <c r="C49" s="38">
        <v>1</v>
      </c>
    </row>
    <row r="50" spans="2:3" ht="15" thickBot="1" x14ac:dyDescent="0.4">
      <c r="B50" s="39" t="s">
        <v>1169</v>
      </c>
      <c r="C50" s="38">
        <v>1</v>
      </c>
    </row>
    <row r="51" spans="2:3" ht="15" thickBot="1" x14ac:dyDescent="0.4">
      <c r="B51" s="49" t="s">
        <v>1190</v>
      </c>
      <c r="C51" s="3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H10" sqref="H10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5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5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BD4-9ADE-4593-8C58-88913EE33879}">
  <dimension ref="A1:E69"/>
  <sheetViews>
    <sheetView zoomScaleNormal="100" workbookViewId="0">
      <selection activeCell="D11" sqref="D11"/>
    </sheetView>
  </sheetViews>
  <sheetFormatPr defaultRowHeight="14.5" x14ac:dyDescent="0.35"/>
  <cols>
    <col min="1" max="1" width="35.453125" customWidth="1"/>
    <col min="4" max="4" width="14.36328125" customWidth="1"/>
  </cols>
  <sheetData>
    <row r="1" spans="1:5" ht="15" thickBot="1" x14ac:dyDescent="0.4">
      <c r="A1" s="3" t="s">
        <v>107</v>
      </c>
      <c r="B1" s="3" t="s">
        <v>0</v>
      </c>
    </row>
    <row r="2" spans="1:5" ht="15" thickTop="1" x14ac:dyDescent="0.35">
      <c r="A2" s="8" t="s">
        <v>38</v>
      </c>
      <c r="B2" s="8">
        <v>427</v>
      </c>
      <c r="D2" s="1" t="s">
        <v>108</v>
      </c>
    </row>
    <row r="3" spans="1:5" x14ac:dyDescent="0.35">
      <c r="A3" s="8" t="s">
        <v>39</v>
      </c>
      <c r="B3" s="8">
        <v>123</v>
      </c>
    </row>
    <row r="4" spans="1:5" x14ac:dyDescent="0.35">
      <c r="A4" t="s">
        <v>40</v>
      </c>
      <c r="B4">
        <v>81</v>
      </c>
    </row>
    <row r="5" spans="1:5" x14ac:dyDescent="0.35">
      <c r="A5" s="8" t="s">
        <v>41</v>
      </c>
      <c r="B5" s="8">
        <v>48</v>
      </c>
    </row>
    <row r="6" spans="1:5" x14ac:dyDescent="0.35">
      <c r="A6" s="8" t="s">
        <v>42</v>
      </c>
      <c r="B6" s="8">
        <v>42</v>
      </c>
    </row>
    <row r="7" spans="1:5" x14ac:dyDescent="0.35">
      <c r="A7" s="8" t="s">
        <v>43</v>
      </c>
      <c r="B7" s="8">
        <v>30</v>
      </c>
    </row>
    <row r="8" spans="1:5" x14ac:dyDescent="0.35">
      <c r="A8" t="s">
        <v>44</v>
      </c>
      <c r="B8">
        <v>29</v>
      </c>
    </row>
    <row r="9" spans="1:5" x14ac:dyDescent="0.35">
      <c r="A9" t="s">
        <v>45</v>
      </c>
      <c r="B9">
        <v>27</v>
      </c>
    </row>
    <row r="10" spans="1:5" x14ac:dyDescent="0.35">
      <c r="A10" t="s">
        <v>46</v>
      </c>
      <c r="B10">
        <v>20</v>
      </c>
    </row>
    <row r="11" spans="1:5" x14ac:dyDescent="0.35">
      <c r="A11" s="8" t="s">
        <v>47</v>
      </c>
      <c r="B11" s="8">
        <v>20</v>
      </c>
      <c r="D11" s="2" t="s">
        <v>1168</v>
      </c>
      <c r="E11">
        <f>SUM(B2,B3,B5,B6,B7,B11,B12,B15,B16,B35,B36,B37,B38,B54,B55,B56,B57,B58,B59,B60)</f>
        <v>743</v>
      </c>
    </row>
    <row r="12" spans="1:5" x14ac:dyDescent="0.35">
      <c r="A12" s="8" t="s">
        <v>48</v>
      </c>
      <c r="B12" s="8">
        <v>17</v>
      </c>
    </row>
    <row r="13" spans="1:5" x14ac:dyDescent="0.35">
      <c r="A13" t="s">
        <v>49</v>
      </c>
      <c r="B13">
        <v>15</v>
      </c>
    </row>
    <row r="14" spans="1:5" x14ac:dyDescent="0.35">
      <c r="A14" t="s">
        <v>50</v>
      </c>
      <c r="B14">
        <v>12</v>
      </c>
    </row>
    <row r="15" spans="1:5" x14ac:dyDescent="0.35">
      <c r="A15" s="8" t="s">
        <v>51</v>
      </c>
      <c r="B15" s="8">
        <v>11</v>
      </c>
    </row>
    <row r="16" spans="1:5" x14ac:dyDescent="0.35">
      <c r="A16" s="8" t="s">
        <v>52</v>
      </c>
      <c r="B16" s="8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8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s="8" t="s">
        <v>71</v>
      </c>
      <c r="B35" s="8">
        <v>2</v>
      </c>
    </row>
    <row r="36" spans="1:2" x14ac:dyDescent="0.35">
      <c r="A36" s="8" t="s">
        <v>72</v>
      </c>
      <c r="B36" s="8">
        <v>2</v>
      </c>
    </row>
    <row r="37" spans="1:2" x14ac:dyDescent="0.35">
      <c r="A37" s="8" t="s">
        <v>73</v>
      </c>
      <c r="B37" s="8">
        <v>2</v>
      </c>
    </row>
    <row r="38" spans="1:2" x14ac:dyDescent="0.35">
      <c r="A38" s="8" t="s">
        <v>74</v>
      </c>
      <c r="B38" s="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116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s="8" t="s">
        <v>89</v>
      </c>
      <c r="B54" s="8">
        <v>1</v>
      </c>
    </row>
    <row r="55" spans="1:2" x14ac:dyDescent="0.35">
      <c r="A55" s="8" t="s">
        <v>90</v>
      </c>
      <c r="B55" s="8">
        <v>1</v>
      </c>
    </row>
    <row r="56" spans="1:2" x14ac:dyDescent="0.35">
      <c r="A56" s="8" t="s">
        <v>91</v>
      </c>
      <c r="B56" s="8">
        <v>1</v>
      </c>
    </row>
    <row r="57" spans="1:2" x14ac:dyDescent="0.35">
      <c r="A57" s="8" t="s">
        <v>92</v>
      </c>
      <c r="B57" s="8">
        <v>1</v>
      </c>
    </row>
    <row r="58" spans="1:2" x14ac:dyDescent="0.35">
      <c r="A58" s="8" t="s">
        <v>93</v>
      </c>
      <c r="B58" s="8">
        <v>1</v>
      </c>
    </row>
    <row r="59" spans="1:2" x14ac:dyDescent="0.35">
      <c r="A59" s="8" t="s">
        <v>94</v>
      </c>
      <c r="B59" s="8">
        <v>1</v>
      </c>
    </row>
    <row r="60" spans="1:2" x14ac:dyDescent="0.35">
      <c r="A60" s="8" t="s">
        <v>95</v>
      </c>
      <c r="B60" s="8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5" spans="1:4" x14ac:dyDescent="0.35">
      <c r="A65" s="4" t="s">
        <v>31</v>
      </c>
      <c r="B65">
        <v>35</v>
      </c>
    </row>
    <row r="66" spans="1:4" x14ac:dyDescent="0.35">
      <c r="A66" s="4" t="s">
        <v>36</v>
      </c>
      <c r="B66">
        <v>3</v>
      </c>
    </row>
    <row r="67" spans="1:4" x14ac:dyDescent="0.35">
      <c r="A67" s="4" t="s">
        <v>37</v>
      </c>
      <c r="B67">
        <v>1</v>
      </c>
    </row>
    <row r="69" spans="1:4" x14ac:dyDescent="0.35">
      <c r="C69">
        <f>SUM(B2:B67)</f>
        <v>1051</v>
      </c>
      <c r="D69" s="2" t="s">
        <v>120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2BD-EDD1-4883-AEE5-89B557ABE4ED}">
  <dimension ref="A1:F33"/>
  <sheetViews>
    <sheetView workbookViewId="0">
      <selection activeCell="E8" sqref="E8"/>
    </sheetView>
  </sheetViews>
  <sheetFormatPr defaultRowHeight="14.5" x14ac:dyDescent="0.35"/>
  <cols>
    <col min="1" max="1" width="26" customWidth="1"/>
    <col min="5" max="5" width="14.08984375" customWidth="1"/>
  </cols>
  <sheetData>
    <row r="1" spans="1:6" ht="15" thickBot="1" x14ac:dyDescent="0.4">
      <c r="A1" s="3" t="s">
        <v>35</v>
      </c>
      <c r="B1" s="3" t="s">
        <v>0</v>
      </c>
    </row>
    <row r="2" spans="1:6" ht="15" thickTop="1" x14ac:dyDescent="0.35">
      <c r="A2" s="4" t="s">
        <v>34</v>
      </c>
      <c r="B2">
        <v>920</v>
      </c>
      <c r="E2" s="1" t="s">
        <v>108</v>
      </c>
    </row>
    <row r="3" spans="1:6" x14ac:dyDescent="0.35">
      <c r="A3" s="4"/>
    </row>
    <row r="4" spans="1:6" x14ac:dyDescent="0.35">
      <c r="A4" s="8" t="s">
        <v>38</v>
      </c>
      <c r="B4" s="8">
        <v>34</v>
      </c>
    </row>
    <row r="5" spans="1:6" x14ac:dyDescent="0.35">
      <c r="A5" t="s">
        <v>40</v>
      </c>
      <c r="B5">
        <v>24</v>
      </c>
    </row>
    <row r="6" spans="1:6" x14ac:dyDescent="0.35">
      <c r="A6" t="s">
        <v>49</v>
      </c>
      <c r="B6">
        <v>9</v>
      </c>
    </row>
    <row r="7" spans="1:6" x14ac:dyDescent="0.35">
      <c r="A7" s="8" t="s">
        <v>39</v>
      </c>
      <c r="B7" s="8">
        <v>8</v>
      </c>
    </row>
    <row r="8" spans="1:6" x14ac:dyDescent="0.35">
      <c r="A8" s="8" t="s">
        <v>41</v>
      </c>
      <c r="B8" s="8">
        <v>7</v>
      </c>
      <c r="E8" s="2" t="s">
        <v>1168</v>
      </c>
      <c r="F8">
        <f>SUM(B4,B7,B8,B9,B11,B28,B29)</f>
        <v>62</v>
      </c>
    </row>
    <row r="9" spans="1:6" x14ac:dyDescent="0.35">
      <c r="A9" s="8" t="s">
        <v>42</v>
      </c>
      <c r="B9" s="8">
        <v>6</v>
      </c>
    </row>
    <row r="10" spans="1:6" x14ac:dyDescent="0.35">
      <c r="A10" t="s">
        <v>54</v>
      </c>
      <c r="B10">
        <v>5</v>
      </c>
    </row>
    <row r="11" spans="1:6" x14ac:dyDescent="0.35">
      <c r="A11" s="8" t="s">
        <v>52</v>
      </c>
      <c r="B11" s="8">
        <v>5</v>
      </c>
    </row>
    <row r="12" spans="1:6" x14ac:dyDescent="0.35">
      <c r="A12" t="s">
        <v>46</v>
      </c>
      <c r="B12">
        <v>4</v>
      </c>
    </row>
    <row r="13" spans="1:6" x14ac:dyDescent="0.35">
      <c r="A13" t="s">
        <v>44</v>
      </c>
      <c r="B13">
        <v>4</v>
      </c>
    </row>
    <row r="14" spans="1:6" x14ac:dyDescent="0.35">
      <c r="A14" t="s">
        <v>53</v>
      </c>
      <c r="B14">
        <v>3</v>
      </c>
    </row>
    <row r="15" spans="1:6" x14ac:dyDescent="0.35">
      <c r="A15" t="s">
        <v>45</v>
      </c>
      <c r="B15">
        <v>3</v>
      </c>
    </row>
    <row r="16" spans="1:6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s="8" t="s">
        <v>102</v>
      </c>
      <c r="B28" s="8">
        <v>1</v>
      </c>
    </row>
    <row r="29" spans="1:2" x14ac:dyDescent="0.35">
      <c r="A29" s="8" t="s">
        <v>47</v>
      </c>
      <c r="B29" s="8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1051</v>
      </c>
      <c r="D33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A4A-52D0-4111-A68B-BE7A187F61AB}">
  <dimension ref="A1:E9"/>
  <sheetViews>
    <sheetView workbookViewId="0">
      <selection activeCell="G6" sqref="G6"/>
    </sheetView>
  </sheetViews>
  <sheetFormatPr defaultRowHeight="14.5" x14ac:dyDescent="0.35"/>
  <cols>
    <col min="1" max="1" width="24.7265625" customWidth="1"/>
    <col min="4" max="4" width="1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1045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  <c r="D5" s="2" t="s">
        <v>1168</v>
      </c>
      <c r="E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1051</v>
      </c>
      <c r="D9" s="2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3" zoomScale="70" zoomScaleNormal="70" workbookViewId="0">
      <selection activeCell="A2" sqref="A2:B67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A2" sqref="A2:B31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2" sqref="A2:B7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18" customWidth="1"/>
    <col min="3" max="3" width="17.81640625" style="18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2" t="s">
        <v>1167</v>
      </c>
      <c r="C1" s="18">
        <v>71</v>
      </c>
    </row>
    <row r="2" spans="1:6" x14ac:dyDescent="0.35">
      <c r="A2" t="s">
        <v>63</v>
      </c>
      <c r="B2" s="22" t="s">
        <v>1149</v>
      </c>
      <c r="C2" s="19">
        <v>1276</v>
      </c>
    </row>
    <row r="3" spans="1:6" x14ac:dyDescent="0.35">
      <c r="A3" t="s">
        <v>46</v>
      </c>
      <c r="B3" s="22" t="s">
        <v>1150</v>
      </c>
      <c r="C3" s="20">
        <v>45</v>
      </c>
    </row>
    <row r="4" spans="1:6" ht="15" thickBot="1" x14ac:dyDescent="0.4">
      <c r="A4" t="s">
        <v>100</v>
      </c>
      <c r="B4" s="22" t="s">
        <v>1151</v>
      </c>
      <c r="C4" s="21">
        <v>1321</v>
      </c>
    </row>
    <row r="5" spans="1:6" ht="33" customHeight="1" x14ac:dyDescent="0.35">
      <c r="A5" t="s">
        <v>77</v>
      </c>
      <c r="B5" s="23" t="s">
        <v>1153</v>
      </c>
      <c r="C5" s="18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24"/>
      <c r="C7" s="25"/>
      <c r="D7" s="25"/>
      <c r="E7" s="25"/>
      <c r="F7" s="25"/>
    </row>
    <row r="8" spans="1:6" ht="18.5" x14ac:dyDescent="0.45">
      <c r="A8" t="s">
        <v>79</v>
      </c>
      <c r="B8" s="26" t="s">
        <v>1166</v>
      </c>
      <c r="C8" s="25"/>
      <c r="D8" s="25"/>
      <c r="E8" s="25"/>
      <c r="F8" s="25"/>
    </row>
    <row r="9" spans="1:6" x14ac:dyDescent="0.35">
      <c r="A9" t="s">
        <v>59</v>
      </c>
      <c r="B9" s="24"/>
      <c r="C9" s="25"/>
      <c r="D9" s="25"/>
      <c r="E9" s="25"/>
      <c r="F9" s="25"/>
    </row>
    <row r="10" spans="1:6" ht="29.5" thickBot="1" x14ac:dyDescent="0.4">
      <c r="A10" t="s">
        <v>64</v>
      </c>
      <c r="B10" s="27" t="s">
        <v>1154</v>
      </c>
      <c r="C10" s="28" t="s">
        <v>1155</v>
      </c>
      <c r="D10" s="28" t="s">
        <v>1156</v>
      </c>
      <c r="E10" s="35" t="s">
        <v>1162</v>
      </c>
      <c r="F10" s="35" t="s">
        <v>1165</v>
      </c>
    </row>
    <row r="11" spans="1:6" x14ac:dyDescent="0.35">
      <c r="A11" t="s">
        <v>44</v>
      </c>
      <c r="B11" s="17" t="s">
        <v>1157</v>
      </c>
      <c r="C11">
        <v>86</v>
      </c>
      <c r="D11">
        <v>105</v>
      </c>
      <c r="E11" s="29">
        <v>191</v>
      </c>
      <c r="F11" s="30">
        <v>40</v>
      </c>
    </row>
    <row r="12" spans="1:6" x14ac:dyDescent="0.35">
      <c r="A12" t="s">
        <v>56</v>
      </c>
      <c r="B12" s="17"/>
      <c r="C12"/>
      <c r="E12" s="31"/>
      <c r="F12" s="32"/>
    </row>
    <row r="13" spans="1:6" x14ac:dyDescent="0.35">
      <c r="A13" t="s">
        <v>53</v>
      </c>
      <c r="B13" s="1"/>
      <c r="C13"/>
      <c r="E13" s="32"/>
      <c r="F13" s="32"/>
    </row>
    <row r="14" spans="1:6" ht="15" thickBot="1" x14ac:dyDescent="0.4">
      <c r="A14" t="s">
        <v>49</v>
      </c>
      <c r="B14" s="27" t="s">
        <v>1158</v>
      </c>
      <c r="C14" s="28" t="s">
        <v>1155</v>
      </c>
      <c r="D14" s="28" t="s">
        <v>1156</v>
      </c>
      <c r="E14" s="33"/>
      <c r="F14" s="33"/>
    </row>
    <row r="15" spans="1:6" x14ac:dyDescent="0.35">
      <c r="A15" t="s">
        <v>57</v>
      </c>
      <c r="B15" s="17" t="s">
        <v>1157</v>
      </c>
      <c r="C15">
        <v>196</v>
      </c>
      <c r="D15">
        <v>191</v>
      </c>
      <c r="E15" s="31">
        <v>387</v>
      </c>
      <c r="F15" s="32">
        <v>350</v>
      </c>
    </row>
    <row r="16" spans="1:6" x14ac:dyDescent="0.35">
      <c r="A16" t="s">
        <v>99</v>
      </c>
      <c r="B16" s="17"/>
      <c r="C16"/>
      <c r="E16" s="31"/>
      <c r="F16" s="32"/>
    </row>
    <row r="17" spans="1:6" x14ac:dyDescent="0.35">
      <c r="A17" t="s">
        <v>54</v>
      </c>
      <c r="B17" s="2"/>
      <c r="C17" s="4"/>
      <c r="D17" s="4"/>
      <c r="E17" s="34"/>
      <c r="F17" s="34"/>
    </row>
    <row r="18" spans="1:6" ht="15" thickBot="1" x14ac:dyDescent="0.4">
      <c r="A18" t="s">
        <v>65</v>
      </c>
      <c r="B18" s="27" t="s">
        <v>1163</v>
      </c>
      <c r="C18" s="28" t="s">
        <v>1155</v>
      </c>
      <c r="D18" s="28" t="s">
        <v>1156</v>
      </c>
      <c r="E18" s="33"/>
      <c r="F18" s="33"/>
    </row>
    <row r="19" spans="1:6" x14ac:dyDescent="0.35">
      <c r="A19" t="s">
        <v>80</v>
      </c>
      <c r="B19" s="17" t="s">
        <v>1157</v>
      </c>
      <c r="C19">
        <v>43</v>
      </c>
      <c r="D19">
        <v>54</v>
      </c>
      <c r="E19" s="31">
        <v>97</v>
      </c>
      <c r="F19" s="32">
        <v>10</v>
      </c>
    </row>
    <row r="20" spans="1:6" x14ac:dyDescent="0.35">
      <c r="A20" t="s">
        <v>101</v>
      </c>
      <c r="B20" s="17"/>
      <c r="C20"/>
      <c r="E20" s="31"/>
      <c r="F20" s="32"/>
    </row>
    <row r="21" spans="1:6" x14ac:dyDescent="0.35">
      <c r="A21" t="s">
        <v>81</v>
      </c>
      <c r="B21" s="1"/>
      <c r="C21"/>
      <c r="E21" s="32"/>
      <c r="F21" s="32"/>
    </row>
    <row r="22" spans="1:6" ht="15" thickBot="1" x14ac:dyDescent="0.4">
      <c r="A22" t="s">
        <v>82</v>
      </c>
      <c r="B22" s="27" t="s">
        <v>1159</v>
      </c>
      <c r="C22" s="28" t="s">
        <v>1155</v>
      </c>
      <c r="D22" s="28" t="s">
        <v>1156</v>
      </c>
      <c r="E22" s="33"/>
      <c r="F22" s="33"/>
    </row>
    <row r="23" spans="1:6" x14ac:dyDescent="0.35">
      <c r="A23" t="s">
        <v>58</v>
      </c>
      <c r="B23" s="17" t="s">
        <v>1164</v>
      </c>
      <c r="C23">
        <v>50</v>
      </c>
      <c r="D23">
        <v>47</v>
      </c>
      <c r="E23" s="31">
        <v>97</v>
      </c>
      <c r="F23" s="32">
        <v>3</v>
      </c>
    </row>
    <row r="24" spans="1:6" x14ac:dyDescent="0.35">
      <c r="A24" t="s">
        <v>118</v>
      </c>
      <c r="B24" s="17" t="s">
        <v>1160</v>
      </c>
      <c r="C24">
        <v>9</v>
      </c>
      <c r="D24">
        <v>2</v>
      </c>
      <c r="E24" s="31">
        <v>11</v>
      </c>
      <c r="F24" s="32">
        <v>0</v>
      </c>
    </row>
    <row r="25" spans="1:6" x14ac:dyDescent="0.35">
      <c r="A25" t="s">
        <v>83</v>
      </c>
      <c r="B25" s="17" t="s">
        <v>1161</v>
      </c>
      <c r="C25">
        <v>20</v>
      </c>
      <c r="D25">
        <v>23</v>
      </c>
      <c r="E25" s="31">
        <v>43</v>
      </c>
      <c r="F25" s="32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7" zoomScale="70" zoomScaleNormal="70" workbookViewId="0">
      <selection activeCell="D24" sqref="D24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16</v>
      </c>
      <c r="E7">
        <v>731</v>
      </c>
      <c r="F7" t="s">
        <v>133</v>
      </c>
      <c r="G7" t="s">
        <v>132</v>
      </c>
      <c r="H7" t="s">
        <v>269</v>
      </c>
      <c r="O7">
        <v>2</v>
      </c>
      <c r="P7" t="s">
        <v>937</v>
      </c>
      <c r="Q7" t="s">
        <v>25</v>
      </c>
      <c r="R7" t="s">
        <v>1136</v>
      </c>
      <c r="S7">
        <v>1.88</v>
      </c>
      <c r="T7" t="s">
        <v>1135</v>
      </c>
      <c r="U7">
        <v>1.8</v>
      </c>
      <c r="V7" t="s">
        <v>129</v>
      </c>
      <c r="X7" t="s">
        <v>128</v>
      </c>
      <c r="Y7" t="s">
        <v>236</v>
      </c>
      <c r="Z7">
        <v>4</v>
      </c>
      <c r="AA7" t="s">
        <v>126</v>
      </c>
      <c r="AB7">
        <v>4</v>
      </c>
      <c r="AC7" t="s">
        <v>125</v>
      </c>
      <c r="AD7" t="s">
        <v>125</v>
      </c>
      <c r="AE7" t="s">
        <v>125</v>
      </c>
      <c r="AF7">
        <v>2000000</v>
      </c>
      <c r="AI7">
        <v>24</v>
      </c>
      <c r="AJ7">
        <v>20</v>
      </c>
    </row>
    <row r="8" spans="1:37" x14ac:dyDescent="0.35">
      <c r="A8" t="s">
        <v>264</v>
      </c>
      <c r="B8" t="s">
        <v>175</v>
      </c>
      <c r="C8" t="s">
        <v>143</v>
      </c>
      <c r="D8">
        <v>19</v>
      </c>
      <c r="E8" t="s">
        <v>840</v>
      </c>
      <c r="F8" t="s">
        <v>170</v>
      </c>
      <c r="G8" t="s">
        <v>132</v>
      </c>
      <c r="H8" t="s">
        <v>269</v>
      </c>
      <c r="O8">
        <v>2</v>
      </c>
      <c r="P8" t="s">
        <v>920</v>
      </c>
      <c r="Q8" t="s">
        <v>25</v>
      </c>
      <c r="R8" t="s">
        <v>1136</v>
      </c>
      <c r="S8">
        <v>2.2599999999999998</v>
      </c>
      <c r="T8" t="s">
        <v>1135</v>
      </c>
      <c r="U8">
        <v>2.12</v>
      </c>
      <c r="V8" t="s">
        <v>129</v>
      </c>
      <c r="X8" t="s">
        <v>128</v>
      </c>
      <c r="Y8" t="s">
        <v>127</v>
      </c>
      <c r="Z8">
        <v>2</v>
      </c>
      <c r="AA8" t="s">
        <v>126</v>
      </c>
      <c r="AB8">
        <v>3</v>
      </c>
      <c r="AC8" t="s">
        <v>125</v>
      </c>
      <c r="AD8" t="s">
        <v>125</v>
      </c>
      <c r="AE8" t="s">
        <v>125</v>
      </c>
      <c r="AF8">
        <v>210000</v>
      </c>
      <c r="AI8" t="s">
        <v>218</v>
      </c>
      <c r="AJ8" t="s">
        <v>218</v>
      </c>
    </row>
    <row r="9" spans="1:37" x14ac:dyDescent="0.35">
      <c r="A9" t="s">
        <v>264</v>
      </c>
      <c r="B9" t="s">
        <v>175</v>
      </c>
      <c r="C9" t="s">
        <v>143</v>
      </c>
      <c r="D9">
        <v>31</v>
      </c>
      <c r="E9" t="s">
        <v>868</v>
      </c>
      <c r="F9" t="s">
        <v>170</v>
      </c>
      <c r="G9" t="s">
        <v>132</v>
      </c>
      <c r="H9" t="s">
        <v>269</v>
      </c>
      <c r="O9">
        <v>2</v>
      </c>
      <c r="P9" t="s">
        <v>903</v>
      </c>
      <c r="Q9" t="s">
        <v>25</v>
      </c>
      <c r="R9" t="s">
        <v>1135</v>
      </c>
      <c r="S9">
        <v>2.0299999999999998</v>
      </c>
      <c r="T9" t="s">
        <v>1136</v>
      </c>
      <c r="U9">
        <v>1.76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2</v>
      </c>
      <c r="AC9" t="s">
        <v>125</v>
      </c>
      <c r="AD9" t="s">
        <v>125</v>
      </c>
      <c r="AE9" t="s">
        <v>125</v>
      </c>
      <c r="AF9">
        <v>280000</v>
      </c>
      <c r="AI9">
        <v>50</v>
      </c>
      <c r="AJ9">
        <v>16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133</v>
      </c>
      <c r="G10" t="s">
        <v>132</v>
      </c>
      <c r="H10" t="s">
        <v>269</v>
      </c>
      <c r="O10">
        <v>2</v>
      </c>
      <c r="P10" t="s">
        <v>902</v>
      </c>
      <c r="Q10" t="s">
        <v>25</v>
      </c>
      <c r="R10" t="s">
        <v>1136</v>
      </c>
      <c r="S10">
        <v>2.2799999999999998</v>
      </c>
      <c r="T10" t="s">
        <v>1135</v>
      </c>
      <c r="U10">
        <v>2.2000000000000002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160000</v>
      </c>
      <c r="AI10">
        <v>50</v>
      </c>
      <c r="AJ10">
        <v>50</v>
      </c>
    </row>
    <row r="11" spans="1:37" x14ac:dyDescent="0.35">
      <c r="A11" t="s">
        <v>145</v>
      </c>
      <c r="B11" t="s">
        <v>144</v>
      </c>
      <c r="C11" t="s">
        <v>143</v>
      </c>
      <c r="D11">
        <v>20</v>
      </c>
      <c r="E11" t="s">
        <v>840</v>
      </c>
      <c r="F11" t="s">
        <v>170</v>
      </c>
      <c r="G11" t="s">
        <v>132</v>
      </c>
      <c r="H11" t="s">
        <v>269</v>
      </c>
      <c r="O11">
        <v>2</v>
      </c>
      <c r="P11" t="s">
        <v>884</v>
      </c>
      <c r="Q11" t="s">
        <v>25</v>
      </c>
      <c r="R11" t="s">
        <v>1136</v>
      </c>
      <c r="S11">
        <v>2.0299999999999998</v>
      </c>
      <c r="T11" t="s">
        <v>1135</v>
      </c>
      <c r="U11">
        <v>2</v>
      </c>
      <c r="V11" t="s">
        <v>129</v>
      </c>
      <c r="X11" t="s">
        <v>128</v>
      </c>
      <c r="Y11" t="s">
        <v>139</v>
      </c>
      <c r="Z11">
        <v>3</v>
      </c>
      <c r="AA11" t="s">
        <v>126</v>
      </c>
      <c r="AB11">
        <v>3</v>
      </c>
      <c r="AC11" t="s">
        <v>125</v>
      </c>
      <c r="AD11" t="s">
        <v>125</v>
      </c>
      <c r="AE11" t="s">
        <v>125</v>
      </c>
      <c r="AF11">
        <v>470000</v>
      </c>
      <c r="AI11" t="s">
        <v>218</v>
      </c>
      <c r="AJ11" t="s">
        <v>218</v>
      </c>
    </row>
    <row r="12" spans="1:37" x14ac:dyDescent="0.35">
      <c r="A12" t="s">
        <v>145</v>
      </c>
      <c r="B12" t="s">
        <v>144</v>
      </c>
      <c r="C12" t="s">
        <v>143</v>
      </c>
      <c r="D12">
        <v>34</v>
      </c>
      <c r="E12" t="s">
        <v>868</v>
      </c>
      <c r="F12" t="s">
        <v>170</v>
      </c>
      <c r="G12" t="s">
        <v>132</v>
      </c>
      <c r="H12" t="s">
        <v>269</v>
      </c>
      <c r="O12">
        <v>2</v>
      </c>
      <c r="P12" t="s">
        <v>871</v>
      </c>
      <c r="Q12" t="s">
        <v>25</v>
      </c>
      <c r="R12" t="s">
        <v>1135</v>
      </c>
      <c r="S12">
        <v>2.04</v>
      </c>
      <c r="T12" t="s">
        <v>1136</v>
      </c>
      <c r="U12">
        <v>1.98</v>
      </c>
      <c r="V12" t="s">
        <v>129</v>
      </c>
      <c r="X12" t="s">
        <v>128</v>
      </c>
      <c r="Y12" t="s">
        <v>139</v>
      </c>
      <c r="Z12">
        <v>2</v>
      </c>
      <c r="AA12" t="s">
        <v>126</v>
      </c>
      <c r="AB12">
        <v>1</v>
      </c>
      <c r="AC12" t="s">
        <v>125</v>
      </c>
      <c r="AD12" t="s">
        <v>125</v>
      </c>
      <c r="AE12" t="s">
        <v>125</v>
      </c>
      <c r="AF12">
        <v>490000</v>
      </c>
      <c r="AI12">
        <v>20</v>
      </c>
      <c r="AJ12">
        <v>24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133</v>
      </c>
      <c r="G13" t="s">
        <v>132</v>
      </c>
      <c r="H13" t="s">
        <v>269</v>
      </c>
      <c r="O13">
        <v>2</v>
      </c>
      <c r="P13" t="s">
        <v>870</v>
      </c>
      <c r="Q13" t="s">
        <v>25</v>
      </c>
      <c r="R13" t="s">
        <v>1135</v>
      </c>
      <c r="S13">
        <v>1.9</v>
      </c>
      <c r="T13" t="s">
        <v>1136</v>
      </c>
      <c r="U13">
        <v>1.77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390000</v>
      </c>
      <c r="AI13">
        <v>15</v>
      </c>
      <c r="AJ13">
        <v>12</v>
      </c>
    </row>
    <row r="14" spans="1:37" x14ac:dyDescent="0.35">
      <c r="A14" t="s">
        <v>834</v>
      </c>
      <c r="B14" t="s">
        <v>135</v>
      </c>
      <c r="C14" t="s">
        <v>143</v>
      </c>
      <c r="D14">
        <v>20</v>
      </c>
      <c r="E14" t="s">
        <v>840</v>
      </c>
      <c r="F14" t="s">
        <v>170</v>
      </c>
      <c r="G14" t="s">
        <v>132</v>
      </c>
      <c r="H14" t="s">
        <v>269</v>
      </c>
      <c r="O14">
        <v>2</v>
      </c>
      <c r="P14" t="s">
        <v>842</v>
      </c>
      <c r="Q14" t="s">
        <v>25</v>
      </c>
      <c r="R14" t="s">
        <v>1136</v>
      </c>
      <c r="S14">
        <v>2.08</v>
      </c>
      <c r="T14" t="s">
        <v>1135</v>
      </c>
      <c r="U14">
        <v>1.84</v>
      </c>
      <c r="V14" t="s">
        <v>129</v>
      </c>
      <c r="X14" t="s">
        <v>128</v>
      </c>
      <c r="Y14" t="s">
        <v>831</v>
      </c>
      <c r="Z14">
        <v>4</v>
      </c>
      <c r="AA14" t="s">
        <v>126</v>
      </c>
      <c r="AB14">
        <v>4</v>
      </c>
      <c r="AC14" t="s">
        <v>125</v>
      </c>
      <c r="AD14" t="s">
        <v>125</v>
      </c>
      <c r="AE14" t="s">
        <v>125</v>
      </c>
      <c r="AF14">
        <v>94000</v>
      </c>
      <c r="AI14" t="s">
        <v>218</v>
      </c>
      <c r="AJ14">
        <v>20</v>
      </c>
    </row>
    <row r="15" spans="1:37" s="13" customFormat="1" x14ac:dyDescent="0.35">
      <c r="A15" s="13" t="s">
        <v>258</v>
      </c>
      <c r="B15" s="13" t="s">
        <v>175</v>
      </c>
      <c r="C15" s="13" t="s">
        <v>247</v>
      </c>
      <c r="D15" s="13">
        <v>9</v>
      </c>
      <c r="E15" s="13">
        <v>32</v>
      </c>
      <c r="F15" s="13" t="s">
        <v>133</v>
      </c>
      <c r="G15" s="13" t="s">
        <v>132</v>
      </c>
      <c r="H15" s="13" t="s">
        <v>269</v>
      </c>
      <c r="O15" s="13">
        <v>2</v>
      </c>
      <c r="P15" s="13" t="s">
        <v>829</v>
      </c>
      <c r="Q15" s="13" t="s">
        <v>25</v>
      </c>
      <c r="R15" s="13" t="s">
        <v>1135</v>
      </c>
      <c r="S15" s="13">
        <v>2.09</v>
      </c>
      <c r="T15" s="13" t="s">
        <v>38</v>
      </c>
      <c r="U15" s="13">
        <v>1.92</v>
      </c>
      <c r="V15" s="13" t="s">
        <v>129</v>
      </c>
      <c r="X15" s="13" t="s">
        <v>128</v>
      </c>
      <c r="Y15" s="13" t="s">
        <v>127</v>
      </c>
      <c r="Z15" s="13">
        <v>3</v>
      </c>
      <c r="AA15" s="13" t="s">
        <v>126</v>
      </c>
      <c r="AB15" s="13">
        <v>4</v>
      </c>
      <c r="AC15" s="13" t="s">
        <v>125</v>
      </c>
      <c r="AD15" s="13" t="s">
        <v>125</v>
      </c>
      <c r="AE15" s="13" t="s">
        <v>125</v>
      </c>
      <c r="AF15" s="13">
        <v>133000</v>
      </c>
      <c r="AI15" s="13">
        <v>26</v>
      </c>
      <c r="AJ15" s="13">
        <v>30</v>
      </c>
    </row>
    <row r="16" spans="1:37" x14ac:dyDescent="0.35">
      <c r="A16" t="s">
        <v>258</v>
      </c>
      <c r="B16" t="s">
        <v>175</v>
      </c>
      <c r="C16" t="s">
        <v>247</v>
      </c>
      <c r="D16">
        <v>28</v>
      </c>
      <c r="E16">
        <v>16</v>
      </c>
      <c r="F16" t="s">
        <v>170</v>
      </c>
      <c r="G16" t="s">
        <v>132</v>
      </c>
      <c r="H16" t="s">
        <v>269</v>
      </c>
      <c r="O16">
        <v>2</v>
      </c>
      <c r="P16" t="s">
        <v>819</v>
      </c>
      <c r="Q16" t="s">
        <v>25</v>
      </c>
      <c r="R16" t="s">
        <v>1136</v>
      </c>
      <c r="S16">
        <v>2.2200000000000002</v>
      </c>
      <c r="T16" t="s">
        <v>1135</v>
      </c>
      <c r="U16">
        <v>1.94</v>
      </c>
      <c r="V16" t="s">
        <v>129</v>
      </c>
      <c r="X16" t="s">
        <v>128</v>
      </c>
      <c r="Y16" t="s">
        <v>127</v>
      </c>
      <c r="Z16">
        <v>2</v>
      </c>
      <c r="AA16" t="s">
        <v>126</v>
      </c>
      <c r="AB16">
        <v>2</v>
      </c>
      <c r="AC16" t="s">
        <v>125</v>
      </c>
      <c r="AD16" t="s">
        <v>125</v>
      </c>
      <c r="AE16" t="s">
        <v>125</v>
      </c>
      <c r="AF16">
        <v>2658000</v>
      </c>
      <c r="AI16">
        <v>4</v>
      </c>
      <c r="AJ16">
        <v>2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133</v>
      </c>
      <c r="G17" t="s">
        <v>132</v>
      </c>
      <c r="H17" t="s">
        <v>269</v>
      </c>
      <c r="O17">
        <v>2</v>
      </c>
      <c r="P17" t="s">
        <v>818</v>
      </c>
      <c r="Q17" t="s">
        <v>25</v>
      </c>
      <c r="R17" t="s">
        <v>1136</v>
      </c>
      <c r="S17">
        <v>2.1800000000000002</v>
      </c>
      <c r="T17" t="s">
        <v>1135</v>
      </c>
      <c r="U17">
        <v>2.0299999999999998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741000</v>
      </c>
      <c r="AI17">
        <v>2</v>
      </c>
      <c r="AJ17">
        <v>8</v>
      </c>
    </row>
    <row r="18" spans="1:36" x14ac:dyDescent="0.35">
      <c r="A18" t="s">
        <v>255</v>
      </c>
      <c r="B18" t="s">
        <v>144</v>
      </c>
      <c r="C18" t="s">
        <v>247</v>
      </c>
      <c r="D18">
        <v>17</v>
      </c>
      <c r="E18">
        <v>32</v>
      </c>
      <c r="F18" t="s">
        <v>133</v>
      </c>
      <c r="G18" t="s">
        <v>132</v>
      </c>
      <c r="H18" t="s">
        <v>269</v>
      </c>
      <c r="O18">
        <v>2</v>
      </c>
      <c r="P18" t="s">
        <v>808</v>
      </c>
      <c r="Q18" t="s">
        <v>25</v>
      </c>
      <c r="R18" t="s">
        <v>1135</v>
      </c>
      <c r="S18">
        <v>2.06</v>
      </c>
      <c r="T18" t="s">
        <v>1135</v>
      </c>
      <c r="U18">
        <v>1.98</v>
      </c>
      <c r="V18" t="s">
        <v>129</v>
      </c>
      <c r="X18" t="s">
        <v>128</v>
      </c>
      <c r="Y18" t="s">
        <v>127</v>
      </c>
      <c r="Z18">
        <v>1</v>
      </c>
      <c r="AA18" t="s">
        <v>126</v>
      </c>
      <c r="AB18">
        <v>1</v>
      </c>
      <c r="AC18" t="s">
        <v>125</v>
      </c>
      <c r="AD18" t="s">
        <v>125</v>
      </c>
      <c r="AE18" t="s">
        <v>125</v>
      </c>
      <c r="AF18">
        <v>150000</v>
      </c>
      <c r="AI18">
        <v>17</v>
      </c>
      <c r="AJ18">
        <v>30</v>
      </c>
    </row>
    <row r="19" spans="1:36" x14ac:dyDescent="0.35">
      <c r="A19" t="s">
        <v>255</v>
      </c>
      <c r="B19" t="s">
        <v>144</v>
      </c>
      <c r="C19" t="s">
        <v>247</v>
      </c>
      <c r="D19">
        <v>33</v>
      </c>
      <c r="E19">
        <v>16</v>
      </c>
      <c r="F19" t="s">
        <v>133</v>
      </c>
      <c r="G19" t="s">
        <v>132</v>
      </c>
      <c r="H19" t="s">
        <v>269</v>
      </c>
      <c r="O19">
        <v>2</v>
      </c>
      <c r="P19" t="s">
        <v>804</v>
      </c>
      <c r="Q19" t="s">
        <v>25</v>
      </c>
      <c r="R19" t="s">
        <v>1136</v>
      </c>
      <c r="S19">
        <v>2.33</v>
      </c>
      <c r="T19" t="s">
        <v>1135</v>
      </c>
      <c r="U19">
        <v>2.06</v>
      </c>
      <c r="V19" t="s">
        <v>129</v>
      </c>
      <c r="X19" t="s">
        <v>128</v>
      </c>
      <c r="Y19" t="s">
        <v>127</v>
      </c>
      <c r="Z19">
        <v>2</v>
      </c>
      <c r="AA19" t="s">
        <v>126</v>
      </c>
      <c r="AB19">
        <v>2</v>
      </c>
      <c r="AC19" t="s">
        <v>125</v>
      </c>
      <c r="AD19" t="s">
        <v>125</v>
      </c>
      <c r="AE19" t="s">
        <v>125</v>
      </c>
      <c r="AF19">
        <v>190000</v>
      </c>
      <c r="AI19">
        <v>10</v>
      </c>
      <c r="AJ19">
        <v>50</v>
      </c>
    </row>
    <row r="20" spans="1:36" x14ac:dyDescent="0.35">
      <c r="A20" t="s">
        <v>249</v>
      </c>
      <c r="B20" t="s">
        <v>248</v>
      </c>
      <c r="C20" t="s">
        <v>247</v>
      </c>
      <c r="D20">
        <v>4</v>
      </c>
      <c r="E20">
        <v>16</v>
      </c>
      <c r="F20" t="s">
        <v>133</v>
      </c>
      <c r="G20" t="s">
        <v>132</v>
      </c>
      <c r="H20" t="s">
        <v>269</v>
      </c>
      <c r="I20" t="s">
        <v>246</v>
      </c>
      <c r="J20" t="s">
        <v>334</v>
      </c>
      <c r="O20">
        <v>2</v>
      </c>
      <c r="P20" t="s">
        <v>790</v>
      </c>
      <c r="Q20" t="s">
        <v>25</v>
      </c>
      <c r="R20" t="s">
        <v>1136</v>
      </c>
      <c r="S20">
        <v>2.2999999999999998</v>
      </c>
      <c r="T20" t="s">
        <v>1135</v>
      </c>
      <c r="U20">
        <v>2.12</v>
      </c>
      <c r="V20" t="s">
        <v>154</v>
      </c>
      <c r="X20" t="s">
        <v>128</v>
      </c>
      <c r="Y20" t="s">
        <v>127</v>
      </c>
      <c r="Z20">
        <v>3</v>
      </c>
      <c r="AA20" t="s">
        <v>126</v>
      </c>
      <c r="AB20">
        <v>3</v>
      </c>
      <c r="AC20" t="s">
        <v>125</v>
      </c>
      <c r="AD20" t="s">
        <v>125</v>
      </c>
      <c r="AE20" t="s">
        <v>125</v>
      </c>
      <c r="AF20">
        <v>190000</v>
      </c>
    </row>
    <row r="21" spans="1:36" x14ac:dyDescent="0.35">
      <c r="A21" t="s">
        <v>249</v>
      </c>
      <c r="B21" t="s">
        <v>248</v>
      </c>
      <c r="C21" t="s">
        <v>247</v>
      </c>
      <c r="D21">
        <v>21</v>
      </c>
      <c r="E21">
        <v>32</v>
      </c>
      <c r="F21" t="s">
        <v>133</v>
      </c>
      <c r="G21" t="s">
        <v>132</v>
      </c>
      <c r="H21" t="s">
        <v>269</v>
      </c>
      <c r="O21">
        <v>2</v>
      </c>
      <c r="P21" t="s">
        <v>783</v>
      </c>
      <c r="Q21" t="s">
        <v>25</v>
      </c>
      <c r="R21" t="s">
        <v>1135</v>
      </c>
      <c r="S21">
        <v>1.87</v>
      </c>
      <c r="T21" t="s">
        <v>1135</v>
      </c>
      <c r="U21">
        <v>1.87</v>
      </c>
      <c r="V21" t="s">
        <v>129</v>
      </c>
      <c r="X21" t="s">
        <v>128</v>
      </c>
      <c r="Y21" t="s">
        <v>127</v>
      </c>
      <c r="Z21">
        <v>2</v>
      </c>
      <c r="AA21" t="s">
        <v>126</v>
      </c>
      <c r="AB21">
        <v>2</v>
      </c>
      <c r="AC21" t="s">
        <v>125</v>
      </c>
      <c r="AD21" t="s">
        <v>125</v>
      </c>
      <c r="AE21" t="s">
        <v>125</v>
      </c>
      <c r="AF21">
        <v>56000</v>
      </c>
      <c r="AI21">
        <v>50</v>
      </c>
      <c r="AJ21">
        <v>21</v>
      </c>
    </row>
    <row r="22" spans="1:36" s="13" customFormat="1" x14ac:dyDescent="0.35">
      <c r="A22" s="13" t="s">
        <v>136</v>
      </c>
      <c r="B22" s="13" t="s">
        <v>135</v>
      </c>
      <c r="C22" s="13" t="s">
        <v>134</v>
      </c>
      <c r="D22" s="13">
        <v>34</v>
      </c>
      <c r="E22" s="13">
        <v>169</v>
      </c>
      <c r="F22" s="13" t="s">
        <v>138</v>
      </c>
      <c r="G22" s="13" t="s">
        <v>132</v>
      </c>
      <c r="H22" s="13" t="s">
        <v>269</v>
      </c>
      <c r="O22" s="13">
        <v>2</v>
      </c>
      <c r="P22" s="13" t="s">
        <v>738</v>
      </c>
      <c r="Q22" s="13" t="s">
        <v>25</v>
      </c>
      <c r="R22" s="13" t="s">
        <v>73</v>
      </c>
      <c r="S22" s="13">
        <v>1.89</v>
      </c>
      <c r="T22" s="13" t="s">
        <v>1139</v>
      </c>
      <c r="U22" s="13">
        <v>1.88</v>
      </c>
      <c r="V22" s="13" t="s">
        <v>129</v>
      </c>
      <c r="X22" s="13" t="s">
        <v>128</v>
      </c>
      <c r="Y22" s="13" t="s">
        <v>127</v>
      </c>
      <c r="Z22" s="13">
        <v>3</v>
      </c>
      <c r="AA22" s="13" t="s">
        <v>126</v>
      </c>
      <c r="AB22" s="13">
        <v>3</v>
      </c>
      <c r="AC22" s="13" t="s">
        <v>125</v>
      </c>
      <c r="AD22" s="13" t="s">
        <v>125</v>
      </c>
      <c r="AE22" s="13" t="s">
        <v>125</v>
      </c>
      <c r="AF22" s="13">
        <v>42000</v>
      </c>
      <c r="AI22" s="13" t="s">
        <v>218</v>
      </c>
      <c r="AJ22" s="13">
        <v>30</v>
      </c>
    </row>
    <row r="23" spans="1:36" x14ac:dyDescent="0.35">
      <c r="A23" t="s">
        <v>231</v>
      </c>
      <c r="B23" t="s">
        <v>175</v>
      </c>
      <c r="C23" t="s">
        <v>211</v>
      </c>
      <c r="D23">
        <v>34</v>
      </c>
      <c r="E23" t="s">
        <v>230</v>
      </c>
      <c r="F23" t="s">
        <v>133</v>
      </c>
      <c r="G23" t="s">
        <v>132</v>
      </c>
      <c r="H23" t="s">
        <v>269</v>
      </c>
      <c r="O23">
        <v>2</v>
      </c>
      <c r="P23" t="s">
        <v>618</v>
      </c>
      <c r="Q23" t="s">
        <v>25</v>
      </c>
      <c r="R23" t="s">
        <v>1135</v>
      </c>
      <c r="S23">
        <v>2.11</v>
      </c>
      <c r="T23" t="s">
        <v>1136</v>
      </c>
      <c r="U23">
        <v>1.98</v>
      </c>
      <c r="V23" t="s">
        <v>129</v>
      </c>
      <c r="X23" t="s">
        <v>128</v>
      </c>
      <c r="Y23" t="s">
        <v>127</v>
      </c>
      <c r="Z23">
        <v>4</v>
      </c>
      <c r="AA23" t="s">
        <v>126</v>
      </c>
      <c r="AB23">
        <v>4</v>
      </c>
      <c r="AC23" t="s">
        <v>125</v>
      </c>
      <c r="AD23" t="s">
        <v>125</v>
      </c>
      <c r="AE23" t="s">
        <v>125</v>
      </c>
      <c r="AF23">
        <v>810000</v>
      </c>
      <c r="AI23">
        <v>30</v>
      </c>
      <c r="AJ23">
        <v>20</v>
      </c>
    </row>
    <row r="24" spans="1:36" x14ac:dyDescent="0.35">
      <c r="A24" t="s">
        <v>227</v>
      </c>
      <c r="B24" t="s">
        <v>144</v>
      </c>
      <c r="C24" t="s">
        <v>211</v>
      </c>
      <c r="D24">
        <v>36</v>
      </c>
      <c r="E24" t="s">
        <v>230</v>
      </c>
      <c r="F24" t="s">
        <v>133</v>
      </c>
      <c r="G24" t="s">
        <v>132</v>
      </c>
      <c r="H24" t="s">
        <v>269</v>
      </c>
      <c r="O24">
        <v>2</v>
      </c>
      <c r="P24" t="s">
        <v>591</v>
      </c>
      <c r="Q24" t="s">
        <v>25</v>
      </c>
      <c r="R24" t="s">
        <v>1135</v>
      </c>
      <c r="S24">
        <v>2.12</v>
      </c>
      <c r="T24" t="s">
        <v>1135</v>
      </c>
      <c r="U24">
        <v>1.94</v>
      </c>
      <c r="V24" t="s">
        <v>129</v>
      </c>
      <c r="X24" t="s">
        <v>128</v>
      </c>
      <c r="Y24" t="s">
        <v>139</v>
      </c>
      <c r="Z24">
        <v>3</v>
      </c>
      <c r="AA24" t="s">
        <v>126</v>
      </c>
      <c r="AB24">
        <v>3</v>
      </c>
      <c r="AC24" t="s">
        <v>125</v>
      </c>
      <c r="AD24" t="s">
        <v>125</v>
      </c>
      <c r="AE24" t="s">
        <v>125</v>
      </c>
      <c r="AF24">
        <v>630000</v>
      </c>
      <c r="AI24" t="s">
        <v>218</v>
      </c>
      <c r="AJ24" t="s">
        <v>218</v>
      </c>
    </row>
    <row r="25" spans="1:36" x14ac:dyDescent="0.35">
      <c r="A25" t="s">
        <v>212</v>
      </c>
      <c r="B25" t="s">
        <v>135</v>
      </c>
      <c r="C25" t="s">
        <v>211</v>
      </c>
      <c r="D25">
        <v>7</v>
      </c>
      <c r="E25" t="s">
        <v>573</v>
      </c>
      <c r="F25" t="s">
        <v>141</v>
      </c>
      <c r="G25" t="s">
        <v>132</v>
      </c>
      <c r="H25" t="s">
        <v>269</v>
      </c>
      <c r="O25">
        <v>2</v>
      </c>
      <c r="P25" t="s">
        <v>574</v>
      </c>
      <c r="Q25" t="s">
        <v>25</v>
      </c>
      <c r="R25" t="s">
        <v>1135</v>
      </c>
      <c r="S25">
        <v>2.0499999999999998</v>
      </c>
      <c r="T25" t="s">
        <v>1135</v>
      </c>
      <c r="U25">
        <v>1.84</v>
      </c>
      <c r="V25" t="s">
        <v>129</v>
      </c>
      <c r="X25" t="s">
        <v>128</v>
      </c>
      <c r="Y25" t="s">
        <v>127</v>
      </c>
      <c r="Z25">
        <v>2</v>
      </c>
      <c r="AA25" t="s">
        <v>126</v>
      </c>
      <c r="AB25">
        <v>1</v>
      </c>
      <c r="AC25" t="s">
        <v>125</v>
      </c>
      <c r="AD25" t="s">
        <v>125</v>
      </c>
      <c r="AE25" t="s">
        <v>125</v>
      </c>
      <c r="AF25">
        <v>20000</v>
      </c>
      <c r="AI25">
        <v>18</v>
      </c>
      <c r="AJ25">
        <v>25</v>
      </c>
    </row>
    <row r="26" spans="1:36" x14ac:dyDescent="0.35">
      <c r="A26" t="s">
        <v>187</v>
      </c>
      <c r="B26" t="s">
        <v>175</v>
      </c>
      <c r="C26" t="s">
        <v>186</v>
      </c>
      <c r="D26">
        <v>22</v>
      </c>
      <c r="E26" t="s">
        <v>438</v>
      </c>
      <c r="F26" t="s">
        <v>138</v>
      </c>
      <c r="G26" t="s">
        <v>132</v>
      </c>
      <c r="H26" t="s">
        <v>269</v>
      </c>
      <c r="O26">
        <v>2</v>
      </c>
      <c r="P26" t="s">
        <v>465</v>
      </c>
      <c r="Q26" t="s">
        <v>25</v>
      </c>
      <c r="R26" t="s">
        <v>1136</v>
      </c>
      <c r="S26">
        <v>2.31</v>
      </c>
      <c r="T26" t="s">
        <v>1135</v>
      </c>
      <c r="U26">
        <v>2.0299999999999998</v>
      </c>
      <c r="V26" t="s">
        <v>129</v>
      </c>
      <c r="X26" t="s">
        <v>128</v>
      </c>
      <c r="Y26" t="s">
        <v>127</v>
      </c>
      <c r="Z26">
        <v>1</v>
      </c>
      <c r="AA26" t="s">
        <v>125</v>
      </c>
      <c r="AB26" t="s">
        <v>125</v>
      </c>
      <c r="AC26" t="s">
        <v>125</v>
      </c>
      <c r="AD26" t="s">
        <v>125</v>
      </c>
      <c r="AE26" t="s">
        <v>125</v>
      </c>
      <c r="AF26">
        <v>1120000</v>
      </c>
      <c r="AI26">
        <v>30</v>
      </c>
      <c r="AJ26">
        <v>30</v>
      </c>
    </row>
    <row r="27" spans="1:36" x14ac:dyDescent="0.35">
      <c r="A27" t="s">
        <v>428</v>
      </c>
      <c r="B27" t="s">
        <v>144</v>
      </c>
      <c r="C27" t="s">
        <v>186</v>
      </c>
      <c r="D27">
        <v>20</v>
      </c>
      <c r="E27" t="s">
        <v>438</v>
      </c>
      <c r="F27" t="s">
        <v>138</v>
      </c>
      <c r="G27" t="s">
        <v>132</v>
      </c>
      <c r="H27" t="s">
        <v>269</v>
      </c>
      <c r="O27">
        <v>2</v>
      </c>
      <c r="P27" t="s">
        <v>437</v>
      </c>
      <c r="Q27" t="s">
        <v>25</v>
      </c>
      <c r="R27" t="s">
        <v>1136</v>
      </c>
      <c r="S27">
        <v>2.21</v>
      </c>
      <c r="T27" t="s">
        <v>1135</v>
      </c>
      <c r="U27">
        <v>2.0099999999999998</v>
      </c>
      <c r="V27" t="s">
        <v>129</v>
      </c>
      <c r="X27" t="s">
        <v>128</v>
      </c>
      <c r="Y27" t="s">
        <v>127</v>
      </c>
      <c r="Z27">
        <v>3</v>
      </c>
      <c r="AA27" t="s">
        <v>125</v>
      </c>
      <c r="AB27" t="s">
        <v>125</v>
      </c>
      <c r="AC27" t="s">
        <v>125</v>
      </c>
      <c r="AD27" t="s">
        <v>125</v>
      </c>
      <c r="AE27" t="s">
        <v>125</v>
      </c>
      <c r="AF27">
        <v>1300000</v>
      </c>
      <c r="AI27">
        <v>50</v>
      </c>
      <c r="AJ27">
        <v>22</v>
      </c>
    </row>
    <row r="28" spans="1:36" x14ac:dyDescent="0.35">
      <c r="A28" t="s">
        <v>176</v>
      </c>
      <c r="B28" t="s">
        <v>175</v>
      </c>
      <c r="C28" t="s">
        <v>152</v>
      </c>
      <c r="D28">
        <v>27</v>
      </c>
      <c r="E28" t="s">
        <v>164</v>
      </c>
      <c r="F28" t="s">
        <v>133</v>
      </c>
      <c r="G28" t="s">
        <v>132</v>
      </c>
      <c r="H28" t="s">
        <v>269</v>
      </c>
      <c r="O28">
        <v>2</v>
      </c>
      <c r="P28" t="s">
        <v>412</v>
      </c>
      <c r="Q28" t="s">
        <v>25</v>
      </c>
      <c r="R28" t="s">
        <v>1136</v>
      </c>
      <c r="S28">
        <v>2.2200000000000002</v>
      </c>
      <c r="T28" t="s">
        <v>1135</v>
      </c>
      <c r="U28">
        <v>2.08</v>
      </c>
      <c r="V28" t="s">
        <v>129</v>
      </c>
      <c r="X28" t="s">
        <v>128</v>
      </c>
      <c r="Y28" t="s">
        <v>125</v>
      </c>
      <c r="Z28" t="s">
        <v>125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61000</v>
      </c>
      <c r="AI28" t="s">
        <v>218</v>
      </c>
      <c r="AJ28" t="s">
        <v>218</v>
      </c>
    </row>
    <row r="29" spans="1:36" x14ac:dyDescent="0.35">
      <c r="A29" t="s">
        <v>158</v>
      </c>
      <c r="B29" t="s">
        <v>144</v>
      </c>
      <c r="C29" t="s">
        <v>152</v>
      </c>
      <c r="D29">
        <v>8</v>
      </c>
      <c r="E29" t="s">
        <v>164</v>
      </c>
      <c r="F29" t="s">
        <v>138</v>
      </c>
      <c r="G29" t="s">
        <v>132</v>
      </c>
      <c r="H29" t="s">
        <v>269</v>
      </c>
      <c r="O29">
        <v>2</v>
      </c>
      <c r="P29" t="s">
        <v>401</v>
      </c>
      <c r="Q29" t="s">
        <v>25</v>
      </c>
      <c r="R29" t="s">
        <v>1136</v>
      </c>
      <c r="S29">
        <v>2.2799999999999998</v>
      </c>
      <c r="T29" t="s">
        <v>1135</v>
      </c>
      <c r="U29">
        <v>2.04</v>
      </c>
      <c r="V29" t="s">
        <v>129</v>
      </c>
      <c r="X29" t="s">
        <v>128</v>
      </c>
      <c r="Y29" t="s">
        <v>127</v>
      </c>
      <c r="Z29">
        <v>1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150000</v>
      </c>
      <c r="AI29" t="s">
        <v>218</v>
      </c>
      <c r="AJ29" t="s">
        <v>218</v>
      </c>
    </row>
    <row r="30" spans="1:36" x14ac:dyDescent="0.35">
      <c r="A30" t="s">
        <v>153</v>
      </c>
      <c r="B30" t="s">
        <v>135</v>
      </c>
      <c r="C30" t="s">
        <v>152</v>
      </c>
      <c r="D30">
        <v>21</v>
      </c>
      <c r="E30" t="s">
        <v>164</v>
      </c>
      <c r="F30" t="s">
        <v>138</v>
      </c>
      <c r="G30" t="s">
        <v>132</v>
      </c>
      <c r="H30" t="s">
        <v>269</v>
      </c>
      <c r="O30">
        <v>2</v>
      </c>
      <c r="P30" t="s">
        <v>365</v>
      </c>
      <c r="Q30" t="s">
        <v>25</v>
      </c>
      <c r="R30" t="s">
        <v>1136</v>
      </c>
      <c r="S30">
        <v>1.91</v>
      </c>
      <c r="T30" t="s">
        <v>1135</v>
      </c>
      <c r="U30">
        <v>1.87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270000</v>
      </c>
      <c r="AI30" t="s">
        <v>218</v>
      </c>
      <c r="AJ30" t="s">
        <v>218</v>
      </c>
    </row>
    <row r="31" spans="1:36" ht="12.5" customHeight="1" x14ac:dyDescent="0.35">
      <c r="A31" t="s">
        <v>339</v>
      </c>
      <c r="B31" t="s">
        <v>175</v>
      </c>
      <c r="C31" t="s">
        <v>271</v>
      </c>
      <c r="D31">
        <v>4</v>
      </c>
      <c r="E31" t="s">
        <v>309</v>
      </c>
      <c r="F31" t="s">
        <v>138</v>
      </c>
      <c r="G31" t="s">
        <v>132</v>
      </c>
      <c r="H31" t="s">
        <v>1138</v>
      </c>
      <c r="O31">
        <v>9</v>
      </c>
      <c r="P31" t="s">
        <v>1137</v>
      </c>
      <c r="Q31" t="s">
        <v>25</v>
      </c>
      <c r="R31" s="7" t="s">
        <v>1136</v>
      </c>
      <c r="S31">
        <v>2.1800000000000002</v>
      </c>
      <c r="T31" t="s">
        <v>1135</v>
      </c>
      <c r="U31">
        <v>2.0499999999999998</v>
      </c>
      <c r="X31" t="s">
        <v>129</v>
      </c>
      <c r="Y31" t="s">
        <v>127</v>
      </c>
      <c r="Z31">
        <v>3</v>
      </c>
      <c r="AA31" t="s">
        <v>126</v>
      </c>
      <c r="AB31">
        <v>2</v>
      </c>
      <c r="AC31" t="s">
        <v>125</v>
      </c>
      <c r="AD31" t="s">
        <v>125</v>
      </c>
      <c r="AE31" t="s">
        <v>125</v>
      </c>
      <c r="AF31">
        <v>35000</v>
      </c>
    </row>
    <row r="32" spans="1:36" x14ac:dyDescent="0.35">
      <c r="A32" t="s">
        <v>272</v>
      </c>
      <c r="B32" t="s">
        <v>135</v>
      </c>
      <c r="C32" t="s">
        <v>271</v>
      </c>
      <c r="D32">
        <v>3</v>
      </c>
      <c r="E32" t="s">
        <v>309</v>
      </c>
      <c r="F32" t="s">
        <v>138</v>
      </c>
      <c r="G32" t="s">
        <v>132</v>
      </c>
      <c r="H32" t="s">
        <v>269</v>
      </c>
      <c r="O32">
        <v>2</v>
      </c>
      <c r="P32" t="s">
        <v>308</v>
      </c>
      <c r="Q32" t="s">
        <v>25</v>
      </c>
      <c r="R32" t="s">
        <v>1136</v>
      </c>
      <c r="S32">
        <v>2.0699999999999998</v>
      </c>
      <c r="T32" t="s">
        <v>1135</v>
      </c>
      <c r="U32">
        <v>1.89</v>
      </c>
      <c r="V32" t="s">
        <v>129</v>
      </c>
      <c r="X32" t="s">
        <v>128</v>
      </c>
      <c r="Y32" t="s">
        <v>127</v>
      </c>
      <c r="Z32">
        <v>2</v>
      </c>
      <c r="AA32" t="s">
        <v>126</v>
      </c>
      <c r="AB32">
        <v>2</v>
      </c>
      <c r="AC32" t="s">
        <v>125</v>
      </c>
      <c r="AD32" t="s">
        <v>125</v>
      </c>
      <c r="AE32" t="s">
        <v>125</v>
      </c>
      <c r="AF32">
        <v>29000</v>
      </c>
      <c r="AI32">
        <v>22</v>
      </c>
      <c r="AJ32">
        <v>29</v>
      </c>
    </row>
    <row r="34" spans="1:36" s="36" customFormat="1" x14ac:dyDescent="0.35">
      <c r="A34" s="36" t="s">
        <v>934</v>
      </c>
      <c r="B34" s="36" t="s">
        <v>135</v>
      </c>
      <c r="C34" s="36" t="s">
        <v>933</v>
      </c>
      <c r="D34" s="36">
        <v>7</v>
      </c>
      <c r="E34" s="36">
        <v>727</v>
      </c>
      <c r="F34" s="36" t="s">
        <v>133</v>
      </c>
      <c r="G34" s="36" t="s">
        <v>132</v>
      </c>
      <c r="H34" s="36" t="s">
        <v>1142</v>
      </c>
      <c r="O34" s="36">
        <v>12</v>
      </c>
      <c r="P34" s="36" t="s">
        <v>1143</v>
      </c>
      <c r="Q34" s="36" t="s">
        <v>25</v>
      </c>
      <c r="R34" s="36" t="s">
        <v>1136</v>
      </c>
      <c r="S34" s="36">
        <v>2.27</v>
      </c>
      <c r="T34" s="36" t="s">
        <v>1135</v>
      </c>
      <c r="U34" s="36">
        <v>2.2000000000000002</v>
      </c>
      <c r="X34" s="36" t="s">
        <v>129</v>
      </c>
      <c r="Y34" s="36" t="s">
        <v>236</v>
      </c>
      <c r="Z34" s="36">
        <v>2</v>
      </c>
      <c r="AA34" s="36" t="s">
        <v>126</v>
      </c>
      <c r="AB34" s="36">
        <v>2</v>
      </c>
      <c r="AC34" s="36" t="s">
        <v>125</v>
      </c>
      <c r="AD34" s="36" t="s">
        <v>125</v>
      </c>
      <c r="AE34" s="36" t="s">
        <v>125</v>
      </c>
      <c r="AF34" s="36">
        <v>44000</v>
      </c>
      <c r="AI34" s="36">
        <v>3</v>
      </c>
      <c r="AJ34" s="36">
        <v>3</v>
      </c>
    </row>
    <row r="35" spans="1:36" s="36" customFormat="1" x14ac:dyDescent="0.35">
      <c r="A35" s="36" t="s">
        <v>252</v>
      </c>
      <c r="B35" s="36" t="s">
        <v>135</v>
      </c>
      <c r="C35" s="36" t="s">
        <v>247</v>
      </c>
      <c r="D35" s="36">
        <v>29</v>
      </c>
      <c r="E35" s="36">
        <v>16</v>
      </c>
      <c r="F35" s="36" t="s">
        <v>133</v>
      </c>
      <c r="G35" s="36" t="s">
        <v>132</v>
      </c>
      <c r="H35" s="36" t="s">
        <v>1142</v>
      </c>
      <c r="O35" s="36">
        <v>12</v>
      </c>
      <c r="P35" s="36" t="s">
        <v>1141</v>
      </c>
      <c r="Q35" s="36" t="s">
        <v>25</v>
      </c>
      <c r="R35" s="36" t="s">
        <v>1136</v>
      </c>
      <c r="S35" s="36">
        <v>2.04</v>
      </c>
      <c r="T35" s="36" t="s">
        <v>1135</v>
      </c>
      <c r="U35" s="36">
        <v>2.0299999999999998</v>
      </c>
      <c r="X35" s="36" t="s">
        <v>129</v>
      </c>
      <c r="Y35" s="36" t="s">
        <v>127</v>
      </c>
      <c r="Z35" s="36">
        <v>3</v>
      </c>
      <c r="AA35" s="36" t="s">
        <v>125</v>
      </c>
      <c r="AB35" s="36" t="s">
        <v>125</v>
      </c>
      <c r="AC35" s="36" t="s">
        <v>125</v>
      </c>
      <c r="AD35" s="36" t="s">
        <v>125</v>
      </c>
      <c r="AE35" s="36" t="s">
        <v>125</v>
      </c>
      <c r="AF35" s="36">
        <v>220000</v>
      </c>
      <c r="AG35" s="36" t="s">
        <v>128</v>
      </c>
      <c r="AH35" s="36" t="s">
        <v>1140</v>
      </c>
      <c r="AI35" s="36">
        <v>18</v>
      </c>
      <c r="AJ35" s="36" t="s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topLeftCell="A40"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44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44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44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6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6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6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6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6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6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6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6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6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6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6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6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6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6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6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6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6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6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6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6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6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6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6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6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6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6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6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6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6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6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6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6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6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6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6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6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6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6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6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6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6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6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6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6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6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6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6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6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6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6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6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6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6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6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6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6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6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6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6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6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6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6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6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6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6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6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6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6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6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6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6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6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6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6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6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6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6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6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6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6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6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6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6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6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6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6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6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6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6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6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6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6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6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6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6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6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6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6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6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6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6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6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6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6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6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6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6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6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6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6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6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6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6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6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6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6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6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6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6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6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6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6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6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6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6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6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6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6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6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6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6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6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6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6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6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6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6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6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6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6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6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6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6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6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6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6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6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6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6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6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6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6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6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6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6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6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6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6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6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6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6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6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6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6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6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6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6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6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6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6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6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6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6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6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6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6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6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6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6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6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6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6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6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6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6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6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6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6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6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6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6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6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6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6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6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6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6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6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6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6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6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6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6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6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6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6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6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6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6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6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6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6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6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6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6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6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6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6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6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6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6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6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6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6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6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6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6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6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6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6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6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6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6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6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6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6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6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6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6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6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6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6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6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6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6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6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6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6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6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6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6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6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6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6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6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6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6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6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6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6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6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6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6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6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6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6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6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6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6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6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6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6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6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6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6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6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6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6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6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6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6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6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6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6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6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6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6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6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6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6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6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6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6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6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6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6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6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6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6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6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6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6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6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6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6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6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6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6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6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6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6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6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6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6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6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6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6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6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6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6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6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6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6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6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6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6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6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6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6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6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6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6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6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6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6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6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6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6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6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6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6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6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6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6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6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6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6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6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6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6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6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6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6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6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6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6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6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6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6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6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6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6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6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6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6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6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6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6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6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6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6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6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6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6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6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6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6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6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6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6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6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6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6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6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6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6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6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6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6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6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6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6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6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6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6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6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6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6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6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6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6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6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6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6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6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6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6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6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6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6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6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6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6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6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6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6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6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6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6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6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6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6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6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6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6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6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6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6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6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6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6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6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6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6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6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6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6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6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6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6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6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6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6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6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6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6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6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6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6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6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6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6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6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6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6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6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6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6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6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6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6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6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6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6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6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6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6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6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6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6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6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6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6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6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6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6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6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6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6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6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6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6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6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6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6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6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6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6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6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6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6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6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6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6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6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6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6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6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6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6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6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6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6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6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6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6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6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6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6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6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6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6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6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6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6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6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6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6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6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6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6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6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6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6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6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6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6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6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6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6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6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6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6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6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6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6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6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6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6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6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6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6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6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6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6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6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6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6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6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6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6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6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6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6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6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6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6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6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6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6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6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6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6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6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6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6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6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6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6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6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6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6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6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6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6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6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6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6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6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0" customFormat="1" ht="15" thickBot="1" x14ac:dyDescent="0.4">
      <c r="A585" s="14"/>
      <c r="B585" s="10" t="s">
        <v>272</v>
      </c>
      <c r="C585" s="10" t="s">
        <v>135</v>
      </c>
      <c r="D585" s="10" t="s">
        <v>271</v>
      </c>
      <c r="E585" s="10">
        <v>35</v>
      </c>
      <c r="F585" s="10" t="s">
        <v>270</v>
      </c>
      <c r="G585" s="10" t="s">
        <v>138</v>
      </c>
      <c r="H585" s="10" t="s">
        <v>132</v>
      </c>
      <c r="I585" s="10" t="s">
        <v>269</v>
      </c>
      <c r="P585" s="10">
        <v>2</v>
      </c>
      <c r="Q585" s="10" t="s">
        <v>268</v>
      </c>
      <c r="R585" s="10" t="s">
        <v>12</v>
      </c>
      <c r="AG585" s="10" t="s">
        <v>129</v>
      </c>
      <c r="AI585" s="10" t="s">
        <v>128</v>
      </c>
      <c r="AJ585" s="10" t="s">
        <v>127</v>
      </c>
      <c r="AK585" s="10">
        <v>1</v>
      </c>
      <c r="AL585" s="10" t="s">
        <v>126</v>
      </c>
      <c r="AM585" s="10">
        <v>1</v>
      </c>
      <c r="AN585" s="10" t="s">
        <v>125</v>
      </c>
      <c r="AO585" s="10" t="s">
        <v>125</v>
      </c>
      <c r="AP585" s="10" t="s">
        <v>125</v>
      </c>
      <c r="AQ585" s="10">
        <v>78000</v>
      </c>
      <c r="AT585" s="10" t="s">
        <v>218</v>
      </c>
      <c r="AU585" s="10">
        <v>30</v>
      </c>
    </row>
    <row r="586" spans="1:48" s="10" customFormat="1" ht="58.5" thickBot="1" x14ac:dyDescent="0.4">
      <c r="A586" s="9" t="s">
        <v>1061</v>
      </c>
      <c r="B586" s="10" t="s">
        <v>145</v>
      </c>
      <c r="C586" s="10" t="s">
        <v>144</v>
      </c>
      <c r="D586" s="10" t="s">
        <v>143</v>
      </c>
      <c r="E586" s="10">
        <v>9</v>
      </c>
      <c r="F586" s="10" t="s">
        <v>267</v>
      </c>
      <c r="G586" s="10" t="s">
        <v>170</v>
      </c>
      <c r="H586" s="10" t="s">
        <v>132</v>
      </c>
      <c r="I586" s="10" t="s">
        <v>266</v>
      </c>
      <c r="P586" s="10">
        <v>21</v>
      </c>
      <c r="Q586" s="10" t="s">
        <v>265</v>
      </c>
      <c r="R586" s="10" t="s">
        <v>14</v>
      </c>
      <c r="AG586" s="10" t="s">
        <v>129</v>
      </c>
      <c r="AI586" s="10" t="s">
        <v>128</v>
      </c>
      <c r="AJ586" s="10" t="s">
        <v>139</v>
      </c>
      <c r="AK586" s="10">
        <v>1</v>
      </c>
      <c r="AL586" s="10" t="s">
        <v>126</v>
      </c>
      <c r="AM586" s="10">
        <v>1</v>
      </c>
      <c r="AN586" s="10" t="s">
        <v>125</v>
      </c>
      <c r="AO586" s="10" t="s">
        <v>125</v>
      </c>
      <c r="AP586" s="10" t="s">
        <v>125</v>
      </c>
      <c r="AQ586" s="10">
        <v>13000</v>
      </c>
      <c r="AT586" s="10">
        <v>2</v>
      </c>
      <c r="AU586" s="10">
        <v>3</v>
      </c>
    </row>
    <row r="587" spans="1:48" x14ac:dyDescent="0.35">
      <c r="A587" s="8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45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45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45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45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8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8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8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8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8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8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8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8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8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8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8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8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8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8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8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8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8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8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8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8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8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8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0" customFormat="1" ht="15" thickBot="1" x14ac:dyDescent="0.4">
      <c r="A614" s="11"/>
      <c r="B614" s="10" t="s">
        <v>153</v>
      </c>
      <c r="C614" s="10" t="s">
        <v>135</v>
      </c>
      <c r="D614" s="10" t="s">
        <v>152</v>
      </c>
      <c r="E614" s="10">
        <v>20</v>
      </c>
      <c r="F614" s="10" t="s">
        <v>151</v>
      </c>
      <c r="G614" s="10" t="s">
        <v>138</v>
      </c>
      <c r="H614" s="10" t="s">
        <v>132</v>
      </c>
      <c r="I614" s="10" t="s">
        <v>149</v>
      </c>
      <c r="J614" s="10" t="s">
        <v>150</v>
      </c>
      <c r="K614" s="10" t="s">
        <v>149</v>
      </c>
      <c r="P614" s="10">
        <v>27</v>
      </c>
      <c r="Q614" s="10" t="s">
        <v>148</v>
      </c>
      <c r="R614" s="10" t="s">
        <v>12</v>
      </c>
      <c r="T614" s="10" t="s">
        <v>147</v>
      </c>
      <c r="U614" s="10" t="s">
        <v>33</v>
      </c>
      <c r="V614" s="10" t="s">
        <v>146</v>
      </c>
      <c r="AG614" s="10" t="s">
        <v>128</v>
      </c>
      <c r="AI614" s="10" t="s">
        <v>128</v>
      </c>
      <c r="AJ614" s="10" t="s">
        <v>125</v>
      </c>
      <c r="AK614" s="10" t="s">
        <v>125</v>
      </c>
      <c r="AL614" s="10" t="s">
        <v>125</v>
      </c>
      <c r="AM614" s="10" t="s">
        <v>125</v>
      </c>
      <c r="AN614" s="10" t="s">
        <v>125</v>
      </c>
      <c r="AO614" s="10" t="s">
        <v>125</v>
      </c>
      <c r="AP614" s="10" t="s">
        <v>125</v>
      </c>
      <c r="AQ614" s="10">
        <v>94000</v>
      </c>
      <c r="AV614" s="10" t="s">
        <v>128</v>
      </c>
    </row>
    <row r="615" spans="1:48" x14ac:dyDescent="0.35">
      <c r="A615" s="46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47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47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topLeftCell="A13"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44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44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44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44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6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6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6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6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6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6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6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6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6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6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6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6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6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6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6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6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6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0" customFormat="1" ht="15" thickBot="1" x14ac:dyDescent="0.4">
      <c r="A24" s="14"/>
      <c r="B24" s="10" t="s">
        <v>313</v>
      </c>
      <c r="C24" s="10" t="s">
        <v>144</v>
      </c>
      <c r="D24" s="10" t="s">
        <v>271</v>
      </c>
      <c r="E24" s="10">
        <v>5</v>
      </c>
      <c r="F24" s="10" t="s">
        <v>306</v>
      </c>
      <c r="G24" s="10" t="s">
        <v>138</v>
      </c>
      <c r="H24" s="10" t="s">
        <v>132</v>
      </c>
      <c r="I24" s="10" t="s">
        <v>269</v>
      </c>
      <c r="J24" s="10" t="s">
        <v>132</v>
      </c>
      <c r="K24" s="10" t="s">
        <v>334</v>
      </c>
      <c r="P24" s="10">
        <v>2</v>
      </c>
      <c r="Q24" s="10" t="s">
        <v>333</v>
      </c>
      <c r="R24" s="10" t="s">
        <v>12</v>
      </c>
      <c r="T24" s="10" t="s">
        <v>332</v>
      </c>
      <c r="U24" s="10" t="s">
        <v>12</v>
      </c>
      <c r="AG24" s="10" t="s">
        <v>154</v>
      </c>
      <c r="AI24" s="10" t="s">
        <v>128</v>
      </c>
      <c r="AJ24" s="10" t="s">
        <v>127</v>
      </c>
      <c r="AK24" s="10">
        <v>2</v>
      </c>
      <c r="AL24" s="10" t="s">
        <v>126</v>
      </c>
      <c r="AM24" s="10">
        <v>2</v>
      </c>
      <c r="AN24" s="10" t="s">
        <v>125</v>
      </c>
      <c r="AO24" s="10" t="s">
        <v>125</v>
      </c>
      <c r="AP24" s="10" t="s">
        <v>125</v>
      </c>
      <c r="AQ24" s="10">
        <v>69000</v>
      </c>
      <c r="AT24" s="10">
        <v>50</v>
      </c>
      <c r="AU24" s="10" t="s">
        <v>218</v>
      </c>
    </row>
    <row r="25" spans="1:48" x14ac:dyDescent="0.35">
      <c r="A25" s="8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8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8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45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45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45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8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8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8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8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8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8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8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8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8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8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8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8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8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8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8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8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8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8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8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0" customFormat="1" ht="15" thickBot="1" x14ac:dyDescent="0.4">
      <c r="A50" s="11"/>
      <c r="B50" s="10" t="s">
        <v>153</v>
      </c>
      <c r="C50" s="10" t="s">
        <v>135</v>
      </c>
      <c r="D50" s="10" t="s">
        <v>152</v>
      </c>
      <c r="E50" s="10">
        <v>29</v>
      </c>
      <c r="F50" s="10" t="s">
        <v>161</v>
      </c>
      <c r="G50" s="10" t="s">
        <v>133</v>
      </c>
      <c r="H50" s="10" t="s">
        <v>150</v>
      </c>
      <c r="I50" s="10" t="s">
        <v>149</v>
      </c>
      <c r="J50" s="10" t="s">
        <v>132</v>
      </c>
      <c r="K50" s="10" t="s">
        <v>149</v>
      </c>
      <c r="P50" s="10">
        <v>27</v>
      </c>
      <c r="Q50" s="10" t="s">
        <v>1069</v>
      </c>
      <c r="R50" s="10" t="s">
        <v>30</v>
      </c>
      <c r="T50" s="10" t="s">
        <v>1068</v>
      </c>
      <c r="U50" s="10" t="s">
        <v>12</v>
      </c>
      <c r="AG50" s="10" t="s">
        <v>128</v>
      </c>
      <c r="AI50" s="10" t="s">
        <v>128</v>
      </c>
      <c r="AJ50" s="10" t="s">
        <v>125</v>
      </c>
      <c r="AK50" s="10" t="s">
        <v>125</v>
      </c>
      <c r="AL50" s="10" t="s">
        <v>125</v>
      </c>
      <c r="AM50" s="10" t="s">
        <v>125</v>
      </c>
      <c r="AN50" s="10" t="s">
        <v>125</v>
      </c>
      <c r="AO50" s="10" t="s">
        <v>125</v>
      </c>
      <c r="AP50" s="10" t="s">
        <v>125</v>
      </c>
      <c r="AQ50" s="10">
        <v>380000</v>
      </c>
      <c r="AV50" s="10" t="s">
        <v>128</v>
      </c>
    </row>
    <row r="51" spans="1:48" s="15" customFormat="1" ht="29.5" thickBot="1" x14ac:dyDescent="0.4">
      <c r="A51" s="16" t="s">
        <v>1134</v>
      </c>
      <c r="B51" s="15" t="s">
        <v>313</v>
      </c>
      <c r="C51" s="15" t="s">
        <v>144</v>
      </c>
      <c r="D51" s="15" t="s">
        <v>271</v>
      </c>
      <c r="E51" s="15">
        <v>6</v>
      </c>
      <c r="F51" s="15" t="s">
        <v>303</v>
      </c>
      <c r="G51" s="15" t="s">
        <v>138</v>
      </c>
      <c r="H51" s="15" t="s">
        <v>246</v>
      </c>
      <c r="I51" s="15" t="s">
        <v>1067</v>
      </c>
      <c r="J51" s="15" t="s">
        <v>132</v>
      </c>
      <c r="K51" s="15" t="s">
        <v>1067</v>
      </c>
      <c r="P51" s="15">
        <v>26</v>
      </c>
      <c r="Q51" s="15" t="s">
        <v>1066</v>
      </c>
      <c r="R51" s="15" t="s">
        <v>3</v>
      </c>
      <c r="T51" s="15" t="s">
        <v>1065</v>
      </c>
      <c r="U51" s="15" t="s">
        <v>12</v>
      </c>
      <c r="AG51" s="15" t="s">
        <v>154</v>
      </c>
      <c r="AI51" s="15" t="s">
        <v>128</v>
      </c>
      <c r="AJ51" s="15" t="s">
        <v>127</v>
      </c>
      <c r="AK51" s="15">
        <v>2</v>
      </c>
      <c r="AL51" s="15" t="s">
        <v>126</v>
      </c>
      <c r="AM51" s="15">
        <v>3</v>
      </c>
      <c r="AN51" s="15" t="s">
        <v>125</v>
      </c>
      <c r="AO51" s="15" t="s">
        <v>125</v>
      </c>
      <c r="AP51" s="15" t="s">
        <v>125</v>
      </c>
      <c r="AQ51" s="15">
        <v>43000</v>
      </c>
    </row>
    <row r="52" spans="1:48" x14ac:dyDescent="0.35">
      <c r="A52" s="48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48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0" customFormat="1" ht="15" thickBot="1" x14ac:dyDescent="0.4">
      <c r="A54" s="48"/>
      <c r="B54" s="10" t="s">
        <v>428</v>
      </c>
      <c r="C54" s="10" t="s">
        <v>144</v>
      </c>
      <c r="D54" s="10" t="s">
        <v>186</v>
      </c>
      <c r="E54" s="10">
        <v>31</v>
      </c>
      <c r="F54" s="10" t="s">
        <v>427</v>
      </c>
      <c r="G54" s="10" t="s">
        <v>141</v>
      </c>
      <c r="H54" s="10" t="s">
        <v>132</v>
      </c>
      <c r="I54" s="10" t="s">
        <v>966</v>
      </c>
      <c r="J54" s="10" t="s">
        <v>132</v>
      </c>
      <c r="K54" s="10" t="s">
        <v>981</v>
      </c>
      <c r="P54" s="10">
        <v>1</v>
      </c>
      <c r="Q54" s="10" t="s">
        <v>980</v>
      </c>
      <c r="R54" s="10" t="s">
        <v>12</v>
      </c>
      <c r="T54" s="10" t="s">
        <v>979</v>
      </c>
      <c r="U54" s="10" t="s">
        <v>19</v>
      </c>
      <c r="AG54" s="10" t="s">
        <v>129</v>
      </c>
      <c r="AI54" s="10" t="s">
        <v>128</v>
      </c>
      <c r="AJ54" s="10" t="s">
        <v>127</v>
      </c>
      <c r="AK54" s="10">
        <v>3</v>
      </c>
      <c r="AL54" s="10" t="s">
        <v>125</v>
      </c>
      <c r="AM54" s="10" t="s">
        <v>125</v>
      </c>
      <c r="AN54" s="10" t="s">
        <v>125</v>
      </c>
      <c r="AO54" s="10" t="s">
        <v>125</v>
      </c>
      <c r="AP54" s="10" t="s">
        <v>125</v>
      </c>
      <c r="AQ54" s="10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topLeftCell="A34" zoomScale="70" zoomScaleNormal="70" workbookViewId="0">
      <selection activeCell="E72" sqref="E72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2"/>
      <c r="B3" s="2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H13" sqref="H13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staph sp num IMI table</vt:lpstr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 6.2.22</vt:lpstr>
      <vt:lpstr>path2 IMI ID's 6.2.22</vt:lpstr>
      <vt:lpstr>path3 IMI ID's 6.2.22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2022-12-22T12:29:50Z</dcterms:modified>
</cp:coreProperties>
</file>