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合同项目基本信息" sheetId="1" state="visible" r:id="rId2"/>
    <sheet name="核算单价" sheetId="2" state="hidden" r:id="rId3"/>
    <sheet name="派工单价资料" sheetId="3" state="visible" r:id="rId4"/>
    <sheet name="节点标准" sheetId="4" state="visible" r:id="rId5"/>
  </sheets>
  <externalReferences>
    <externalReference r:id="rId6"/>
    <externalReference r:id="rId7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10" authorId="0">
      <text>
        <r>
          <rPr>
            <b val="true"/>
            <sz val="9"/>
            <rFont val="宋体"/>
            <family val="0"/>
            <charset val="134"/>
          </rPr>
          <t>PC_AJ_007:
</t>
        </r>
        <r>
          <rPr>
            <sz val="9"/>
            <rFont val="宋体"/>
            <family val="0"/>
            <charset val="134"/>
          </rPr>
          <t>OTN</t>
        </r>
        <r>
          <rPr>
            <sz val="9"/>
            <rFont val="思源黑体 CN Regular"/>
            <family val="2"/>
          </rPr>
          <t>人员租赁</t>
        </r>
      </text>
    </comment>
    <comment ref="C13" authorId="0">
      <text>
        <r>
          <rPr>
            <b val="true"/>
            <sz val="9"/>
            <rFont val="宋体"/>
            <family val="0"/>
            <charset val="134"/>
          </rPr>
          <t>PC_AJ_007:
</t>
        </r>
        <r>
          <rPr>
            <sz val="9"/>
            <rFont val="宋体"/>
            <family val="0"/>
            <charset val="134"/>
          </rPr>
          <t>OTN</t>
        </r>
        <r>
          <rPr>
            <sz val="9"/>
            <rFont val="思源黑体 CN Regular"/>
            <family val="2"/>
          </rPr>
          <t>人员租赁</t>
        </r>
      </text>
    </comment>
    <comment ref="E1" authorId="0">
      <text>
        <r>
          <rPr>
            <b val="true"/>
            <sz val="9"/>
            <rFont val="宋体"/>
            <family val="0"/>
            <charset val="134"/>
          </rPr>
          <t>PC_AJ_007:
</t>
        </r>
        <r>
          <rPr>
            <sz val="9"/>
            <rFont val="思源黑体 CN Regular"/>
            <family val="2"/>
          </rPr>
          <t>派工金额</t>
        </r>
        <r>
          <rPr>
            <sz val="9"/>
            <rFont val="宋体"/>
            <family val="0"/>
            <charset val="134"/>
          </rPr>
          <t>/</t>
        </r>
        <r>
          <rPr>
            <sz val="9"/>
            <rFont val="思源黑体 CN Regular"/>
            <family val="2"/>
          </rPr>
          <t>预估总规模</t>
        </r>
      </text>
    </comment>
  </commentList>
</comments>
</file>

<file path=xl/sharedStrings.xml><?xml version="1.0" encoding="utf-8"?>
<sst xmlns="http://schemas.openxmlformats.org/spreadsheetml/2006/main" count="173" uniqueCount="106">
  <si>
    <t xml:space="preserve">地区</t>
  </si>
  <si>
    <t xml:space="preserve">项目组</t>
  </si>
  <si>
    <t xml:space="preserve">项目内部名称</t>
  </si>
  <si>
    <t xml:space="preserve">派工项目名称</t>
  </si>
  <si>
    <t xml:space="preserve">派工合同号</t>
  </si>
  <si>
    <t xml:space="preserve">派工单编号</t>
  </si>
  <si>
    <t xml:space="preserve">开工时间</t>
  </si>
  <si>
    <t xml:space="preserve">完工时间</t>
  </si>
  <si>
    <t xml:space="preserve">完工时间（个月）</t>
  </si>
  <si>
    <t xml:space="preserve">合同金额</t>
  </si>
  <si>
    <t xml:space="preserve">合同预估规模</t>
  </si>
  <si>
    <t xml:space="preserve">合同单价</t>
  </si>
  <si>
    <r>
      <rPr>
        <sz val="10"/>
        <color rgb="FF800000"/>
        <rFont val="思源黑体 CN Regular"/>
        <family val="2"/>
      </rPr>
      <t>回款周期</t>
    </r>
    <r>
      <rPr>
        <sz val="10"/>
        <color rgb="FF800000"/>
        <rFont val="宋体"/>
        <family val="0"/>
        <charset val="134"/>
      </rPr>
      <t>(</t>
    </r>
    <r>
      <rPr>
        <sz val="10"/>
        <color rgb="FF800000"/>
        <rFont val="思源黑体 CN Regular"/>
        <family val="2"/>
      </rPr>
      <t>天</t>
    </r>
    <r>
      <rPr>
        <sz val="10"/>
        <color rgb="FF800000"/>
        <rFont val="宋体"/>
        <family val="0"/>
        <charset val="134"/>
      </rPr>
      <t>)</t>
    </r>
  </si>
  <si>
    <t xml:space="preserve">重点性</t>
  </si>
  <si>
    <t xml:space="preserve">难易程度</t>
  </si>
  <si>
    <t xml:space="preserve">佛山</t>
  </si>
  <si>
    <t xml:space="preserve">佛山有线</t>
  </si>
  <si>
    <t xml:space="preserve">佛山数通</t>
  </si>
  <si>
    <t xml:space="preserve">未派工</t>
  </si>
  <si>
    <t xml:space="preserve">佛山无线</t>
  </si>
  <si>
    <t xml:space="preserve">电信五期</t>
  </si>
  <si>
    <r>
      <rPr>
        <sz val="11"/>
        <color rgb="FF000000"/>
        <rFont val="宋体"/>
        <family val="0"/>
        <charset val="134"/>
      </rPr>
      <t>2017</t>
    </r>
    <r>
      <rPr>
        <sz val="11"/>
        <color rgb="FF000000"/>
        <rFont val="思源黑体 CN Regular"/>
        <family val="2"/>
      </rPr>
      <t>年中国移动（集采）</t>
    </r>
    <r>
      <rPr>
        <sz val="11"/>
        <color rgb="FF000000"/>
        <rFont val="宋体"/>
        <family val="0"/>
        <charset val="134"/>
      </rPr>
      <t>TD-LTE</t>
    </r>
    <r>
      <rPr>
        <sz val="11"/>
        <color rgb="FF000000"/>
        <rFont val="思源黑体 CN Regular"/>
        <family val="2"/>
      </rPr>
      <t>五期项目</t>
    </r>
    <r>
      <rPr>
        <sz val="11"/>
        <color rgb="FF000000"/>
        <rFont val="宋体"/>
        <family val="0"/>
        <charset val="134"/>
      </rPr>
      <t>-</t>
    </r>
    <r>
      <rPr>
        <sz val="11"/>
        <color rgb="FF000000"/>
        <rFont val="思源黑体 CN Regular"/>
        <family val="2"/>
      </rPr>
      <t>广东子项目</t>
    </r>
  </si>
  <si>
    <t xml:space="preserve">S3GZ2017050550TDLLD</t>
  </si>
  <si>
    <t xml:space="preserve">ZBGC20170101017WBF1-27</t>
  </si>
  <si>
    <r>
      <rPr>
        <sz val="11"/>
        <color rgb="FF000000"/>
        <rFont val="思源黑体 CN Regular"/>
        <family val="2"/>
      </rPr>
      <t>合同金额</t>
    </r>
    <r>
      <rPr>
        <sz val="11"/>
        <color rgb="FF000000"/>
        <rFont val="宋体"/>
        <family val="0"/>
        <charset val="134"/>
      </rPr>
      <t>/</t>
    </r>
    <r>
      <rPr>
        <sz val="11"/>
        <color rgb="FF000000"/>
        <rFont val="思源黑体 CN Regular"/>
        <family val="2"/>
      </rPr>
      <t>合同预估规模</t>
    </r>
  </si>
  <si>
    <t xml:space="preserve">预估收入</t>
  </si>
  <si>
    <t xml:space="preserve">核算单价</t>
  </si>
  <si>
    <t xml:space="preserve">预估总规模</t>
  </si>
  <si>
    <t xml:space="preserve">实际完成规模</t>
  </si>
  <si>
    <t xml:space="preserve">计划收入</t>
  </si>
  <si>
    <t xml:space="preserve">立项规模</t>
  </si>
  <si>
    <t xml:space="preserve">立项收入（派工金额）</t>
  </si>
  <si>
    <t xml:space="preserve">立项单数</t>
  </si>
  <si>
    <t xml:space="preserve">预估规模</t>
  </si>
  <si>
    <t xml:space="preserve">预估转正金额</t>
  </si>
  <si>
    <t xml:space="preserve">单数</t>
  </si>
  <si>
    <t xml:space="preserve">预估亏损</t>
  </si>
  <si>
    <t xml:space="preserve">亏损规模</t>
  </si>
  <si>
    <t xml:space="preserve">广州</t>
  </si>
  <si>
    <r>
      <rPr>
        <sz val="10"/>
        <color rgb="FF000000"/>
        <rFont val="思源黑体 CN Regular"/>
        <family val="2"/>
      </rPr>
      <t>佛山工程督导项目组</t>
    </r>
    <r>
      <rPr>
        <sz val="10"/>
        <color rgb="FF000000"/>
        <rFont val="宋体"/>
        <family val="0"/>
        <charset val="134"/>
      </rPr>
      <t>1</t>
    </r>
    <r>
      <rPr>
        <sz val="10"/>
        <color rgb="FF000000"/>
        <rFont val="思源黑体 CN Regular"/>
        <family val="2"/>
      </rPr>
      <t>（有线）</t>
    </r>
  </si>
  <si>
    <t xml:space="preserve">数通</t>
  </si>
  <si>
    <t xml:space="preserve">无</t>
  </si>
  <si>
    <t xml:space="preserve">PON</t>
  </si>
  <si>
    <r>
      <rPr>
        <sz val="11"/>
        <color rgb="FF000000"/>
        <rFont val="思源黑体 CN Regular"/>
        <family val="2"/>
      </rPr>
      <t>联通</t>
    </r>
    <r>
      <rPr>
        <sz val="11"/>
        <color rgb="FF000000"/>
        <rFont val="宋体"/>
        <family val="0"/>
        <charset val="134"/>
      </rPr>
      <t>IPRAN</t>
    </r>
  </si>
  <si>
    <r>
      <rPr>
        <sz val="10"/>
        <color rgb="FFFF0000"/>
        <rFont val="思源黑体 CN Regular"/>
        <family val="2"/>
      </rPr>
      <t>佛山工程督导项目组</t>
    </r>
    <r>
      <rPr>
        <sz val="10"/>
        <color rgb="FFFF0000"/>
        <rFont val="宋体"/>
        <family val="0"/>
        <charset val="134"/>
      </rPr>
      <t>1</t>
    </r>
    <r>
      <rPr>
        <sz val="10"/>
        <color rgb="FFFF0000"/>
        <rFont val="思源黑体 CN Regular"/>
        <family val="2"/>
      </rPr>
      <t>（有线）</t>
    </r>
  </si>
  <si>
    <t xml:space="preserve">OTN</t>
  </si>
  <si>
    <r>
      <rPr>
        <sz val="11"/>
        <color rgb="FF000000"/>
        <rFont val="思源黑体 CN Regular"/>
        <family val="2"/>
      </rPr>
      <t>政企</t>
    </r>
    <r>
      <rPr>
        <sz val="11"/>
        <color rgb="FF000000"/>
        <rFont val="宋体"/>
        <family val="0"/>
        <charset val="134"/>
      </rPr>
      <t>(OTN)</t>
    </r>
  </si>
  <si>
    <t xml:space="preserve">SDH</t>
  </si>
  <si>
    <t xml:space="preserve">服务器</t>
  </si>
  <si>
    <r>
      <rPr>
        <sz val="11"/>
        <color rgb="FF000000"/>
        <rFont val="思源黑体 CN Regular"/>
        <family val="2"/>
      </rPr>
      <t>维护合同（联通</t>
    </r>
    <r>
      <rPr>
        <sz val="11"/>
        <color rgb="FF000000"/>
        <rFont val="宋体"/>
        <family val="0"/>
        <charset val="134"/>
      </rPr>
      <t>IPRAN</t>
    </r>
    <r>
      <rPr>
        <sz val="11"/>
        <color rgb="FF000000"/>
        <rFont val="思源黑体 CN Regular"/>
        <family val="2"/>
      </rPr>
      <t>）</t>
    </r>
  </si>
  <si>
    <r>
      <rPr>
        <sz val="11"/>
        <color rgb="FFFF0000"/>
        <rFont val="思源黑体 CN Regular"/>
        <family val="2"/>
      </rPr>
      <t>维护合同（联通</t>
    </r>
    <r>
      <rPr>
        <sz val="11"/>
        <color rgb="FFFF0000"/>
        <rFont val="宋体"/>
        <family val="0"/>
        <charset val="134"/>
      </rPr>
      <t>OTN</t>
    </r>
    <r>
      <rPr>
        <sz val="11"/>
        <color rgb="FFFF0000"/>
        <rFont val="思源黑体 CN Regular"/>
        <family val="2"/>
      </rPr>
      <t>）</t>
    </r>
  </si>
  <si>
    <r>
      <rPr>
        <sz val="11"/>
        <color rgb="FF000000"/>
        <rFont val="思源黑体 CN Regular"/>
        <family val="2"/>
      </rPr>
      <t>维护合同（联通</t>
    </r>
    <r>
      <rPr>
        <sz val="11"/>
        <color rgb="FF000000"/>
        <rFont val="宋体"/>
        <family val="0"/>
        <charset val="134"/>
      </rPr>
      <t>SDH</t>
    </r>
    <r>
      <rPr>
        <sz val="11"/>
        <color rgb="FF000000"/>
        <rFont val="思源黑体 CN Regular"/>
        <family val="2"/>
      </rPr>
      <t>）</t>
    </r>
  </si>
  <si>
    <r>
      <rPr>
        <sz val="10"/>
        <rFont val="思源黑体 CN Regular"/>
        <family val="2"/>
      </rPr>
      <t>佛山工程督导项目组</t>
    </r>
    <r>
      <rPr>
        <sz val="10"/>
        <rFont val="宋体"/>
        <family val="0"/>
        <charset val="134"/>
      </rPr>
      <t>1</t>
    </r>
    <r>
      <rPr>
        <sz val="10"/>
        <rFont val="思源黑体 CN Regular"/>
        <family val="2"/>
      </rPr>
      <t>（有线）</t>
    </r>
  </si>
  <si>
    <r>
      <rPr>
        <sz val="11"/>
        <rFont val="思源黑体 CN Regular"/>
        <family val="2"/>
      </rPr>
      <t>维护合同（电信</t>
    </r>
    <r>
      <rPr>
        <sz val="11"/>
        <rFont val="宋体"/>
        <family val="0"/>
        <charset val="134"/>
      </rPr>
      <t>PON</t>
    </r>
    <r>
      <rPr>
        <sz val="11"/>
        <rFont val="思源黑体 CN Regular"/>
        <family val="2"/>
      </rPr>
      <t>）</t>
    </r>
  </si>
  <si>
    <r>
      <rPr>
        <sz val="11"/>
        <color rgb="FFFF0000"/>
        <rFont val="思源黑体 CN Regular"/>
        <family val="2"/>
      </rPr>
      <t>维护</t>
    </r>
    <r>
      <rPr>
        <sz val="11"/>
        <color rgb="FFFF0000"/>
        <rFont val="宋体"/>
        <family val="0"/>
        <charset val="134"/>
      </rPr>
      <t>-</t>
    </r>
    <r>
      <rPr>
        <sz val="11"/>
        <color rgb="FFFF0000"/>
        <rFont val="思源黑体 CN Regular"/>
        <family val="2"/>
      </rPr>
      <t>政企</t>
    </r>
    <r>
      <rPr>
        <sz val="11"/>
        <color rgb="FFFF0000"/>
        <rFont val="宋体"/>
        <family val="0"/>
        <charset val="134"/>
      </rPr>
      <t>(OTN)</t>
    </r>
  </si>
  <si>
    <r>
      <rPr>
        <sz val="10"/>
        <color rgb="FFFF0000"/>
        <rFont val="思源黑体 CN Regular"/>
        <family val="2"/>
      </rPr>
      <t>佛山工程督导项目组</t>
    </r>
    <r>
      <rPr>
        <sz val="10"/>
        <color rgb="FFFF0000"/>
        <rFont val="宋体"/>
        <family val="0"/>
        <charset val="134"/>
      </rPr>
      <t>2</t>
    </r>
    <r>
      <rPr>
        <sz val="10"/>
        <color rgb="FFFF0000"/>
        <rFont val="思源黑体 CN Regular"/>
        <family val="2"/>
      </rPr>
      <t>（无线）</t>
    </r>
  </si>
  <si>
    <t xml:space="preserve">广佛肇轻轨</t>
  </si>
  <si>
    <r>
      <rPr>
        <sz val="11"/>
        <color rgb="FF000000"/>
        <rFont val="宋体"/>
        <family val="0"/>
        <charset val="134"/>
      </rPr>
      <t>16</t>
    </r>
    <r>
      <rPr>
        <sz val="11"/>
        <color rgb="FF000000"/>
        <rFont val="思源黑体 CN Regular"/>
        <family val="2"/>
      </rPr>
      <t>年微小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</si>
  <si>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三期室内</t>
    </r>
    <r>
      <rPr>
        <sz val="11"/>
        <color rgb="FF000000"/>
        <rFont val="宋体"/>
        <family val="0"/>
        <charset val="134"/>
      </rPr>
      <t>RRU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</si>
  <si>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四期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</si>
  <si>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四期</t>
    </r>
    <r>
      <rPr>
        <sz val="11"/>
        <color rgb="FF000000"/>
        <rFont val="宋体"/>
        <family val="0"/>
        <charset val="134"/>
      </rPr>
      <t>D+F</t>
    </r>
    <r>
      <rPr>
        <sz val="11"/>
        <color rgb="FF000000"/>
        <rFont val="思源黑体 CN Regular"/>
        <family val="2"/>
      </rPr>
      <t>扩容新建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</si>
  <si>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四期载波扩容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</si>
  <si>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四期</t>
    </r>
    <r>
      <rPr>
        <sz val="11"/>
        <color rgb="FF000000"/>
        <rFont val="宋体"/>
        <family val="0"/>
        <charset val="134"/>
      </rPr>
      <t>QCELL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</si>
  <si>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四期</t>
    </r>
    <r>
      <rPr>
        <sz val="11"/>
        <color rgb="FF000000"/>
        <rFont val="宋体"/>
        <family val="0"/>
        <charset val="134"/>
      </rPr>
      <t>NANOCELL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</si>
  <si>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五期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</si>
  <si>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五期微小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</si>
  <si>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五期</t>
    </r>
    <r>
      <rPr>
        <sz val="11"/>
        <color rgb="FF000000"/>
        <rFont val="宋体"/>
        <family val="0"/>
        <charset val="134"/>
      </rPr>
      <t>QCELL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</si>
  <si>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五期载波扩容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</si>
  <si>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五期新建扩容</t>
    </r>
  </si>
  <si>
    <r>
      <rPr>
        <sz val="11"/>
        <color rgb="FF000000"/>
        <rFont val="宋体"/>
        <family val="0"/>
        <charset val="134"/>
      </rPr>
      <t>LTE</t>
    </r>
    <r>
      <rPr>
        <sz val="11"/>
        <color rgb="FF000000"/>
        <rFont val="思源黑体 CN Regular"/>
        <family val="2"/>
      </rPr>
      <t>五期搬迁</t>
    </r>
  </si>
  <si>
    <t xml:space="preserve">单流置换双流</t>
  </si>
  <si>
    <r>
      <rPr>
        <sz val="11"/>
        <color rgb="FF000000"/>
        <rFont val="宋体"/>
        <family val="0"/>
        <charset val="134"/>
      </rPr>
      <t>F</t>
    </r>
    <r>
      <rPr>
        <sz val="11"/>
        <color rgb="FF000000"/>
        <rFont val="思源黑体 CN Regular"/>
        <family val="2"/>
      </rPr>
      <t>升级</t>
    </r>
  </si>
  <si>
    <t xml:space="preserve">微波</t>
  </si>
  <si>
    <t xml:space="preserve">采集二期</t>
  </si>
  <si>
    <t xml:space="preserve">采集三期</t>
  </si>
  <si>
    <t xml:space="preserve">采集四期</t>
  </si>
  <si>
    <r>
      <rPr>
        <sz val="10"/>
        <color rgb="FF000000"/>
        <rFont val="思源黑体 CN Regular"/>
        <family val="2"/>
      </rPr>
      <t>广东电信佛山分公司佛山宾馆项目</t>
    </r>
    <r>
      <rPr>
        <sz val="10"/>
        <color rgb="FF000000"/>
        <rFont val="宋体"/>
        <family val="0"/>
        <charset val="134"/>
      </rPr>
      <t>Q-cell</t>
    </r>
  </si>
  <si>
    <r>
      <rPr>
        <sz val="10"/>
        <color rgb="FF000000"/>
        <rFont val="宋体"/>
        <family val="0"/>
        <charset val="134"/>
      </rPr>
      <t>800M</t>
    </r>
    <r>
      <rPr>
        <sz val="10"/>
        <color rgb="FF000000"/>
        <rFont val="思源黑体 CN Regular"/>
        <family val="2"/>
      </rPr>
      <t>项目</t>
    </r>
  </si>
  <si>
    <r>
      <rPr>
        <sz val="10"/>
        <color rgb="FF000000"/>
        <rFont val="思源黑体 CN Regular"/>
        <family val="2"/>
      </rPr>
      <t>三水范湖广州工商学院三水分校</t>
    </r>
    <r>
      <rPr>
        <sz val="10"/>
        <color rgb="FF000000"/>
        <rFont val="宋体"/>
        <family val="0"/>
        <charset val="134"/>
      </rPr>
      <t>Qcell</t>
    </r>
  </si>
  <si>
    <r>
      <rPr>
        <sz val="10"/>
        <color rgb="FF000000"/>
        <rFont val="宋体"/>
        <family val="0"/>
        <charset val="134"/>
      </rPr>
      <t>2017</t>
    </r>
    <r>
      <rPr>
        <sz val="10"/>
        <color rgb="FF000000"/>
        <rFont val="思源黑体 CN Regular"/>
        <family val="2"/>
      </rPr>
      <t>年</t>
    </r>
    <r>
      <rPr>
        <sz val="10"/>
        <color rgb="FF000000"/>
        <rFont val="宋体"/>
        <family val="0"/>
        <charset val="134"/>
      </rPr>
      <t>PAD</t>
    </r>
    <r>
      <rPr>
        <sz val="10"/>
        <color rgb="FF000000"/>
        <rFont val="思源黑体 CN Regular"/>
        <family val="2"/>
      </rPr>
      <t>采购</t>
    </r>
  </si>
  <si>
    <r>
      <rPr>
        <sz val="11"/>
        <color rgb="FF000000"/>
        <rFont val="宋体"/>
        <family val="0"/>
        <charset val="134"/>
      </rPr>
      <t>800M</t>
    </r>
    <r>
      <rPr>
        <sz val="11"/>
        <color rgb="FF000000"/>
        <rFont val="思源黑体 CN Regular"/>
        <family val="2"/>
      </rPr>
      <t>换板</t>
    </r>
  </si>
  <si>
    <t xml:space="preserve">客户</t>
  </si>
  <si>
    <t xml:space="preserve">项目</t>
  </si>
  <si>
    <t xml:space="preserve">适用年度</t>
  </si>
  <si>
    <t xml:space="preserve">附件</t>
  </si>
  <si>
    <t xml:space="preserve">使用状态</t>
  </si>
  <si>
    <t xml:space="preserve">中兴</t>
  </si>
  <si>
    <r>
      <rPr>
        <sz val="11"/>
        <color rgb="FF000000"/>
        <rFont val="宋体"/>
        <family val="0"/>
        <charset val="134"/>
      </rPr>
      <t>XX</t>
    </r>
    <r>
      <rPr>
        <sz val="11"/>
        <color rgb="FF000000"/>
        <rFont val="思源黑体 CN Regular"/>
        <family val="2"/>
      </rPr>
      <t>工程</t>
    </r>
  </si>
  <si>
    <t xml:space="preserve">湛江</t>
  </si>
  <si>
    <t xml:space="preserve">2015-2017</t>
  </si>
  <si>
    <t xml:space="preserve">对应的报价表</t>
  </si>
  <si>
    <t xml:space="preserve">正常</t>
  </si>
  <si>
    <t xml:space="preserve">联通</t>
  </si>
  <si>
    <t xml:space="preserve">华为</t>
  </si>
  <si>
    <t xml:space="preserve">江门</t>
  </si>
  <si>
    <t xml:space="preserve">2016-2017</t>
  </si>
  <si>
    <t xml:space="preserve">时间</t>
  </si>
  <si>
    <t xml:space="preserve">类别</t>
  </si>
  <si>
    <t xml:space="preserve">节点</t>
  </si>
  <si>
    <t xml:space="preserve">单位</t>
  </si>
  <si>
    <t xml:space="preserve">节点标准</t>
  </si>
  <si>
    <t xml:space="preserve">有效成本</t>
  </si>
  <si>
    <t xml:space="preserve">新测</t>
  </si>
  <si>
    <r>
      <rPr>
        <sz val="11"/>
        <color rgb="FF000000"/>
        <rFont val="思源黑体 CN Regular"/>
        <family val="2"/>
      </rPr>
      <t>站</t>
    </r>
    <r>
      <rPr>
        <sz val="11"/>
        <color rgb="FF000000"/>
        <rFont val="宋体"/>
        <family val="0"/>
        <charset val="134"/>
      </rPr>
      <t>/</t>
    </r>
    <r>
      <rPr>
        <sz val="11"/>
        <color rgb="FF000000"/>
        <rFont val="思源黑体 CN Regular"/>
        <family val="2"/>
      </rPr>
      <t>人天</t>
    </r>
  </si>
  <si>
    <t xml:space="preserve">无效成本</t>
  </si>
  <si>
    <t xml:space="preserve">复测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</si>
</sst>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\-D"/>
    <numFmt numFmtId="166" formatCode="0.00_ "/>
  </numFmts>
  <fonts count="20">
    <font>
      <sz val="11"/>
      <color rgb="FF000000"/>
      <name val="思源黑体 CN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思源黑体 CN Regular"/>
      <family val="2"/>
    </font>
    <font>
      <sz val="9"/>
      <name val="思源黑体 CN Regular"/>
      <family val="2"/>
    </font>
    <font>
      <sz val="10"/>
      <color rgb="FF800000"/>
      <name val="思源黑体 CN Regular"/>
      <family val="2"/>
    </font>
    <font>
      <sz val="10"/>
      <color rgb="FF800000"/>
      <name val="宋体"/>
      <family val="0"/>
      <charset val="134"/>
    </font>
    <font>
      <sz val="11"/>
      <color rgb="FF000000"/>
      <name val="宋体"/>
      <family val="0"/>
      <charset val="134"/>
    </font>
    <font>
      <sz val="10"/>
      <color rgb="FF000000"/>
      <name val="思源黑体 CN Regular"/>
      <family val="2"/>
    </font>
    <font>
      <sz val="10"/>
      <color rgb="FF000000"/>
      <name val="宋体"/>
      <family val="0"/>
      <charset val="134"/>
    </font>
    <font>
      <sz val="10"/>
      <color rgb="FFFF0000"/>
      <name val="思源黑体 CN Regular"/>
      <family val="2"/>
    </font>
    <font>
      <sz val="10"/>
      <color rgb="FFFF0000"/>
      <name val="宋体"/>
      <family val="0"/>
      <charset val="134"/>
    </font>
    <font>
      <sz val="11"/>
      <color rgb="FFFF0000"/>
      <name val="宋体"/>
      <family val="0"/>
      <charset val="134"/>
    </font>
    <font>
      <sz val="11"/>
      <color rgb="FFFF0000"/>
      <name val="思源黑体 CN Regular"/>
      <family val="2"/>
    </font>
    <font>
      <sz val="10"/>
      <name val="宋体"/>
      <family val="0"/>
      <charset val="134"/>
    </font>
    <font>
      <sz val="11"/>
      <name val="思源黑体 CN Regular"/>
      <family val="2"/>
    </font>
    <font>
      <sz val="11"/>
      <name val="宋体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CC"/>
        <bgColor rgb="FFFF00FF"/>
      </patternFill>
    </fill>
    <fill>
      <patternFill patternType="solid">
        <fgColor rgb="FFFFD966"/>
        <bgColor rgb="FFFFFF99"/>
      </patternFill>
    </fill>
    <fill>
      <patternFill patternType="solid">
        <fgColor rgb="FFD9D9D9"/>
        <bgColor rgb="FFDBDBDB"/>
      </patternFill>
    </fill>
    <fill>
      <patternFill patternType="solid">
        <fgColor rgb="FFD6DCE5"/>
        <bgColor rgb="FFDBDBDB"/>
      </patternFill>
    </fill>
    <fill>
      <patternFill patternType="solid">
        <fgColor rgb="FFFBE5D6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D9D9D9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PC_AJ_007/Desktop/&#21512;&#21516;&#27966;&#24037;&#31649;&#29702;-0817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Users/PC_AJ_007/Desktop/&#21512;&#21516;&#27966;&#24037;&#31649;&#29702;-0830%20(13669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纸质版合同资料透视表"/>
      <sheetName val="纸质版合同资料"/>
      <sheetName val="商务项目合同管理"/>
      <sheetName val="商务项目合同管理汇总"/>
      <sheetName val="内部项目编号排名"/>
      <sheetName val="无线总规模汇总"/>
      <sheetName val="有线总规模明细"/>
    </sheetNames>
    <sheetDataSet>
      <sheetData sheetId="0"/>
      <sheetData sheetId="1"/>
      <sheetData sheetId="2"/>
      <sheetData sheetId="3">
        <row r="3">
          <cell r="V3">
            <v>21</v>
          </cell>
        </row>
        <row r="3">
          <cell r="Y3">
            <v>239</v>
          </cell>
          <cell r="Z3">
            <v>156</v>
          </cell>
        </row>
        <row r="4">
          <cell r="W4">
            <v>1</v>
          </cell>
        </row>
        <row r="5">
          <cell r="X5">
            <v>2</v>
          </cell>
        </row>
        <row r="6">
          <cell r="F6">
            <v>87114.19</v>
          </cell>
        </row>
        <row r="6">
          <cell r="Y6">
            <v>119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纸质版合同资料透视表"/>
      <sheetName val="纸质版合同资料"/>
      <sheetName val="商务项目合同管理"/>
      <sheetName val="商务项目合同管理汇总"/>
      <sheetName val="内部项目编号排名"/>
      <sheetName val="无线总规模汇总"/>
      <sheetName val="有线总规模明细"/>
    </sheetNames>
    <sheetDataSet>
      <sheetData sheetId="0"/>
      <sheetData sheetId="1"/>
      <sheetData sheetId="2"/>
      <sheetData sheetId="3">
        <row r="3">
          <cell r="F3">
            <v>136264</v>
          </cell>
        </row>
        <row r="4">
          <cell r="Q4">
            <v>15914.4</v>
          </cell>
        </row>
        <row r="7">
          <cell r="L7">
            <v>43914</v>
          </cell>
        </row>
        <row r="10">
          <cell r="F10">
            <v>220628.2</v>
          </cell>
        </row>
        <row r="12">
          <cell r="O12">
            <v>373</v>
          </cell>
        </row>
        <row r="12">
          <cell r="Q12">
            <v>23969</v>
          </cell>
        </row>
        <row r="19">
          <cell r="Q19">
            <v>992</v>
          </cell>
        </row>
        <row r="19">
          <cell r="W19">
            <v>1</v>
          </cell>
        </row>
        <row r="26">
          <cell r="O26">
            <v>6</v>
          </cell>
        </row>
        <row r="26">
          <cell r="Q26">
            <v>5564</v>
          </cell>
        </row>
      </sheetData>
      <sheetData sheetId="4"/>
      <sheetData sheetId="5"/>
      <sheetData sheetId="6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11" activeCellId="0" sqref="J11"/>
    </sheetView>
  </sheetViews>
  <sheetFormatPr defaultRowHeight="14"/>
  <cols>
    <col collapsed="false" hidden="false" max="2" min="1" style="0" width="10.3395348837209"/>
    <col collapsed="false" hidden="false" max="3" min="3" style="0" width="15.0139534883721"/>
    <col collapsed="false" hidden="false" max="4" min="4" style="0" width="16.7348837209302"/>
    <col collapsed="false" hidden="false" max="5" min="5" style="0" width="14.5209302325581"/>
    <col collapsed="false" hidden="false" max="6" min="6" style="0" width="15.1348837209302"/>
    <col collapsed="false" hidden="false" max="8" min="7" style="0" width="12.6744186046512"/>
    <col collapsed="false" hidden="false" max="9" min="9" style="0" width="10.3395348837209"/>
    <col collapsed="false" hidden="false" max="10" min="10" style="0" width="11.8139534883721"/>
    <col collapsed="false" hidden="false" max="11" min="11" style="0" width="13.4139534883721"/>
    <col collapsed="false" hidden="false" max="1025" min="12" style="0" width="10.3395348837209"/>
  </cols>
  <sheetData>
    <row r="1" customFormat="false" ht="32.9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5" t="s">
        <v>13</v>
      </c>
      <c r="O1" s="9" t="s">
        <v>14</v>
      </c>
    </row>
    <row r="2" customFormat="false" ht="13.8" hidden="false" customHeight="false" outlineLevel="0" collapsed="false">
      <c r="A2" s="10" t="s">
        <v>15</v>
      </c>
      <c r="B2" s="10" t="s">
        <v>16</v>
      </c>
      <c r="C2" s="10" t="s">
        <v>17</v>
      </c>
      <c r="D2" s="10" t="s">
        <v>18</v>
      </c>
      <c r="E2" s="10" t="s">
        <v>18</v>
      </c>
      <c r="F2" s="10" t="s">
        <v>18</v>
      </c>
      <c r="G2" s="11" t="n">
        <v>43132</v>
      </c>
      <c r="H2" s="11" t="n">
        <v>43252</v>
      </c>
      <c r="I2" s="0" t="n">
        <v>4</v>
      </c>
      <c r="J2" s="0" t="n">
        <v>1000000</v>
      </c>
      <c r="K2" s="10" t="n">
        <v>100</v>
      </c>
      <c r="L2" s="12" t="n">
        <f aca="false">J2/K2</f>
        <v>10000</v>
      </c>
      <c r="M2" s="10" t="n">
        <v>360</v>
      </c>
      <c r="N2" s="10" t="n">
        <v>1</v>
      </c>
      <c r="O2" s="0" t="n">
        <v>1</v>
      </c>
    </row>
    <row r="3" customFormat="false" ht="14" hidden="false" customHeight="false" outlineLevel="0" collapsed="false">
      <c r="A3" s="10" t="s">
        <v>15</v>
      </c>
      <c r="B3" s="10" t="s">
        <v>19</v>
      </c>
      <c r="C3" s="10" t="s">
        <v>20</v>
      </c>
      <c r="D3" s="13" t="s">
        <v>21</v>
      </c>
      <c r="E3" s="14" t="s">
        <v>22</v>
      </c>
      <c r="F3" s="13" t="s">
        <v>23</v>
      </c>
      <c r="G3" s="11" t="n">
        <v>42930</v>
      </c>
      <c r="H3" s="11" t="n">
        <v>43109</v>
      </c>
      <c r="I3" s="0" t="n">
        <v>6</v>
      </c>
      <c r="J3" s="10" t="n">
        <v>50000</v>
      </c>
      <c r="K3" s="10" t="n">
        <v>20</v>
      </c>
      <c r="L3" s="10" t="n">
        <f aca="false">J3/K3</f>
        <v>2500</v>
      </c>
      <c r="M3" s="10" t="n">
        <v>180</v>
      </c>
      <c r="N3" s="10" t="n">
        <v>1</v>
      </c>
      <c r="O3" s="0" t="n">
        <v>1</v>
      </c>
    </row>
    <row r="5" customFormat="false" ht="14" hidden="false" customHeight="false" outlineLevel="0" collapsed="false">
      <c r="L5" s="0" t="s">
        <v>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B2" activeCellId="0" sqref="B2"/>
    </sheetView>
  </sheetViews>
  <sheetFormatPr defaultRowHeight="14"/>
  <cols>
    <col collapsed="false" hidden="false" max="1" min="1" style="0" width="11.5674418604651"/>
    <col collapsed="false" hidden="false" max="2" min="2" style="15" width="13.5348837209302"/>
    <col collapsed="false" hidden="false" max="3" min="3" style="0" width="29.0418604651163"/>
    <col collapsed="false" hidden="true" max="4" min="4" style="0" width="0"/>
    <col collapsed="false" hidden="false" max="5" min="5" style="16" width="15.2604651162791"/>
    <col collapsed="false" hidden="false" max="6" min="6" style="0" width="13.1674418604651"/>
    <col collapsed="false" hidden="true" max="9" min="7" style="0" width="0"/>
    <col collapsed="false" hidden="false" max="10" min="10" style="0" width="15.506976744186"/>
    <col collapsed="false" hidden="true" max="11" min="11" style="0" width="0"/>
    <col collapsed="false" hidden="true" max="14" min="12" style="17" width="0"/>
    <col collapsed="false" hidden="true" max="18" min="15" style="0" width="0"/>
    <col collapsed="false" hidden="false" max="1025" min="19" style="0" width="10.3395348837209"/>
  </cols>
  <sheetData>
    <row r="1" customFormat="false" ht="14" hidden="false" customHeight="false" outlineLevel="0" collapsed="false">
      <c r="A1" s="5" t="s">
        <v>0</v>
      </c>
      <c r="B1" s="18" t="s">
        <v>1</v>
      </c>
      <c r="C1" s="19" t="s">
        <v>2</v>
      </c>
      <c r="D1" s="0" t="s">
        <v>25</v>
      </c>
      <c r="E1" s="16" t="s">
        <v>26</v>
      </c>
      <c r="F1" s="0" t="s">
        <v>27</v>
      </c>
      <c r="G1" s="0" t="s">
        <v>28</v>
      </c>
      <c r="H1" s="0" t="s">
        <v>29</v>
      </c>
      <c r="I1" s="0" t="s">
        <v>30</v>
      </c>
      <c r="J1" s="0" t="s">
        <v>31</v>
      </c>
      <c r="K1" s="0" t="s">
        <v>32</v>
      </c>
      <c r="L1" s="20" t="s">
        <v>25</v>
      </c>
      <c r="M1" s="20" t="s">
        <v>33</v>
      </c>
      <c r="N1" s="20" t="s">
        <v>34</v>
      </c>
      <c r="O1" s="20" t="s">
        <v>35</v>
      </c>
      <c r="P1" s="0" t="s">
        <v>36</v>
      </c>
      <c r="Q1" s="0" t="s">
        <v>37</v>
      </c>
      <c r="R1" s="0" t="s">
        <v>35</v>
      </c>
    </row>
    <row r="2" customFormat="false" ht="14" hidden="false" customHeight="false" outlineLevel="0" collapsed="false">
      <c r="A2" s="10" t="s">
        <v>38</v>
      </c>
      <c r="B2" s="21" t="s">
        <v>39</v>
      </c>
      <c r="C2" s="22" t="s">
        <v>40</v>
      </c>
      <c r="E2" s="16" t="n">
        <f aca="false">J2/F2</f>
        <v>570.142259414226</v>
      </c>
      <c r="F2" s="0" t="n">
        <f aca="false">[1]商务项目合同管理汇总!$Y$3</f>
        <v>239</v>
      </c>
      <c r="G2" s="0" t="n">
        <f aca="false">[1]商务项目合同管理汇总!$Z$3</f>
        <v>156</v>
      </c>
      <c r="H2" s="16" t="n">
        <f aca="false">E2*G2</f>
        <v>88942.1924686192</v>
      </c>
      <c r="I2" s="0" t="s">
        <v>41</v>
      </c>
      <c r="J2" s="0" t="n">
        <f aca="false">[2]商务项目合同管理汇总!$F$3</f>
        <v>136264</v>
      </c>
      <c r="K2" s="0" t="n">
        <f aca="false">[1]商务项目合同管理汇总!$V$3</f>
        <v>21</v>
      </c>
      <c r="L2" s="17" t="n">
        <f aca="false">E2*M2</f>
        <v>22805.690376569</v>
      </c>
      <c r="M2" s="20" t="n">
        <v>40</v>
      </c>
      <c r="N2" s="20" t="n">
        <f aca="false">[2]商务项目合同管理汇总!$Q$4</f>
        <v>15914.4</v>
      </c>
      <c r="O2" s="20" t="n">
        <f aca="false">[1]商务项目合同管理汇总!$W$4</f>
        <v>1</v>
      </c>
      <c r="P2" s="0" t="n">
        <f aca="false">[1]商务项目合同管理汇总!$F$5</f>
        <v>0</v>
      </c>
      <c r="Q2" s="0" t="s">
        <v>41</v>
      </c>
      <c r="R2" s="0" t="n">
        <f aca="false">[1]商务项目合同管理汇总!$X$5</f>
        <v>2</v>
      </c>
    </row>
    <row r="3" customFormat="false" ht="14" hidden="false" customHeight="false" outlineLevel="0" collapsed="false">
      <c r="A3" s="10"/>
      <c r="B3" s="21" t="s">
        <v>39</v>
      </c>
      <c r="C3" s="23" t="s">
        <v>42</v>
      </c>
      <c r="D3" s="0" t="n">
        <f aca="false">[1]商务项目合同管理汇总!$F$6</f>
        <v>87114.19</v>
      </c>
      <c r="E3" s="16" t="n">
        <f aca="false">J3/F3</f>
        <v>1854.01848739496</v>
      </c>
      <c r="F3" s="0" t="n">
        <f aca="false">[1]商务项目合同管理汇总!$Y$6</f>
        <v>119</v>
      </c>
      <c r="J3" s="0" t="n">
        <f aca="false">[2]商务项目合同管理汇总!$F$10</f>
        <v>220628.2</v>
      </c>
      <c r="M3" s="20" t="n">
        <f aca="false">[2]商务项目合同管理汇总!$O$12</f>
        <v>373</v>
      </c>
      <c r="N3" s="20" t="n">
        <f aca="false">[2]商务项目合同管理汇总!$Q$12</f>
        <v>23969</v>
      </c>
      <c r="O3" s="20" t="n">
        <v>2</v>
      </c>
      <c r="P3" s="0" t="n">
        <v>0</v>
      </c>
      <c r="Q3" s="0" t="s">
        <v>41</v>
      </c>
      <c r="R3" s="0" t="n">
        <v>2</v>
      </c>
    </row>
    <row r="4" customFormat="false" ht="14" hidden="false" customHeight="false" outlineLevel="0" collapsed="false">
      <c r="B4" s="21" t="s">
        <v>39</v>
      </c>
      <c r="C4" s="22" t="s">
        <v>43</v>
      </c>
      <c r="E4" s="16" t="e">
        <f aca="false">J4/F4</f>
        <v>#DIV/0!</v>
      </c>
      <c r="M4" s="17" t="n">
        <v>0</v>
      </c>
      <c r="N4" s="17" t="n">
        <v>0</v>
      </c>
      <c r="O4" s="0" t="n">
        <v>0</v>
      </c>
      <c r="P4" s="0" t="n">
        <v>0</v>
      </c>
      <c r="Q4" s="0" t="s">
        <v>41</v>
      </c>
      <c r="R4" s="0" t="n">
        <v>1</v>
      </c>
    </row>
    <row r="5" customFormat="false" ht="14" hidden="false" customHeight="false" outlineLevel="0" collapsed="false">
      <c r="B5" s="24" t="s">
        <v>44</v>
      </c>
      <c r="C5" s="25" t="s">
        <v>45</v>
      </c>
      <c r="E5" s="16" t="e">
        <f aca="false">J5/F5</f>
        <v>#DIV/0!</v>
      </c>
      <c r="M5" s="17" t="n">
        <v>0</v>
      </c>
      <c r="N5" s="17" t="n">
        <v>0</v>
      </c>
      <c r="O5" s="0" t="n">
        <v>0</v>
      </c>
      <c r="P5" s="0" t="n">
        <v>35773</v>
      </c>
      <c r="Q5" s="0" t="n">
        <v>0</v>
      </c>
      <c r="R5" s="0" t="n">
        <v>0</v>
      </c>
    </row>
    <row r="6" customFormat="false" ht="14" hidden="false" customHeight="false" outlineLevel="0" collapsed="false">
      <c r="B6" s="21" t="s">
        <v>39</v>
      </c>
      <c r="C6" s="22" t="s">
        <v>46</v>
      </c>
      <c r="E6" s="16" t="e">
        <f aca="false">J6/F6</f>
        <v>#DIV/0!</v>
      </c>
      <c r="M6" s="17" t="n">
        <v>0</v>
      </c>
      <c r="N6" s="17" t="n">
        <v>0</v>
      </c>
      <c r="O6" s="0" t="n">
        <v>0</v>
      </c>
      <c r="P6" s="0" t="n">
        <v>0</v>
      </c>
      <c r="Q6" s="0" t="n">
        <v>0</v>
      </c>
      <c r="R6" s="0" t="n">
        <v>0</v>
      </c>
    </row>
    <row r="7" customFormat="false" ht="14" hidden="false" customHeight="false" outlineLevel="0" collapsed="false">
      <c r="B7" s="21" t="s">
        <v>39</v>
      </c>
      <c r="C7" s="23" t="s">
        <v>47</v>
      </c>
      <c r="E7" s="16" t="e">
        <f aca="false">J7/F7</f>
        <v>#DIV/0!</v>
      </c>
      <c r="M7" s="20" t="n">
        <v>1</v>
      </c>
      <c r="N7" s="20" t="n">
        <f aca="false">[2]商务项目合同管理汇总!$Q$19</f>
        <v>992</v>
      </c>
      <c r="O7" s="20" t="n">
        <f aca="false">[2]商务项目合同管理汇总!$W$19</f>
        <v>1</v>
      </c>
      <c r="P7" s="0" t="n">
        <v>0</v>
      </c>
      <c r="Q7" s="0" t="n">
        <v>0</v>
      </c>
      <c r="R7" s="0" t="n">
        <v>0</v>
      </c>
    </row>
    <row r="8" customFormat="false" ht="14" hidden="false" customHeight="false" outlineLevel="0" collapsed="false">
      <c r="B8" s="21" t="s">
        <v>39</v>
      </c>
      <c r="C8" s="22" t="s">
        <v>48</v>
      </c>
      <c r="E8" s="16" t="e">
        <f aca="false">J8/F8</f>
        <v>#DIV/0!</v>
      </c>
      <c r="M8" s="20" t="n">
        <f aca="false">[2]商务项目合同管理汇总!$O$26</f>
        <v>6</v>
      </c>
      <c r="N8" s="20" t="n">
        <f aca="false">[2]商务项目合同管理汇总!$Q$26</f>
        <v>5564</v>
      </c>
      <c r="O8" s="20" t="n">
        <v>1</v>
      </c>
      <c r="P8" s="0" t="n">
        <v>0</v>
      </c>
      <c r="Q8" s="0" t="n">
        <v>0</v>
      </c>
      <c r="R8" s="0" t="n">
        <v>0</v>
      </c>
    </row>
    <row r="9" customFormat="false" ht="14" hidden="false" customHeight="false" outlineLevel="0" collapsed="false">
      <c r="B9" s="21" t="s">
        <v>39</v>
      </c>
      <c r="C9" s="22" t="s">
        <v>49</v>
      </c>
      <c r="E9" s="16" t="e">
        <f aca="false">J9/F9</f>
        <v>#DIV/0!</v>
      </c>
      <c r="M9" s="17" t="n">
        <v>0</v>
      </c>
      <c r="N9" s="17" t="n">
        <v>0</v>
      </c>
      <c r="O9" s="17" t="n">
        <v>0</v>
      </c>
      <c r="P9" s="0" t="n">
        <v>0</v>
      </c>
      <c r="Q9" s="0" t="n">
        <v>0</v>
      </c>
      <c r="R9" s="0" t="n">
        <v>0</v>
      </c>
    </row>
    <row r="10" customFormat="false" ht="14" hidden="false" customHeight="false" outlineLevel="0" collapsed="false">
      <c r="B10" s="24" t="s">
        <v>44</v>
      </c>
      <c r="C10" s="26" t="s">
        <v>50</v>
      </c>
      <c r="E10" s="16" t="n">
        <f aca="false">J10/F10</f>
        <v>243.966666666667</v>
      </c>
      <c r="F10" s="0" t="n">
        <v>180</v>
      </c>
      <c r="J10" s="0" t="n">
        <f aca="false">[2]商务项目合同管理汇总!$L$7</f>
        <v>43914</v>
      </c>
      <c r="M10" s="17" t="n">
        <v>0</v>
      </c>
      <c r="N10" s="17" t="n">
        <v>0</v>
      </c>
      <c r="O10" s="17" t="n">
        <v>0</v>
      </c>
      <c r="P10" s="0" t="n">
        <v>0</v>
      </c>
      <c r="Q10" s="0" t="n">
        <v>0</v>
      </c>
      <c r="R10" s="0" t="n">
        <v>0</v>
      </c>
    </row>
    <row r="11" customFormat="false" ht="14" hidden="false" customHeight="false" outlineLevel="0" collapsed="false">
      <c r="B11" s="27" t="s">
        <v>39</v>
      </c>
      <c r="C11" s="22" t="s">
        <v>51</v>
      </c>
      <c r="E11" s="16" t="e">
        <f aca="false">J11/F11</f>
        <v>#DIV/0!</v>
      </c>
      <c r="M11" s="17" t="n">
        <v>0</v>
      </c>
      <c r="N11" s="17" t="n">
        <v>0</v>
      </c>
      <c r="O11" s="17" t="n">
        <v>0</v>
      </c>
      <c r="P11" s="0" t="n">
        <v>0</v>
      </c>
      <c r="Q11" s="0" t="n">
        <v>0</v>
      </c>
      <c r="R11" s="0" t="n">
        <v>0</v>
      </c>
    </row>
    <row r="12" customFormat="false" ht="14" hidden="false" customHeight="false" outlineLevel="0" collapsed="false">
      <c r="B12" s="28" t="s">
        <v>52</v>
      </c>
      <c r="C12" s="29" t="s">
        <v>53</v>
      </c>
      <c r="E12" s="16" t="e">
        <f aca="false">J12/F12</f>
        <v>#DIV/0!</v>
      </c>
      <c r="M12" s="17" t="n">
        <v>0</v>
      </c>
      <c r="N12" s="17" t="n">
        <v>0</v>
      </c>
      <c r="O12" s="17" t="n">
        <v>0</v>
      </c>
      <c r="P12" s="0" t="n">
        <v>0</v>
      </c>
      <c r="Q12" s="0" t="n">
        <v>0</v>
      </c>
      <c r="R12" s="0" t="n">
        <v>0</v>
      </c>
    </row>
    <row r="13" customFormat="false" ht="14" hidden="false" customHeight="false" outlineLevel="0" collapsed="false">
      <c r="B13" s="30" t="s">
        <v>44</v>
      </c>
      <c r="C13" s="26" t="s">
        <v>54</v>
      </c>
      <c r="E13" s="16" t="n">
        <f aca="false">J13/F13</f>
        <v>342.997260273973</v>
      </c>
      <c r="F13" s="0" t="n">
        <v>365</v>
      </c>
      <c r="J13" s="0" t="n">
        <v>125194</v>
      </c>
      <c r="M13" s="17" t="n">
        <v>0</v>
      </c>
      <c r="N13" s="17" t="n">
        <v>0</v>
      </c>
      <c r="O13" s="17" t="n">
        <v>0</v>
      </c>
      <c r="P13" s="0" t="n">
        <v>0</v>
      </c>
      <c r="Q13" s="0" t="n">
        <v>0</v>
      </c>
      <c r="R13" s="0" t="n">
        <v>0</v>
      </c>
    </row>
    <row r="14" customFormat="false" ht="14" hidden="false" customHeight="false" outlineLevel="0" collapsed="false">
      <c r="B14" s="30" t="s">
        <v>55</v>
      </c>
      <c r="C14" s="31" t="s">
        <v>56</v>
      </c>
    </row>
    <row r="15" customFormat="false" ht="14" hidden="false" customHeight="false" outlineLevel="0" collapsed="false">
      <c r="B15" s="30" t="s">
        <v>55</v>
      </c>
      <c r="C15" s="32" t="s">
        <v>57</v>
      </c>
    </row>
    <row r="16" customFormat="false" ht="14" hidden="false" customHeight="false" outlineLevel="0" collapsed="false">
      <c r="B16" s="30" t="s">
        <v>55</v>
      </c>
      <c r="C16" s="32" t="s">
        <v>58</v>
      </c>
    </row>
    <row r="17" customFormat="false" ht="14" hidden="false" customHeight="false" outlineLevel="0" collapsed="false">
      <c r="B17" s="30" t="s">
        <v>55</v>
      </c>
      <c r="C17" s="32" t="s">
        <v>59</v>
      </c>
    </row>
    <row r="18" customFormat="false" ht="14" hidden="false" customHeight="false" outlineLevel="0" collapsed="false">
      <c r="B18" s="30" t="s">
        <v>55</v>
      </c>
      <c r="C18" s="32" t="s">
        <v>60</v>
      </c>
    </row>
    <row r="19" customFormat="false" ht="14" hidden="false" customHeight="false" outlineLevel="0" collapsed="false">
      <c r="B19" s="30" t="s">
        <v>55</v>
      </c>
      <c r="C19" s="32" t="s">
        <v>61</v>
      </c>
    </row>
    <row r="20" customFormat="false" ht="14" hidden="false" customHeight="false" outlineLevel="0" collapsed="false">
      <c r="B20" s="30" t="s">
        <v>55</v>
      </c>
      <c r="C20" s="32" t="s">
        <v>62</v>
      </c>
    </row>
    <row r="21" customFormat="false" ht="14" hidden="false" customHeight="false" outlineLevel="0" collapsed="false">
      <c r="B21" s="30" t="s">
        <v>55</v>
      </c>
      <c r="C21" s="32" t="s">
        <v>63</v>
      </c>
    </row>
    <row r="22" customFormat="false" ht="14" hidden="false" customHeight="false" outlineLevel="0" collapsed="false">
      <c r="B22" s="30" t="s">
        <v>55</v>
      </c>
      <c r="C22" s="32" t="s">
        <v>64</v>
      </c>
    </row>
    <row r="23" customFormat="false" ht="14" hidden="false" customHeight="false" outlineLevel="0" collapsed="false">
      <c r="B23" s="30" t="s">
        <v>55</v>
      </c>
      <c r="C23" s="32" t="s">
        <v>65</v>
      </c>
    </row>
    <row r="24" customFormat="false" ht="14" hidden="false" customHeight="false" outlineLevel="0" collapsed="false">
      <c r="B24" s="30" t="s">
        <v>55</v>
      </c>
      <c r="C24" s="32" t="s">
        <v>66</v>
      </c>
    </row>
    <row r="25" customFormat="false" ht="14" hidden="false" customHeight="false" outlineLevel="0" collapsed="false">
      <c r="B25" s="30" t="s">
        <v>55</v>
      </c>
      <c r="C25" s="32" t="s">
        <v>67</v>
      </c>
    </row>
    <row r="26" customFormat="false" ht="14" hidden="false" customHeight="false" outlineLevel="0" collapsed="false">
      <c r="B26" s="30" t="s">
        <v>55</v>
      </c>
      <c r="C26" s="32" t="s">
        <v>68</v>
      </c>
    </row>
    <row r="27" customFormat="false" ht="14" hidden="false" customHeight="false" outlineLevel="0" collapsed="false">
      <c r="B27" s="30" t="s">
        <v>55</v>
      </c>
      <c r="C27" s="32" t="s">
        <v>69</v>
      </c>
    </row>
    <row r="28" customFormat="false" ht="14" hidden="false" customHeight="false" outlineLevel="0" collapsed="false">
      <c r="B28" s="30" t="s">
        <v>55</v>
      </c>
      <c r="C28" s="33" t="s">
        <v>70</v>
      </c>
    </row>
    <row r="29" customFormat="false" ht="14" hidden="false" customHeight="false" outlineLevel="0" collapsed="false">
      <c r="B29" s="30" t="s">
        <v>55</v>
      </c>
      <c r="C29" s="34" t="s">
        <v>71</v>
      </c>
    </row>
    <row r="30" customFormat="false" ht="14" hidden="false" customHeight="false" outlineLevel="0" collapsed="false">
      <c r="B30" s="30" t="s">
        <v>55</v>
      </c>
      <c r="C30" s="35" t="s">
        <v>72</v>
      </c>
    </row>
    <row r="31" customFormat="false" ht="14" hidden="false" customHeight="false" outlineLevel="0" collapsed="false">
      <c r="B31" s="30" t="s">
        <v>55</v>
      </c>
      <c r="C31" s="36" t="s">
        <v>73</v>
      </c>
    </row>
    <row r="32" customFormat="false" ht="14" hidden="false" customHeight="false" outlineLevel="0" collapsed="false">
      <c r="B32" s="30" t="s">
        <v>55</v>
      </c>
      <c r="C32" s="36" t="s">
        <v>74</v>
      </c>
    </row>
    <row r="33" customFormat="false" ht="14" hidden="false" customHeight="false" outlineLevel="0" collapsed="false">
      <c r="B33" s="30" t="s">
        <v>55</v>
      </c>
      <c r="C33" s="36" t="s">
        <v>75</v>
      </c>
    </row>
    <row r="34" customFormat="false" ht="14" hidden="false" customHeight="false" outlineLevel="0" collapsed="false">
      <c r="B34" s="30" t="s">
        <v>55</v>
      </c>
      <c r="C34" s="36" t="s">
        <v>76</v>
      </c>
    </row>
    <row r="35" customFormat="false" ht="14" hidden="false" customHeight="false" outlineLevel="0" collapsed="false">
      <c r="B35" s="30" t="s">
        <v>55</v>
      </c>
      <c r="C35" s="37" t="s">
        <v>77</v>
      </c>
    </row>
    <row r="36" customFormat="false" ht="14" hidden="false" customHeight="false" outlineLevel="0" collapsed="false">
      <c r="B36" s="30" t="s">
        <v>55</v>
      </c>
      <c r="C36" s="36" t="s">
        <v>78</v>
      </c>
    </row>
    <row r="37" customFormat="false" ht="14" hidden="false" customHeight="false" outlineLevel="0" collapsed="false">
      <c r="B37" s="30" t="s">
        <v>55</v>
      </c>
      <c r="C37" s="37" t="s">
        <v>79</v>
      </c>
    </row>
    <row r="38" customFormat="false" ht="14" hidden="false" customHeight="false" outlineLevel="0" collapsed="false">
      <c r="B38" s="30" t="s">
        <v>55</v>
      </c>
      <c r="C38" s="38" t="s">
        <v>80</v>
      </c>
    </row>
  </sheetData>
  <dataValidations count="1">
    <dataValidation allowBlank="false" operator="between" showDropDown="false" showErrorMessage="true" showInputMessage="true" sqref="C3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"/>
  <cols>
    <col collapsed="false" hidden="false" max="3" min="1" style="0" width="10.3395348837209"/>
    <col collapsed="false" hidden="false" max="4" min="4" style="0" width="12.9209302325581"/>
    <col collapsed="false" hidden="false" max="5" min="5" style="0" width="15.3813953488372"/>
    <col collapsed="false" hidden="false" max="1025" min="6" style="0" width="10.3395348837209"/>
  </cols>
  <sheetData>
    <row r="1" customFormat="false" ht="14" hidden="false" customHeight="false" outlineLevel="0" collapsed="false">
      <c r="A1" s="39" t="s">
        <v>81</v>
      </c>
      <c r="B1" s="39" t="s">
        <v>82</v>
      </c>
      <c r="C1" s="39" t="s">
        <v>0</v>
      </c>
      <c r="D1" s="39" t="s">
        <v>83</v>
      </c>
      <c r="E1" s="39" t="s">
        <v>84</v>
      </c>
      <c r="F1" s="40" t="s">
        <v>85</v>
      </c>
    </row>
    <row r="2" customFormat="false" ht="14" hidden="false" customHeight="false" outlineLevel="0" collapsed="false">
      <c r="A2" s="41" t="s">
        <v>86</v>
      </c>
      <c r="B2" s="42" t="s">
        <v>87</v>
      </c>
      <c r="C2" s="41" t="s">
        <v>88</v>
      </c>
      <c r="D2" s="42" t="s">
        <v>89</v>
      </c>
      <c r="E2" s="41" t="s">
        <v>90</v>
      </c>
      <c r="F2" s="40" t="s">
        <v>91</v>
      </c>
    </row>
    <row r="3" customFormat="false" ht="14" hidden="false" customHeight="false" outlineLevel="0" collapsed="false">
      <c r="A3" s="41" t="s">
        <v>92</v>
      </c>
      <c r="B3" s="42" t="s">
        <v>87</v>
      </c>
      <c r="C3" s="41" t="s">
        <v>15</v>
      </c>
      <c r="D3" s="42" t="s">
        <v>89</v>
      </c>
      <c r="E3" s="41" t="s">
        <v>90</v>
      </c>
      <c r="F3" s="40"/>
    </row>
    <row r="4" customFormat="false" ht="14" hidden="false" customHeight="false" outlineLevel="0" collapsed="false">
      <c r="A4" s="41" t="s">
        <v>92</v>
      </c>
      <c r="B4" s="42" t="s">
        <v>87</v>
      </c>
      <c r="C4" s="41" t="s">
        <v>88</v>
      </c>
      <c r="D4" s="41" t="n">
        <v>2016</v>
      </c>
      <c r="E4" s="41" t="s">
        <v>90</v>
      </c>
      <c r="F4" s="40"/>
    </row>
    <row r="5" customFormat="false" ht="14" hidden="false" customHeight="false" outlineLevel="0" collapsed="false">
      <c r="A5" s="41" t="s">
        <v>93</v>
      </c>
      <c r="B5" s="42" t="s">
        <v>87</v>
      </c>
      <c r="C5" s="41" t="s">
        <v>94</v>
      </c>
      <c r="D5" s="42" t="s">
        <v>95</v>
      </c>
      <c r="E5" s="41" t="s">
        <v>90</v>
      </c>
      <c r="F5" s="40"/>
    </row>
    <row r="6" customFormat="false" ht="14" hidden="false" customHeight="false" outlineLevel="0" collapsed="false">
      <c r="A6" s="41" t="s">
        <v>86</v>
      </c>
      <c r="B6" s="42" t="s">
        <v>87</v>
      </c>
      <c r="C6" s="41" t="s">
        <v>88</v>
      </c>
      <c r="D6" s="41" t="n">
        <v>2018</v>
      </c>
      <c r="E6" s="41" t="s">
        <v>90</v>
      </c>
      <c r="F6" s="4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4"/>
  <cols>
    <col collapsed="false" hidden="false" max="3" min="1" style="0" width="10.3395348837209"/>
    <col collapsed="false" hidden="false" max="4" min="4" style="0" width="14.8883720930233"/>
    <col collapsed="false" hidden="false" max="6" min="5" style="0" width="13.1674418604651"/>
    <col collapsed="false" hidden="false" max="1025" min="7" style="0" width="10.3395348837209"/>
  </cols>
  <sheetData>
    <row r="1" customFormat="false" ht="25" hidden="false" customHeight="true" outlineLevel="0" collapsed="false">
      <c r="A1" s="0" t="s">
        <v>96</v>
      </c>
      <c r="B1" s="1" t="s">
        <v>0</v>
      </c>
      <c r="C1" s="2" t="s">
        <v>1</v>
      </c>
      <c r="D1" s="2" t="s">
        <v>2</v>
      </c>
      <c r="E1" s="3" t="s">
        <v>3</v>
      </c>
      <c r="F1" s="3" t="s">
        <v>5</v>
      </c>
      <c r="G1" s="5" t="s">
        <v>97</v>
      </c>
      <c r="H1" s="43" t="s">
        <v>98</v>
      </c>
      <c r="I1" s="5" t="s">
        <v>99</v>
      </c>
      <c r="J1" s="5" t="s">
        <v>100</v>
      </c>
    </row>
    <row r="2" customFormat="false" ht="14" hidden="false" customHeight="false" outlineLevel="0" collapsed="false">
      <c r="A2" s="44" t="n">
        <v>2016.1</v>
      </c>
      <c r="B2" s="10" t="s">
        <v>15</v>
      </c>
      <c r="C2" s="10" t="s">
        <v>16</v>
      </c>
      <c r="D2" s="10"/>
      <c r="E2" s="10"/>
      <c r="F2" s="10"/>
      <c r="G2" s="10" t="s">
        <v>101</v>
      </c>
      <c r="H2" s="10" t="s">
        <v>102</v>
      </c>
      <c r="I2" s="10" t="s">
        <v>103</v>
      </c>
      <c r="J2" s="10" t="n">
        <v>3</v>
      </c>
    </row>
    <row r="3" customFormat="false" ht="14" hidden="false" customHeight="false" outlineLevel="0" collapsed="false">
      <c r="B3" s="10"/>
      <c r="C3" s="10"/>
      <c r="D3" s="10"/>
      <c r="E3" s="10"/>
      <c r="F3" s="10"/>
      <c r="G3" s="10" t="s">
        <v>104</v>
      </c>
      <c r="H3" s="10" t="s">
        <v>105</v>
      </c>
      <c r="I3" s="10" t="s">
        <v>103</v>
      </c>
      <c r="J3" s="10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LibreOffice/5.1.3.2$Linux_X86_64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2017-03-17T08:01:00Z</dcterms:created>
  <dc:creator>PC_AJ_007</dc:creator>
  <dc:description/>
  <dc:language>zh-CN</dc:language>
  <cp:lastModifiedBy/>
  <dcterms:modified xsi:type="dcterms:W3CDTF">2018-02-02T14:52:12Z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