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 activeTab="1"/>
  </bookViews>
  <sheets>
    <sheet name="大作业+实验成绩" sheetId="2" r:id="rId1"/>
    <sheet name="最终成绩计算" sheetId="3" r:id="rId2"/>
    <sheet name="期中成绩" sheetId="4" r:id="rId3"/>
    <sheet name="成绩匹配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Q1" authorId="0">
      <text>
        <r>
          <rPr>
            <sz val="9"/>
            <rFont val="宋体"/>
            <charset val="134"/>
          </rPr>
          <t>该分项或者阶段成绩录入级制为【百分制】,请输入 0 至 100 之间的数值!</t>
        </r>
      </text>
    </comment>
    <comment ref="R1" authorId="0">
      <text>
        <r>
          <rPr>
            <sz val="9"/>
            <rFont val="宋体"/>
            <charset val="134"/>
          </rPr>
          <t>该分项或者阶段成绩录入级制为【百分制】,请输入 0 至 100 之间的数值!</t>
        </r>
      </text>
    </comment>
  </commentList>
</comments>
</file>

<file path=xl/sharedStrings.xml><?xml version="1.0" encoding="utf-8"?>
<sst xmlns="http://schemas.openxmlformats.org/spreadsheetml/2006/main" count="989" uniqueCount="195">
  <si>
    <t>《数据分析与处理技术》数据依据</t>
  </si>
  <si>
    <t>序号</t>
  </si>
  <si>
    <t>姓名</t>
  </si>
  <si>
    <t>自评</t>
  </si>
  <si>
    <t>课堂表现</t>
  </si>
  <si>
    <t>组分</t>
  </si>
  <si>
    <t>统计</t>
  </si>
  <si>
    <t>大作业成绩</t>
  </si>
  <si>
    <t>实验作业</t>
  </si>
  <si>
    <t>凌思及</t>
  </si>
  <si>
    <t>汪洁</t>
  </si>
  <si>
    <t>魏昊</t>
  </si>
  <si>
    <t>杨珍</t>
  </si>
  <si>
    <t>宋显浩（额外＋5分舞蹈分享）</t>
  </si>
  <si>
    <t>胡莎丽</t>
  </si>
  <si>
    <t>甘双齐</t>
  </si>
  <si>
    <t>梁佑淋</t>
  </si>
  <si>
    <t>余瑾薇</t>
  </si>
  <si>
    <t>吴越超</t>
  </si>
  <si>
    <t>刘延亮</t>
  </si>
  <si>
    <t>孙仙东</t>
  </si>
  <si>
    <t>李子豪</t>
  </si>
  <si>
    <t>陈兴龙</t>
  </si>
  <si>
    <t>石于诚</t>
  </si>
  <si>
    <t>王文杰</t>
  </si>
  <si>
    <t>王志豪</t>
  </si>
  <si>
    <t>陈嘉豪</t>
  </si>
  <si>
    <t>沈毅超</t>
  </si>
  <si>
    <t>吉生明</t>
  </si>
  <si>
    <t>周自豪</t>
  </si>
  <si>
    <t>许劲鹏</t>
  </si>
  <si>
    <t>朱文韬</t>
  </si>
  <si>
    <t>袁洁宁</t>
  </si>
  <si>
    <t>赵永德</t>
  </si>
  <si>
    <t>马国军</t>
  </si>
  <si>
    <t>钟志浩</t>
  </si>
  <si>
    <t>马凯</t>
  </si>
  <si>
    <t>吴麟杰</t>
  </si>
  <si>
    <t>冯靖博</t>
  </si>
  <si>
    <t>郭雨楠</t>
  </si>
  <si>
    <t>段晓滨</t>
  </si>
  <si>
    <t>张满胜</t>
  </si>
  <si>
    <t>李佳辉</t>
  </si>
  <si>
    <t>赵嘉屹</t>
  </si>
  <si>
    <t>江子贤</t>
  </si>
  <si>
    <t>张晓宏</t>
  </si>
  <si>
    <t>赵文云</t>
  </si>
  <si>
    <t>宋诗琪</t>
  </si>
  <si>
    <t>汤雷</t>
  </si>
  <si>
    <t>李思良</t>
  </si>
  <si>
    <t>李生琛</t>
  </si>
  <si>
    <t>马莉炜娜</t>
  </si>
  <si>
    <t>王志荣</t>
  </si>
  <si>
    <t>郭青青</t>
  </si>
  <si>
    <t>张海萍</t>
  </si>
  <si>
    <t>陈启慧</t>
  </si>
  <si>
    <t>巴成珑</t>
  </si>
  <si>
    <t>孟令兵</t>
  </si>
  <si>
    <t>夏磊</t>
  </si>
  <si>
    <t>韦治邦</t>
  </si>
  <si>
    <t>赵洋</t>
  </si>
  <si>
    <t>张祥松</t>
  </si>
  <si>
    <t>马福元</t>
  </si>
  <si>
    <t>郑赵毅</t>
  </si>
  <si>
    <t>杨子熠</t>
  </si>
  <si>
    <t>朱兴政</t>
  </si>
  <si>
    <t>贺海宜</t>
  </si>
  <si>
    <t>杨嘉萌</t>
  </si>
  <si>
    <t>张生佳</t>
  </si>
  <si>
    <t>刘婧</t>
  </si>
  <si>
    <t>陈海荣</t>
  </si>
  <si>
    <t>刘佳敏</t>
  </si>
  <si>
    <t>马辉</t>
  </si>
  <si>
    <t>袁逍</t>
  </si>
  <si>
    <t>李建祺</t>
  </si>
  <si>
    <t>俞慧</t>
  </si>
  <si>
    <t>史正斌</t>
  </si>
  <si>
    <t>阚浩威</t>
  </si>
  <si>
    <t>屈元宰</t>
  </si>
  <si>
    <t>何志斌</t>
  </si>
  <si>
    <t>任信德</t>
  </si>
  <si>
    <t>马晓倩</t>
  </si>
  <si>
    <t>马洪宝</t>
  </si>
  <si>
    <t>马海龙</t>
  </si>
  <si>
    <t>孙一鸣</t>
  </si>
  <si>
    <t>贺海龙</t>
  </si>
  <si>
    <t>张信强</t>
  </si>
  <si>
    <t>毛培晟</t>
  </si>
  <si>
    <t>马建平</t>
  </si>
  <si>
    <t>周毛措</t>
  </si>
  <si>
    <t>张旭曦</t>
  </si>
  <si>
    <t>高喜勇</t>
  </si>
  <si>
    <t>王泓正</t>
  </si>
  <si>
    <t>李靖平</t>
  </si>
  <si>
    <t>李德林</t>
  </si>
  <si>
    <t>汪周嘉</t>
  </si>
  <si>
    <t>韩文欣</t>
  </si>
  <si>
    <t>考勤</t>
  </si>
  <si>
    <t>期中</t>
  </si>
  <si>
    <t>期中成绩</t>
  </si>
  <si>
    <t>平时</t>
  </si>
  <si>
    <t>期末大作业</t>
  </si>
  <si>
    <t>总成绩</t>
  </si>
  <si>
    <t>宋显浩</t>
  </si>
  <si>
    <t>190710040101</t>
  </si>
  <si>
    <t>190809010101</t>
  </si>
  <si>
    <t>190809010102</t>
  </si>
  <si>
    <t>190809010103</t>
  </si>
  <si>
    <t>190809010104</t>
  </si>
  <si>
    <t>190809010105</t>
  </si>
  <si>
    <t>190809010107</t>
  </si>
  <si>
    <t>190809010109</t>
  </si>
  <si>
    <t>190809010110</t>
  </si>
  <si>
    <t>190809010111</t>
  </si>
  <si>
    <t>190809010112</t>
  </si>
  <si>
    <t>190809010113</t>
  </si>
  <si>
    <t>190809010115</t>
  </si>
  <si>
    <t>190809010116</t>
  </si>
  <si>
    <t>190809010117</t>
  </si>
  <si>
    <t>190809010118</t>
  </si>
  <si>
    <t>190809010121</t>
  </si>
  <si>
    <t>190809010122</t>
  </si>
  <si>
    <t>190809010123</t>
  </si>
  <si>
    <t>190809010124</t>
  </si>
  <si>
    <t>190809010125</t>
  </si>
  <si>
    <t>190809010126</t>
  </si>
  <si>
    <t>190809010127</t>
  </si>
  <si>
    <t>190809010128</t>
  </si>
  <si>
    <t>190809010130</t>
  </si>
  <si>
    <t>190809010131</t>
  </si>
  <si>
    <t>190809010132</t>
  </si>
  <si>
    <t>190809010133</t>
  </si>
  <si>
    <t>190809010134</t>
  </si>
  <si>
    <t>190809010136</t>
  </si>
  <si>
    <t>190809010138</t>
  </si>
  <si>
    <t>190809010140</t>
  </si>
  <si>
    <t>190814030116</t>
  </si>
  <si>
    <t>190804000419</t>
  </si>
  <si>
    <t>190809010202</t>
  </si>
  <si>
    <t>190809010210</t>
  </si>
  <si>
    <t>190809010212</t>
  </si>
  <si>
    <t>190809010221</t>
  </si>
  <si>
    <t>190809010225</t>
  </si>
  <si>
    <t>190809010229</t>
  </si>
  <si>
    <t>190809010230</t>
  </si>
  <si>
    <t>190809010232</t>
  </si>
  <si>
    <t>190809010235</t>
  </si>
  <si>
    <t>190809010238</t>
  </si>
  <si>
    <t>190812010112</t>
  </si>
  <si>
    <t>190812010114</t>
  </si>
  <si>
    <t>190902010126</t>
  </si>
  <si>
    <t>190809010301</t>
  </si>
  <si>
    <t>190809010302</t>
  </si>
  <si>
    <t>190809010303</t>
  </si>
  <si>
    <t>190809010305</t>
  </si>
  <si>
    <t>190809010306</t>
  </si>
  <si>
    <t>190809010309</t>
  </si>
  <si>
    <t>190809010311</t>
  </si>
  <si>
    <t>190809010312</t>
  </si>
  <si>
    <t>190809010314</t>
  </si>
  <si>
    <t>190809010315</t>
  </si>
  <si>
    <t>190809010316</t>
  </si>
  <si>
    <t>190809010318</t>
  </si>
  <si>
    <t>190809010319</t>
  </si>
  <si>
    <t>190809010321</t>
  </si>
  <si>
    <t>190809010322</t>
  </si>
  <si>
    <t>190809010323</t>
  </si>
  <si>
    <t>190809010324</t>
  </si>
  <si>
    <t>190809010325</t>
  </si>
  <si>
    <t>190809010329</t>
  </si>
  <si>
    <t>190809010330</t>
  </si>
  <si>
    <t>190809010332</t>
  </si>
  <si>
    <t>190809010333</t>
  </si>
  <si>
    <t>190809010335</t>
  </si>
  <si>
    <t>190809010336</t>
  </si>
  <si>
    <t>190809010338</t>
  </si>
  <si>
    <t>190827010212</t>
  </si>
  <si>
    <t>190901000223</t>
  </si>
  <si>
    <t>190802000306</t>
  </si>
  <si>
    <t>190809010401</t>
  </si>
  <si>
    <t>190809010411</t>
  </si>
  <si>
    <t>190809010412</t>
  </si>
  <si>
    <t>190809010414</t>
  </si>
  <si>
    <t>190809010419</t>
  </si>
  <si>
    <t>190809010420</t>
  </si>
  <si>
    <t>190809010421</t>
  </si>
  <si>
    <t>190809010425</t>
  </si>
  <si>
    <t>190809010427</t>
  </si>
  <si>
    <t>190809010435</t>
  </si>
  <si>
    <t>190809010436</t>
  </si>
  <si>
    <t>190809010438</t>
  </si>
  <si>
    <t>期中成绩匹配</t>
  </si>
  <si>
    <t>期末(必填)</t>
  </si>
  <si>
    <t>平时(必填)</t>
  </si>
  <si>
    <t>1800802041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</si>
</sst>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9.75"/>
      <color rgb="FF0076C1"/>
      <name val="Helvetica"/>
      <charset val="134"/>
    </font>
    <font>
      <sz val="9.75"/>
      <color rgb="FF333333"/>
      <name val="Helvetica"/>
      <charset val="134"/>
    </font>
    <font>
      <sz val="9.75"/>
      <color rgb="FF333333"/>
      <name val="微软雅黑"/>
      <charset val="134"/>
    </font>
    <font>
      <b/>
      <sz val="11"/>
      <color theme="1"/>
      <name val="宋体"/>
      <charset val="134"/>
      <scheme val="minor"/>
    </font>
    <font>
      <b/>
      <sz val="13"/>
      <name val="宋体"/>
      <charset val="1"/>
    </font>
    <font>
      <b/>
      <sz val="15"/>
      <color indexed="10"/>
      <name val="黑体"/>
      <charset val="1"/>
    </font>
    <font>
      <sz val="10"/>
      <color rgb="FF333333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0"/>
  <sheetViews>
    <sheetView zoomScale="115" zoomScaleNormal="115" workbookViewId="0">
      <selection activeCell="L13" sqref="L13"/>
    </sheetView>
  </sheetViews>
  <sheetFormatPr defaultColWidth="15.6636363636364" defaultRowHeight="14" outlineLevelCol="7"/>
  <cols>
    <col min="1" max="1" width="6.16363636363636" style="1" customWidth="1"/>
    <col min="2" max="2" width="9.16363636363636" style="1" customWidth="1"/>
    <col min="3" max="7" width="15.6636363636364" style="1" customWidth="1"/>
    <col min="8" max="8" width="20.3272727272727" style="17" customWidth="1"/>
    <col min="9" max="16374" width="15.6636363636364" style="1" customWidth="1"/>
    <col min="16375" max="16384" width="15.6636363636364" style="1"/>
  </cols>
  <sheetData>
    <row r="1" ht="43" customHeight="1" spans="1:6">
      <c r="A1" s="18" t="s">
        <v>0</v>
      </c>
      <c r="B1" s="19"/>
      <c r="C1" s="19"/>
      <c r="D1" s="19"/>
      <c r="E1" s="19"/>
      <c r="F1" s="20"/>
    </row>
    <row r="2" ht="21" customHeight="1" spans="1:8">
      <c r="A2" s="21" t="s">
        <v>1</v>
      </c>
      <c r="B2" s="21" t="s">
        <v>2</v>
      </c>
      <c r="C2" s="22" t="s">
        <v>3</v>
      </c>
      <c r="D2" s="13" t="s">
        <v>4</v>
      </c>
      <c r="E2" s="13" t="s">
        <v>5</v>
      </c>
      <c r="F2" s="13" t="s">
        <v>6</v>
      </c>
      <c r="G2" s="16" t="s">
        <v>7</v>
      </c>
      <c r="H2" s="23" t="s">
        <v>8</v>
      </c>
    </row>
    <row r="3" ht="20" customHeight="1" spans="1:8">
      <c r="A3" s="3">
        <v>1</v>
      </c>
      <c r="B3" s="3" t="s">
        <v>9</v>
      </c>
      <c r="C3" s="21">
        <v>70</v>
      </c>
      <c r="D3" s="21">
        <v>36</v>
      </c>
      <c r="E3" s="21">
        <v>40</v>
      </c>
      <c r="F3" s="21">
        <f t="shared" ref="F3:F66" si="0">C3+D3+E3</f>
        <v>146</v>
      </c>
      <c r="G3" s="1">
        <v>90</v>
      </c>
      <c r="H3" s="17">
        <f>30*F3/146</f>
        <v>30</v>
      </c>
    </row>
    <row r="4" ht="20" customHeight="1" spans="1:8">
      <c r="A4" s="3">
        <v>2</v>
      </c>
      <c r="B4" s="3" t="s">
        <v>10</v>
      </c>
      <c r="C4" s="21">
        <v>70</v>
      </c>
      <c r="D4" s="21">
        <v>36</v>
      </c>
      <c r="E4" s="21">
        <v>40</v>
      </c>
      <c r="F4" s="21">
        <f t="shared" si="0"/>
        <v>146</v>
      </c>
      <c r="G4" s="1">
        <v>90</v>
      </c>
      <c r="H4" s="17">
        <f t="shared" ref="H4:H35" si="1">30*F4/146</f>
        <v>30</v>
      </c>
    </row>
    <row r="5" ht="20" customHeight="1" spans="1:8">
      <c r="A5" s="3">
        <v>3</v>
      </c>
      <c r="B5" s="3" t="s">
        <v>11</v>
      </c>
      <c r="C5" s="21">
        <v>70</v>
      </c>
      <c r="D5" s="21">
        <v>25</v>
      </c>
      <c r="E5" s="21">
        <v>40</v>
      </c>
      <c r="F5" s="21">
        <f t="shared" si="0"/>
        <v>135</v>
      </c>
      <c r="G5" s="1">
        <v>95</v>
      </c>
      <c r="H5" s="17">
        <f t="shared" si="1"/>
        <v>27.7397260273973</v>
      </c>
    </row>
    <row r="6" ht="20" customHeight="1" spans="1:8">
      <c r="A6" s="3">
        <v>4</v>
      </c>
      <c r="B6" s="3" t="s">
        <v>12</v>
      </c>
      <c r="C6" s="21">
        <v>70</v>
      </c>
      <c r="D6" s="21">
        <v>21</v>
      </c>
      <c r="E6" s="21">
        <v>40</v>
      </c>
      <c r="F6" s="21">
        <f t="shared" si="0"/>
        <v>131</v>
      </c>
      <c r="G6" s="1">
        <v>88</v>
      </c>
      <c r="H6" s="17">
        <f t="shared" si="1"/>
        <v>26.9178082191781</v>
      </c>
    </row>
    <row r="7" ht="29" customHeight="1" spans="1:8">
      <c r="A7" s="3">
        <v>5</v>
      </c>
      <c r="B7" s="12" t="s">
        <v>13</v>
      </c>
      <c r="C7" s="21">
        <v>69</v>
      </c>
      <c r="D7" s="21">
        <v>21</v>
      </c>
      <c r="E7" s="21">
        <v>40</v>
      </c>
      <c r="F7" s="21">
        <f t="shared" si="0"/>
        <v>130</v>
      </c>
      <c r="G7" s="1">
        <v>93</v>
      </c>
      <c r="H7" s="17">
        <f t="shared" si="1"/>
        <v>26.7123287671233</v>
      </c>
    </row>
    <row r="8" ht="20" customHeight="1" spans="1:8">
      <c r="A8" s="3">
        <v>6</v>
      </c>
      <c r="B8" s="3" t="s">
        <v>14</v>
      </c>
      <c r="C8" s="21">
        <v>68</v>
      </c>
      <c r="D8" s="21">
        <v>15</v>
      </c>
      <c r="E8" s="21">
        <v>40</v>
      </c>
      <c r="F8" s="21">
        <f t="shared" si="0"/>
        <v>123</v>
      </c>
      <c r="G8" s="1">
        <v>87</v>
      </c>
      <c r="H8" s="17">
        <f t="shared" si="1"/>
        <v>25.2739726027397</v>
      </c>
    </row>
    <row r="9" ht="20" customHeight="1" spans="1:8">
      <c r="A9" s="3">
        <v>7</v>
      </c>
      <c r="B9" s="5" t="s">
        <v>15</v>
      </c>
      <c r="C9" s="21">
        <v>70</v>
      </c>
      <c r="D9" s="21">
        <v>13</v>
      </c>
      <c r="E9" s="21">
        <v>40</v>
      </c>
      <c r="F9" s="21">
        <f t="shared" si="0"/>
        <v>123</v>
      </c>
      <c r="G9" s="1">
        <v>94</v>
      </c>
      <c r="H9" s="17">
        <f t="shared" si="1"/>
        <v>25.2739726027397</v>
      </c>
    </row>
    <row r="10" ht="20" customHeight="1" spans="1:8">
      <c r="A10" s="3">
        <v>8</v>
      </c>
      <c r="B10" s="5" t="s">
        <v>16</v>
      </c>
      <c r="C10" s="21">
        <v>70</v>
      </c>
      <c r="D10" s="21">
        <v>11</v>
      </c>
      <c r="E10" s="21">
        <v>40</v>
      </c>
      <c r="F10" s="21">
        <f t="shared" si="0"/>
        <v>121</v>
      </c>
      <c r="G10" s="1">
        <v>90</v>
      </c>
      <c r="H10" s="17">
        <f t="shared" si="1"/>
        <v>24.8630136986301</v>
      </c>
    </row>
    <row r="11" ht="20" customHeight="1" spans="1:8">
      <c r="A11" s="3">
        <v>9</v>
      </c>
      <c r="B11" s="5" t="s">
        <v>17</v>
      </c>
      <c r="C11" s="21">
        <v>70</v>
      </c>
      <c r="D11" s="21">
        <v>10</v>
      </c>
      <c r="E11" s="21">
        <v>40</v>
      </c>
      <c r="F11" s="21">
        <f t="shared" si="0"/>
        <v>120</v>
      </c>
      <c r="G11" s="1">
        <v>91</v>
      </c>
      <c r="H11" s="17">
        <f t="shared" si="1"/>
        <v>24.6575342465753</v>
      </c>
    </row>
    <row r="12" ht="20" customHeight="1" spans="1:8">
      <c r="A12" s="3">
        <v>10</v>
      </c>
      <c r="B12" s="5" t="s">
        <v>18</v>
      </c>
      <c r="C12" s="21">
        <v>69.5</v>
      </c>
      <c r="D12" s="21">
        <v>8</v>
      </c>
      <c r="E12" s="21">
        <v>40</v>
      </c>
      <c r="F12" s="21">
        <f t="shared" si="0"/>
        <v>117.5</v>
      </c>
      <c r="G12" s="1">
        <v>86</v>
      </c>
      <c r="H12" s="17">
        <f t="shared" si="1"/>
        <v>24.1438356164384</v>
      </c>
    </row>
    <row r="13" ht="20" customHeight="1" spans="1:8">
      <c r="A13" s="3">
        <v>11</v>
      </c>
      <c r="B13" s="3" t="s">
        <v>19</v>
      </c>
      <c r="C13" s="21">
        <v>68</v>
      </c>
      <c r="D13" s="21">
        <v>8</v>
      </c>
      <c r="E13" s="21">
        <v>40</v>
      </c>
      <c r="F13" s="21">
        <f t="shared" si="0"/>
        <v>116</v>
      </c>
      <c r="G13" s="1">
        <v>79</v>
      </c>
      <c r="H13" s="17">
        <f t="shared" si="1"/>
        <v>23.8356164383562</v>
      </c>
    </row>
    <row r="14" ht="20" customHeight="1" spans="1:8">
      <c r="A14" s="3">
        <v>12</v>
      </c>
      <c r="B14" s="3" t="s">
        <v>20</v>
      </c>
      <c r="C14" s="21">
        <v>70</v>
      </c>
      <c r="D14" s="21">
        <v>5</v>
      </c>
      <c r="E14" s="21">
        <v>40</v>
      </c>
      <c r="F14" s="21">
        <f t="shared" si="0"/>
        <v>115</v>
      </c>
      <c r="G14" s="1">
        <v>87</v>
      </c>
      <c r="H14" s="17">
        <f t="shared" si="1"/>
        <v>23.6301369863014</v>
      </c>
    </row>
    <row r="15" ht="20" customHeight="1" spans="1:8">
      <c r="A15" s="3">
        <v>13</v>
      </c>
      <c r="B15" s="3" t="s">
        <v>21</v>
      </c>
      <c r="C15" s="21">
        <v>69.5</v>
      </c>
      <c r="D15" s="21">
        <v>5</v>
      </c>
      <c r="E15" s="21">
        <v>40</v>
      </c>
      <c r="F15" s="21">
        <f t="shared" si="0"/>
        <v>114.5</v>
      </c>
      <c r="G15" s="1">
        <v>83</v>
      </c>
      <c r="H15" s="17">
        <f t="shared" si="1"/>
        <v>23.527397260274</v>
      </c>
    </row>
    <row r="16" ht="20" customHeight="1" spans="1:8">
      <c r="A16" s="3">
        <v>14</v>
      </c>
      <c r="B16" s="3" t="s">
        <v>22</v>
      </c>
      <c r="C16" s="21">
        <v>69.5</v>
      </c>
      <c r="D16" s="21">
        <v>5</v>
      </c>
      <c r="E16" s="21">
        <v>40</v>
      </c>
      <c r="F16" s="21">
        <f t="shared" si="0"/>
        <v>114.5</v>
      </c>
      <c r="G16" s="1">
        <v>88</v>
      </c>
      <c r="H16" s="17">
        <f t="shared" si="1"/>
        <v>23.527397260274</v>
      </c>
    </row>
    <row r="17" ht="20" customHeight="1" spans="1:8">
      <c r="A17" s="3">
        <v>15</v>
      </c>
      <c r="B17" s="3" t="s">
        <v>23</v>
      </c>
      <c r="C17" s="21">
        <v>63</v>
      </c>
      <c r="D17" s="21">
        <v>10</v>
      </c>
      <c r="E17" s="21">
        <v>40</v>
      </c>
      <c r="F17" s="21">
        <f t="shared" si="0"/>
        <v>113</v>
      </c>
      <c r="G17" s="1">
        <v>93</v>
      </c>
      <c r="H17" s="17">
        <f t="shared" si="1"/>
        <v>23.2191780821918</v>
      </c>
    </row>
    <row r="18" ht="20" customHeight="1" spans="1:8">
      <c r="A18" s="3">
        <v>16</v>
      </c>
      <c r="B18" s="3" t="s">
        <v>24</v>
      </c>
      <c r="C18" s="21">
        <v>61</v>
      </c>
      <c r="D18" s="21">
        <v>10</v>
      </c>
      <c r="E18" s="21">
        <v>40</v>
      </c>
      <c r="F18" s="21">
        <f t="shared" si="0"/>
        <v>111</v>
      </c>
      <c r="G18" s="1">
        <v>73</v>
      </c>
      <c r="H18" s="17">
        <f t="shared" si="1"/>
        <v>22.8082191780822</v>
      </c>
    </row>
    <row r="19" ht="20" customHeight="1" spans="1:8">
      <c r="A19" s="3">
        <v>17</v>
      </c>
      <c r="B19" s="3" t="s">
        <v>25</v>
      </c>
      <c r="C19" s="21">
        <v>65.5</v>
      </c>
      <c r="D19" s="21">
        <v>5</v>
      </c>
      <c r="E19" s="21">
        <v>40</v>
      </c>
      <c r="F19" s="21">
        <f t="shared" si="0"/>
        <v>110.5</v>
      </c>
      <c r="G19" s="1">
        <v>82</v>
      </c>
      <c r="H19" s="17">
        <f t="shared" si="1"/>
        <v>22.7054794520548</v>
      </c>
    </row>
    <row r="20" ht="20" customHeight="1" spans="1:8">
      <c r="A20" s="3">
        <v>18</v>
      </c>
      <c r="B20" s="3" t="s">
        <v>26</v>
      </c>
      <c r="C20" s="21">
        <v>59.5</v>
      </c>
      <c r="D20" s="21">
        <v>10</v>
      </c>
      <c r="E20" s="21">
        <v>40</v>
      </c>
      <c r="F20" s="21">
        <f t="shared" si="0"/>
        <v>109.5</v>
      </c>
      <c r="G20" s="1">
        <v>89</v>
      </c>
      <c r="H20" s="17">
        <f t="shared" si="1"/>
        <v>22.5</v>
      </c>
    </row>
    <row r="21" ht="20" customHeight="1" spans="1:8">
      <c r="A21" s="3">
        <v>19</v>
      </c>
      <c r="B21" s="3" t="s">
        <v>27</v>
      </c>
      <c r="C21" s="21">
        <v>64</v>
      </c>
      <c r="D21" s="21">
        <v>5</v>
      </c>
      <c r="E21" s="21">
        <v>40</v>
      </c>
      <c r="F21" s="21">
        <f t="shared" si="0"/>
        <v>109</v>
      </c>
      <c r="G21" s="1">
        <v>76</v>
      </c>
      <c r="H21" s="17">
        <f t="shared" si="1"/>
        <v>22.3972602739726</v>
      </c>
    </row>
    <row r="22" ht="20" customHeight="1" spans="1:8">
      <c r="A22" s="3">
        <v>20</v>
      </c>
      <c r="B22" s="3" t="s">
        <v>28</v>
      </c>
      <c r="C22" s="21">
        <v>68</v>
      </c>
      <c r="D22" s="21">
        <v>0</v>
      </c>
      <c r="E22" s="21">
        <v>40</v>
      </c>
      <c r="F22" s="21">
        <f t="shared" si="0"/>
        <v>108</v>
      </c>
      <c r="G22" s="1">
        <v>76</v>
      </c>
      <c r="H22" s="17">
        <f t="shared" si="1"/>
        <v>22.1917808219178</v>
      </c>
    </row>
    <row r="23" ht="20" customHeight="1" spans="1:8">
      <c r="A23" s="3">
        <v>21</v>
      </c>
      <c r="B23" s="3" t="s">
        <v>29</v>
      </c>
      <c r="C23" s="21">
        <v>62</v>
      </c>
      <c r="D23" s="21">
        <v>5</v>
      </c>
      <c r="E23" s="21">
        <v>40</v>
      </c>
      <c r="F23" s="21">
        <f t="shared" si="0"/>
        <v>107</v>
      </c>
      <c r="G23" s="1">
        <v>72</v>
      </c>
      <c r="H23" s="17">
        <f t="shared" si="1"/>
        <v>21.986301369863</v>
      </c>
    </row>
    <row r="24" ht="20" customHeight="1" spans="1:8">
      <c r="A24" s="3">
        <v>22</v>
      </c>
      <c r="B24" s="3" t="s">
        <v>30</v>
      </c>
      <c r="C24" s="21">
        <v>66.5</v>
      </c>
      <c r="D24" s="21">
        <v>0</v>
      </c>
      <c r="E24" s="21">
        <v>40</v>
      </c>
      <c r="F24" s="21">
        <f t="shared" si="0"/>
        <v>106.5</v>
      </c>
      <c r="G24" s="1">
        <v>68</v>
      </c>
      <c r="H24" s="17">
        <f t="shared" si="1"/>
        <v>21.8835616438356</v>
      </c>
    </row>
    <row r="25" ht="20" customHeight="1" spans="1:8">
      <c r="A25" s="3">
        <v>23</v>
      </c>
      <c r="B25" s="3" t="s">
        <v>31</v>
      </c>
      <c r="C25" s="21">
        <v>66</v>
      </c>
      <c r="D25" s="21">
        <v>0</v>
      </c>
      <c r="E25" s="21">
        <v>40</v>
      </c>
      <c r="F25" s="21">
        <f t="shared" si="0"/>
        <v>106</v>
      </c>
      <c r="G25" s="1">
        <v>80</v>
      </c>
      <c r="H25" s="17">
        <f t="shared" si="1"/>
        <v>21.7808219178082</v>
      </c>
    </row>
    <row r="26" ht="20" customHeight="1" spans="1:8">
      <c r="A26" s="3">
        <v>24</v>
      </c>
      <c r="B26" s="5" t="s">
        <v>32</v>
      </c>
      <c r="C26" s="21">
        <v>66</v>
      </c>
      <c r="D26" s="21">
        <v>0</v>
      </c>
      <c r="E26" s="21">
        <v>40</v>
      </c>
      <c r="F26" s="21">
        <f t="shared" si="0"/>
        <v>106</v>
      </c>
      <c r="G26" s="1">
        <v>86</v>
      </c>
      <c r="H26" s="17">
        <f t="shared" si="1"/>
        <v>21.7808219178082</v>
      </c>
    </row>
    <row r="27" ht="20" customHeight="1" spans="1:8">
      <c r="A27" s="3">
        <v>25</v>
      </c>
      <c r="B27" s="3" t="s">
        <v>33</v>
      </c>
      <c r="C27" s="21">
        <v>55</v>
      </c>
      <c r="D27" s="21">
        <v>10</v>
      </c>
      <c r="E27" s="21">
        <v>40</v>
      </c>
      <c r="F27" s="21">
        <f t="shared" si="0"/>
        <v>105</v>
      </c>
      <c r="G27" s="1">
        <v>72</v>
      </c>
      <c r="H27" s="17">
        <f t="shared" si="1"/>
        <v>21.5753424657534</v>
      </c>
    </row>
    <row r="28" ht="20" customHeight="1" spans="1:8">
      <c r="A28" s="3">
        <v>26</v>
      </c>
      <c r="B28" s="3" t="s">
        <v>34</v>
      </c>
      <c r="C28" s="21">
        <v>59.5</v>
      </c>
      <c r="D28" s="21">
        <v>5</v>
      </c>
      <c r="E28" s="21">
        <v>40</v>
      </c>
      <c r="F28" s="21">
        <f t="shared" si="0"/>
        <v>104.5</v>
      </c>
      <c r="G28" s="1">
        <v>66</v>
      </c>
      <c r="H28" s="17">
        <f t="shared" si="1"/>
        <v>21.472602739726</v>
      </c>
    </row>
    <row r="29" ht="20" customHeight="1" spans="1:8">
      <c r="A29" s="3">
        <v>27</v>
      </c>
      <c r="B29" s="3" t="s">
        <v>35</v>
      </c>
      <c r="C29" s="21">
        <v>59.5</v>
      </c>
      <c r="D29" s="21">
        <v>5</v>
      </c>
      <c r="E29" s="21">
        <v>40</v>
      </c>
      <c r="F29" s="21">
        <f t="shared" si="0"/>
        <v>104.5</v>
      </c>
      <c r="G29" s="1">
        <v>87</v>
      </c>
      <c r="H29" s="17">
        <f t="shared" si="1"/>
        <v>21.472602739726</v>
      </c>
    </row>
    <row r="30" ht="20" customHeight="1" spans="1:8">
      <c r="A30" s="3">
        <v>28</v>
      </c>
      <c r="B30" s="3" t="s">
        <v>36</v>
      </c>
      <c r="C30" s="21">
        <v>53</v>
      </c>
      <c r="D30" s="21">
        <v>10</v>
      </c>
      <c r="E30" s="21">
        <v>40</v>
      </c>
      <c r="F30" s="21">
        <f t="shared" si="0"/>
        <v>103</v>
      </c>
      <c r="G30" s="1">
        <v>89</v>
      </c>
      <c r="H30" s="17">
        <f t="shared" si="1"/>
        <v>21.1643835616438</v>
      </c>
    </row>
    <row r="31" ht="20" customHeight="1" spans="1:8">
      <c r="A31" s="3">
        <v>29</v>
      </c>
      <c r="B31" s="3" t="s">
        <v>37</v>
      </c>
      <c r="C31" s="21">
        <v>63</v>
      </c>
      <c r="D31" s="21">
        <v>0</v>
      </c>
      <c r="E31" s="21">
        <v>40</v>
      </c>
      <c r="F31" s="21">
        <f t="shared" si="0"/>
        <v>103</v>
      </c>
      <c r="G31" s="1">
        <v>76</v>
      </c>
      <c r="H31" s="17">
        <f t="shared" si="1"/>
        <v>21.1643835616438</v>
      </c>
    </row>
    <row r="32" ht="20" customHeight="1" spans="1:8">
      <c r="A32" s="3">
        <v>30</v>
      </c>
      <c r="B32" s="3" t="s">
        <v>38</v>
      </c>
      <c r="C32" s="21">
        <v>57.5</v>
      </c>
      <c r="D32" s="21">
        <v>5</v>
      </c>
      <c r="E32" s="21">
        <v>40</v>
      </c>
      <c r="F32" s="21">
        <f t="shared" si="0"/>
        <v>102.5</v>
      </c>
      <c r="G32" s="1">
        <v>73</v>
      </c>
      <c r="H32" s="17">
        <f t="shared" si="1"/>
        <v>21.0616438356164</v>
      </c>
    </row>
    <row r="33" ht="20" customHeight="1" spans="1:8">
      <c r="A33" s="3">
        <v>31</v>
      </c>
      <c r="B33" s="3" t="s">
        <v>39</v>
      </c>
      <c r="C33" s="21">
        <v>62.5</v>
      </c>
      <c r="D33" s="21">
        <v>0</v>
      </c>
      <c r="E33" s="21">
        <v>40</v>
      </c>
      <c r="F33" s="21">
        <f t="shared" si="0"/>
        <v>102.5</v>
      </c>
      <c r="G33" s="1">
        <v>84</v>
      </c>
      <c r="H33" s="17">
        <f t="shared" si="1"/>
        <v>21.0616438356164</v>
      </c>
    </row>
    <row r="34" ht="20" customHeight="1" spans="1:8">
      <c r="A34" s="3">
        <v>32</v>
      </c>
      <c r="B34" s="3" t="s">
        <v>40</v>
      </c>
      <c r="C34" s="21">
        <v>62</v>
      </c>
      <c r="D34" s="21">
        <v>0</v>
      </c>
      <c r="E34" s="21">
        <v>40</v>
      </c>
      <c r="F34" s="21">
        <f t="shared" si="0"/>
        <v>102</v>
      </c>
      <c r="G34" s="1">
        <v>61</v>
      </c>
      <c r="H34" s="17">
        <f t="shared" si="1"/>
        <v>20.958904109589</v>
      </c>
    </row>
    <row r="35" ht="20" customHeight="1" spans="1:8">
      <c r="A35" s="3">
        <v>33</v>
      </c>
      <c r="B35" s="5" t="s">
        <v>41</v>
      </c>
      <c r="C35" s="21">
        <v>61</v>
      </c>
      <c r="D35" s="21">
        <v>0</v>
      </c>
      <c r="E35" s="21">
        <v>40</v>
      </c>
      <c r="F35" s="21">
        <f t="shared" si="0"/>
        <v>101</v>
      </c>
      <c r="G35" s="1">
        <v>86</v>
      </c>
      <c r="H35" s="17">
        <f t="shared" si="1"/>
        <v>20.7534246575342</v>
      </c>
    </row>
    <row r="36" ht="20" customHeight="1" spans="1:8">
      <c r="A36" s="3">
        <v>34</v>
      </c>
      <c r="B36" s="3" t="s">
        <v>42</v>
      </c>
      <c r="C36" s="21">
        <v>61</v>
      </c>
      <c r="D36" s="21">
        <v>0</v>
      </c>
      <c r="E36" s="21">
        <v>40</v>
      </c>
      <c r="F36" s="21">
        <f t="shared" si="0"/>
        <v>101</v>
      </c>
      <c r="G36" s="1">
        <v>72</v>
      </c>
      <c r="H36" s="17">
        <f t="shared" ref="H36:H67" si="2">30*F36/146</f>
        <v>20.7534246575342</v>
      </c>
    </row>
    <row r="37" ht="20" customHeight="1" spans="1:8">
      <c r="A37" s="3">
        <v>35</v>
      </c>
      <c r="B37" s="3" t="s">
        <v>43</v>
      </c>
      <c r="C37" s="21">
        <v>56</v>
      </c>
      <c r="D37" s="21">
        <v>5</v>
      </c>
      <c r="E37" s="21">
        <v>40</v>
      </c>
      <c r="F37" s="21">
        <f t="shared" si="0"/>
        <v>101</v>
      </c>
      <c r="G37" s="1">
        <v>72</v>
      </c>
      <c r="H37" s="17">
        <f t="shared" si="2"/>
        <v>20.7534246575342</v>
      </c>
    </row>
    <row r="38" ht="20" customHeight="1" spans="1:8">
      <c r="A38" s="3">
        <v>36</v>
      </c>
      <c r="B38" s="3" t="s">
        <v>44</v>
      </c>
      <c r="C38" s="21">
        <v>55</v>
      </c>
      <c r="D38" s="21">
        <v>5</v>
      </c>
      <c r="E38" s="21">
        <v>40</v>
      </c>
      <c r="F38" s="21">
        <f t="shared" si="0"/>
        <v>100</v>
      </c>
      <c r="G38" s="1">
        <v>88</v>
      </c>
      <c r="H38" s="17">
        <f t="shared" si="2"/>
        <v>20.5479452054795</v>
      </c>
    </row>
    <row r="39" ht="20" customHeight="1" spans="1:8">
      <c r="A39" s="3">
        <v>37</v>
      </c>
      <c r="B39" s="3" t="s">
        <v>45</v>
      </c>
      <c r="C39" s="21">
        <v>60</v>
      </c>
      <c r="D39" s="21">
        <v>0</v>
      </c>
      <c r="E39" s="21">
        <v>40</v>
      </c>
      <c r="F39" s="21">
        <f t="shared" si="0"/>
        <v>100</v>
      </c>
      <c r="G39" s="1">
        <v>84</v>
      </c>
      <c r="H39" s="17">
        <f t="shared" si="2"/>
        <v>20.5479452054795</v>
      </c>
    </row>
    <row r="40" ht="20" customHeight="1" spans="1:8">
      <c r="A40" s="3">
        <v>38</v>
      </c>
      <c r="B40" s="3" t="s">
        <v>46</v>
      </c>
      <c r="C40" s="21">
        <v>60</v>
      </c>
      <c r="D40" s="21">
        <v>0</v>
      </c>
      <c r="E40" s="21">
        <v>40</v>
      </c>
      <c r="F40" s="21">
        <f t="shared" si="0"/>
        <v>100</v>
      </c>
      <c r="G40" s="1">
        <v>84</v>
      </c>
      <c r="H40" s="17">
        <f t="shared" si="2"/>
        <v>20.5479452054795</v>
      </c>
    </row>
    <row r="41" ht="20" customHeight="1" spans="1:8">
      <c r="A41" s="3">
        <v>39</v>
      </c>
      <c r="B41" s="3" t="s">
        <v>47</v>
      </c>
      <c r="C41" s="21">
        <v>59</v>
      </c>
      <c r="D41" s="21">
        <v>0</v>
      </c>
      <c r="E41" s="21">
        <v>40</v>
      </c>
      <c r="F41" s="21">
        <f t="shared" si="0"/>
        <v>99</v>
      </c>
      <c r="G41" s="1">
        <v>86</v>
      </c>
      <c r="H41" s="17">
        <f t="shared" si="2"/>
        <v>20.3424657534247</v>
      </c>
    </row>
    <row r="42" ht="20" customHeight="1" spans="1:8">
      <c r="A42" s="3">
        <v>40</v>
      </c>
      <c r="B42" s="3" t="s">
        <v>48</v>
      </c>
      <c r="C42" s="21">
        <v>59</v>
      </c>
      <c r="D42" s="21">
        <v>0</v>
      </c>
      <c r="E42" s="21">
        <v>40</v>
      </c>
      <c r="F42" s="21">
        <f t="shared" si="0"/>
        <v>99</v>
      </c>
      <c r="G42" s="1">
        <v>63</v>
      </c>
      <c r="H42" s="17">
        <f t="shared" si="2"/>
        <v>20.3424657534247</v>
      </c>
    </row>
    <row r="43" ht="20" customHeight="1" spans="1:8">
      <c r="A43" s="3">
        <v>41</v>
      </c>
      <c r="B43" s="3" t="s">
        <v>49</v>
      </c>
      <c r="C43" s="21">
        <v>59.5</v>
      </c>
      <c r="D43" s="21">
        <v>0</v>
      </c>
      <c r="E43" s="21">
        <v>39</v>
      </c>
      <c r="F43" s="21">
        <f t="shared" si="0"/>
        <v>98.5</v>
      </c>
      <c r="G43" s="1">
        <v>78</v>
      </c>
      <c r="H43" s="17">
        <f t="shared" si="2"/>
        <v>20.2397260273973</v>
      </c>
    </row>
    <row r="44" ht="20" customHeight="1" spans="1:8">
      <c r="A44" s="3">
        <v>42</v>
      </c>
      <c r="B44" s="5" t="s">
        <v>50</v>
      </c>
      <c r="C44" s="21">
        <v>58.5</v>
      </c>
      <c r="D44" s="21">
        <v>0</v>
      </c>
      <c r="E44" s="21">
        <v>40</v>
      </c>
      <c r="F44" s="21">
        <f t="shared" si="0"/>
        <v>98.5</v>
      </c>
      <c r="G44" s="1">
        <v>80</v>
      </c>
      <c r="H44" s="17">
        <f t="shared" si="2"/>
        <v>20.2397260273973</v>
      </c>
    </row>
    <row r="45" ht="20" customHeight="1" spans="1:8">
      <c r="A45" s="3">
        <v>43</v>
      </c>
      <c r="B45" s="3" t="s">
        <v>51</v>
      </c>
      <c r="C45" s="21">
        <v>58</v>
      </c>
      <c r="D45" s="21">
        <v>0</v>
      </c>
      <c r="E45" s="21">
        <v>40</v>
      </c>
      <c r="F45" s="21">
        <f t="shared" si="0"/>
        <v>98</v>
      </c>
      <c r="G45" s="1">
        <v>67</v>
      </c>
      <c r="H45" s="17">
        <f t="shared" si="2"/>
        <v>20.1369863013699</v>
      </c>
    </row>
    <row r="46" ht="20" customHeight="1" spans="1:8">
      <c r="A46" s="3">
        <v>44</v>
      </c>
      <c r="B46" s="5" t="s">
        <v>52</v>
      </c>
      <c r="C46" s="21">
        <v>58</v>
      </c>
      <c r="D46" s="21">
        <v>0</v>
      </c>
      <c r="E46" s="21">
        <v>40</v>
      </c>
      <c r="F46" s="21">
        <f t="shared" si="0"/>
        <v>98</v>
      </c>
      <c r="G46" s="1">
        <v>70</v>
      </c>
      <c r="H46" s="17">
        <f t="shared" si="2"/>
        <v>20.1369863013699</v>
      </c>
    </row>
    <row r="47" ht="20" customHeight="1" spans="1:8">
      <c r="A47" s="3">
        <v>45</v>
      </c>
      <c r="B47" s="3" t="s">
        <v>53</v>
      </c>
      <c r="C47" s="21">
        <v>57.5</v>
      </c>
      <c r="D47" s="21">
        <v>0</v>
      </c>
      <c r="E47" s="21">
        <v>40</v>
      </c>
      <c r="F47" s="21">
        <f t="shared" si="0"/>
        <v>97.5</v>
      </c>
      <c r="G47" s="1">
        <v>83</v>
      </c>
      <c r="H47" s="17">
        <f t="shared" si="2"/>
        <v>20.0342465753425</v>
      </c>
    </row>
    <row r="48" ht="20" customHeight="1" spans="1:8">
      <c r="A48" s="3">
        <v>46</v>
      </c>
      <c r="B48" s="3" t="s">
        <v>54</v>
      </c>
      <c r="C48" s="21">
        <v>57.5</v>
      </c>
      <c r="D48" s="21">
        <v>0</v>
      </c>
      <c r="E48" s="21">
        <v>40</v>
      </c>
      <c r="F48" s="21">
        <f t="shared" si="0"/>
        <v>97.5</v>
      </c>
      <c r="G48" s="1">
        <v>83</v>
      </c>
      <c r="H48" s="17">
        <f t="shared" si="2"/>
        <v>20.0342465753425</v>
      </c>
    </row>
    <row r="49" ht="20" customHeight="1" spans="1:8">
      <c r="A49" s="3">
        <v>47</v>
      </c>
      <c r="B49" s="3" t="s">
        <v>55</v>
      </c>
      <c r="C49" s="21">
        <v>57.5</v>
      </c>
      <c r="D49" s="21">
        <v>0</v>
      </c>
      <c r="E49" s="21">
        <v>40</v>
      </c>
      <c r="F49" s="21">
        <f t="shared" si="0"/>
        <v>97.5</v>
      </c>
      <c r="G49" s="1">
        <v>91</v>
      </c>
      <c r="H49" s="17">
        <f t="shared" si="2"/>
        <v>20.0342465753425</v>
      </c>
    </row>
    <row r="50" ht="20" customHeight="1" spans="1:8">
      <c r="A50" s="3">
        <v>48</v>
      </c>
      <c r="B50" s="3" t="s">
        <v>56</v>
      </c>
      <c r="C50" s="21">
        <v>57.5</v>
      </c>
      <c r="D50" s="21">
        <v>0</v>
      </c>
      <c r="E50" s="21">
        <v>40</v>
      </c>
      <c r="F50" s="21">
        <f t="shared" si="0"/>
        <v>97.5</v>
      </c>
      <c r="G50" s="1">
        <v>63</v>
      </c>
      <c r="H50" s="17">
        <f t="shared" si="2"/>
        <v>20.0342465753425</v>
      </c>
    </row>
    <row r="51" ht="20" customHeight="1" spans="1:8">
      <c r="A51" s="3">
        <v>49</v>
      </c>
      <c r="B51" s="5" t="s">
        <v>57</v>
      </c>
      <c r="C51" s="21">
        <v>57.5</v>
      </c>
      <c r="D51" s="21">
        <v>0</v>
      </c>
      <c r="E51" s="21">
        <v>40</v>
      </c>
      <c r="F51" s="21">
        <f t="shared" si="0"/>
        <v>97.5</v>
      </c>
      <c r="G51" s="1">
        <v>78</v>
      </c>
      <c r="H51" s="17">
        <f t="shared" si="2"/>
        <v>20.0342465753425</v>
      </c>
    </row>
    <row r="52" ht="20" customHeight="1" spans="1:8">
      <c r="A52" s="3">
        <v>50</v>
      </c>
      <c r="B52" s="3" t="s">
        <v>58</v>
      </c>
      <c r="C52" s="21">
        <v>53</v>
      </c>
      <c r="D52" s="21">
        <v>5</v>
      </c>
      <c r="E52" s="21">
        <v>39</v>
      </c>
      <c r="F52" s="21">
        <f t="shared" si="0"/>
        <v>97</v>
      </c>
      <c r="G52" s="1">
        <v>63</v>
      </c>
      <c r="H52" s="17">
        <f t="shared" si="2"/>
        <v>19.9315068493151</v>
      </c>
    </row>
    <row r="53" ht="20" customHeight="1" spans="1:8">
      <c r="A53" s="3">
        <v>51</v>
      </c>
      <c r="B53" s="5" t="s">
        <v>59</v>
      </c>
      <c r="C53" s="21">
        <v>57</v>
      </c>
      <c r="D53" s="21">
        <v>0</v>
      </c>
      <c r="E53" s="21">
        <v>40</v>
      </c>
      <c r="F53" s="21">
        <f t="shared" si="0"/>
        <v>97</v>
      </c>
      <c r="G53" s="1">
        <v>78</v>
      </c>
      <c r="H53" s="17">
        <f t="shared" si="2"/>
        <v>19.9315068493151</v>
      </c>
    </row>
    <row r="54" ht="20" customHeight="1" spans="1:8">
      <c r="A54" s="3">
        <v>52</v>
      </c>
      <c r="B54" s="3" t="s">
        <v>60</v>
      </c>
      <c r="C54" s="21">
        <v>58</v>
      </c>
      <c r="D54" s="21">
        <v>0</v>
      </c>
      <c r="E54" s="21">
        <v>39</v>
      </c>
      <c r="F54" s="21">
        <f t="shared" si="0"/>
        <v>97</v>
      </c>
      <c r="G54" s="1">
        <v>76</v>
      </c>
      <c r="H54" s="17">
        <f t="shared" si="2"/>
        <v>19.9315068493151</v>
      </c>
    </row>
    <row r="55" ht="20" customHeight="1" spans="1:8">
      <c r="A55" s="3">
        <v>53</v>
      </c>
      <c r="B55" s="3" t="s">
        <v>61</v>
      </c>
      <c r="C55" s="21">
        <v>57</v>
      </c>
      <c r="D55" s="21">
        <v>0</v>
      </c>
      <c r="E55" s="21">
        <v>40</v>
      </c>
      <c r="F55" s="21">
        <f t="shared" si="0"/>
        <v>97</v>
      </c>
      <c r="G55" s="1">
        <v>68</v>
      </c>
      <c r="H55" s="17">
        <f t="shared" si="2"/>
        <v>19.9315068493151</v>
      </c>
    </row>
    <row r="56" ht="20" customHeight="1" spans="1:8">
      <c r="A56" s="3">
        <v>54</v>
      </c>
      <c r="B56" s="3" t="s">
        <v>62</v>
      </c>
      <c r="C56" s="21">
        <v>57</v>
      </c>
      <c r="D56" s="21">
        <v>0</v>
      </c>
      <c r="E56" s="21">
        <v>40</v>
      </c>
      <c r="F56" s="21">
        <f t="shared" si="0"/>
        <v>97</v>
      </c>
      <c r="G56" s="1">
        <v>84</v>
      </c>
      <c r="H56" s="17">
        <f t="shared" si="2"/>
        <v>19.9315068493151</v>
      </c>
    </row>
    <row r="57" ht="20" customHeight="1" spans="1:8">
      <c r="A57" s="3">
        <v>55</v>
      </c>
      <c r="B57" s="5" t="s">
        <v>63</v>
      </c>
      <c r="C57" s="21">
        <v>56.5</v>
      </c>
      <c r="D57" s="21">
        <v>0</v>
      </c>
      <c r="E57" s="21">
        <v>40</v>
      </c>
      <c r="F57" s="21">
        <f t="shared" si="0"/>
        <v>96.5</v>
      </c>
      <c r="G57" s="1">
        <v>78</v>
      </c>
      <c r="H57" s="17">
        <f t="shared" si="2"/>
        <v>19.8287671232877</v>
      </c>
    </row>
    <row r="58" ht="20" customHeight="1" spans="1:8">
      <c r="A58" s="3">
        <v>56</v>
      </c>
      <c r="B58" s="5" t="s">
        <v>64</v>
      </c>
      <c r="C58" s="21">
        <v>57.5</v>
      </c>
      <c r="D58" s="21">
        <v>0</v>
      </c>
      <c r="E58" s="21">
        <v>39</v>
      </c>
      <c r="F58" s="21">
        <f t="shared" si="0"/>
        <v>96.5</v>
      </c>
      <c r="G58" s="1">
        <v>61</v>
      </c>
      <c r="H58" s="17">
        <f t="shared" si="2"/>
        <v>19.8287671232877</v>
      </c>
    </row>
    <row r="59" ht="20" customHeight="1" spans="1:8">
      <c r="A59" s="3">
        <v>57</v>
      </c>
      <c r="B59" s="3" t="s">
        <v>65</v>
      </c>
      <c r="C59" s="21">
        <v>56</v>
      </c>
      <c r="D59" s="21">
        <v>0</v>
      </c>
      <c r="E59" s="21">
        <v>40</v>
      </c>
      <c r="F59" s="21">
        <f t="shared" si="0"/>
        <v>96</v>
      </c>
      <c r="G59" s="1">
        <v>64</v>
      </c>
      <c r="H59" s="17">
        <f t="shared" si="2"/>
        <v>19.7260273972603</v>
      </c>
    </row>
    <row r="60" ht="20" customHeight="1" spans="1:8">
      <c r="A60" s="3">
        <v>58</v>
      </c>
      <c r="B60" s="3" t="s">
        <v>66</v>
      </c>
      <c r="C60" s="21">
        <v>56</v>
      </c>
      <c r="D60" s="21">
        <v>0</v>
      </c>
      <c r="E60" s="21">
        <v>40</v>
      </c>
      <c r="F60" s="21">
        <f t="shared" si="0"/>
        <v>96</v>
      </c>
      <c r="G60" s="1">
        <v>63</v>
      </c>
      <c r="H60" s="17">
        <f t="shared" si="2"/>
        <v>19.7260273972603</v>
      </c>
    </row>
    <row r="61" ht="20" customHeight="1" spans="1:8">
      <c r="A61" s="3">
        <v>59</v>
      </c>
      <c r="B61" s="3" t="s">
        <v>67</v>
      </c>
      <c r="C61" s="21">
        <v>56</v>
      </c>
      <c r="D61" s="21">
        <v>0</v>
      </c>
      <c r="E61" s="21">
        <v>40</v>
      </c>
      <c r="F61" s="21">
        <f t="shared" si="0"/>
        <v>96</v>
      </c>
      <c r="G61" s="1">
        <v>80</v>
      </c>
      <c r="H61" s="17">
        <f t="shared" si="2"/>
        <v>19.7260273972603</v>
      </c>
    </row>
    <row r="62" ht="20" customHeight="1" spans="1:8">
      <c r="A62" s="3">
        <v>60</v>
      </c>
      <c r="B62" s="3" t="s">
        <v>68</v>
      </c>
      <c r="C62" s="21">
        <v>55.5</v>
      </c>
      <c r="D62" s="21">
        <v>0</v>
      </c>
      <c r="E62" s="21">
        <v>40</v>
      </c>
      <c r="F62" s="21">
        <f t="shared" si="0"/>
        <v>95.5</v>
      </c>
      <c r="G62" s="1">
        <v>77</v>
      </c>
      <c r="H62" s="17">
        <f t="shared" si="2"/>
        <v>19.6232876712329</v>
      </c>
    </row>
    <row r="63" ht="20" customHeight="1" spans="1:8">
      <c r="A63" s="3">
        <v>61</v>
      </c>
      <c r="B63" s="3" t="s">
        <v>69</v>
      </c>
      <c r="C63" s="21">
        <v>55</v>
      </c>
      <c r="D63" s="21">
        <v>0</v>
      </c>
      <c r="E63" s="21">
        <v>40</v>
      </c>
      <c r="F63" s="21">
        <f t="shared" si="0"/>
        <v>95</v>
      </c>
      <c r="G63" s="1">
        <v>84</v>
      </c>
      <c r="H63" s="17">
        <f t="shared" si="2"/>
        <v>19.5205479452055</v>
      </c>
    </row>
    <row r="64" ht="20" customHeight="1" spans="1:8">
      <c r="A64" s="3">
        <v>62</v>
      </c>
      <c r="B64" s="3" t="s">
        <v>70</v>
      </c>
      <c r="C64" s="21">
        <v>55</v>
      </c>
      <c r="D64" s="21">
        <v>0</v>
      </c>
      <c r="E64" s="21">
        <v>40</v>
      </c>
      <c r="F64" s="21">
        <f t="shared" si="0"/>
        <v>95</v>
      </c>
      <c r="G64" s="1">
        <v>84</v>
      </c>
      <c r="H64" s="17">
        <f t="shared" si="2"/>
        <v>19.5205479452055</v>
      </c>
    </row>
    <row r="65" ht="20" customHeight="1" spans="1:8">
      <c r="A65" s="3">
        <v>63</v>
      </c>
      <c r="B65" s="3" t="s">
        <v>71</v>
      </c>
      <c r="C65" s="21">
        <v>55</v>
      </c>
      <c r="D65" s="21">
        <v>0</v>
      </c>
      <c r="E65" s="21">
        <v>40</v>
      </c>
      <c r="F65" s="21">
        <f t="shared" si="0"/>
        <v>95</v>
      </c>
      <c r="G65" s="1">
        <v>77</v>
      </c>
      <c r="H65" s="17">
        <f t="shared" si="2"/>
        <v>19.5205479452055</v>
      </c>
    </row>
    <row r="66" ht="20" customHeight="1" spans="1:8">
      <c r="A66" s="3">
        <v>64</v>
      </c>
      <c r="B66" s="5" t="s">
        <v>72</v>
      </c>
      <c r="C66" s="21">
        <v>55</v>
      </c>
      <c r="D66" s="21">
        <v>0</v>
      </c>
      <c r="E66" s="21">
        <v>40</v>
      </c>
      <c r="F66" s="21">
        <f t="shared" si="0"/>
        <v>95</v>
      </c>
      <c r="G66" s="1">
        <v>73</v>
      </c>
      <c r="H66" s="17">
        <f t="shared" si="2"/>
        <v>19.5205479452055</v>
      </c>
    </row>
    <row r="67" ht="20" customHeight="1" spans="1:8">
      <c r="A67" s="3">
        <v>65</v>
      </c>
      <c r="B67" s="3" t="s">
        <v>73</v>
      </c>
      <c r="C67" s="21">
        <v>55</v>
      </c>
      <c r="D67" s="21">
        <v>0</v>
      </c>
      <c r="E67" s="21">
        <v>40</v>
      </c>
      <c r="F67" s="21">
        <f t="shared" ref="F67:F90" si="3">C67+D67+E67</f>
        <v>95</v>
      </c>
      <c r="G67" s="1">
        <v>61</v>
      </c>
      <c r="H67" s="17">
        <f t="shared" si="2"/>
        <v>19.5205479452055</v>
      </c>
    </row>
    <row r="68" ht="20" customHeight="1" spans="1:8">
      <c r="A68" s="3">
        <v>66</v>
      </c>
      <c r="B68" s="3" t="s">
        <v>74</v>
      </c>
      <c r="C68" s="21">
        <v>55</v>
      </c>
      <c r="D68" s="21">
        <v>0</v>
      </c>
      <c r="E68" s="21">
        <v>40</v>
      </c>
      <c r="F68" s="21">
        <f t="shared" si="3"/>
        <v>95</v>
      </c>
      <c r="G68" s="1">
        <v>83</v>
      </c>
      <c r="H68" s="17">
        <f t="shared" ref="H68:H90" si="4">30*F68/146</f>
        <v>19.5205479452055</v>
      </c>
    </row>
    <row r="69" ht="20" customHeight="1" spans="1:8">
      <c r="A69" s="3">
        <v>67</v>
      </c>
      <c r="B69" s="3" t="s">
        <v>75</v>
      </c>
      <c r="C69" s="21">
        <v>55</v>
      </c>
      <c r="D69" s="21">
        <v>0</v>
      </c>
      <c r="E69" s="21">
        <v>40</v>
      </c>
      <c r="F69" s="21">
        <f t="shared" si="3"/>
        <v>95</v>
      </c>
      <c r="G69" s="1">
        <v>84</v>
      </c>
      <c r="H69" s="17">
        <f t="shared" si="4"/>
        <v>19.5205479452055</v>
      </c>
    </row>
    <row r="70" ht="20" customHeight="1" spans="1:8">
      <c r="A70" s="3">
        <v>68</v>
      </c>
      <c r="B70" s="3" t="s">
        <v>76</v>
      </c>
      <c r="C70" s="21">
        <v>55</v>
      </c>
      <c r="D70" s="21">
        <v>0</v>
      </c>
      <c r="E70" s="21">
        <v>40</v>
      </c>
      <c r="F70" s="21">
        <f t="shared" si="3"/>
        <v>95</v>
      </c>
      <c r="G70" s="1">
        <v>87</v>
      </c>
      <c r="H70" s="17">
        <f t="shared" si="4"/>
        <v>19.5205479452055</v>
      </c>
    </row>
    <row r="71" ht="20" customHeight="1" spans="1:8">
      <c r="A71" s="3">
        <v>69</v>
      </c>
      <c r="B71" s="3" t="s">
        <v>77</v>
      </c>
      <c r="C71" s="21">
        <v>56</v>
      </c>
      <c r="D71" s="21">
        <v>0</v>
      </c>
      <c r="E71" s="21">
        <v>39</v>
      </c>
      <c r="F71" s="21">
        <f t="shared" si="3"/>
        <v>95</v>
      </c>
      <c r="G71" s="1">
        <v>63</v>
      </c>
      <c r="H71" s="17">
        <f t="shared" si="4"/>
        <v>19.5205479452055</v>
      </c>
    </row>
    <row r="72" ht="20" customHeight="1" spans="1:8">
      <c r="A72" s="3">
        <v>70</v>
      </c>
      <c r="B72" s="7" t="s">
        <v>78</v>
      </c>
      <c r="C72" s="21">
        <v>54.5</v>
      </c>
      <c r="D72" s="21">
        <v>0</v>
      </c>
      <c r="E72" s="21">
        <v>40</v>
      </c>
      <c r="F72" s="21">
        <f t="shared" si="3"/>
        <v>94.5</v>
      </c>
      <c r="G72" s="1">
        <v>61</v>
      </c>
      <c r="H72" s="17">
        <f t="shared" si="4"/>
        <v>19.4178082191781</v>
      </c>
    </row>
    <row r="73" ht="20" customHeight="1" spans="1:8">
      <c r="A73" s="3">
        <v>71</v>
      </c>
      <c r="B73" s="3" t="s">
        <v>79</v>
      </c>
      <c r="C73" s="21">
        <v>55</v>
      </c>
      <c r="D73" s="21">
        <v>0</v>
      </c>
      <c r="E73" s="21">
        <v>39</v>
      </c>
      <c r="F73" s="21">
        <f t="shared" si="3"/>
        <v>94</v>
      </c>
      <c r="G73" s="1">
        <v>70</v>
      </c>
      <c r="H73" s="17">
        <f t="shared" si="4"/>
        <v>19.3150684931507</v>
      </c>
    </row>
    <row r="74" ht="20" customHeight="1" spans="1:8">
      <c r="A74" s="3">
        <v>72</v>
      </c>
      <c r="B74" s="3" t="s">
        <v>80</v>
      </c>
      <c r="C74" s="21">
        <v>54</v>
      </c>
      <c r="D74" s="21">
        <v>0</v>
      </c>
      <c r="E74" s="21">
        <v>40</v>
      </c>
      <c r="F74" s="21">
        <f t="shared" si="3"/>
        <v>94</v>
      </c>
      <c r="G74" s="1">
        <v>61</v>
      </c>
      <c r="H74" s="17">
        <f t="shared" si="4"/>
        <v>19.3150684931507</v>
      </c>
    </row>
    <row r="75" ht="20" customHeight="1" spans="1:8">
      <c r="A75" s="3">
        <v>73</v>
      </c>
      <c r="B75" s="3" t="s">
        <v>81</v>
      </c>
      <c r="C75" s="21">
        <v>54</v>
      </c>
      <c r="D75" s="21">
        <v>0</v>
      </c>
      <c r="E75" s="21">
        <v>40</v>
      </c>
      <c r="F75" s="21">
        <f t="shared" si="3"/>
        <v>94</v>
      </c>
      <c r="G75" s="1">
        <v>80</v>
      </c>
      <c r="H75" s="17">
        <f t="shared" si="4"/>
        <v>19.3150684931507</v>
      </c>
    </row>
    <row r="76" ht="20" customHeight="1" spans="1:8">
      <c r="A76" s="3">
        <v>74</v>
      </c>
      <c r="B76" s="3" t="s">
        <v>82</v>
      </c>
      <c r="C76" s="21">
        <v>53</v>
      </c>
      <c r="D76" s="21">
        <v>0</v>
      </c>
      <c r="E76" s="21">
        <v>40</v>
      </c>
      <c r="F76" s="21">
        <f t="shared" si="3"/>
        <v>93</v>
      </c>
      <c r="G76" s="1">
        <v>68</v>
      </c>
      <c r="H76" s="17">
        <f t="shared" si="4"/>
        <v>19.1095890410959</v>
      </c>
    </row>
    <row r="77" ht="20" customHeight="1" spans="1:8">
      <c r="A77" s="3">
        <v>75</v>
      </c>
      <c r="B77" s="3" t="s">
        <v>83</v>
      </c>
      <c r="C77" s="21">
        <v>52</v>
      </c>
      <c r="D77" s="21">
        <v>0</v>
      </c>
      <c r="E77" s="21">
        <v>39</v>
      </c>
      <c r="F77" s="21">
        <f t="shared" si="3"/>
        <v>91</v>
      </c>
      <c r="G77" s="1">
        <v>68</v>
      </c>
      <c r="H77" s="17">
        <f t="shared" si="4"/>
        <v>18.6986301369863</v>
      </c>
    </row>
    <row r="78" ht="20" customHeight="1" spans="1:8">
      <c r="A78" s="3">
        <v>76</v>
      </c>
      <c r="B78" s="5" t="s">
        <v>84</v>
      </c>
      <c r="C78" s="21">
        <v>46</v>
      </c>
      <c r="D78" s="21">
        <v>5</v>
      </c>
      <c r="E78" s="21">
        <v>40</v>
      </c>
      <c r="F78" s="21">
        <f t="shared" si="3"/>
        <v>91</v>
      </c>
      <c r="G78" s="1">
        <v>84</v>
      </c>
      <c r="H78" s="17">
        <f t="shared" si="4"/>
        <v>18.6986301369863</v>
      </c>
    </row>
    <row r="79" ht="20" customHeight="1" spans="1:8">
      <c r="A79" s="3">
        <v>77</v>
      </c>
      <c r="B79" s="3" t="s">
        <v>85</v>
      </c>
      <c r="C79" s="21">
        <v>51</v>
      </c>
      <c r="D79" s="21">
        <v>0</v>
      </c>
      <c r="E79" s="21">
        <v>40</v>
      </c>
      <c r="F79" s="21">
        <f t="shared" si="3"/>
        <v>91</v>
      </c>
      <c r="G79" s="1">
        <v>66</v>
      </c>
      <c r="H79" s="17">
        <f t="shared" si="4"/>
        <v>18.6986301369863</v>
      </c>
    </row>
    <row r="80" ht="20" customHeight="1" spans="1:8">
      <c r="A80" s="3">
        <v>78</v>
      </c>
      <c r="B80" s="3" t="s">
        <v>86</v>
      </c>
      <c r="C80" s="21">
        <v>51</v>
      </c>
      <c r="D80" s="21">
        <v>0</v>
      </c>
      <c r="E80" s="21">
        <v>40</v>
      </c>
      <c r="F80" s="21">
        <f t="shared" si="3"/>
        <v>91</v>
      </c>
      <c r="G80" s="1">
        <v>66</v>
      </c>
      <c r="H80" s="17">
        <f t="shared" si="4"/>
        <v>18.6986301369863</v>
      </c>
    </row>
    <row r="81" ht="20" customHeight="1" spans="1:8">
      <c r="A81" s="3">
        <v>79</v>
      </c>
      <c r="B81" s="3" t="s">
        <v>87</v>
      </c>
      <c r="C81" s="21">
        <v>51</v>
      </c>
      <c r="D81" s="21">
        <v>0</v>
      </c>
      <c r="E81" s="21">
        <v>40</v>
      </c>
      <c r="F81" s="21">
        <f t="shared" si="3"/>
        <v>91</v>
      </c>
      <c r="G81" s="1">
        <v>70</v>
      </c>
      <c r="H81" s="17">
        <f t="shared" si="4"/>
        <v>18.6986301369863</v>
      </c>
    </row>
    <row r="82" ht="20" customHeight="1" spans="1:8">
      <c r="A82" s="3">
        <v>80</v>
      </c>
      <c r="B82" s="3" t="s">
        <v>88</v>
      </c>
      <c r="C82" s="21">
        <v>50.5</v>
      </c>
      <c r="D82" s="21">
        <v>0</v>
      </c>
      <c r="E82" s="21">
        <v>40</v>
      </c>
      <c r="F82" s="21">
        <f t="shared" si="3"/>
        <v>90.5</v>
      </c>
      <c r="G82" s="1">
        <v>61</v>
      </c>
      <c r="H82" s="17">
        <f t="shared" si="4"/>
        <v>18.5958904109589</v>
      </c>
    </row>
    <row r="83" ht="20" customHeight="1" spans="1:8">
      <c r="A83" s="3">
        <v>81</v>
      </c>
      <c r="B83" s="3" t="s">
        <v>89</v>
      </c>
      <c r="C83" s="21">
        <v>50</v>
      </c>
      <c r="D83" s="21">
        <v>0</v>
      </c>
      <c r="E83" s="21">
        <v>39</v>
      </c>
      <c r="F83" s="21">
        <f t="shared" si="3"/>
        <v>89</v>
      </c>
      <c r="G83" s="1">
        <v>63</v>
      </c>
      <c r="H83" s="17">
        <f t="shared" si="4"/>
        <v>18.2876712328767</v>
      </c>
    </row>
    <row r="84" ht="20" customHeight="1" spans="1:8">
      <c r="A84" s="3">
        <v>82</v>
      </c>
      <c r="B84" s="3" t="s">
        <v>90</v>
      </c>
      <c r="C84" s="21">
        <v>48.5</v>
      </c>
      <c r="D84" s="21">
        <v>0</v>
      </c>
      <c r="E84" s="21">
        <v>40</v>
      </c>
      <c r="F84" s="21">
        <f t="shared" si="3"/>
        <v>88.5</v>
      </c>
      <c r="G84" s="1">
        <v>77</v>
      </c>
      <c r="H84" s="17">
        <f t="shared" si="4"/>
        <v>18.1849315068493</v>
      </c>
    </row>
    <row r="85" ht="20" customHeight="1" spans="1:8">
      <c r="A85" s="3">
        <v>83</v>
      </c>
      <c r="B85" s="3" t="s">
        <v>91</v>
      </c>
      <c r="C85" s="21">
        <v>48.5</v>
      </c>
      <c r="D85" s="21">
        <v>0</v>
      </c>
      <c r="E85" s="21">
        <v>40</v>
      </c>
      <c r="F85" s="21">
        <f t="shared" si="3"/>
        <v>88.5</v>
      </c>
      <c r="G85" s="1">
        <v>63</v>
      </c>
      <c r="H85" s="17">
        <f t="shared" si="4"/>
        <v>18.1849315068493</v>
      </c>
    </row>
    <row r="86" ht="20" customHeight="1" spans="1:8">
      <c r="A86" s="3">
        <v>84</v>
      </c>
      <c r="B86" s="5" t="s">
        <v>92</v>
      </c>
      <c r="C86" s="21">
        <v>48</v>
      </c>
      <c r="D86" s="21">
        <v>0</v>
      </c>
      <c r="E86" s="21">
        <v>40</v>
      </c>
      <c r="F86" s="21">
        <f t="shared" si="3"/>
        <v>88</v>
      </c>
      <c r="G86" s="1">
        <v>78</v>
      </c>
      <c r="H86" s="17">
        <f t="shared" si="4"/>
        <v>18.0821917808219</v>
      </c>
    </row>
    <row r="87" ht="20" customHeight="1" spans="1:8">
      <c r="A87" s="3">
        <v>85</v>
      </c>
      <c r="B87" s="3" t="s">
        <v>93</v>
      </c>
      <c r="C87" s="21">
        <v>47</v>
      </c>
      <c r="D87" s="21">
        <v>0</v>
      </c>
      <c r="E87" s="21">
        <v>40</v>
      </c>
      <c r="F87" s="21">
        <f t="shared" si="3"/>
        <v>87</v>
      </c>
      <c r="G87" s="1">
        <v>84</v>
      </c>
      <c r="H87" s="17">
        <f t="shared" si="4"/>
        <v>17.8767123287671</v>
      </c>
    </row>
    <row r="88" ht="20" customHeight="1" spans="1:8">
      <c r="A88" s="3">
        <v>86</v>
      </c>
      <c r="B88" s="3" t="s">
        <v>94</v>
      </c>
      <c r="C88" s="21">
        <v>45.5</v>
      </c>
      <c r="D88" s="21">
        <v>0</v>
      </c>
      <c r="E88" s="21">
        <v>40</v>
      </c>
      <c r="F88" s="21">
        <f t="shared" si="3"/>
        <v>85.5</v>
      </c>
      <c r="G88" s="1">
        <v>68</v>
      </c>
      <c r="H88" s="17">
        <f t="shared" si="4"/>
        <v>17.5684931506849</v>
      </c>
    </row>
    <row r="89" ht="20" customHeight="1" spans="1:8">
      <c r="A89" s="3">
        <v>87</v>
      </c>
      <c r="B89" s="3" t="s">
        <v>95</v>
      </c>
      <c r="C89" s="21">
        <v>45</v>
      </c>
      <c r="D89" s="21">
        <v>0</v>
      </c>
      <c r="E89" s="21">
        <v>40</v>
      </c>
      <c r="F89" s="21">
        <f t="shared" si="3"/>
        <v>85</v>
      </c>
      <c r="G89" s="1">
        <v>68</v>
      </c>
      <c r="H89" s="17">
        <f t="shared" si="4"/>
        <v>17.4657534246575</v>
      </c>
    </row>
    <row r="90" ht="20" customHeight="1" spans="1:8">
      <c r="A90" s="3">
        <v>88</v>
      </c>
      <c r="B90" s="3" t="s">
        <v>96</v>
      </c>
      <c r="C90" s="21">
        <v>38</v>
      </c>
      <c r="D90" s="21">
        <v>0</v>
      </c>
      <c r="E90" s="21">
        <v>40</v>
      </c>
      <c r="F90" s="21">
        <f t="shared" si="3"/>
        <v>78</v>
      </c>
      <c r="G90" s="1">
        <v>61</v>
      </c>
      <c r="H90" s="17">
        <f t="shared" si="4"/>
        <v>16.027397260274</v>
      </c>
    </row>
  </sheetData>
  <sortState ref="A3:F90">
    <sortCondition ref="F3:F90" descending="1"/>
  </sortState>
  <mergeCells count="1">
    <mergeCell ref="A1:F1"/>
  </mergeCells>
  <pageMargins left="0.7" right="0.7" top="0.75" bottom="0.75" header="0.3" footer="0.3"/>
  <pageSetup paperSize="9" scale="9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workbookViewId="0">
      <selection activeCell="G3" sqref="G3"/>
    </sheetView>
  </sheetViews>
  <sheetFormatPr defaultColWidth="9" defaultRowHeight="14"/>
  <cols>
    <col min="3" max="3" width="12" customWidth="1"/>
    <col min="4" max="4" width="13.7272727272727" customWidth="1"/>
    <col min="5" max="7" width="10.7545454545455" customWidth="1"/>
    <col min="8" max="8" width="10.8727272727273" customWidth="1"/>
    <col min="9" max="9" width="11.1272727272727" customWidth="1"/>
  </cols>
  <sheetData>
    <row r="1" spans="1:9">
      <c r="A1" t="s">
        <v>1</v>
      </c>
      <c r="B1" t="s">
        <v>2</v>
      </c>
      <c r="C1" s="14" t="s">
        <v>97</v>
      </c>
      <c r="D1" s="14" t="s">
        <v>8</v>
      </c>
      <c r="E1" s="14" t="s">
        <v>98</v>
      </c>
      <c r="F1" s="9" t="s">
        <v>99</v>
      </c>
      <c r="G1" s="9" t="s">
        <v>100</v>
      </c>
      <c r="H1" s="14" t="s">
        <v>101</v>
      </c>
      <c r="I1" s="9" t="s">
        <v>102</v>
      </c>
    </row>
    <row r="2" spans="1:9">
      <c r="A2" s="3">
        <v>1</v>
      </c>
      <c r="B2" s="3" t="s">
        <v>9</v>
      </c>
      <c r="C2" s="15">
        <v>10</v>
      </c>
      <c r="D2" s="16">
        <v>30</v>
      </c>
      <c r="E2" s="15">
        <v>10</v>
      </c>
      <c r="F2">
        <f>(C2+D2+E2)*2</f>
        <v>100</v>
      </c>
      <c r="G2">
        <v>100</v>
      </c>
      <c r="H2" s="16">
        <v>90</v>
      </c>
      <c r="I2">
        <f>G2/2+H2/2</f>
        <v>95</v>
      </c>
    </row>
    <row r="3" spans="1:9">
      <c r="A3" s="3">
        <v>2</v>
      </c>
      <c r="B3" s="3" t="s">
        <v>10</v>
      </c>
      <c r="C3" s="15">
        <v>10</v>
      </c>
      <c r="D3" s="16">
        <v>30</v>
      </c>
      <c r="E3" s="15">
        <v>10</v>
      </c>
      <c r="F3">
        <f t="shared" ref="F3:F34" si="0">(C3+D3+E3)*2</f>
        <v>100</v>
      </c>
      <c r="G3">
        <v>100</v>
      </c>
      <c r="H3" s="16">
        <v>90</v>
      </c>
      <c r="I3">
        <f t="shared" ref="I3:I34" si="1">G3/2+H3/2</f>
        <v>95</v>
      </c>
    </row>
    <row r="4" spans="1:9">
      <c r="A4" s="3">
        <v>3</v>
      </c>
      <c r="B4" s="3" t="s">
        <v>11</v>
      </c>
      <c r="C4" s="15">
        <v>10</v>
      </c>
      <c r="D4" s="16">
        <v>27.74</v>
      </c>
      <c r="E4" s="15">
        <v>10</v>
      </c>
      <c r="F4">
        <f t="shared" si="0"/>
        <v>95.48</v>
      </c>
      <c r="G4">
        <v>95.48</v>
      </c>
      <c r="H4" s="16">
        <v>95</v>
      </c>
      <c r="I4">
        <f t="shared" si="1"/>
        <v>95.24</v>
      </c>
    </row>
    <row r="5" spans="1:9">
      <c r="A5" s="3">
        <v>4</v>
      </c>
      <c r="B5" s="3" t="s">
        <v>12</v>
      </c>
      <c r="C5" s="15">
        <v>10</v>
      </c>
      <c r="D5" s="16">
        <v>26.92</v>
      </c>
      <c r="E5" s="15">
        <v>10</v>
      </c>
      <c r="F5">
        <f t="shared" si="0"/>
        <v>93.84</v>
      </c>
      <c r="G5">
        <v>93.84</v>
      </c>
      <c r="H5" s="16">
        <v>88</v>
      </c>
      <c r="I5">
        <f t="shared" si="1"/>
        <v>90.92</v>
      </c>
    </row>
    <row r="6" spans="1:9">
      <c r="A6" s="3">
        <v>5</v>
      </c>
      <c r="B6" s="3" t="s">
        <v>103</v>
      </c>
      <c r="C6" s="15">
        <v>10</v>
      </c>
      <c r="D6" s="16">
        <v>26.71</v>
      </c>
      <c r="E6" s="15">
        <v>10</v>
      </c>
      <c r="F6">
        <f t="shared" si="0"/>
        <v>93.42</v>
      </c>
      <c r="G6">
        <v>93.42</v>
      </c>
      <c r="H6" s="16">
        <v>93</v>
      </c>
      <c r="I6">
        <f t="shared" si="1"/>
        <v>93.21</v>
      </c>
    </row>
    <row r="7" spans="1:9">
      <c r="A7" s="3">
        <v>6</v>
      </c>
      <c r="B7" s="3" t="s">
        <v>14</v>
      </c>
      <c r="C7" s="15">
        <v>10</v>
      </c>
      <c r="D7" s="16">
        <v>25.27</v>
      </c>
      <c r="E7" s="15">
        <v>9.05</v>
      </c>
      <c r="F7">
        <f t="shared" si="0"/>
        <v>88.64</v>
      </c>
      <c r="G7">
        <v>88.64</v>
      </c>
      <c r="H7" s="16">
        <v>87</v>
      </c>
      <c r="I7">
        <f t="shared" si="1"/>
        <v>87.82</v>
      </c>
    </row>
    <row r="8" ht="14.5" spans="1:9">
      <c r="A8" s="3">
        <v>7</v>
      </c>
      <c r="B8" s="5" t="s">
        <v>15</v>
      </c>
      <c r="C8" s="15">
        <v>10</v>
      </c>
      <c r="D8" s="16">
        <v>25.27</v>
      </c>
      <c r="E8" s="15">
        <v>9.5</v>
      </c>
      <c r="F8">
        <f t="shared" si="0"/>
        <v>89.54</v>
      </c>
      <c r="G8">
        <v>89.54</v>
      </c>
      <c r="H8" s="16">
        <v>94</v>
      </c>
      <c r="I8">
        <f t="shared" si="1"/>
        <v>91.77</v>
      </c>
    </row>
    <row r="9" ht="14.5" spans="1:9">
      <c r="A9" s="3">
        <v>8</v>
      </c>
      <c r="B9" s="5" t="s">
        <v>16</v>
      </c>
      <c r="C9" s="15">
        <v>10</v>
      </c>
      <c r="D9" s="16">
        <v>24.86</v>
      </c>
      <c r="E9" s="15">
        <v>10</v>
      </c>
      <c r="F9">
        <f t="shared" si="0"/>
        <v>89.72</v>
      </c>
      <c r="G9">
        <v>89.72</v>
      </c>
      <c r="H9" s="16">
        <v>90</v>
      </c>
      <c r="I9">
        <f t="shared" si="1"/>
        <v>89.86</v>
      </c>
    </row>
    <row r="10" ht="14.5" spans="1:9">
      <c r="A10" s="3">
        <v>9</v>
      </c>
      <c r="B10" s="5" t="s">
        <v>17</v>
      </c>
      <c r="C10" s="15">
        <v>10</v>
      </c>
      <c r="D10" s="16">
        <v>24.66</v>
      </c>
      <c r="E10" s="15">
        <v>10</v>
      </c>
      <c r="F10">
        <f t="shared" si="0"/>
        <v>89.32</v>
      </c>
      <c r="G10">
        <v>89.32</v>
      </c>
      <c r="H10" s="16">
        <v>91</v>
      </c>
      <c r="I10">
        <f t="shared" si="1"/>
        <v>90.16</v>
      </c>
    </row>
    <row r="11" ht="14.5" spans="1:9">
      <c r="A11" s="3">
        <v>10</v>
      </c>
      <c r="B11" s="5" t="s">
        <v>18</v>
      </c>
      <c r="C11" s="15">
        <v>9</v>
      </c>
      <c r="D11" s="16">
        <v>24.14</v>
      </c>
      <c r="E11" s="15">
        <v>9.75</v>
      </c>
      <c r="F11" s="15">
        <f t="shared" si="0"/>
        <v>85.78</v>
      </c>
      <c r="G11">
        <v>85.78</v>
      </c>
      <c r="H11" s="16">
        <v>86</v>
      </c>
      <c r="I11">
        <f t="shared" si="1"/>
        <v>85.89</v>
      </c>
    </row>
    <row r="12" spans="1:9">
      <c r="A12" s="3">
        <v>11</v>
      </c>
      <c r="B12" s="3" t="s">
        <v>19</v>
      </c>
      <c r="C12" s="15">
        <v>10</v>
      </c>
      <c r="D12" s="16">
        <v>23.84</v>
      </c>
      <c r="E12" s="15">
        <v>9.75</v>
      </c>
      <c r="F12">
        <f t="shared" si="0"/>
        <v>87.18</v>
      </c>
      <c r="G12">
        <v>87.18</v>
      </c>
      <c r="H12" s="16">
        <v>79</v>
      </c>
      <c r="I12">
        <f t="shared" si="1"/>
        <v>83.09</v>
      </c>
    </row>
    <row r="13" spans="1:9">
      <c r="A13" s="3">
        <v>12</v>
      </c>
      <c r="B13" s="3" t="s">
        <v>20</v>
      </c>
      <c r="C13" s="15">
        <v>10</v>
      </c>
      <c r="D13" s="16">
        <v>23.63</v>
      </c>
      <c r="E13" s="15">
        <v>10</v>
      </c>
      <c r="F13">
        <f t="shared" si="0"/>
        <v>87.26</v>
      </c>
      <c r="G13">
        <v>87.26</v>
      </c>
      <c r="H13" s="16">
        <v>87</v>
      </c>
      <c r="I13">
        <f t="shared" si="1"/>
        <v>87.13</v>
      </c>
    </row>
    <row r="14" spans="1:9">
      <c r="A14" s="3">
        <v>13</v>
      </c>
      <c r="B14" s="3" t="s">
        <v>21</v>
      </c>
      <c r="C14" s="15">
        <v>10</v>
      </c>
      <c r="D14" s="16">
        <v>23.53</v>
      </c>
      <c r="E14" s="15">
        <v>10</v>
      </c>
      <c r="F14">
        <f t="shared" si="0"/>
        <v>87.06</v>
      </c>
      <c r="G14">
        <v>87.06</v>
      </c>
      <c r="H14" s="16">
        <v>83</v>
      </c>
      <c r="I14">
        <f t="shared" si="1"/>
        <v>85.03</v>
      </c>
    </row>
    <row r="15" spans="1:9">
      <c r="A15" s="3">
        <v>14</v>
      </c>
      <c r="B15" s="3" t="s">
        <v>22</v>
      </c>
      <c r="C15" s="15">
        <v>10</v>
      </c>
      <c r="D15" s="16">
        <v>23.53</v>
      </c>
      <c r="E15" s="15">
        <v>10</v>
      </c>
      <c r="F15">
        <f t="shared" si="0"/>
        <v>87.06</v>
      </c>
      <c r="G15">
        <v>87.06</v>
      </c>
      <c r="H15" s="16">
        <v>88</v>
      </c>
      <c r="I15">
        <f t="shared" si="1"/>
        <v>87.53</v>
      </c>
    </row>
    <row r="16" spans="1:9">
      <c r="A16" s="3">
        <v>15</v>
      </c>
      <c r="B16" s="3" t="s">
        <v>23</v>
      </c>
      <c r="C16" s="15">
        <v>10</v>
      </c>
      <c r="D16" s="16">
        <v>23.22</v>
      </c>
      <c r="E16" s="15">
        <v>8.75</v>
      </c>
      <c r="F16">
        <f t="shared" si="0"/>
        <v>83.94</v>
      </c>
      <c r="G16">
        <v>83.94</v>
      </c>
      <c r="H16" s="16">
        <v>93</v>
      </c>
      <c r="I16">
        <f t="shared" si="1"/>
        <v>88.47</v>
      </c>
    </row>
    <row r="17" spans="1:9">
      <c r="A17" s="3">
        <v>16</v>
      </c>
      <c r="B17" s="3" t="s">
        <v>24</v>
      </c>
      <c r="C17" s="15">
        <v>10</v>
      </c>
      <c r="D17" s="16">
        <v>22.81</v>
      </c>
      <c r="E17" s="15">
        <v>8.5</v>
      </c>
      <c r="F17">
        <f t="shared" si="0"/>
        <v>82.62</v>
      </c>
      <c r="G17">
        <v>82.62</v>
      </c>
      <c r="H17" s="16">
        <v>73</v>
      </c>
      <c r="I17">
        <f t="shared" si="1"/>
        <v>77.81</v>
      </c>
    </row>
    <row r="18" spans="1:9">
      <c r="A18" s="3">
        <v>17</v>
      </c>
      <c r="B18" s="3" t="s">
        <v>25</v>
      </c>
      <c r="C18" s="15">
        <v>10</v>
      </c>
      <c r="D18" s="16">
        <v>22.71</v>
      </c>
      <c r="E18" s="15">
        <v>9</v>
      </c>
      <c r="F18">
        <f t="shared" si="0"/>
        <v>83.42</v>
      </c>
      <c r="G18">
        <v>83.42</v>
      </c>
      <c r="H18" s="16">
        <v>82</v>
      </c>
      <c r="I18">
        <f t="shared" si="1"/>
        <v>82.71</v>
      </c>
    </row>
    <row r="19" spans="1:9">
      <c r="A19" s="3">
        <v>18</v>
      </c>
      <c r="B19" s="3" t="s">
        <v>26</v>
      </c>
      <c r="C19" s="15">
        <v>10</v>
      </c>
      <c r="D19" s="16">
        <v>22.5</v>
      </c>
      <c r="E19" s="15">
        <v>8.5</v>
      </c>
      <c r="F19">
        <f t="shared" si="0"/>
        <v>82</v>
      </c>
      <c r="G19">
        <v>82</v>
      </c>
      <c r="H19" s="16">
        <v>89</v>
      </c>
      <c r="I19">
        <f t="shared" si="1"/>
        <v>85.5</v>
      </c>
    </row>
    <row r="20" spans="1:9">
      <c r="A20" s="3">
        <v>19</v>
      </c>
      <c r="B20" s="3" t="s">
        <v>27</v>
      </c>
      <c r="C20" s="15">
        <v>10</v>
      </c>
      <c r="D20" s="16">
        <v>22.4</v>
      </c>
      <c r="E20" s="15">
        <v>8</v>
      </c>
      <c r="F20">
        <f t="shared" si="0"/>
        <v>80.8</v>
      </c>
      <c r="G20">
        <v>80.8</v>
      </c>
      <c r="H20" s="16">
        <v>76</v>
      </c>
      <c r="I20">
        <f t="shared" si="1"/>
        <v>78.4</v>
      </c>
    </row>
    <row r="21" spans="1:9">
      <c r="A21" s="3">
        <v>20</v>
      </c>
      <c r="B21" s="3" t="s">
        <v>28</v>
      </c>
      <c r="C21" s="15">
        <v>10</v>
      </c>
      <c r="D21" s="16">
        <v>22.19</v>
      </c>
      <c r="E21" s="15">
        <v>9.5</v>
      </c>
      <c r="F21">
        <f t="shared" si="0"/>
        <v>83.38</v>
      </c>
      <c r="G21">
        <v>83.38</v>
      </c>
      <c r="H21" s="16">
        <v>76</v>
      </c>
      <c r="I21">
        <f t="shared" si="1"/>
        <v>79.69</v>
      </c>
    </row>
    <row r="22" spans="1:9">
      <c r="A22" s="3">
        <v>21</v>
      </c>
      <c r="B22" s="3" t="s">
        <v>29</v>
      </c>
      <c r="C22" s="15">
        <v>10</v>
      </c>
      <c r="D22" s="16">
        <v>21.99</v>
      </c>
      <c r="E22" s="15">
        <v>8</v>
      </c>
      <c r="F22">
        <f t="shared" si="0"/>
        <v>79.98</v>
      </c>
      <c r="G22">
        <v>79.98</v>
      </c>
      <c r="H22" s="16">
        <v>72</v>
      </c>
      <c r="I22">
        <f t="shared" si="1"/>
        <v>75.99</v>
      </c>
    </row>
    <row r="23" spans="1:9">
      <c r="A23" s="3">
        <v>22</v>
      </c>
      <c r="B23" s="3" t="s">
        <v>30</v>
      </c>
      <c r="C23" s="15">
        <v>10</v>
      </c>
      <c r="D23" s="16">
        <v>21.88</v>
      </c>
      <c r="E23" s="15">
        <v>9.75</v>
      </c>
      <c r="F23">
        <f t="shared" si="0"/>
        <v>83.26</v>
      </c>
      <c r="G23">
        <v>83.26</v>
      </c>
      <c r="H23" s="16">
        <v>68</v>
      </c>
      <c r="I23">
        <f t="shared" si="1"/>
        <v>75.63</v>
      </c>
    </row>
    <row r="24" spans="1:9">
      <c r="A24" s="3">
        <v>23</v>
      </c>
      <c r="B24" s="3" t="s">
        <v>31</v>
      </c>
      <c r="C24" s="15">
        <v>10</v>
      </c>
      <c r="D24" s="16">
        <v>21.78</v>
      </c>
      <c r="E24" s="15">
        <v>9.5</v>
      </c>
      <c r="F24">
        <f t="shared" si="0"/>
        <v>82.56</v>
      </c>
      <c r="G24">
        <v>82.56</v>
      </c>
      <c r="H24" s="16">
        <v>80</v>
      </c>
      <c r="I24">
        <f t="shared" si="1"/>
        <v>81.28</v>
      </c>
    </row>
    <row r="25" ht="14.5" spans="1:9">
      <c r="A25" s="3">
        <v>24</v>
      </c>
      <c r="B25" s="5" t="s">
        <v>32</v>
      </c>
      <c r="C25" s="15">
        <v>10</v>
      </c>
      <c r="D25" s="16">
        <v>21.78</v>
      </c>
      <c r="E25" s="15">
        <v>9.5</v>
      </c>
      <c r="F25">
        <f t="shared" si="0"/>
        <v>82.56</v>
      </c>
      <c r="G25">
        <v>82.56</v>
      </c>
      <c r="H25" s="16">
        <v>86</v>
      </c>
      <c r="I25">
        <f t="shared" si="1"/>
        <v>84.28</v>
      </c>
    </row>
    <row r="26" spans="1:9">
      <c r="A26" s="3">
        <v>25</v>
      </c>
      <c r="B26" s="3" t="s">
        <v>33</v>
      </c>
      <c r="C26" s="15">
        <v>7</v>
      </c>
      <c r="D26" s="16">
        <v>21.58</v>
      </c>
      <c r="E26" s="15">
        <v>7.5</v>
      </c>
      <c r="F26" s="15">
        <f t="shared" si="0"/>
        <v>72.16</v>
      </c>
      <c r="G26">
        <v>72.16</v>
      </c>
      <c r="H26" s="16">
        <v>72</v>
      </c>
      <c r="I26">
        <f t="shared" si="1"/>
        <v>72.08</v>
      </c>
    </row>
    <row r="27" spans="1:9">
      <c r="A27" s="3">
        <v>26</v>
      </c>
      <c r="B27" s="3" t="s">
        <v>34</v>
      </c>
      <c r="C27" s="15">
        <v>10</v>
      </c>
      <c r="D27" s="16">
        <v>21.47</v>
      </c>
      <c r="E27" s="15">
        <v>7.75</v>
      </c>
      <c r="F27">
        <f t="shared" si="0"/>
        <v>78.44</v>
      </c>
      <c r="G27">
        <v>78.44</v>
      </c>
      <c r="H27" s="16">
        <v>66</v>
      </c>
      <c r="I27">
        <f t="shared" si="1"/>
        <v>72.22</v>
      </c>
    </row>
    <row r="28" spans="1:9">
      <c r="A28" s="3">
        <v>27</v>
      </c>
      <c r="B28" s="3" t="s">
        <v>35</v>
      </c>
      <c r="C28" s="15">
        <v>10</v>
      </c>
      <c r="D28" s="16">
        <v>21.47</v>
      </c>
      <c r="E28" s="15">
        <v>8.5</v>
      </c>
      <c r="F28">
        <f t="shared" si="0"/>
        <v>79.94</v>
      </c>
      <c r="G28">
        <v>79.94</v>
      </c>
      <c r="H28" s="16">
        <v>87</v>
      </c>
      <c r="I28">
        <f t="shared" si="1"/>
        <v>83.47</v>
      </c>
    </row>
    <row r="29" spans="1:9">
      <c r="A29" s="3">
        <v>28</v>
      </c>
      <c r="B29" s="3" t="s">
        <v>36</v>
      </c>
      <c r="C29" s="15">
        <v>10</v>
      </c>
      <c r="D29" s="16">
        <v>21.16</v>
      </c>
      <c r="E29" s="15">
        <v>4.5</v>
      </c>
      <c r="F29">
        <f t="shared" si="0"/>
        <v>71.32</v>
      </c>
      <c r="G29">
        <v>71.32</v>
      </c>
      <c r="H29" s="16">
        <v>89</v>
      </c>
      <c r="I29">
        <f t="shared" si="1"/>
        <v>80.16</v>
      </c>
    </row>
    <row r="30" spans="1:9">
      <c r="A30" s="3">
        <v>29</v>
      </c>
      <c r="B30" s="3" t="s">
        <v>37</v>
      </c>
      <c r="C30" s="15">
        <v>10</v>
      </c>
      <c r="D30" s="16">
        <v>21.16</v>
      </c>
      <c r="E30" s="15">
        <v>9</v>
      </c>
      <c r="F30">
        <f t="shared" si="0"/>
        <v>80.32</v>
      </c>
      <c r="G30">
        <v>80.32</v>
      </c>
      <c r="H30" s="16">
        <v>76</v>
      </c>
      <c r="I30">
        <f t="shared" si="1"/>
        <v>78.16</v>
      </c>
    </row>
    <row r="31" spans="1:9">
      <c r="A31" s="3">
        <v>30</v>
      </c>
      <c r="B31" s="3" t="s">
        <v>38</v>
      </c>
      <c r="C31" s="15">
        <v>10</v>
      </c>
      <c r="D31" s="16">
        <v>21.06</v>
      </c>
      <c r="E31" s="15">
        <v>8</v>
      </c>
      <c r="F31">
        <f t="shared" si="0"/>
        <v>78.12</v>
      </c>
      <c r="G31">
        <v>78.12</v>
      </c>
      <c r="H31" s="16">
        <v>73</v>
      </c>
      <c r="I31">
        <f t="shared" si="1"/>
        <v>75.56</v>
      </c>
    </row>
    <row r="32" spans="1:9">
      <c r="A32" s="3">
        <v>31</v>
      </c>
      <c r="B32" s="3" t="s">
        <v>39</v>
      </c>
      <c r="C32" s="15">
        <v>10</v>
      </c>
      <c r="D32" s="16">
        <v>21.06</v>
      </c>
      <c r="E32" s="15">
        <v>9</v>
      </c>
      <c r="F32">
        <f t="shared" si="0"/>
        <v>80.12</v>
      </c>
      <c r="G32">
        <v>80.12</v>
      </c>
      <c r="H32" s="16">
        <v>84</v>
      </c>
      <c r="I32">
        <f t="shared" si="1"/>
        <v>82.06</v>
      </c>
    </row>
    <row r="33" spans="1:9">
      <c r="A33" s="3">
        <v>32</v>
      </c>
      <c r="B33" s="3" t="s">
        <v>40</v>
      </c>
      <c r="C33" s="15">
        <v>10</v>
      </c>
      <c r="D33" s="16">
        <v>20.96</v>
      </c>
      <c r="E33" s="15">
        <v>9</v>
      </c>
      <c r="F33">
        <f t="shared" si="0"/>
        <v>79.92</v>
      </c>
      <c r="G33">
        <v>79.92</v>
      </c>
      <c r="H33" s="16">
        <v>61</v>
      </c>
      <c r="I33">
        <f t="shared" si="1"/>
        <v>70.46</v>
      </c>
    </row>
    <row r="34" ht="14.5" spans="1:9">
      <c r="A34" s="3">
        <v>33</v>
      </c>
      <c r="B34" s="5" t="s">
        <v>41</v>
      </c>
      <c r="C34" s="15">
        <v>10</v>
      </c>
      <c r="D34" s="16">
        <v>20.75</v>
      </c>
      <c r="E34" s="15">
        <v>8</v>
      </c>
      <c r="F34">
        <f t="shared" si="0"/>
        <v>77.5</v>
      </c>
      <c r="G34">
        <v>77.5</v>
      </c>
      <c r="H34" s="16">
        <v>86</v>
      </c>
      <c r="I34">
        <f t="shared" si="1"/>
        <v>81.75</v>
      </c>
    </row>
    <row r="35" spans="1:9">
      <c r="A35" s="3">
        <v>34</v>
      </c>
      <c r="B35" s="3" t="s">
        <v>42</v>
      </c>
      <c r="C35" s="15">
        <v>10</v>
      </c>
      <c r="D35" s="16">
        <v>20.75</v>
      </c>
      <c r="E35" s="15">
        <v>8.5</v>
      </c>
      <c r="F35">
        <f t="shared" ref="F35:F66" si="2">(C35+D35+E35)*2</f>
        <v>78.5</v>
      </c>
      <c r="G35">
        <v>78.5</v>
      </c>
      <c r="H35" s="16">
        <v>72</v>
      </c>
      <c r="I35">
        <f t="shared" ref="I35:I66" si="3">G35/2+H35/2</f>
        <v>75.25</v>
      </c>
    </row>
    <row r="36" spans="1:9">
      <c r="A36" s="3">
        <v>35</v>
      </c>
      <c r="B36" s="3" t="s">
        <v>43</v>
      </c>
      <c r="C36" s="15">
        <v>10</v>
      </c>
      <c r="D36" s="16">
        <v>20.75</v>
      </c>
      <c r="E36" s="15">
        <v>7.5</v>
      </c>
      <c r="F36">
        <f t="shared" si="2"/>
        <v>76.5</v>
      </c>
      <c r="G36">
        <v>76.5</v>
      </c>
      <c r="H36" s="16">
        <v>72</v>
      </c>
      <c r="I36">
        <f t="shared" si="3"/>
        <v>74.25</v>
      </c>
    </row>
    <row r="37" spans="1:9">
      <c r="A37" s="3">
        <v>36</v>
      </c>
      <c r="B37" s="3" t="s">
        <v>44</v>
      </c>
      <c r="C37" s="15">
        <v>10</v>
      </c>
      <c r="D37" s="16">
        <v>20.55</v>
      </c>
      <c r="E37" s="15">
        <v>10</v>
      </c>
      <c r="F37">
        <f t="shared" si="2"/>
        <v>81.1</v>
      </c>
      <c r="G37">
        <v>81.1</v>
      </c>
      <c r="H37" s="16">
        <v>88</v>
      </c>
      <c r="I37">
        <f t="shared" si="3"/>
        <v>84.55</v>
      </c>
    </row>
    <row r="38" spans="1:9">
      <c r="A38" s="3">
        <v>37</v>
      </c>
      <c r="B38" s="3" t="s">
        <v>45</v>
      </c>
      <c r="C38" s="15">
        <v>10</v>
      </c>
      <c r="D38" s="16">
        <v>20.55</v>
      </c>
      <c r="E38" s="15">
        <v>7.5</v>
      </c>
      <c r="F38">
        <f t="shared" si="2"/>
        <v>76.1</v>
      </c>
      <c r="G38">
        <v>76.1</v>
      </c>
      <c r="H38" s="16">
        <v>84</v>
      </c>
      <c r="I38">
        <f t="shared" si="3"/>
        <v>80.05</v>
      </c>
    </row>
    <row r="39" spans="1:9">
      <c r="A39" s="3">
        <v>38</v>
      </c>
      <c r="B39" s="3" t="s">
        <v>46</v>
      </c>
      <c r="C39" s="15">
        <v>10</v>
      </c>
      <c r="D39" s="16">
        <v>20.55</v>
      </c>
      <c r="E39" s="15">
        <v>7.5</v>
      </c>
      <c r="F39">
        <f t="shared" si="2"/>
        <v>76.1</v>
      </c>
      <c r="G39">
        <v>76.1</v>
      </c>
      <c r="H39" s="16">
        <v>84</v>
      </c>
      <c r="I39">
        <f t="shared" si="3"/>
        <v>80.05</v>
      </c>
    </row>
    <row r="40" spans="1:9">
      <c r="A40" s="3">
        <v>39</v>
      </c>
      <c r="B40" s="3" t="s">
        <v>47</v>
      </c>
      <c r="C40" s="15">
        <v>10</v>
      </c>
      <c r="D40" s="16">
        <v>20.34</v>
      </c>
      <c r="E40" s="15">
        <v>8.5</v>
      </c>
      <c r="F40">
        <f t="shared" si="2"/>
        <v>77.68</v>
      </c>
      <c r="G40">
        <v>77.68</v>
      </c>
      <c r="H40" s="16">
        <v>86</v>
      </c>
      <c r="I40">
        <f t="shared" si="3"/>
        <v>81.84</v>
      </c>
    </row>
    <row r="41" spans="1:9">
      <c r="A41" s="3">
        <v>40</v>
      </c>
      <c r="B41" s="3" t="s">
        <v>48</v>
      </c>
      <c r="C41" s="15">
        <v>10</v>
      </c>
      <c r="D41" s="16">
        <v>20.34</v>
      </c>
      <c r="E41" s="15">
        <v>9</v>
      </c>
      <c r="F41">
        <f t="shared" si="2"/>
        <v>78.68</v>
      </c>
      <c r="G41">
        <v>78.68</v>
      </c>
      <c r="H41" s="16">
        <v>63</v>
      </c>
      <c r="I41">
        <f t="shared" si="3"/>
        <v>70.84</v>
      </c>
    </row>
    <row r="42" spans="1:9">
      <c r="A42" s="3">
        <v>41</v>
      </c>
      <c r="B42" s="3" t="s">
        <v>49</v>
      </c>
      <c r="C42" s="15">
        <v>9</v>
      </c>
      <c r="D42" s="16">
        <v>20.24</v>
      </c>
      <c r="E42" s="15">
        <v>8</v>
      </c>
      <c r="F42" s="15">
        <f t="shared" si="2"/>
        <v>74.48</v>
      </c>
      <c r="G42">
        <v>74.48</v>
      </c>
      <c r="H42" s="16">
        <v>78</v>
      </c>
      <c r="I42">
        <f t="shared" si="3"/>
        <v>76.24</v>
      </c>
    </row>
    <row r="43" ht="14.5" spans="1:9">
      <c r="A43" s="3">
        <v>42</v>
      </c>
      <c r="B43" s="5" t="s">
        <v>50</v>
      </c>
      <c r="C43" s="15">
        <v>10</v>
      </c>
      <c r="D43" s="16">
        <v>20.24</v>
      </c>
      <c r="E43" s="15">
        <v>8.25</v>
      </c>
      <c r="F43">
        <f t="shared" si="2"/>
        <v>76.98</v>
      </c>
      <c r="G43">
        <v>76.98</v>
      </c>
      <c r="H43" s="16">
        <v>80</v>
      </c>
      <c r="I43">
        <f t="shared" si="3"/>
        <v>78.49</v>
      </c>
    </row>
    <row r="44" spans="1:9">
      <c r="A44" s="3">
        <v>43</v>
      </c>
      <c r="B44" s="3" t="s">
        <v>51</v>
      </c>
      <c r="C44" s="15">
        <v>10</v>
      </c>
      <c r="D44" s="16">
        <v>20.14</v>
      </c>
      <c r="E44" s="15">
        <v>7.5</v>
      </c>
      <c r="F44">
        <f t="shared" si="2"/>
        <v>75.28</v>
      </c>
      <c r="G44">
        <v>75.28</v>
      </c>
      <c r="H44" s="16">
        <v>67</v>
      </c>
      <c r="I44">
        <f t="shared" si="3"/>
        <v>71.14</v>
      </c>
    </row>
    <row r="45" ht="14.5" spans="1:9">
      <c r="A45" s="3">
        <v>44</v>
      </c>
      <c r="B45" s="5" t="s">
        <v>52</v>
      </c>
      <c r="C45" s="15">
        <v>10</v>
      </c>
      <c r="D45" s="16">
        <v>20.14</v>
      </c>
      <c r="E45" s="15">
        <v>7.5</v>
      </c>
      <c r="F45">
        <f t="shared" si="2"/>
        <v>75.28</v>
      </c>
      <c r="G45">
        <v>75.28</v>
      </c>
      <c r="H45" s="16">
        <v>70</v>
      </c>
      <c r="I45">
        <f t="shared" si="3"/>
        <v>72.64</v>
      </c>
    </row>
    <row r="46" spans="1:9">
      <c r="A46" s="3">
        <v>45</v>
      </c>
      <c r="B46" s="3" t="s">
        <v>53</v>
      </c>
      <c r="C46" s="15">
        <v>10</v>
      </c>
      <c r="D46" s="16">
        <v>20.03</v>
      </c>
      <c r="E46" s="15">
        <v>7.5</v>
      </c>
      <c r="F46">
        <f t="shared" si="2"/>
        <v>75.06</v>
      </c>
      <c r="G46">
        <v>75.06</v>
      </c>
      <c r="H46" s="16">
        <v>83</v>
      </c>
      <c r="I46">
        <f t="shared" si="3"/>
        <v>79.03</v>
      </c>
    </row>
    <row r="47" spans="1:9">
      <c r="A47" s="3">
        <v>46</v>
      </c>
      <c r="B47" s="3" t="s">
        <v>54</v>
      </c>
      <c r="C47" s="15">
        <v>10</v>
      </c>
      <c r="D47" s="16">
        <v>20.03</v>
      </c>
      <c r="E47" s="15">
        <v>7.5</v>
      </c>
      <c r="F47">
        <f t="shared" si="2"/>
        <v>75.06</v>
      </c>
      <c r="G47">
        <v>75.06</v>
      </c>
      <c r="H47" s="16">
        <v>83</v>
      </c>
      <c r="I47">
        <f t="shared" si="3"/>
        <v>79.03</v>
      </c>
    </row>
    <row r="48" spans="1:9">
      <c r="A48" s="3">
        <v>47</v>
      </c>
      <c r="B48" s="3" t="s">
        <v>55</v>
      </c>
      <c r="C48" s="15">
        <v>10</v>
      </c>
      <c r="D48" s="16">
        <v>20.03</v>
      </c>
      <c r="E48" s="15">
        <v>7.5</v>
      </c>
      <c r="F48">
        <f t="shared" si="2"/>
        <v>75.06</v>
      </c>
      <c r="G48">
        <v>75.06</v>
      </c>
      <c r="H48" s="16">
        <v>91</v>
      </c>
      <c r="I48">
        <f t="shared" si="3"/>
        <v>83.03</v>
      </c>
    </row>
    <row r="49" spans="1:9">
      <c r="A49" s="3">
        <v>48</v>
      </c>
      <c r="B49" s="3" t="s">
        <v>56</v>
      </c>
      <c r="C49" s="15">
        <v>9</v>
      </c>
      <c r="D49" s="16">
        <v>20.03</v>
      </c>
      <c r="E49" s="15">
        <v>8</v>
      </c>
      <c r="F49" s="15">
        <f t="shared" si="2"/>
        <v>74.06</v>
      </c>
      <c r="G49">
        <v>74.06</v>
      </c>
      <c r="H49" s="16">
        <v>63</v>
      </c>
      <c r="I49">
        <f t="shared" si="3"/>
        <v>68.53</v>
      </c>
    </row>
    <row r="50" ht="14.5" spans="1:9">
      <c r="A50" s="3">
        <v>49</v>
      </c>
      <c r="B50" s="5" t="s">
        <v>57</v>
      </c>
      <c r="C50" s="15">
        <v>10</v>
      </c>
      <c r="D50" s="16">
        <v>20.03</v>
      </c>
      <c r="E50" s="15">
        <v>8.25</v>
      </c>
      <c r="F50">
        <f t="shared" si="2"/>
        <v>76.56</v>
      </c>
      <c r="G50">
        <v>76.56</v>
      </c>
      <c r="H50" s="16">
        <v>78</v>
      </c>
      <c r="I50">
        <f t="shared" si="3"/>
        <v>77.28</v>
      </c>
    </row>
    <row r="51" spans="1:9">
      <c r="A51" s="3">
        <v>50</v>
      </c>
      <c r="B51" s="3" t="s">
        <v>58</v>
      </c>
      <c r="C51" s="15">
        <v>10</v>
      </c>
      <c r="D51" s="16">
        <v>19.93</v>
      </c>
      <c r="E51" s="15">
        <v>7.5</v>
      </c>
      <c r="F51">
        <f t="shared" si="2"/>
        <v>74.86</v>
      </c>
      <c r="G51">
        <v>74.86</v>
      </c>
      <c r="H51" s="16">
        <v>63</v>
      </c>
      <c r="I51">
        <f t="shared" si="3"/>
        <v>68.93</v>
      </c>
    </row>
    <row r="52" ht="14.5" spans="1:9">
      <c r="A52" s="3">
        <v>51</v>
      </c>
      <c r="B52" s="5" t="s">
        <v>59</v>
      </c>
      <c r="C52" s="15">
        <v>10</v>
      </c>
      <c r="D52" s="16">
        <v>19.93</v>
      </c>
      <c r="E52" s="15">
        <v>7</v>
      </c>
      <c r="F52">
        <f t="shared" si="2"/>
        <v>73.86</v>
      </c>
      <c r="G52">
        <v>73.86</v>
      </c>
      <c r="H52" s="16">
        <v>78</v>
      </c>
      <c r="I52">
        <f t="shared" si="3"/>
        <v>75.93</v>
      </c>
    </row>
    <row r="53" spans="1:9">
      <c r="A53" s="3">
        <v>52</v>
      </c>
      <c r="B53" s="3" t="s">
        <v>60</v>
      </c>
      <c r="C53" s="15">
        <v>9</v>
      </c>
      <c r="D53" s="16">
        <v>19.93</v>
      </c>
      <c r="E53" s="15">
        <v>8</v>
      </c>
      <c r="F53" s="15">
        <f t="shared" si="2"/>
        <v>73.86</v>
      </c>
      <c r="G53">
        <v>73.86</v>
      </c>
      <c r="H53" s="16">
        <v>76</v>
      </c>
      <c r="I53">
        <f t="shared" si="3"/>
        <v>74.93</v>
      </c>
    </row>
    <row r="54" spans="1:9">
      <c r="A54" s="3">
        <v>53</v>
      </c>
      <c r="B54" s="3" t="s">
        <v>61</v>
      </c>
      <c r="C54" s="15">
        <v>10</v>
      </c>
      <c r="D54" s="16">
        <v>19.93</v>
      </c>
      <c r="E54" s="15">
        <v>8</v>
      </c>
      <c r="F54">
        <f t="shared" si="2"/>
        <v>75.86</v>
      </c>
      <c r="G54">
        <v>75.86</v>
      </c>
      <c r="H54" s="16">
        <v>68</v>
      </c>
      <c r="I54">
        <f t="shared" si="3"/>
        <v>71.93</v>
      </c>
    </row>
    <row r="55" spans="1:9">
      <c r="A55" s="3">
        <v>54</v>
      </c>
      <c r="B55" s="3" t="s">
        <v>62</v>
      </c>
      <c r="C55" s="15">
        <v>10</v>
      </c>
      <c r="D55" s="16">
        <v>19.93</v>
      </c>
      <c r="E55" s="15">
        <v>8</v>
      </c>
      <c r="F55">
        <f t="shared" si="2"/>
        <v>75.86</v>
      </c>
      <c r="G55">
        <v>75.86</v>
      </c>
      <c r="H55" s="16">
        <v>84</v>
      </c>
      <c r="I55">
        <f t="shared" si="3"/>
        <v>79.93</v>
      </c>
    </row>
    <row r="56" ht="14.5" spans="1:9">
      <c r="A56" s="3">
        <v>55</v>
      </c>
      <c r="B56" s="5" t="s">
        <v>63</v>
      </c>
      <c r="C56" s="15">
        <v>10</v>
      </c>
      <c r="D56" s="16">
        <v>19.83</v>
      </c>
      <c r="E56" s="15">
        <v>8</v>
      </c>
      <c r="F56">
        <f t="shared" si="2"/>
        <v>75.66</v>
      </c>
      <c r="G56">
        <v>75.66</v>
      </c>
      <c r="H56" s="16">
        <v>78</v>
      </c>
      <c r="I56">
        <f t="shared" si="3"/>
        <v>76.83</v>
      </c>
    </row>
    <row r="57" ht="14.5" spans="1:9">
      <c r="A57" s="3">
        <v>56</v>
      </c>
      <c r="B57" s="5" t="s">
        <v>64</v>
      </c>
      <c r="C57" s="15">
        <v>10</v>
      </c>
      <c r="D57" s="16">
        <v>19.83</v>
      </c>
      <c r="E57" s="15">
        <v>8.5</v>
      </c>
      <c r="F57">
        <f t="shared" si="2"/>
        <v>76.66</v>
      </c>
      <c r="G57">
        <v>76.66</v>
      </c>
      <c r="H57" s="16">
        <v>61</v>
      </c>
      <c r="I57">
        <f t="shared" si="3"/>
        <v>68.83</v>
      </c>
    </row>
    <row r="58" spans="1:9">
      <c r="A58" s="3">
        <v>57</v>
      </c>
      <c r="B58" s="3" t="s">
        <v>65</v>
      </c>
      <c r="C58" s="15">
        <v>10</v>
      </c>
      <c r="D58" s="16">
        <v>19.73</v>
      </c>
      <c r="E58" s="15">
        <v>4.5</v>
      </c>
      <c r="F58">
        <f t="shared" si="2"/>
        <v>68.46</v>
      </c>
      <c r="G58">
        <v>68.46</v>
      </c>
      <c r="H58" s="16">
        <v>64</v>
      </c>
      <c r="I58">
        <f t="shared" si="3"/>
        <v>66.23</v>
      </c>
    </row>
    <row r="59" spans="1:9">
      <c r="A59" s="3">
        <v>58</v>
      </c>
      <c r="B59" s="3" t="s">
        <v>66</v>
      </c>
      <c r="C59" s="15">
        <v>10</v>
      </c>
      <c r="D59" s="16">
        <v>19.73</v>
      </c>
      <c r="E59" s="15">
        <v>8</v>
      </c>
      <c r="F59">
        <f t="shared" si="2"/>
        <v>75.46</v>
      </c>
      <c r="G59">
        <v>75.46</v>
      </c>
      <c r="H59" s="16">
        <v>63</v>
      </c>
      <c r="I59">
        <f t="shared" si="3"/>
        <v>69.23</v>
      </c>
    </row>
    <row r="60" spans="1:9">
      <c r="A60" s="3">
        <v>59</v>
      </c>
      <c r="B60" s="3" t="s">
        <v>67</v>
      </c>
      <c r="C60" s="15">
        <v>9</v>
      </c>
      <c r="D60" s="16">
        <v>19.73</v>
      </c>
      <c r="E60" s="15">
        <v>7.5</v>
      </c>
      <c r="F60" s="15">
        <f t="shared" si="2"/>
        <v>72.46</v>
      </c>
      <c r="G60">
        <v>72.46</v>
      </c>
      <c r="H60" s="16">
        <v>80</v>
      </c>
      <c r="I60">
        <f t="shared" si="3"/>
        <v>76.23</v>
      </c>
    </row>
    <row r="61" spans="1:9">
      <c r="A61" s="3">
        <v>60</v>
      </c>
      <c r="B61" s="3" t="s">
        <v>68</v>
      </c>
      <c r="C61" s="15">
        <v>10</v>
      </c>
      <c r="D61" s="16">
        <v>19.62</v>
      </c>
      <c r="E61" s="15">
        <v>7.5</v>
      </c>
      <c r="F61">
        <f t="shared" si="2"/>
        <v>74.24</v>
      </c>
      <c r="G61">
        <v>74.24</v>
      </c>
      <c r="H61" s="16">
        <v>77</v>
      </c>
      <c r="I61">
        <f t="shared" si="3"/>
        <v>75.62</v>
      </c>
    </row>
    <row r="62" spans="1:9">
      <c r="A62" s="3">
        <v>61</v>
      </c>
      <c r="B62" s="3" t="s">
        <v>69</v>
      </c>
      <c r="C62" s="15">
        <v>10</v>
      </c>
      <c r="D62" s="16">
        <v>19.52</v>
      </c>
      <c r="E62" s="15">
        <v>7.5</v>
      </c>
      <c r="F62">
        <f t="shared" si="2"/>
        <v>74.04</v>
      </c>
      <c r="G62">
        <v>74.04</v>
      </c>
      <c r="H62" s="16">
        <v>84</v>
      </c>
      <c r="I62">
        <f t="shared" si="3"/>
        <v>79.02</v>
      </c>
    </row>
    <row r="63" spans="1:9">
      <c r="A63" s="3">
        <v>62</v>
      </c>
      <c r="B63" s="3" t="s">
        <v>70</v>
      </c>
      <c r="C63" s="15">
        <v>10</v>
      </c>
      <c r="D63" s="16">
        <v>19.52</v>
      </c>
      <c r="E63" s="15">
        <v>7.5</v>
      </c>
      <c r="F63">
        <f t="shared" si="2"/>
        <v>74.04</v>
      </c>
      <c r="G63">
        <v>74.04</v>
      </c>
      <c r="H63" s="16">
        <v>84</v>
      </c>
      <c r="I63">
        <f t="shared" si="3"/>
        <v>79.02</v>
      </c>
    </row>
    <row r="64" spans="1:9">
      <c r="A64" s="3">
        <v>63</v>
      </c>
      <c r="B64" s="3" t="s">
        <v>71</v>
      </c>
      <c r="C64" s="15">
        <v>10</v>
      </c>
      <c r="D64" s="16">
        <v>19.52</v>
      </c>
      <c r="E64" s="15">
        <v>7.5</v>
      </c>
      <c r="F64">
        <f t="shared" si="2"/>
        <v>74.04</v>
      </c>
      <c r="G64">
        <v>74.04</v>
      </c>
      <c r="H64" s="16">
        <v>77</v>
      </c>
      <c r="I64">
        <f t="shared" si="3"/>
        <v>75.52</v>
      </c>
    </row>
    <row r="65" ht="14.5" spans="1:9">
      <c r="A65" s="3">
        <v>64</v>
      </c>
      <c r="B65" s="5" t="s">
        <v>72</v>
      </c>
      <c r="C65" s="15">
        <v>10</v>
      </c>
      <c r="D65" s="16">
        <v>19.52</v>
      </c>
      <c r="E65" s="15">
        <v>7.5</v>
      </c>
      <c r="F65">
        <f t="shared" si="2"/>
        <v>74.04</v>
      </c>
      <c r="G65">
        <v>74.04</v>
      </c>
      <c r="H65" s="16">
        <v>73</v>
      </c>
      <c r="I65">
        <f t="shared" si="3"/>
        <v>73.52</v>
      </c>
    </row>
    <row r="66" spans="1:9">
      <c r="A66" s="3">
        <v>65</v>
      </c>
      <c r="B66" s="3" t="s">
        <v>73</v>
      </c>
      <c r="C66" s="15">
        <v>10</v>
      </c>
      <c r="D66" s="16">
        <v>19.52</v>
      </c>
      <c r="E66" s="15">
        <v>7.5</v>
      </c>
      <c r="F66">
        <f t="shared" si="2"/>
        <v>74.04</v>
      </c>
      <c r="G66">
        <v>74.04</v>
      </c>
      <c r="H66" s="16">
        <v>61</v>
      </c>
      <c r="I66">
        <f t="shared" si="3"/>
        <v>67.52</v>
      </c>
    </row>
    <row r="67" spans="1:9">
      <c r="A67" s="3">
        <v>66</v>
      </c>
      <c r="B67" s="3" t="s">
        <v>74</v>
      </c>
      <c r="C67" s="15">
        <v>10</v>
      </c>
      <c r="D67" s="16">
        <v>19.52</v>
      </c>
      <c r="E67" s="15">
        <v>8</v>
      </c>
      <c r="F67">
        <f t="shared" ref="F67:F89" si="4">(C67+D67+E67)*2</f>
        <v>75.04</v>
      </c>
      <c r="G67">
        <v>75.04</v>
      </c>
      <c r="H67" s="16">
        <v>83</v>
      </c>
      <c r="I67">
        <f t="shared" ref="I67:I89" si="5">G67/2+H67/2</f>
        <v>79.02</v>
      </c>
    </row>
    <row r="68" spans="1:9">
      <c r="A68" s="3">
        <v>67</v>
      </c>
      <c r="B68" s="3" t="s">
        <v>75</v>
      </c>
      <c r="C68" s="15">
        <v>10</v>
      </c>
      <c r="D68" s="16">
        <v>19.52</v>
      </c>
      <c r="E68" s="15">
        <v>8</v>
      </c>
      <c r="F68">
        <f t="shared" si="4"/>
        <v>75.04</v>
      </c>
      <c r="G68">
        <v>75.04</v>
      </c>
      <c r="H68" s="16">
        <v>84</v>
      </c>
      <c r="I68">
        <f t="shared" si="5"/>
        <v>79.52</v>
      </c>
    </row>
    <row r="69" spans="1:9">
      <c r="A69" s="3">
        <v>68</v>
      </c>
      <c r="B69" s="3" t="s">
        <v>76</v>
      </c>
      <c r="C69" s="15">
        <v>10</v>
      </c>
      <c r="D69" s="16">
        <v>19.52</v>
      </c>
      <c r="E69" s="15">
        <v>8</v>
      </c>
      <c r="F69">
        <f t="shared" si="4"/>
        <v>75.04</v>
      </c>
      <c r="G69">
        <v>75.04</v>
      </c>
      <c r="H69" s="16">
        <v>87</v>
      </c>
      <c r="I69">
        <f t="shared" si="5"/>
        <v>81.02</v>
      </c>
    </row>
    <row r="70" spans="1:9">
      <c r="A70" s="3">
        <v>69</v>
      </c>
      <c r="B70" s="3" t="s">
        <v>77</v>
      </c>
      <c r="C70" s="15">
        <v>10</v>
      </c>
      <c r="D70" s="16">
        <v>19.52</v>
      </c>
      <c r="E70" s="15">
        <v>7.5</v>
      </c>
      <c r="F70">
        <f t="shared" si="4"/>
        <v>74.04</v>
      </c>
      <c r="G70">
        <v>74.04</v>
      </c>
      <c r="H70" s="16">
        <v>63</v>
      </c>
      <c r="I70">
        <f t="shared" si="5"/>
        <v>68.52</v>
      </c>
    </row>
    <row r="71" spans="1:9">
      <c r="A71" s="3">
        <v>70</v>
      </c>
      <c r="B71" s="7" t="s">
        <v>78</v>
      </c>
      <c r="C71" s="15">
        <v>10</v>
      </c>
      <c r="D71" s="16">
        <v>19.42</v>
      </c>
      <c r="E71" s="15">
        <v>8</v>
      </c>
      <c r="F71">
        <f t="shared" si="4"/>
        <v>74.84</v>
      </c>
      <c r="G71">
        <v>74.84</v>
      </c>
      <c r="H71" s="16">
        <v>61</v>
      </c>
      <c r="I71">
        <f t="shared" si="5"/>
        <v>67.92</v>
      </c>
    </row>
    <row r="72" spans="1:9">
      <c r="A72" s="3">
        <v>71</v>
      </c>
      <c r="B72" s="3" t="s">
        <v>79</v>
      </c>
      <c r="C72" s="15">
        <v>10</v>
      </c>
      <c r="D72" s="16">
        <v>19.32</v>
      </c>
      <c r="E72" s="15">
        <v>7.5</v>
      </c>
      <c r="F72">
        <f t="shared" si="4"/>
        <v>73.64</v>
      </c>
      <c r="G72">
        <v>73.64</v>
      </c>
      <c r="H72" s="16">
        <v>70</v>
      </c>
      <c r="I72">
        <f t="shared" si="5"/>
        <v>71.82</v>
      </c>
    </row>
    <row r="73" spans="1:9">
      <c r="A73" s="3">
        <v>72</v>
      </c>
      <c r="B73" s="3" t="s">
        <v>80</v>
      </c>
      <c r="C73" s="15">
        <v>10</v>
      </c>
      <c r="D73" s="16">
        <v>19.32</v>
      </c>
      <c r="E73" s="15">
        <v>7</v>
      </c>
      <c r="F73">
        <f t="shared" si="4"/>
        <v>72.64</v>
      </c>
      <c r="G73">
        <v>72.64</v>
      </c>
      <c r="H73" s="16">
        <v>61</v>
      </c>
      <c r="I73">
        <f t="shared" si="5"/>
        <v>66.82</v>
      </c>
    </row>
    <row r="74" spans="1:9">
      <c r="A74" s="3">
        <v>73</v>
      </c>
      <c r="B74" s="3" t="s">
        <v>81</v>
      </c>
      <c r="C74" s="15">
        <v>10</v>
      </c>
      <c r="D74" s="16">
        <v>19.32</v>
      </c>
      <c r="E74" s="15">
        <v>7.5</v>
      </c>
      <c r="F74">
        <f t="shared" si="4"/>
        <v>73.64</v>
      </c>
      <c r="G74">
        <v>73.64</v>
      </c>
      <c r="H74" s="16">
        <v>80</v>
      </c>
      <c r="I74">
        <f t="shared" si="5"/>
        <v>76.82</v>
      </c>
    </row>
    <row r="75" spans="1:9">
      <c r="A75" s="3">
        <v>74</v>
      </c>
      <c r="B75" s="3" t="s">
        <v>82</v>
      </c>
      <c r="C75" s="15">
        <v>10</v>
      </c>
      <c r="D75" s="16">
        <v>19.11</v>
      </c>
      <c r="E75" s="15">
        <v>7</v>
      </c>
      <c r="F75">
        <f t="shared" si="4"/>
        <v>72.22</v>
      </c>
      <c r="G75">
        <v>72.22</v>
      </c>
      <c r="H75" s="16">
        <v>68</v>
      </c>
      <c r="I75">
        <f t="shared" si="5"/>
        <v>70.11</v>
      </c>
    </row>
    <row r="76" spans="1:9">
      <c r="A76" s="3">
        <v>75</v>
      </c>
      <c r="B76" s="3" t="s">
        <v>83</v>
      </c>
      <c r="C76" s="15">
        <v>10</v>
      </c>
      <c r="D76" s="16">
        <v>18.7</v>
      </c>
      <c r="E76" s="15">
        <v>7</v>
      </c>
      <c r="F76">
        <f t="shared" si="4"/>
        <v>71.4</v>
      </c>
      <c r="G76">
        <v>71.4</v>
      </c>
      <c r="H76" s="16">
        <v>68</v>
      </c>
      <c r="I76">
        <f t="shared" si="5"/>
        <v>69.7</v>
      </c>
    </row>
    <row r="77" ht="14.5" spans="1:9">
      <c r="A77" s="3">
        <v>76</v>
      </c>
      <c r="B77" s="5" t="s">
        <v>84</v>
      </c>
      <c r="C77" s="15">
        <v>10</v>
      </c>
      <c r="D77" s="16">
        <v>18.7</v>
      </c>
      <c r="E77" s="15">
        <v>4</v>
      </c>
      <c r="F77">
        <f t="shared" si="4"/>
        <v>65.4</v>
      </c>
      <c r="G77">
        <v>65.4</v>
      </c>
      <c r="H77" s="16">
        <v>84</v>
      </c>
      <c r="I77">
        <f t="shared" si="5"/>
        <v>74.7</v>
      </c>
    </row>
    <row r="78" spans="1:9">
      <c r="A78" s="3">
        <v>77</v>
      </c>
      <c r="B78" s="3" t="s">
        <v>85</v>
      </c>
      <c r="C78" s="15">
        <v>10</v>
      </c>
      <c r="D78" s="16">
        <v>18.7</v>
      </c>
      <c r="E78" s="15">
        <v>7.5</v>
      </c>
      <c r="F78">
        <f t="shared" si="4"/>
        <v>72.4</v>
      </c>
      <c r="G78">
        <v>72.4</v>
      </c>
      <c r="H78" s="16">
        <v>66</v>
      </c>
      <c r="I78">
        <f t="shared" si="5"/>
        <v>69.2</v>
      </c>
    </row>
    <row r="79" spans="1:9">
      <c r="A79" s="3">
        <v>78</v>
      </c>
      <c r="B79" s="3" t="s">
        <v>86</v>
      </c>
      <c r="C79" s="15">
        <v>10</v>
      </c>
      <c r="D79" s="16">
        <v>18.7</v>
      </c>
      <c r="E79" s="15">
        <v>7.5</v>
      </c>
      <c r="F79">
        <f t="shared" si="4"/>
        <v>72.4</v>
      </c>
      <c r="G79">
        <v>72.4</v>
      </c>
      <c r="H79" s="16">
        <v>66</v>
      </c>
      <c r="I79">
        <f t="shared" si="5"/>
        <v>69.2</v>
      </c>
    </row>
    <row r="80" spans="1:9">
      <c r="A80" s="3">
        <v>79</v>
      </c>
      <c r="B80" s="3" t="s">
        <v>87</v>
      </c>
      <c r="C80" s="15">
        <v>10</v>
      </c>
      <c r="D80" s="16">
        <v>18.7</v>
      </c>
      <c r="E80" s="15">
        <v>7</v>
      </c>
      <c r="F80">
        <f t="shared" si="4"/>
        <v>71.4</v>
      </c>
      <c r="G80">
        <v>71.4</v>
      </c>
      <c r="H80" s="16">
        <v>70</v>
      </c>
      <c r="I80">
        <f t="shared" si="5"/>
        <v>70.7</v>
      </c>
    </row>
    <row r="81" spans="1:9">
      <c r="A81" s="3">
        <v>80</v>
      </c>
      <c r="B81" s="3" t="s">
        <v>88</v>
      </c>
      <c r="C81" s="15">
        <v>10</v>
      </c>
      <c r="D81" s="16">
        <v>18.6</v>
      </c>
      <c r="E81" s="15">
        <v>7</v>
      </c>
      <c r="F81">
        <f t="shared" si="4"/>
        <v>71.2</v>
      </c>
      <c r="G81">
        <v>71.2</v>
      </c>
      <c r="H81" s="16">
        <v>61</v>
      </c>
      <c r="I81">
        <f t="shared" si="5"/>
        <v>66.1</v>
      </c>
    </row>
    <row r="82" spans="1:9">
      <c r="A82" s="3">
        <v>81</v>
      </c>
      <c r="B82" s="3" t="s">
        <v>89</v>
      </c>
      <c r="C82" s="15">
        <v>10</v>
      </c>
      <c r="D82" s="16">
        <v>18.29</v>
      </c>
      <c r="E82" s="15">
        <v>4</v>
      </c>
      <c r="F82">
        <f t="shared" si="4"/>
        <v>64.58</v>
      </c>
      <c r="G82">
        <v>64.58</v>
      </c>
      <c r="H82" s="16">
        <v>63</v>
      </c>
      <c r="I82">
        <f t="shared" si="5"/>
        <v>63.79</v>
      </c>
    </row>
    <row r="83" spans="1:9">
      <c r="A83" s="3">
        <v>82</v>
      </c>
      <c r="B83" s="3" t="s">
        <v>90</v>
      </c>
      <c r="C83" s="15">
        <v>10</v>
      </c>
      <c r="D83" s="16">
        <v>18.18</v>
      </c>
      <c r="E83" s="15">
        <v>3.5</v>
      </c>
      <c r="F83">
        <f t="shared" si="4"/>
        <v>63.36</v>
      </c>
      <c r="G83">
        <v>63.36</v>
      </c>
      <c r="H83" s="16">
        <v>77</v>
      </c>
      <c r="I83">
        <f t="shared" si="5"/>
        <v>70.18</v>
      </c>
    </row>
    <row r="84" spans="1:9">
      <c r="A84" s="3">
        <v>83</v>
      </c>
      <c r="B84" s="3" t="s">
        <v>91</v>
      </c>
      <c r="C84" s="15">
        <v>9</v>
      </c>
      <c r="D84" s="16">
        <v>18.18</v>
      </c>
      <c r="E84" s="15">
        <v>8.5</v>
      </c>
      <c r="F84" s="15">
        <f t="shared" si="4"/>
        <v>71.36</v>
      </c>
      <c r="G84">
        <v>71.36</v>
      </c>
      <c r="H84" s="16">
        <v>63</v>
      </c>
      <c r="I84">
        <f t="shared" si="5"/>
        <v>67.18</v>
      </c>
    </row>
    <row r="85" ht="14.5" spans="1:9">
      <c r="A85" s="3">
        <v>84</v>
      </c>
      <c r="B85" s="5" t="s">
        <v>92</v>
      </c>
      <c r="C85" s="15">
        <v>6</v>
      </c>
      <c r="D85" s="16">
        <v>18.08</v>
      </c>
      <c r="E85" s="15">
        <v>4</v>
      </c>
      <c r="F85" s="15">
        <f t="shared" si="4"/>
        <v>56.16</v>
      </c>
      <c r="G85">
        <v>56.16</v>
      </c>
      <c r="H85" s="16">
        <v>78</v>
      </c>
      <c r="I85">
        <f t="shared" si="5"/>
        <v>67.08</v>
      </c>
    </row>
    <row r="86" spans="1:9">
      <c r="A86" s="3">
        <v>85</v>
      </c>
      <c r="B86" s="3" t="s">
        <v>93</v>
      </c>
      <c r="C86" s="15">
        <v>10</v>
      </c>
      <c r="D86" s="16">
        <v>17.88</v>
      </c>
      <c r="E86" s="15">
        <v>3.5</v>
      </c>
      <c r="F86">
        <f t="shared" si="4"/>
        <v>62.76</v>
      </c>
      <c r="G86">
        <v>62.76</v>
      </c>
      <c r="H86" s="16">
        <v>84</v>
      </c>
      <c r="I86">
        <f t="shared" si="5"/>
        <v>73.38</v>
      </c>
    </row>
    <row r="87" spans="1:9">
      <c r="A87" s="3">
        <v>86</v>
      </c>
      <c r="B87" s="3" t="s">
        <v>94</v>
      </c>
      <c r="C87" s="15">
        <v>10</v>
      </c>
      <c r="D87" s="16">
        <v>17.57</v>
      </c>
      <c r="E87" s="15">
        <v>3.5</v>
      </c>
      <c r="F87">
        <f t="shared" si="4"/>
        <v>62.14</v>
      </c>
      <c r="G87">
        <v>62.14</v>
      </c>
      <c r="H87" s="16">
        <v>68</v>
      </c>
      <c r="I87">
        <f t="shared" si="5"/>
        <v>65.07</v>
      </c>
    </row>
    <row r="88" spans="1:9">
      <c r="A88" s="3">
        <v>87</v>
      </c>
      <c r="B88" s="3" t="s">
        <v>95</v>
      </c>
      <c r="C88" s="15">
        <v>10</v>
      </c>
      <c r="D88" s="16">
        <v>17.47</v>
      </c>
      <c r="E88" s="15">
        <v>3.5</v>
      </c>
      <c r="F88">
        <f t="shared" si="4"/>
        <v>61.94</v>
      </c>
      <c r="G88">
        <v>61.94</v>
      </c>
      <c r="H88" s="16">
        <v>68</v>
      </c>
      <c r="I88">
        <f t="shared" si="5"/>
        <v>64.97</v>
      </c>
    </row>
    <row r="89" spans="1:9">
      <c r="A89" s="3">
        <v>88</v>
      </c>
      <c r="B89" s="3" t="s">
        <v>96</v>
      </c>
      <c r="C89" s="15">
        <v>10</v>
      </c>
      <c r="D89" s="16">
        <v>16.03</v>
      </c>
      <c r="E89" s="15">
        <v>3.5</v>
      </c>
      <c r="F89" s="15">
        <f t="shared" si="4"/>
        <v>59.06</v>
      </c>
      <c r="G89">
        <v>59.06</v>
      </c>
      <c r="H89" s="16">
        <v>61</v>
      </c>
      <c r="I89">
        <f t="shared" si="5"/>
        <v>60.03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workbookViewId="0">
      <selection activeCell="I77" sqref="I77"/>
    </sheetView>
  </sheetViews>
  <sheetFormatPr defaultColWidth="9" defaultRowHeight="14" outlineLevelCol="5"/>
  <cols>
    <col min="1" max="1" width="13.3727272727273" customWidth="1"/>
    <col min="2" max="2" width="11" customWidth="1"/>
  </cols>
  <sheetData>
    <row r="1" spans="1:6">
      <c r="A1" s="2">
        <v>1800802041</v>
      </c>
      <c r="B1" s="3" t="s">
        <v>48</v>
      </c>
      <c r="C1" s="13">
        <v>9</v>
      </c>
      <c r="D1" s="13">
        <v>9</v>
      </c>
      <c r="E1">
        <f>C1+D1</f>
        <v>18</v>
      </c>
      <c r="F1">
        <f>10*E1/20</f>
        <v>9</v>
      </c>
    </row>
    <row r="2" spans="1:6">
      <c r="A2" s="24" t="s">
        <v>104</v>
      </c>
      <c r="B2" s="3" t="s">
        <v>31</v>
      </c>
      <c r="C2" s="13">
        <v>9</v>
      </c>
      <c r="D2" s="13">
        <v>10</v>
      </c>
      <c r="E2">
        <f t="shared" ref="E2:E33" si="0">C2+D2</f>
        <v>19</v>
      </c>
      <c r="F2">
        <f t="shared" ref="F2:F33" si="1">10*E2/20</f>
        <v>9.5</v>
      </c>
    </row>
    <row r="3" spans="1:6">
      <c r="A3" s="24" t="s">
        <v>105</v>
      </c>
      <c r="B3" s="3" t="s">
        <v>51</v>
      </c>
      <c r="C3" s="13">
        <v>8</v>
      </c>
      <c r="D3" s="13">
        <v>7</v>
      </c>
      <c r="E3">
        <f t="shared" si="0"/>
        <v>15</v>
      </c>
      <c r="F3">
        <f t="shared" si="1"/>
        <v>7.5</v>
      </c>
    </row>
    <row r="4" spans="1:6">
      <c r="A4" s="24" t="s">
        <v>106</v>
      </c>
      <c r="B4" s="3" t="s">
        <v>83</v>
      </c>
      <c r="C4" s="13">
        <v>7</v>
      </c>
      <c r="D4" s="13">
        <v>7</v>
      </c>
      <c r="E4">
        <f t="shared" si="0"/>
        <v>14</v>
      </c>
      <c r="F4">
        <f t="shared" si="1"/>
        <v>7</v>
      </c>
    </row>
    <row r="5" spans="1:6">
      <c r="A5" s="24" t="s">
        <v>107</v>
      </c>
      <c r="B5" s="3" t="s">
        <v>74</v>
      </c>
      <c r="C5" s="13">
        <v>8</v>
      </c>
      <c r="D5" s="13">
        <v>8</v>
      </c>
      <c r="E5">
        <f t="shared" si="0"/>
        <v>16</v>
      </c>
      <c r="F5">
        <f t="shared" si="1"/>
        <v>8</v>
      </c>
    </row>
    <row r="6" spans="1:6">
      <c r="A6" s="24" t="s">
        <v>108</v>
      </c>
      <c r="B6" s="3" t="s">
        <v>50</v>
      </c>
      <c r="C6" s="13">
        <v>8</v>
      </c>
      <c r="D6" s="13">
        <v>8.5</v>
      </c>
      <c r="E6">
        <f t="shared" si="0"/>
        <v>16.5</v>
      </c>
      <c r="F6">
        <f t="shared" si="1"/>
        <v>8.25</v>
      </c>
    </row>
    <row r="7" spans="1:6">
      <c r="A7" s="24" t="s">
        <v>109</v>
      </c>
      <c r="B7" s="3" t="s">
        <v>87</v>
      </c>
      <c r="C7" s="13">
        <v>7</v>
      </c>
      <c r="D7" s="13">
        <v>7</v>
      </c>
      <c r="E7">
        <f t="shared" si="0"/>
        <v>14</v>
      </c>
      <c r="F7">
        <f t="shared" si="1"/>
        <v>7</v>
      </c>
    </row>
    <row r="8" spans="1:6">
      <c r="A8" s="24" t="s">
        <v>110</v>
      </c>
      <c r="B8" s="3" t="s">
        <v>85</v>
      </c>
      <c r="C8" s="13">
        <v>7</v>
      </c>
      <c r="D8" s="13">
        <v>8</v>
      </c>
      <c r="E8">
        <f t="shared" si="0"/>
        <v>15</v>
      </c>
      <c r="F8">
        <f t="shared" si="1"/>
        <v>7.5</v>
      </c>
    </row>
    <row r="9" spans="1:6">
      <c r="A9" s="24" t="s">
        <v>111</v>
      </c>
      <c r="B9" s="3" t="s">
        <v>27</v>
      </c>
      <c r="C9" s="13">
        <v>8</v>
      </c>
      <c r="D9" s="13">
        <v>8</v>
      </c>
      <c r="E9">
        <f t="shared" si="0"/>
        <v>16</v>
      </c>
      <c r="F9">
        <f t="shared" si="1"/>
        <v>8</v>
      </c>
    </row>
    <row r="10" spans="1:6">
      <c r="A10" s="24" t="s">
        <v>112</v>
      </c>
      <c r="B10" s="3" t="s">
        <v>69</v>
      </c>
      <c r="C10" s="13">
        <v>7</v>
      </c>
      <c r="D10" s="13">
        <v>8</v>
      </c>
      <c r="E10">
        <f t="shared" si="0"/>
        <v>15</v>
      </c>
      <c r="F10">
        <f t="shared" si="1"/>
        <v>7.5</v>
      </c>
    </row>
    <row r="11" spans="1:6">
      <c r="A11" s="24" t="s">
        <v>113</v>
      </c>
      <c r="B11" s="3" t="s">
        <v>86</v>
      </c>
      <c r="C11" s="13">
        <v>7</v>
      </c>
      <c r="D11" s="13">
        <v>8</v>
      </c>
      <c r="E11">
        <f t="shared" si="0"/>
        <v>15</v>
      </c>
      <c r="F11">
        <f t="shared" si="1"/>
        <v>7.5</v>
      </c>
    </row>
    <row r="12" spans="1:6">
      <c r="A12" s="24" t="s">
        <v>114</v>
      </c>
      <c r="B12" s="3" t="s">
        <v>45</v>
      </c>
      <c r="C12" s="13">
        <v>7</v>
      </c>
      <c r="D12" s="13">
        <v>8</v>
      </c>
      <c r="E12">
        <f t="shared" si="0"/>
        <v>15</v>
      </c>
      <c r="F12">
        <f t="shared" si="1"/>
        <v>7.5</v>
      </c>
    </row>
    <row r="13" spans="1:6">
      <c r="A13" s="24" t="s">
        <v>115</v>
      </c>
      <c r="B13" s="3" t="s">
        <v>89</v>
      </c>
      <c r="C13" s="13">
        <v>8</v>
      </c>
      <c r="D13" s="13"/>
      <c r="E13">
        <f t="shared" si="0"/>
        <v>8</v>
      </c>
      <c r="F13">
        <f t="shared" si="1"/>
        <v>4</v>
      </c>
    </row>
    <row r="14" spans="1:6">
      <c r="A14" s="24" t="s">
        <v>116</v>
      </c>
      <c r="B14" s="3" t="s">
        <v>95</v>
      </c>
      <c r="C14" s="13">
        <v>7</v>
      </c>
      <c r="D14" s="13"/>
      <c r="E14">
        <f t="shared" si="0"/>
        <v>7</v>
      </c>
      <c r="F14">
        <f t="shared" si="1"/>
        <v>3.5</v>
      </c>
    </row>
    <row r="15" spans="1:6">
      <c r="A15" s="24" t="s">
        <v>117</v>
      </c>
      <c r="B15" s="3" t="s">
        <v>96</v>
      </c>
      <c r="C15" s="13">
        <v>7</v>
      </c>
      <c r="D15" s="13"/>
      <c r="E15">
        <f t="shared" si="0"/>
        <v>7</v>
      </c>
      <c r="F15">
        <f t="shared" si="1"/>
        <v>3.5</v>
      </c>
    </row>
    <row r="16" spans="1:6">
      <c r="A16" s="24" t="s">
        <v>118</v>
      </c>
      <c r="B16" s="3" t="s">
        <v>81</v>
      </c>
      <c r="C16" s="13">
        <v>7</v>
      </c>
      <c r="D16" s="13">
        <v>8</v>
      </c>
      <c r="E16">
        <f t="shared" si="0"/>
        <v>15</v>
      </c>
      <c r="F16">
        <f t="shared" si="1"/>
        <v>7.5</v>
      </c>
    </row>
    <row r="17" spans="1:6">
      <c r="A17" s="24" t="s">
        <v>119</v>
      </c>
      <c r="B17" s="3" t="s">
        <v>75</v>
      </c>
      <c r="C17" s="13">
        <v>8</v>
      </c>
      <c r="D17" s="13">
        <v>8</v>
      </c>
      <c r="E17">
        <f t="shared" si="0"/>
        <v>16</v>
      </c>
      <c r="F17">
        <f t="shared" si="1"/>
        <v>8</v>
      </c>
    </row>
    <row r="18" spans="1:6">
      <c r="A18" s="24" t="s">
        <v>120</v>
      </c>
      <c r="B18" s="3" t="s">
        <v>70</v>
      </c>
      <c r="C18" s="13">
        <v>7</v>
      </c>
      <c r="D18" s="13">
        <v>8</v>
      </c>
      <c r="E18">
        <f t="shared" si="0"/>
        <v>15</v>
      </c>
      <c r="F18">
        <f t="shared" si="1"/>
        <v>7.5</v>
      </c>
    </row>
    <row r="19" spans="1:6">
      <c r="A19" s="24" t="s">
        <v>121</v>
      </c>
      <c r="B19" s="3" t="s">
        <v>67</v>
      </c>
      <c r="C19" s="13">
        <v>7</v>
      </c>
      <c r="D19" s="13">
        <v>8</v>
      </c>
      <c r="E19">
        <f t="shared" si="0"/>
        <v>15</v>
      </c>
      <c r="F19">
        <f t="shared" si="1"/>
        <v>7.5</v>
      </c>
    </row>
    <row r="20" spans="1:6">
      <c r="A20" s="24" t="s">
        <v>122</v>
      </c>
      <c r="B20" s="3" t="s">
        <v>33</v>
      </c>
      <c r="C20" s="13">
        <v>7</v>
      </c>
      <c r="D20" s="13">
        <v>8</v>
      </c>
      <c r="E20">
        <f t="shared" si="0"/>
        <v>15</v>
      </c>
      <c r="F20">
        <f t="shared" si="1"/>
        <v>7.5</v>
      </c>
    </row>
    <row r="21" spans="1:6">
      <c r="A21" s="24" t="s">
        <v>123</v>
      </c>
      <c r="B21" s="3" t="s">
        <v>77</v>
      </c>
      <c r="C21" s="13">
        <v>7</v>
      </c>
      <c r="D21" s="13">
        <v>8</v>
      </c>
      <c r="E21">
        <f t="shared" si="0"/>
        <v>15</v>
      </c>
      <c r="F21">
        <f t="shared" si="1"/>
        <v>7.5</v>
      </c>
    </row>
    <row r="22" spans="1:6">
      <c r="A22" s="24" t="s">
        <v>124</v>
      </c>
      <c r="B22" s="3" t="s">
        <v>47</v>
      </c>
      <c r="C22" s="13">
        <v>9</v>
      </c>
      <c r="D22" s="13">
        <v>8</v>
      </c>
      <c r="E22">
        <f t="shared" si="0"/>
        <v>17</v>
      </c>
      <c r="F22">
        <f t="shared" si="1"/>
        <v>8.5</v>
      </c>
    </row>
    <row r="23" spans="1:6">
      <c r="A23" s="24" t="s">
        <v>125</v>
      </c>
      <c r="B23" s="3" t="s">
        <v>58</v>
      </c>
      <c r="C23" s="13">
        <v>7</v>
      </c>
      <c r="D23" s="13">
        <v>8</v>
      </c>
      <c r="E23">
        <f t="shared" si="0"/>
        <v>15</v>
      </c>
      <c r="F23">
        <f t="shared" si="1"/>
        <v>7.5</v>
      </c>
    </row>
    <row r="24" spans="1:6">
      <c r="A24" s="24" t="s">
        <v>126</v>
      </c>
      <c r="B24" s="3" t="s">
        <v>22</v>
      </c>
      <c r="C24" s="13">
        <v>10</v>
      </c>
      <c r="D24" s="13">
        <v>10</v>
      </c>
      <c r="E24">
        <f t="shared" si="0"/>
        <v>20</v>
      </c>
      <c r="F24">
        <f t="shared" si="1"/>
        <v>10</v>
      </c>
    </row>
    <row r="25" spans="1:6">
      <c r="A25" s="24" t="s">
        <v>127</v>
      </c>
      <c r="B25" s="3" t="s">
        <v>37</v>
      </c>
      <c r="C25" s="13">
        <v>9</v>
      </c>
      <c r="D25" s="13">
        <v>9</v>
      </c>
      <c r="E25">
        <f t="shared" si="0"/>
        <v>18</v>
      </c>
      <c r="F25">
        <f t="shared" si="1"/>
        <v>9</v>
      </c>
    </row>
    <row r="26" spans="1:6">
      <c r="A26" s="24" t="s">
        <v>128</v>
      </c>
      <c r="B26" s="3" t="s">
        <v>25</v>
      </c>
      <c r="C26" s="13">
        <v>8</v>
      </c>
      <c r="D26" s="13">
        <v>10</v>
      </c>
      <c r="E26">
        <f t="shared" si="0"/>
        <v>18</v>
      </c>
      <c r="F26">
        <f t="shared" si="1"/>
        <v>9</v>
      </c>
    </row>
    <row r="27" spans="1:6">
      <c r="A27" s="24" t="s">
        <v>129</v>
      </c>
      <c r="B27" s="3" t="s">
        <v>32</v>
      </c>
      <c r="C27" s="13">
        <v>9</v>
      </c>
      <c r="D27" s="13">
        <v>10</v>
      </c>
      <c r="E27">
        <f t="shared" si="0"/>
        <v>19</v>
      </c>
      <c r="F27">
        <f t="shared" si="1"/>
        <v>9.5</v>
      </c>
    </row>
    <row r="28" spans="1:6">
      <c r="A28" s="24" t="s">
        <v>130</v>
      </c>
      <c r="B28" s="3" t="s">
        <v>20</v>
      </c>
      <c r="C28" s="13">
        <v>10</v>
      </c>
      <c r="D28" s="13">
        <v>10</v>
      </c>
      <c r="E28">
        <f t="shared" si="0"/>
        <v>20</v>
      </c>
      <c r="F28">
        <f t="shared" si="1"/>
        <v>10</v>
      </c>
    </row>
    <row r="29" spans="1:6">
      <c r="A29" s="24" t="s">
        <v>131</v>
      </c>
      <c r="B29" s="3" t="s">
        <v>93</v>
      </c>
      <c r="C29" s="13">
        <v>7</v>
      </c>
      <c r="D29" s="13"/>
      <c r="E29">
        <f t="shared" si="0"/>
        <v>7</v>
      </c>
      <c r="F29">
        <f t="shared" si="1"/>
        <v>3.5</v>
      </c>
    </row>
    <row r="30" spans="1:6">
      <c r="A30" s="24" t="s">
        <v>132</v>
      </c>
      <c r="B30" s="3" t="s">
        <v>84</v>
      </c>
      <c r="C30" s="13">
        <v>8</v>
      </c>
      <c r="D30" s="13"/>
      <c r="E30">
        <f t="shared" si="0"/>
        <v>8</v>
      </c>
      <c r="F30">
        <f t="shared" si="1"/>
        <v>4</v>
      </c>
    </row>
    <row r="31" spans="1:6">
      <c r="A31" s="24" t="s">
        <v>133</v>
      </c>
      <c r="B31" s="3" t="s">
        <v>82</v>
      </c>
      <c r="C31" s="13">
        <v>7</v>
      </c>
      <c r="D31" s="13">
        <v>7</v>
      </c>
      <c r="E31">
        <f t="shared" si="0"/>
        <v>14</v>
      </c>
      <c r="F31">
        <f t="shared" si="1"/>
        <v>7</v>
      </c>
    </row>
    <row r="32" spans="1:6">
      <c r="A32" s="24" t="s">
        <v>134</v>
      </c>
      <c r="B32" s="3" t="s">
        <v>46</v>
      </c>
      <c r="C32" s="13">
        <v>7</v>
      </c>
      <c r="D32" s="13">
        <v>8</v>
      </c>
      <c r="E32">
        <f t="shared" si="0"/>
        <v>15</v>
      </c>
      <c r="F32">
        <f t="shared" si="1"/>
        <v>7.5</v>
      </c>
    </row>
    <row r="33" spans="1:6">
      <c r="A33" s="24" t="s">
        <v>135</v>
      </c>
      <c r="B33" s="3" t="s">
        <v>79</v>
      </c>
      <c r="C33" s="13">
        <v>7</v>
      </c>
      <c r="D33" s="13">
        <v>8</v>
      </c>
      <c r="E33">
        <f t="shared" si="0"/>
        <v>15</v>
      </c>
      <c r="F33">
        <f t="shared" si="1"/>
        <v>7.5</v>
      </c>
    </row>
    <row r="34" spans="1:6">
      <c r="A34" s="24" t="s">
        <v>136</v>
      </c>
      <c r="B34" s="3" t="s">
        <v>44</v>
      </c>
      <c r="C34" s="13">
        <v>10</v>
      </c>
      <c r="D34" s="13">
        <v>10</v>
      </c>
      <c r="E34">
        <f t="shared" ref="E34:E65" si="2">C34+D34</f>
        <v>20</v>
      </c>
      <c r="F34">
        <f t="shared" ref="F34:F65" si="3">10*E34/20</f>
        <v>10</v>
      </c>
    </row>
    <row r="35" spans="1:6">
      <c r="A35" s="24" t="s">
        <v>137</v>
      </c>
      <c r="B35" s="3" t="s">
        <v>9</v>
      </c>
      <c r="C35" s="13">
        <v>10</v>
      </c>
      <c r="D35" s="13">
        <v>10</v>
      </c>
      <c r="E35">
        <f t="shared" si="2"/>
        <v>20</v>
      </c>
      <c r="F35">
        <f t="shared" si="3"/>
        <v>10</v>
      </c>
    </row>
    <row r="36" spans="1:6">
      <c r="A36" s="24" t="s">
        <v>138</v>
      </c>
      <c r="B36" s="3" t="s">
        <v>76</v>
      </c>
      <c r="C36" s="13">
        <v>8</v>
      </c>
      <c r="D36" s="13">
        <v>8</v>
      </c>
      <c r="E36">
        <f t="shared" si="2"/>
        <v>16</v>
      </c>
      <c r="F36">
        <f t="shared" si="3"/>
        <v>8</v>
      </c>
    </row>
    <row r="37" spans="1:6">
      <c r="A37" s="24" t="s">
        <v>139</v>
      </c>
      <c r="B37" s="3" t="s">
        <v>16</v>
      </c>
      <c r="C37" s="13">
        <v>10</v>
      </c>
      <c r="D37" s="13">
        <v>10</v>
      </c>
      <c r="E37">
        <f t="shared" si="2"/>
        <v>20</v>
      </c>
      <c r="F37">
        <f t="shared" si="3"/>
        <v>10</v>
      </c>
    </row>
    <row r="38" spans="1:6">
      <c r="A38" s="24" t="s">
        <v>140</v>
      </c>
      <c r="B38" s="3" t="s">
        <v>14</v>
      </c>
      <c r="C38" s="13">
        <v>8.1</v>
      </c>
      <c r="D38" s="13">
        <v>10</v>
      </c>
      <c r="E38">
        <f t="shared" si="2"/>
        <v>18.1</v>
      </c>
      <c r="F38">
        <f t="shared" si="3"/>
        <v>9.05</v>
      </c>
    </row>
    <row r="39" spans="1:6">
      <c r="A39" s="24" t="s">
        <v>141</v>
      </c>
      <c r="B39" s="3" t="s">
        <v>94</v>
      </c>
      <c r="C39" s="13">
        <v>7</v>
      </c>
      <c r="D39" s="13"/>
      <c r="E39">
        <f t="shared" si="2"/>
        <v>7</v>
      </c>
      <c r="F39">
        <f t="shared" si="3"/>
        <v>3.5</v>
      </c>
    </row>
    <row r="40" spans="1:6">
      <c r="A40" s="24" t="s">
        <v>142</v>
      </c>
      <c r="B40" s="3" t="s">
        <v>57</v>
      </c>
      <c r="C40" s="13">
        <v>8</v>
      </c>
      <c r="D40" s="13">
        <v>8.5</v>
      </c>
      <c r="E40">
        <f t="shared" si="2"/>
        <v>16.5</v>
      </c>
      <c r="F40">
        <f t="shared" si="3"/>
        <v>8.25</v>
      </c>
    </row>
    <row r="41" spans="1:6">
      <c r="A41" s="24" t="s">
        <v>143</v>
      </c>
      <c r="B41" s="3" t="s">
        <v>23</v>
      </c>
      <c r="C41" s="13">
        <v>8.5</v>
      </c>
      <c r="D41" s="13">
        <v>9</v>
      </c>
      <c r="E41">
        <f t="shared" si="2"/>
        <v>17.5</v>
      </c>
      <c r="F41">
        <f t="shared" si="3"/>
        <v>8.75</v>
      </c>
    </row>
    <row r="42" spans="1:6">
      <c r="A42" s="24" t="s">
        <v>144</v>
      </c>
      <c r="B42" s="3" t="s">
        <v>92</v>
      </c>
      <c r="C42" s="13">
        <v>8</v>
      </c>
      <c r="D42" s="13"/>
      <c r="E42">
        <f t="shared" si="2"/>
        <v>8</v>
      </c>
      <c r="F42">
        <f t="shared" si="3"/>
        <v>4</v>
      </c>
    </row>
    <row r="43" spans="1:6">
      <c r="A43" s="24" t="s">
        <v>145</v>
      </c>
      <c r="B43" s="3" t="s">
        <v>35</v>
      </c>
      <c r="C43" s="13">
        <v>8</v>
      </c>
      <c r="D43" s="13">
        <v>9</v>
      </c>
      <c r="E43">
        <f t="shared" si="2"/>
        <v>17</v>
      </c>
      <c r="F43">
        <f t="shared" si="3"/>
        <v>8.5</v>
      </c>
    </row>
    <row r="44" spans="1:6">
      <c r="A44" s="24" t="s">
        <v>146</v>
      </c>
      <c r="B44" s="3" t="s">
        <v>63</v>
      </c>
      <c r="C44" s="13">
        <v>8</v>
      </c>
      <c r="D44" s="13">
        <v>8</v>
      </c>
      <c r="E44">
        <f t="shared" si="2"/>
        <v>16</v>
      </c>
      <c r="F44">
        <f t="shared" si="3"/>
        <v>8</v>
      </c>
    </row>
    <row r="45" spans="1:6">
      <c r="A45" s="24" t="s">
        <v>147</v>
      </c>
      <c r="B45" s="3" t="s">
        <v>59</v>
      </c>
      <c r="C45" s="13">
        <v>6</v>
      </c>
      <c r="D45" s="13">
        <v>8</v>
      </c>
      <c r="E45">
        <f t="shared" si="2"/>
        <v>14</v>
      </c>
      <c r="F45">
        <f t="shared" si="3"/>
        <v>7</v>
      </c>
    </row>
    <row r="46" spans="1:6">
      <c r="A46" s="24" t="s">
        <v>148</v>
      </c>
      <c r="B46" s="3" t="s">
        <v>21</v>
      </c>
      <c r="C46" s="13">
        <v>10</v>
      </c>
      <c r="D46" s="13">
        <v>10</v>
      </c>
      <c r="E46">
        <f t="shared" si="2"/>
        <v>20</v>
      </c>
      <c r="F46">
        <f t="shared" si="3"/>
        <v>10</v>
      </c>
    </row>
    <row r="47" spans="1:6">
      <c r="A47" s="24" t="s">
        <v>149</v>
      </c>
      <c r="B47" s="3" t="s">
        <v>12</v>
      </c>
      <c r="C47" s="13">
        <v>10</v>
      </c>
      <c r="D47" s="13">
        <v>10</v>
      </c>
      <c r="E47">
        <f t="shared" si="2"/>
        <v>20</v>
      </c>
      <c r="F47">
        <f t="shared" si="3"/>
        <v>10</v>
      </c>
    </row>
    <row r="48" spans="1:6">
      <c r="A48" s="24" t="s">
        <v>150</v>
      </c>
      <c r="B48" s="3" t="s">
        <v>10</v>
      </c>
      <c r="C48" s="13">
        <v>10</v>
      </c>
      <c r="D48" s="13">
        <v>10</v>
      </c>
      <c r="E48">
        <f t="shared" si="2"/>
        <v>20</v>
      </c>
      <c r="F48">
        <f t="shared" si="3"/>
        <v>10</v>
      </c>
    </row>
    <row r="49" spans="1:6">
      <c r="A49" s="24" t="s">
        <v>151</v>
      </c>
      <c r="B49" s="3" t="s">
        <v>49</v>
      </c>
      <c r="C49" s="13">
        <v>8</v>
      </c>
      <c r="D49" s="13">
        <v>8</v>
      </c>
      <c r="E49">
        <f t="shared" si="2"/>
        <v>16</v>
      </c>
      <c r="F49">
        <f t="shared" si="3"/>
        <v>8</v>
      </c>
    </row>
    <row r="50" spans="1:6">
      <c r="A50" s="24" t="s">
        <v>152</v>
      </c>
      <c r="B50" s="3" t="s">
        <v>36</v>
      </c>
      <c r="C50" s="13">
        <v>9</v>
      </c>
      <c r="D50" s="13"/>
      <c r="E50">
        <f t="shared" si="2"/>
        <v>9</v>
      </c>
      <c r="F50">
        <f t="shared" si="3"/>
        <v>4.5</v>
      </c>
    </row>
    <row r="51" spans="1:6">
      <c r="A51" s="24" t="s">
        <v>153</v>
      </c>
      <c r="B51" s="3" t="s">
        <v>68</v>
      </c>
      <c r="C51" s="13">
        <v>7</v>
      </c>
      <c r="D51" s="13">
        <v>8</v>
      </c>
      <c r="E51">
        <f t="shared" si="2"/>
        <v>15</v>
      </c>
      <c r="F51">
        <f t="shared" si="3"/>
        <v>7.5</v>
      </c>
    </row>
    <row r="52" spans="1:6">
      <c r="A52" s="24" t="s">
        <v>154</v>
      </c>
      <c r="B52" s="3" t="s">
        <v>52</v>
      </c>
      <c r="C52" s="13">
        <v>7</v>
      </c>
      <c r="D52" s="13">
        <v>8</v>
      </c>
      <c r="E52">
        <f t="shared" si="2"/>
        <v>15</v>
      </c>
      <c r="F52">
        <f t="shared" si="3"/>
        <v>7.5</v>
      </c>
    </row>
    <row r="53" spans="1:6">
      <c r="A53" s="24" t="s">
        <v>155</v>
      </c>
      <c r="B53" s="3" t="s">
        <v>28</v>
      </c>
      <c r="C53" s="13">
        <v>9</v>
      </c>
      <c r="D53" s="13">
        <v>10</v>
      </c>
      <c r="E53">
        <f t="shared" si="2"/>
        <v>19</v>
      </c>
      <c r="F53">
        <f t="shared" si="3"/>
        <v>9.5</v>
      </c>
    </row>
    <row r="54" spans="1:6">
      <c r="A54" s="24" t="s">
        <v>156</v>
      </c>
      <c r="B54" s="3" t="s">
        <v>66</v>
      </c>
      <c r="C54" s="13">
        <v>8</v>
      </c>
      <c r="D54" s="13">
        <v>8</v>
      </c>
      <c r="E54">
        <f t="shared" si="2"/>
        <v>16</v>
      </c>
      <c r="F54">
        <f t="shared" si="3"/>
        <v>8</v>
      </c>
    </row>
    <row r="55" spans="1:6">
      <c r="A55" s="24" t="s">
        <v>157</v>
      </c>
      <c r="B55" s="3" t="s">
        <v>41</v>
      </c>
      <c r="C55" s="13">
        <v>7</v>
      </c>
      <c r="D55" s="13">
        <v>9</v>
      </c>
      <c r="E55">
        <f t="shared" si="2"/>
        <v>16</v>
      </c>
      <c r="F55">
        <f t="shared" si="3"/>
        <v>8</v>
      </c>
    </row>
    <row r="56" spans="1:6">
      <c r="A56" s="24" t="s">
        <v>158</v>
      </c>
      <c r="B56" s="3" t="s">
        <v>53</v>
      </c>
      <c r="C56" s="13">
        <v>7</v>
      </c>
      <c r="D56" s="13">
        <v>8</v>
      </c>
      <c r="E56">
        <f t="shared" si="2"/>
        <v>15</v>
      </c>
      <c r="F56">
        <f t="shared" si="3"/>
        <v>7.5</v>
      </c>
    </row>
    <row r="57" spans="1:6">
      <c r="A57" s="24" t="s">
        <v>159</v>
      </c>
      <c r="B57" s="3" t="s">
        <v>29</v>
      </c>
      <c r="C57" s="13">
        <v>8</v>
      </c>
      <c r="D57" s="13">
        <v>8</v>
      </c>
      <c r="E57">
        <f t="shared" si="2"/>
        <v>16</v>
      </c>
      <c r="F57">
        <f t="shared" si="3"/>
        <v>8</v>
      </c>
    </row>
    <row r="58" spans="1:6">
      <c r="A58" s="24" t="s">
        <v>160</v>
      </c>
      <c r="B58" s="3" t="s">
        <v>43</v>
      </c>
      <c r="C58" s="13">
        <v>7</v>
      </c>
      <c r="D58" s="13">
        <v>8</v>
      </c>
      <c r="E58">
        <f t="shared" si="2"/>
        <v>15</v>
      </c>
      <c r="F58">
        <f t="shared" si="3"/>
        <v>7.5</v>
      </c>
    </row>
    <row r="59" spans="1:6">
      <c r="A59" s="24" t="s">
        <v>161</v>
      </c>
      <c r="B59" s="3" t="s">
        <v>34</v>
      </c>
      <c r="C59" s="13">
        <v>7.5</v>
      </c>
      <c r="D59" s="13">
        <v>8</v>
      </c>
      <c r="E59">
        <f t="shared" si="2"/>
        <v>15.5</v>
      </c>
      <c r="F59">
        <f t="shared" si="3"/>
        <v>7.75</v>
      </c>
    </row>
    <row r="60" spans="1:6">
      <c r="A60" s="24" t="s">
        <v>162</v>
      </c>
      <c r="B60" s="3" t="s">
        <v>38</v>
      </c>
      <c r="C60" s="13">
        <v>8</v>
      </c>
      <c r="D60" s="13">
        <v>8</v>
      </c>
      <c r="E60">
        <f t="shared" si="2"/>
        <v>16</v>
      </c>
      <c r="F60">
        <f t="shared" si="3"/>
        <v>8</v>
      </c>
    </row>
    <row r="61" spans="1:6">
      <c r="A61" s="24" t="s">
        <v>163</v>
      </c>
      <c r="B61" s="3" t="s">
        <v>24</v>
      </c>
      <c r="C61" s="13">
        <v>8</v>
      </c>
      <c r="D61" s="13">
        <v>9</v>
      </c>
      <c r="E61">
        <f t="shared" si="2"/>
        <v>17</v>
      </c>
      <c r="F61">
        <f t="shared" si="3"/>
        <v>8.5</v>
      </c>
    </row>
    <row r="62" spans="1:6">
      <c r="A62" s="24" t="s">
        <v>164</v>
      </c>
      <c r="B62" s="3" t="s">
        <v>42</v>
      </c>
      <c r="C62" s="13">
        <v>8</v>
      </c>
      <c r="D62" s="13">
        <v>9</v>
      </c>
      <c r="E62">
        <f t="shared" si="2"/>
        <v>17</v>
      </c>
      <c r="F62">
        <f t="shared" si="3"/>
        <v>8.5</v>
      </c>
    </row>
    <row r="63" spans="1:6">
      <c r="A63" s="24" t="s">
        <v>165</v>
      </c>
      <c r="B63" s="3" t="s">
        <v>54</v>
      </c>
      <c r="C63" s="13">
        <v>7</v>
      </c>
      <c r="D63" s="13">
        <v>8</v>
      </c>
      <c r="E63">
        <f t="shared" si="2"/>
        <v>15</v>
      </c>
      <c r="F63">
        <f t="shared" si="3"/>
        <v>7.5</v>
      </c>
    </row>
    <row r="64" spans="1:6">
      <c r="A64" s="24" t="s">
        <v>166</v>
      </c>
      <c r="B64" s="3" t="s">
        <v>90</v>
      </c>
      <c r="C64" s="13">
        <v>7</v>
      </c>
      <c r="D64" s="13"/>
      <c r="E64">
        <f t="shared" si="2"/>
        <v>7</v>
      </c>
      <c r="F64">
        <f t="shared" si="3"/>
        <v>3.5</v>
      </c>
    </row>
    <row r="65" spans="1:6">
      <c r="A65" s="24" t="s">
        <v>167</v>
      </c>
      <c r="B65" s="3" t="s">
        <v>55</v>
      </c>
      <c r="C65" s="13">
        <v>7</v>
      </c>
      <c r="D65" s="13">
        <v>8</v>
      </c>
      <c r="E65">
        <f t="shared" si="2"/>
        <v>15</v>
      </c>
      <c r="F65">
        <f t="shared" si="3"/>
        <v>7.5</v>
      </c>
    </row>
    <row r="66" spans="1:6">
      <c r="A66" s="24" t="s">
        <v>168</v>
      </c>
      <c r="B66" s="3" t="s">
        <v>26</v>
      </c>
      <c r="C66" s="13">
        <v>9</v>
      </c>
      <c r="D66" s="13">
        <v>8</v>
      </c>
      <c r="E66">
        <f t="shared" ref="E66:E88" si="4">C66+D66</f>
        <v>17</v>
      </c>
      <c r="F66">
        <f t="shared" ref="F66:F88" si="5">10*E66/20</f>
        <v>8.5</v>
      </c>
    </row>
    <row r="67" spans="1:6">
      <c r="A67" s="24" t="s">
        <v>169</v>
      </c>
      <c r="B67" s="3" t="s">
        <v>71</v>
      </c>
      <c r="C67" s="13">
        <v>7</v>
      </c>
      <c r="D67" s="13">
        <v>8</v>
      </c>
      <c r="E67">
        <f t="shared" si="4"/>
        <v>15</v>
      </c>
      <c r="F67">
        <f t="shared" si="5"/>
        <v>7.5</v>
      </c>
    </row>
    <row r="68" spans="1:6">
      <c r="A68" s="24" t="s">
        <v>170</v>
      </c>
      <c r="B68" s="3" t="s">
        <v>61</v>
      </c>
      <c r="C68" s="13">
        <v>8</v>
      </c>
      <c r="D68" s="13">
        <v>8</v>
      </c>
      <c r="E68">
        <f t="shared" si="4"/>
        <v>16</v>
      </c>
      <c r="F68">
        <f t="shared" si="5"/>
        <v>8</v>
      </c>
    </row>
    <row r="69" spans="1:6">
      <c r="A69" s="24" t="s">
        <v>171</v>
      </c>
      <c r="B69" s="3" t="s">
        <v>103</v>
      </c>
      <c r="C69" s="13">
        <v>10</v>
      </c>
      <c r="D69" s="13">
        <v>10</v>
      </c>
      <c r="E69">
        <f t="shared" si="4"/>
        <v>20</v>
      </c>
      <c r="F69">
        <f t="shared" si="5"/>
        <v>10</v>
      </c>
    </row>
    <row r="70" spans="1:6">
      <c r="A70" s="24" t="s">
        <v>172</v>
      </c>
      <c r="B70" s="3" t="s">
        <v>72</v>
      </c>
      <c r="C70" s="13">
        <v>7</v>
      </c>
      <c r="D70" s="13">
        <v>8</v>
      </c>
      <c r="E70">
        <f t="shared" si="4"/>
        <v>15</v>
      </c>
      <c r="F70">
        <f t="shared" si="5"/>
        <v>7.5</v>
      </c>
    </row>
    <row r="71" spans="1:6">
      <c r="A71" s="24" t="s">
        <v>173</v>
      </c>
      <c r="B71" s="3" t="s">
        <v>18</v>
      </c>
      <c r="C71" s="13">
        <v>9.5</v>
      </c>
      <c r="D71" s="13">
        <v>10</v>
      </c>
      <c r="E71">
        <f t="shared" si="4"/>
        <v>19.5</v>
      </c>
      <c r="F71">
        <f t="shared" si="5"/>
        <v>9.75</v>
      </c>
    </row>
    <row r="72" spans="1:6">
      <c r="A72" s="24" t="s">
        <v>174</v>
      </c>
      <c r="B72" s="3" t="s">
        <v>30</v>
      </c>
      <c r="C72" s="13">
        <v>9.5</v>
      </c>
      <c r="D72" s="13">
        <v>10</v>
      </c>
      <c r="E72">
        <f t="shared" si="4"/>
        <v>19.5</v>
      </c>
      <c r="F72">
        <f t="shared" si="5"/>
        <v>9.75</v>
      </c>
    </row>
    <row r="73" spans="1:6">
      <c r="A73" s="24" t="s">
        <v>175</v>
      </c>
      <c r="B73" s="3" t="s">
        <v>91</v>
      </c>
      <c r="C73" s="13">
        <v>7</v>
      </c>
      <c r="D73" s="13">
        <v>10</v>
      </c>
      <c r="E73">
        <f t="shared" si="4"/>
        <v>17</v>
      </c>
      <c r="F73">
        <f t="shared" si="5"/>
        <v>8.5</v>
      </c>
    </row>
    <row r="74" spans="1:6">
      <c r="A74" s="24" t="s">
        <v>176</v>
      </c>
      <c r="B74" s="3" t="s">
        <v>19</v>
      </c>
      <c r="C74" s="13">
        <v>9.5</v>
      </c>
      <c r="D74" s="13">
        <v>10</v>
      </c>
      <c r="E74">
        <f t="shared" si="4"/>
        <v>19.5</v>
      </c>
      <c r="F74">
        <f t="shared" si="5"/>
        <v>9.75</v>
      </c>
    </row>
    <row r="75" spans="1:6">
      <c r="A75" s="24" t="s">
        <v>177</v>
      </c>
      <c r="B75" s="3" t="s">
        <v>15</v>
      </c>
      <c r="C75" s="13">
        <v>10</v>
      </c>
      <c r="D75" s="13">
        <v>9</v>
      </c>
      <c r="E75">
        <f t="shared" si="4"/>
        <v>19</v>
      </c>
      <c r="F75">
        <f t="shared" si="5"/>
        <v>9.5</v>
      </c>
    </row>
    <row r="76" spans="1:6">
      <c r="A76" s="24" t="s">
        <v>178</v>
      </c>
      <c r="B76" s="3" t="s">
        <v>11</v>
      </c>
      <c r="C76" s="13">
        <v>10</v>
      </c>
      <c r="D76" s="13">
        <v>10</v>
      </c>
      <c r="E76">
        <f t="shared" si="4"/>
        <v>20</v>
      </c>
      <c r="F76">
        <f t="shared" si="5"/>
        <v>10</v>
      </c>
    </row>
    <row r="77" spans="1:6">
      <c r="A77" s="24" t="s">
        <v>179</v>
      </c>
      <c r="B77" s="3" t="s">
        <v>73</v>
      </c>
      <c r="C77" s="13">
        <v>7</v>
      </c>
      <c r="D77" s="13">
        <v>8</v>
      </c>
      <c r="E77">
        <f t="shared" si="4"/>
        <v>15</v>
      </c>
      <c r="F77">
        <f t="shared" si="5"/>
        <v>7.5</v>
      </c>
    </row>
    <row r="78" spans="1:6">
      <c r="A78" s="24" t="s">
        <v>180</v>
      </c>
      <c r="B78" s="3" t="s">
        <v>65</v>
      </c>
      <c r="C78" s="13">
        <v>9</v>
      </c>
      <c r="D78" s="13"/>
      <c r="E78">
        <f t="shared" si="4"/>
        <v>9</v>
      </c>
      <c r="F78">
        <f t="shared" si="5"/>
        <v>4.5</v>
      </c>
    </row>
    <row r="79" spans="1:6">
      <c r="A79" s="24" t="s">
        <v>181</v>
      </c>
      <c r="B79" s="3" t="s">
        <v>60</v>
      </c>
      <c r="C79" s="13">
        <v>8</v>
      </c>
      <c r="D79" s="13">
        <v>8</v>
      </c>
      <c r="E79">
        <f t="shared" si="4"/>
        <v>16</v>
      </c>
      <c r="F79">
        <f t="shared" si="5"/>
        <v>8</v>
      </c>
    </row>
    <row r="80" spans="1:6">
      <c r="A80" s="24" t="s">
        <v>182</v>
      </c>
      <c r="B80" s="3" t="s">
        <v>56</v>
      </c>
      <c r="C80" s="13">
        <v>8</v>
      </c>
      <c r="D80" s="13">
        <v>8</v>
      </c>
      <c r="E80">
        <f t="shared" si="4"/>
        <v>16</v>
      </c>
      <c r="F80">
        <f t="shared" si="5"/>
        <v>8</v>
      </c>
    </row>
    <row r="81" spans="1:6">
      <c r="A81" s="24" t="s">
        <v>183</v>
      </c>
      <c r="B81" s="3" t="s">
        <v>62</v>
      </c>
      <c r="C81" s="13">
        <v>8</v>
      </c>
      <c r="D81" s="13">
        <v>8</v>
      </c>
      <c r="E81">
        <f t="shared" si="4"/>
        <v>16</v>
      </c>
      <c r="F81">
        <f t="shared" si="5"/>
        <v>8</v>
      </c>
    </row>
    <row r="82" spans="1:6">
      <c r="A82" s="24" t="s">
        <v>184</v>
      </c>
      <c r="B82" s="3" t="s">
        <v>64</v>
      </c>
      <c r="C82" s="13">
        <v>9</v>
      </c>
      <c r="D82" s="13">
        <v>8</v>
      </c>
      <c r="E82">
        <f t="shared" si="4"/>
        <v>17</v>
      </c>
      <c r="F82">
        <f t="shared" si="5"/>
        <v>8.5</v>
      </c>
    </row>
    <row r="83" spans="1:6">
      <c r="A83" s="25" t="s">
        <v>185</v>
      </c>
      <c r="B83" s="7" t="s">
        <v>78</v>
      </c>
      <c r="C83" s="13">
        <v>8</v>
      </c>
      <c r="D83" s="13">
        <v>8</v>
      </c>
      <c r="E83">
        <f t="shared" si="4"/>
        <v>16</v>
      </c>
      <c r="F83">
        <f t="shared" si="5"/>
        <v>8</v>
      </c>
    </row>
    <row r="84" spans="1:6">
      <c r="A84" s="24" t="s">
        <v>186</v>
      </c>
      <c r="B84" s="3" t="s">
        <v>17</v>
      </c>
      <c r="C84" s="13">
        <v>10</v>
      </c>
      <c r="D84" s="13">
        <v>10</v>
      </c>
      <c r="E84">
        <f t="shared" si="4"/>
        <v>20</v>
      </c>
      <c r="F84">
        <f t="shared" si="5"/>
        <v>10</v>
      </c>
    </row>
    <row r="85" spans="1:6">
      <c r="A85" s="24" t="s">
        <v>187</v>
      </c>
      <c r="B85" s="3" t="s">
        <v>40</v>
      </c>
      <c r="C85" s="13">
        <v>8</v>
      </c>
      <c r="D85" s="13">
        <v>10</v>
      </c>
      <c r="E85">
        <f t="shared" si="4"/>
        <v>18</v>
      </c>
      <c r="F85">
        <f t="shared" si="5"/>
        <v>9</v>
      </c>
    </row>
    <row r="86" spans="1:6">
      <c r="A86" s="24" t="s">
        <v>188</v>
      </c>
      <c r="B86" s="3" t="s">
        <v>39</v>
      </c>
      <c r="C86" s="13">
        <v>8.5</v>
      </c>
      <c r="D86" s="13">
        <v>9.5</v>
      </c>
      <c r="E86">
        <f t="shared" si="4"/>
        <v>18</v>
      </c>
      <c r="F86">
        <f t="shared" si="5"/>
        <v>9</v>
      </c>
    </row>
    <row r="87" spans="1:6">
      <c r="A87" s="24" t="s">
        <v>189</v>
      </c>
      <c r="B87" s="3" t="s">
        <v>88</v>
      </c>
      <c r="C87" s="13">
        <v>7</v>
      </c>
      <c r="D87" s="13">
        <v>7</v>
      </c>
      <c r="E87">
        <f t="shared" si="4"/>
        <v>14</v>
      </c>
      <c r="F87">
        <f t="shared" si="5"/>
        <v>7</v>
      </c>
    </row>
    <row r="88" spans="1:6">
      <c r="A88" s="24" t="s">
        <v>190</v>
      </c>
      <c r="B88" s="3" t="s">
        <v>80</v>
      </c>
      <c r="C88" s="13">
        <v>6</v>
      </c>
      <c r="D88" s="13">
        <v>8</v>
      </c>
      <c r="E88">
        <f t="shared" si="4"/>
        <v>14</v>
      </c>
      <c r="F88">
        <f t="shared" si="5"/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9"/>
  <sheetViews>
    <sheetView topLeftCell="F39" workbookViewId="0">
      <selection activeCell="T2" sqref="T2:U89"/>
    </sheetView>
  </sheetViews>
  <sheetFormatPr defaultColWidth="9" defaultRowHeight="14"/>
  <cols>
    <col min="1" max="1" width="13.3727272727273" customWidth="1"/>
    <col min="2" max="2" width="11" customWidth="1"/>
    <col min="10" max="10" width="10.3727272727273" customWidth="1"/>
    <col min="11" max="11" width="11.1272727272727" customWidth="1"/>
    <col min="12" max="12" width="12.3727272727273" customWidth="1"/>
    <col min="15" max="15" width="17" customWidth="1"/>
    <col min="17" max="17" width="15.5" customWidth="1"/>
    <col min="18" max="18" width="14.7545454545455" customWidth="1"/>
  </cols>
  <sheetData>
    <row r="1" ht="33" customHeight="1" spans="1:18">
      <c r="A1" s="1" t="s">
        <v>191</v>
      </c>
      <c r="B1" s="1"/>
      <c r="C1" s="1"/>
      <c r="D1" s="1"/>
      <c r="E1" s="1"/>
      <c r="F1" s="1"/>
      <c r="J1" s="8" t="s">
        <v>100</v>
      </c>
      <c r="L1" s="8" t="s">
        <v>101</v>
      </c>
      <c r="Q1" s="11" t="s">
        <v>192</v>
      </c>
      <c r="R1" s="11" t="s">
        <v>193</v>
      </c>
    </row>
    <row r="2" ht="16.5" spans="1:21">
      <c r="A2" s="2">
        <v>1800802041</v>
      </c>
      <c r="B2" s="3" t="s">
        <v>48</v>
      </c>
      <c r="C2">
        <v>9</v>
      </c>
      <c r="E2" s="3" t="s">
        <v>9</v>
      </c>
      <c r="F2">
        <f>VLOOKUP(E:E,B:C,2,FALSE)</f>
        <v>10</v>
      </c>
      <c r="I2" s="3" t="s">
        <v>9</v>
      </c>
      <c r="J2" s="9">
        <v>100</v>
      </c>
      <c r="K2" s="3" t="s">
        <v>9</v>
      </c>
      <c r="L2" s="9">
        <v>90</v>
      </c>
      <c r="O2" s="10" t="s">
        <v>194</v>
      </c>
      <c r="P2" s="10" t="s">
        <v>48</v>
      </c>
      <c r="Q2">
        <f>VLOOKUP(P:P,K:L,2,FALSE)</f>
        <v>63</v>
      </c>
      <c r="R2">
        <f>VLOOKUP(P:P,I:J,2,FALSE)</f>
        <v>78.68</v>
      </c>
      <c r="T2">
        <v>63</v>
      </c>
      <c r="U2">
        <v>78.68</v>
      </c>
    </row>
    <row r="3" ht="16.5" spans="1:21">
      <c r="A3" s="24" t="s">
        <v>182</v>
      </c>
      <c r="B3" s="3" t="s">
        <v>56</v>
      </c>
      <c r="C3" s="4">
        <v>8</v>
      </c>
      <c r="E3" s="3" t="s">
        <v>10</v>
      </c>
      <c r="F3">
        <f>VLOOKUP(E:E,B:C,2,FALSE)</f>
        <v>10</v>
      </c>
      <c r="I3" s="3" t="s">
        <v>10</v>
      </c>
      <c r="J3" s="9">
        <v>100</v>
      </c>
      <c r="K3" s="3" t="s">
        <v>10</v>
      </c>
      <c r="L3" s="9">
        <v>90</v>
      </c>
      <c r="O3" s="10" t="s">
        <v>104</v>
      </c>
      <c r="P3" s="10" t="s">
        <v>31</v>
      </c>
      <c r="Q3">
        <f t="shared" ref="Q3:Q34" si="0">VLOOKUP(P:P,K:L,2,FALSE)</f>
        <v>80</v>
      </c>
      <c r="R3">
        <f t="shared" ref="R3:R34" si="1">VLOOKUP(P:P,I:J,2,FALSE)</f>
        <v>82.56</v>
      </c>
      <c r="T3">
        <v>80</v>
      </c>
      <c r="U3">
        <v>82.56</v>
      </c>
    </row>
    <row r="4" ht="16.5" spans="1:21">
      <c r="A4" s="24" t="s">
        <v>120</v>
      </c>
      <c r="B4" s="3" t="s">
        <v>70</v>
      </c>
      <c r="C4" s="4">
        <v>7.5</v>
      </c>
      <c r="E4" s="3" t="s">
        <v>11</v>
      </c>
      <c r="F4">
        <f>VLOOKUP(E:E,B:C,2,FALSE)</f>
        <v>10</v>
      </c>
      <c r="I4" s="3" t="s">
        <v>11</v>
      </c>
      <c r="J4" s="9">
        <v>95.48</v>
      </c>
      <c r="K4" s="3" t="s">
        <v>11</v>
      </c>
      <c r="L4" s="9">
        <v>95</v>
      </c>
      <c r="O4" s="10" t="s">
        <v>105</v>
      </c>
      <c r="P4" s="10" t="s">
        <v>51</v>
      </c>
      <c r="Q4">
        <f t="shared" si="0"/>
        <v>67</v>
      </c>
      <c r="R4">
        <f t="shared" si="1"/>
        <v>75.28</v>
      </c>
      <c r="T4">
        <v>67</v>
      </c>
      <c r="U4">
        <v>75.28</v>
      </c>
    </row>
    <row r="5" ht="16.5" spans="1:21">
      <c r="A5" s="24" t="s">
        <v>168</v>
      </c>
      <c r="B5" s="3" t="s">
        <v>26</v>
      </c>
      <c r="C5" s="4">
        <v>8.5</v>
      </c>
      <c r="E5" s="3" t="s">
        <v>12</v>
      </c>
      <c r="F5">
        <f t="shared" ref="F5:F36" si="2">VLOOKUP(E:E,B:C,2,FALSE)</f>
        <v>10</v>
      </c>
      <c r="I5" s="3" t="s">
        <v>12</v>
      </c>
      <c r="J5" s="9">
        <v>93.84</v>
      </c>
      <c r="K5" s="3" t="s">
        <v>12</v>
      </c>
      <c r="L5" s="9">
        <v>88</v>
      </c>
      <c r="O5" s="10" t="s">
        <v>106</v>
      </c>
      <c r="P5" s="10" t="s">
        <v>83</v>
      </c>
      <c r="Q5">
        <f t="shared" si="0"/>
        <v>68</v>
      </c>
      <c r="R5">
        <f t="shared" si="1"/>
        <v>71.4</v>
      </c>
      <c r="T5">
        <v>68</v>
      </c>
      <c r="U5">
        <v>71.4</v>
      </c>
    </row>
    <row r="6" ht="16.5" spans="1:21">
      <c r="A6" s="24" t="s">
        <v>167</v>
      </c>
      <c r="B6" s="3" t="s">
        <v>55</v>
      </c>
      <c r="C6" s="4">
        <v>7.5</v>
      </c>
      <c r="E6" s="3" t="s">
        <v>103</v>
      </c>
      <c r="F6">
        <f t="shared" si="2"/>
        <v>10</v>
      </c>
      <c r="I6" s="3" t="s">
        <v>103</v>
      </c>
      <c r="J6" s="9">
        <v>93.42</v>
      </c>
      <c r="K6" s="3" t="s">
        <v>103</v>
      </c>
      <c r="L6" s="9">
        <v>93</v>
      </c>
      <c r="O6" s="10" t="s">
        <v>107</v>
      </c>
      <c r="P6" s="10" t="s">
        <v>74</v>
      </c>
      <c r="Q6">
        <f t="shared" si="0"/>
        <v>83</v>
      </c>
      <c r="R6">
        <f t="shared" si="1"/>
        <v>75.04</v>
      </c>
      <c r="T6">
        <v>83</v>
      </c>
      <c r="U6">
        <v>75.04</v>
      </c>
    </row>
    <row r="7" ht="16.5" spans="1:21">
      <c r="A7" s="24" t="s">
        <v>126</v>
      </c>
      <c r="B7" s="3" t="s">
        <v>22</v>
      </c>
      <c r="C7" s="4">
        <v>10</v>
      </c>
      <c r="E7" s="3" t="s">
        <v>14</v>
      </c>
      <c r="F7">
        <f t="shared" si="2"/>
        <v>9.05</v>
      </c>
      <c r="I7" s="3" t="s">
        <v>14</v>
      </c>
      <c r="J7" s="9">
        <v>88.64</v>
      </c>
      <c r="K7" s="3" t="s">
        <v>14</v>
      </c>
      <c r="L7" s="9">
        <v>87</v>
      </c>
      <c r="O7" s="10" t="s">
        <v>108</v>
      </c>
      <c r="P7" s="10" t="s">
        <v>50</v>
      </c>
      <c r="Q7">
        <f t="shared" si="0"/>
        <v>80</v>
      </c>
      <c r="R7">
        <f t="shared" si="1"/>
        <v>76.98</v>
      </c>
      <c r="T7">
        <v>80</v>
      </c>
      <c r="U7">
        <v>76.98</v>
      </c>
    </row>
    <row r="8" ht="16.5" spans="1:21">
      <c r="A8" s="24" t="s">
        <v>187</v>
      </c>
      <c r="B8" s="3" t="s">
        <v>40</v>
      </c>
      <c r="C8" s="4">
        <v>9</v>
      </c>
      <c r="E8" s="5" t="s">
        <v>15</v>
      </c>
      <c r="F8">
        <f t="shared" si="2"/>
        <v>9.5</v>
      </c>
      <c r="I8" s="5" t="s">
        <v>15</v>
      </c>
      <c r="J8" s="9">
        <v>89.54</v>
      </c>
      <c r="K8" s="5" t="s">
        <v>15</v>
      </c>
      <c r="L8" s="9">
        <v>94</v>
      </c>
      <c r="O8" s="10" t="s">
        <v>109</v>
      </c>
      <c r="P8" s="10" t="s">
        <v>87</v>
      </c>
      <c r="Q8">
        <f t="shared" si="0"/>
        <v>70</v>
      </c>
      <c r="R8">
        <f t="shared" si="1"/>
        <v>71.4</v>
      </c>
      <c r="T8">
        <v>70</v>
      </c>
      <c r="U8">
        <v>71.4</v>
      </c>
    </row>
    <row r="9" ht="16.5" spans="1:21">
      <c r="A9" s="24" t="s">
        <v>162</v>
      </c>
      <c r="B9" s="3" t="s">
        <v>38</v>
      </c>
      <c r="C9" s="4">
        <v>8</v>
      </c>
      <c r="E9" s="5" t="s">
        <v>16</v>
      </c>
      <c r="F9">
        <f t="shared" si="2"/>
        <v>10</v>
      </c>
      <c r="I9" s="5" t="s">
        <v>16</v>
      </c>
      <c r="J9" s="9">
        <v>89.72</v>
      </c>
      <c r="K9" s="5" t="s">
        <v>16</v>
      </c>
      <c r="L9" s="9">
        <v>90</v>
      </c>
      <c r="O9" s="10" t="s">
        <v>110</v>
      </c>
      <c r="P9" s="10" t="s">
        <v>85</v>
      </c>
      <c r="Q9">
        <f t="shared" si="0"/>
        <v>66</v>
      </c>
      <c r="R9">
        <f t="shared" si="1"/>
        <v>72.4</v>
      </c>
      <c r="T9">
        <v>66</v>
      </c>
      <c r="U9">
        <v>72.4</v>
      </c>
    </row>
    <row r="10" ht="16.5" spans="1:21">
      <c r="A10" s="24" t="s">
        <v>177</v>
      </c>
      <c r="B10" s="3" t="s">
        <v>15</v>
      </c>
      <c r="C10" s="4">
        <v>9.5</v>
      </c>
      <c r="E10" s="5" t="s">
        <v>17</v>
      </c>
      <c r="F10">
        <f t="shared" si="2"/>
        <v>10</v>
      </c>
      <c r="I10" s="5" t="s">
        <v>17</v>
      </c>
      <c r="J10" s="9">
        <v>89.32</v>
      </c>
      <c r="K10" s="5" t="s">
        <v>17</v>
      </c>
      <c r="L10" s="9">
        <v>91</v>
      </c>
      <c r="O10" s="10" t="s">
        <v>111</v>
      </c>
      <c r="P10" s="10" t="s">
        <v>27</v>
      </c>
      <c r="Q10">
        <f t="shared" si="0"/>
        <v>76</v>
      </c>
      <c r="R10">
        <f t="shared" si="1"/>
        <v>80.8</v>
      </c>
      <c r="T10">
        <v>76</v>
      </c>
      <c r="U10">
        <v>80.8</v>
      </c>
    </row>
    <row r="11" ht="16.5" spans="1:21">
      <c r="A11" s="24" t="s">
        <v>175</v>
      </c>
      <c r="B11" s="3" t="s">
        <v>91</v>
      </c>
      <c r="C11" s="4">
        <v>8.5</v>
      </c>
      <c r="E11" s="5" t="s">
        <v>18</v>
      </c>
      <c r="F11">
        <f t="shared" si="2"/>
        <v>9.75</v>
      </c>
      <c r="I11" s="5" t="s">
        <v>18</v>
      </c>
      <c r="J11" s="9">
        <v>85.78</v>
      </c>
      <c r="K11" s="5" t="s">
        <v>18</v>
      </c>
      <c r="L11" s="9">
        <v>86</v>
      </c>
      <c r="O11" s="10" t="s">
        <v>112</v>
      </c>
      <c r="P11" s="10" t="s">
        <v>69</v>
      </c>
      <c r="Q11">
        <f t="shared" si="0"/>
        <v>84</v>
      </c>
      <c r="R11">
        <f t="shared" si="1"/>
        <v>74.04</v>
      </c>
      <c r="T11">
        <v>84</v>
      </c>
      <c r="U11">
        <v>74.04</v>
      </c>
    </row>
    <row r="12" ht="16.5" spans="1:21">
      <c r="A12" s="24" t="s">
        <v>158</v>
      </c>
      <c r="B12" s="3" t="s">
        <v>53</v>
      </c>
      <c r="C12" s="4">
        <v>7.5</v>
      </c>
      <c r="E12" s="3" t="s">
        <v>19</v>
      </c>
      <c r="F12">
        <f t="shared" si="2"/>
        <v>9.75</v>
      </c>
      <c r="I12" s="3" t="s">
        <v>19</v>
      </c>
      <c r="J12" s="9">
        <v>87.18</v>
      </c>
      <c r="K12" s="3" t="s">
        <v>19</v>
      </c>
      <c r="L12" s="9">
        <v>79</v>
      </c>
      <c r="O12" s="10" t="s">
        <v>113</v>
      </c>
      <c r="P12" s="10" t="s">
        <v>86</v>
      </c>
      <c r="Q12">
        <f t="shared" si="0"/>
        <v>66</v>
      </c>
      <c r="R12">
        <f t="shared" si="1"/>
        <v>72.4</v>
      </c>
      <c r="T12">
        <v>66</v>
      </c>
      <c r="U12">
        <v>72.4</v>
      </c>
    </row>
    <row r="13" ht="16.5" spans="1:21">
      <c r="A13" s="24" t="s">
        <v>188</v>
      </c>
      <c r="B13" s="3" t="s">
        <v>39</v>
      </c>
      <c r="C13" s="4">
        <v>9</v>
      </c>
      <c r="E13" s="3" t="s">
        <v>20</v>
      </c>
      <c r="F13">
        <f t="shared" si="2"/>
        <v>10</v>
      </c>
      <c r="I13" s="3" t="s">
        <v>20</v>
      </c>
      <c r="J13" s="9">
        <v>87.26</v>
      </c>
      <c r="K13" s="3" t="s">
        <v>20</v>
      </c>
      <c r="L13" s="9">
        <v>87</v>
      </c>
      <c r="O13" s="10" t="s">
        <v>114</v>
      </c>
      <c r="P13" s="10" t="s">
        <v>45</v>
      </c>
      <c r="Q13">
        <f t="shared" si="0"/>
        <v>84</v>
      </c>
      <c r="R13">
        <f t="shared" si="1"/>
        <v>76.1</v>
      </c>
      <c r="T13">
        <v>84</v>
      </c>
      <c r="U13">
        <v>76.1</v>
      </c>
    </row>
    <row r="14" ht="16.5" spans="1:21">
      <c r="A14" s="24" t="s">
        <v>117</v>
      </c>
      <c r="B14" s="3" t="s">
        <v>96</v>
      </c>
      <c r="C14" s="4">
        <v>3.5</v>
      </c>
      <c r="E14" s="3" t="s">
        <v>21</v>
      </c>
      <c r="F14">
        <f t="shared" si="2"/>
        <v>10</v>
      </c>
      <c r="I14" s="3" t="s">
        <v>21</v>
      </c>
      <c r="J14" s="9">
        <v>87.06</v>
      </c>
      <c r="K14" s="3" t="s">
        <v>21</v>
      </c>
      <c r="L14" s="9">
        <v>83</v>
      </c>
      <c r="O14" s="10" t="s">
        <v>115</v>
      </c>
      <c r="P14" s="10" t="s">
        <v>89</v>
      </c>
      <c r="Q14">
        <f t="shared" si="0"/>
        <v>63</v>
      </c>
      <c r="R14">
        <f t="shared" si="1"/>
        <v>64.58</v>
      </c>
      <c r="T14">
        <v>63</v>
      </c>
      <c r="U14">
        <v>64.58</v>
      </c>
    </row>
    <row r="15" ht="16.5" spans="1:21">
      <c r="A15" s="24" t="s">
        <v>135</v>
      </c>
      <c r="B15" s="3" t="s">
        <v>79</v>
      </c>
      <c r="C15" s="4">
        <v>7.5</v>
      </c>
      <c r="E15" s="3" t="s">
        <v>22</v>
      </c>
      <c r="F15">
        <f t="shared" si="2"/>
        <v>10</v>
      </c>
      <c r="I15" s="3" t="s">
        <v>22</v>
      </c>
      <c r="J15" s="9">
        <v>87.06</v>
      </c>
      <c r="K15" s="3" t="s">
        <v>22</v>
      </c>
      <c r="L15" s="9">
        <v>88</v>
      </c>
      <c r="O15" s="10" t="s">
        <v>116</v>
      </c>
      <c r="P15" s="10" t="s">
        <v>95</v>
      </c>
      <c r="Q15">
        <f t="shared" si="0"/>
        <v>68</v>
      </c>
      <c r="R15">
        <f t="shared" si="1"/>
        <v>61.94</v>
      </c>
      <c r="T15">
        <v>68</v>
      </c>
      <c r="U15">
        <v>61.94</v>
      </c>
    </row>
    <row r="16" ht="16.5" spans="1:21">
      <c r="A16" s="24" t="s">
        <v>110</v>
      </c>
      <c r="B16" s="3" t="s">
        <v>85</v>
      </c>
      <c r="C16" s="4">
        <v>7.5</v>
      </c>
      <c r="E16" s="3" t="s">
        <v>23</v>
      </c>
      <c r="F16">
        <f t="shared" si="2"/>
        <v>8.75</v>
      </c>
      <c r="I16" s="3" t="s">
        <v>23</v>
      </c>
      <c r="J16" s="9">
        <v>83.94</v>
      </c>
      <c r="K16" s="3" t="s">
        <v>23</v>
      </c>
      <c r="L16" s="9">
        <v>93</v>
      </c>
      <c r="O16" s="10" t="s">
        <v>117</v>
      </c>
      <c r="P16" s="10" t="s">
        <v>96</v>
      </c>
      <c r="Q16">
        <f t="shared" si="0"/>
        <v>61</v>
      </c>
      <c r="R16">
        <f t="shared" si="1"/>
        <v>59.06</v>
      </c>
      <c r="T16">
        <v>61</v>
      </c>
      <c r="U16">
        <v>59.06</v>
      </c>
    </row>
    <row r="17" ht="16.5" spans="1:21">
      <c r="A17" s="24" t="s">
        <v>156</v>
      </c>
      <c r="B17" s="3" t="s">
        <v>66</v>
      </c>
      <c r="C17" s="4">
        <v>8</v>
      </c>
      <c r="E17" s="3" t="s">
        <v>24</v>
      </c>
      <c r="F17">
        <f t="shared" si="2"/>
        <v>8.5</v>
      </c>
      <c r="I17" s="3" t="s">
        <v>24</v>
      </c>
      <c r="J17" s="9">
        <v>82.62</v>
      </c>
      <c r="K17" s="3" t="s">
        <v>24</v>
      </c>
      <c r="L17" s="9">
        <v>73</v>
      </c>
      <c r="O17" s="10" t="s">
        <v>118</v>
      </c>
      <c r="P17" s="10" t="s">
        <v>81</v>
      </c>
      <c r="Q17">
        <f t="shared" si="0"/>
        <v>80</v>
      </c>
      <c r="R17">
        <f t="shared" si="1"/>
        <v>73.64</v>
      </c>
      <c r="T17">
        <v>80</v>
      </c>
      <c r="U17">
        <v>73.64</v>
      </c>
    </row>
    <row r="18" ht="16.5" spans="1:21">
      <c r="A18" s="24" t="s">
        <v>140</v>
      </c>
      <c r="B18" s="3" t="s">
        <v>14</v>
      </c>
      <c r="C18" s="4">
        <v>9.05</v>
      </c>
      <c r="E18" s="3" t="s">
        <v>25</v>
      </c>
      <c r="F18">
        <f t="shared" si="2"/>
        <v>9</v>
      </c>
      <c r="I18" s="3" t="s">
        <v>25</v>
      </c>
      <c r="J18" s="9">
        <v>83.42</v>
      </c>
      <c r="K18" s="3" t="s">
        <v>25</v>
      </c>
      <c r="L18" s="9">
        <v>82</v>
      </c>
      <c r="O18" s="10" t="s">
        <v>119</v>
      </c>
      <c r="P18" s="10" t="s">
        <v>75</v>
      </c>
      <c r="Q18">
        <f t="shared" si="0"/>
        <v>84</v>
      </c>
      <c r="R18">
        <f t="shared" si="1"/>
        <v>75.04</v>
      </c>
      <c r="T18">
        <v>84</v>
      </c>
      <c r="U18">
        <v>75.04</v>
      </c>
    </row>
    <row r="19" ht="16.5" spans="1:21">
      <c r="A19" s="24" t="s">
        <v>155</v>
      </c>
      <c r="B19" s="3" t="s">
        <v>28</v>
      </c>
      <c r="C19" s="4">
        <v>9.5</v>
      </c>
      <c r="E19" s="3" t="s">
        <v>26</v>
      </c>
      <c r="F19">
        <f t="shared" si="2"/>
        <v>8.5</v>
      </c>
      <c r="I19" s="3" t="s">
        <v>26</v>
      </c>
      <c r="J19" s="9">
        <v>82</v>
      </c>
      <c r="K19" s="3" t="s">
        <v>26</v>
      </c>
      <c r="L19" s="9">
        <v>89</v>
      </c>
      <c r="O19" s="10" t="s">
        <v>120</v>
      </c>
      <c r="P19" s="10" t="s">
        <v>70</v>
      </c>
      <c r="Q19">
        <f t="shared" si="0"/>
        <v>84</v>
      </c>
      <c r="R19">
        <f t="shared" si="1"/>
        <v>74.04</v>
      </c>
      <c r="T19">
        <v>84</v>
      </c>
      <c r="U19">
        <v>74.04</v>
      </c>
    </row>
    <row r="20" ht="16.5" spans="1:21">
      <c r="A20" s="24" t="s">
        <v>136</v>
      </c>
      <c r="B20" s="3" t="s">
        <v>44</v>
      </c>
      <c r="C20" s="4">
        <v>10</v>
      </c>
      <c r="E20" s="3" t="s">
        <v>27</v>
      </c>
      <c r="F20">
        <f t="shared" si="2"/>
        <v>8</v>
      </c>
      <c r="I20" s="3" t="s">
        <v>27</v>
      </c>
      <c r="J20" s="9">
        <v>80.8</v>
      </c>
      <c r="K20" s="3" t="s">
        <v>27</v>
      </c>
      <c r="L20" s="9">
        <v>76</v>
      </c>
      <c r="O20" s="10" t="s">
        <v>121</v>
      </c>
      <c r="P20" s="10" t="s">
        <v>67</v>
      </c>
      <c r="Q20">
        <f t="shared" si="0"/>
        <v>80</v>
      </c>
      <c r="R20">
        <f t="shared" si="1"/>
        <v>72.46</v>
      </c>
      <c r="T20">
        <v>80</v>
      </c>
      <c r="U20">
        <v>72.46</v>
      </c>
    </row>
    <row r="21" ht="16.5" spans="1:21">
      <c r="A21" s="24" t="s">
        <v>123</v>
      </c>
      <c r="B21" s="3" t="s">
        <v>77</v>
      </c>
      <c r="C21" s="4">
        <v>7.5</v>
      </c>
      <c r="E21" s="3" t="s">
        <v>28</v>
      </c>
      <c r="F21">
        <f t="shared" si="2"/>
        <v>9.5</v>
      </c>
      <c r="I21" s="3" t="s">
        <v>28</v>
      </c>
      <c r="J21" s="9">
        <v>83.38</v>
      </c>
      <c r="K21" s="3" t="s">
        <v>28</v>
      </c>
      <c r="L21" s="9">
        <v>76</v>
      </c>
      <c r="O21" s="10" t="s">
        <v>122</v>
      </c>
      <c r="P21" s="10" t="s">
        <v>33</v>
      </c>
      <c r="Q21">
        <f t="shared" si="0"/>
        <v>72</v>
      </c>
      <c r="R21">
        <f t="shared" si="1"/>
        <v>72.16</v>
      </c>
      <c r="T21">
        <v>72</v>
      </c>
      <c r="U21">
        <v>72.16</v>
      </c>
    </row>
    <row r="22" ht="16.5" spans="1:21">
      <c r="A22" s="24" t="s">
        <v>141</v>
      </c>
      <c r="B22" s="3" t="s">
        <v>94</v>
      </c>
      <c r="C22" s="4">
        <v>3.5</v>
      </c>
      <c r="E22" s="3" t="s">
        <v>29</v>
      </c>
      <c r="F22">
        <f t="shared" si="2"/>
        <v>8</v>
      </c>
      <c r="I22" s="3" t="s">
        <v>29</v>
      </c>
      <c r="J22" s="9">
        <v>79.98</v>
      </c>
      <c r="K22" s="3" t="s">
        <v>29</v>
      </c>
      <c r="L22" s="9">
        <v>72</v>
      </c>
      <c r="O22" s="10" t="s">
        <v>123</v>
      </c>
      <c r="P22" s="10" t="s">
        <v>77</v>
      </c>
      <c r="Q22">
        <f t="shared" si="0"/>
        <v>63</v>
      </c>
      <c r="R22">
        <f t="shared" si="1"/>
        <v>74.04</v>
      </c>
      <c r="T22">
        <v>63</v>
      </c>
      <c r="U22">
        <v>74.04</v>
      </c>
    </row>
    <row r="23" ht="16.5" spans="1:21">
      <c r="A23" s="24" t="s">
        <v>164</v>
      </c>
      <c r="B23" s="3" t="s">
        <v>42</v>
      </c>
      <c r="C23" s="4">
        <v>8.5</v>
      </c>
      <c r="E23" s="3" t="s">
        <v>30</v>
      </c>
      <c r="F23">
        <f t="shared" si="2"/>
        <v>9.75</v>
      </c>
      <c r="I23" s="3" t="s">
        <v>30</v>
      </c>
      <c r="J23" s="9">
        <v>83.26</v>
      </c>
      <c r="K23" s="3" t="s">
        <v>30</v>
      </c>
      <c r="L23" s="9">
        <v>68</v>
      </c>
      <c r="O23" s="10" t="s">
        <v>124</v>
      </c>
      <c r="P23" s="10" t="s">
        <v>47</v>
      </c>
      <c r="Q23">
        <f t="shared" si="0"/>
        <v>86</v>
      </c>
      <c r="R23">
        <f t="shared" si="1"/>
        <v>77.68</v>
      </c>
      <c r="T23">
        <v>86</v>
      </c>
      <c r="U23">
        <v>77.68</v>
      </c>
    </row>
    <row r="24" ht="16.5" spans="1:21">
      <c r="A24" s="24" t="s">
        <v>107</v>
      </c>
      <c r="B24" s="3" t="s">
        <v>74</v>
      </c>
      <c r="C24" s="4">
        <v>8</v>
      </c>
      <c r="E24" s="3" t="s">
        <v>31</v>
      </c>
      <c r="F24">
        <f t="shared" si="2"/>
        <v>9.5</v>
      </c>
      <c r="I24" s="3" t="s">
        <v>31</v>
      </c>
      <c r="J24" s="9">
        <v>82.56</v>
      </c>
      <c r="K24" s="3" t="s">
        <v>31</v>
      </c>
      <c r="L24" s="9">
        <v>80</v>
      </c>
      <c r="O24" s="10" t="s">
        <v>125</v>
      </c>
      <c r="P24" s="10" t="s">
        <v>58</v>
      </c>
      <c r="Q24">
        <f t="shared" si="0"/>
        <v>63</v>
      </c>
      <c r="R24">
        <f t="shared" si="1"/>
        <v>74.86</v>
      </c>
      <c r="T24">
        <v>63</v>
      </c>
      <c r="U24">
        <v>74.86</v>
      </c>
    </row>
    <row r="25" ht="16.5" spans="1:21">
      <c r="A25" s="24" t="s">
        <v>131</v>
      </c>
      <c r="B25" s="3" t="s">
        <v>93</v>
      </c>
      <c r="C25" s="4">
        <v>3.5</v>
      </c>
      <c r="E25" s="5" t="s">
        <v>32</v>
      </c>
      <c r="F25">
        <f t="shared" si="2"/>
        <v>9.5</v>
      </c>
      <c r="I25" s="5" t="s">
        <v>32</v>
      </c>
      <c r="J25" s="9">
        <v>82.56</v>
      </c>
      <c r="K25" s="5" t="s">
        <v>32</v>
      </c>
      <c r="L25" s="9">
        <v>86</v>
      </c>
      <c r="O25" s="10" t="s">
        <v>126</v>
      </c>
      <c r="P25" s="10" t="s">
        <v>22</v>
      </c>
      <c r="Q25">
        <f t="shared" si="0"/>
        <v>88</v>
      </c>
      <c r="R25">
        <f t="shared" si="1"/>
        <v>87.06</v>
      </c>
      <c r="T25">
        <v>88</v>
      </c>
      <c r="U25">
        <v>87.06</v>
      </c>
    </row>
    <row r="26" ht="16.5" spans="1:21">
      <c r="A26" s="24" t="s">
        <v>108</v>
      </c>
      <c r="B26" s="3" t="s">
        <v>50</v>
      </c>
      <c r="C26" s="4">
        <v>8.25</v>
      </c>
      <c r="E26" s="3" t="s">
        <v>33</v>
      </c>
      <c r="F26">
        <f t="shared" si="2"/>
        <v>7.5</v>
      </c>
      <c r="I26" s="3" t="s">
        <v>33</v>
      </c>
      <c r="J26" s="9">
        <v>72.16</v>
      </c>
      <c r="K26" s="3" t="s">
        <v>33</v>
      </c>
      <c r="L26" s="9">
        <v>72</v>
      </c>
      <c r="O26" s="10" t="s">
        <v>127</v>
      </c>
      <c r="P26" s="10" t="s">
        <v>37</v>
      </c>
      <c r="Q26">
        <f t="shared" si="0"/>
        <v>76</v>
      </c>
      <c r="R26">
        <f t="shared" si="1"/>
        <v>80.32</v>
      </c>
      <c r="T26">
        <v>76</v>
      </c>
      <c r="U26">
        <v>80.32</v>
      </c>
    </row>
    <row r="27" ht="16.5" spans="1:21">
      <c r="A27" s="24" t="s">
        <v>151</v>
      </c>
      <c r="B27" s="3" t="s">
        <v>49</v>
      </c>
      <c r="C27" s="4">
        <v>8</v>
      </c>
      <c r="E27" s="3" t="s">
        <v>34</v>
      </c>
      <c r="F27">
        <f t="shared" si="2"/>
        <v>7.75</v>
      </c>
      <c r="I27" s="3" t="s">
        <v>34</v>
      </c>
      <c r="J27" s="9">
        <v>78.44</v>
      </c>
      <c r="K27" s="3" t="s">
        <v>34</v>
      </c>
      <c r="L27" s="9">
        <v>66</v>
      </c>
      <c r="O27" s="10" t="s">
        <v>128</v>
      </c>
      <c r="P27" s="10" t="s">
        <v>25</v>
      </c>
      <c r="Q27">
        <f t="shared" si="0"/>
        <v>82</v>
      </c>
      <c r="R27">
        <f t="shared" si="1"/>
        <v>83.42</v>
      </c>
      <c r="T27">
        <v>82</v>
      </c>
      <c r="U27">
        <v>83.42</v>
      </c>
    </row>
    <row r="28" ht="16.5" spans="1:21">
      <c r="A28" s="24" t="s">
        <v>148</v>
      </c>
      <c r="B28" s="3" t="s">
        <v>21</v>
      </c>
      <c r="C28" s="4">
        <v>10</v>
      </c>
      <c r="E28" s="3" t="s">
        <v>35</v>
      </c>
      <c r="F28">
        <f t="shared" si="2"/>
        <v>8.5</v>
      </c>
      <c r="I28" s="3" t="s">
        <v>35</v>
      </c>
      <c r="J28" s="9">
        <v>79.94</v>
      </c>
      <c r="K28" s="3" t="s">
        <v>35</v>
      </c>
      <c r="L28" s="9">
        <v>87</v>
      </c>
      <c r="O28" s="10" t="s">
        <v>129</v>
      </c>
      <c r="P28" s="10" t="s">
        <v>32</v>
      </c>
      <c r="Q28">
        <f t="shared" si="0"/>
        <v>86</v>
      </c>
      <c r="R28">
        <f t="shared" si="1"/>
        <v>82.56</v>
      </c>
      <c r="T28">
        <v>86</v>
      </c>
      <c r="U28">
        <v>82.56</v>
      </c>
    </row>
    <row r="29" ht="16.5" spans="1:21">
      <c r="A29" s="24" t="s">
        <v>139</v>
      </c>
      <c r="B29" s="3" t="s">
        <v>16</v>
      </c>
      <c r="C29" s="4">
        <v>10</v>
      </c>
      <c r="E29" s="3" t="s">
        <v>36</v>
      </c>
      <c r="F29">
        <f t="shared" si="2"/>
        <v>4.5</v>
      </c>
      <c r="I29" s="3" t="s">
        <v>36</v>
      </c>
      <c r="J29" s="9">
        <v>71.32</v>
      </c>
      <c r="K29" s="3" t="s">
        <v>36</v>
      </c>
      <c r="L29" s="9">
        <v>89</v>
      </c>
      <c r="O29" s="10" t="s">
        <v>130</v>
      </c>
      <c r="P29" s="10" t="s">
        <v>20</v>
      </c>
      <c r="Q29">
        <f t="shared" si="0"/>
        <v>87</v>
      </c>
      <c r="R29">
        <f t="shared" si="1"/>
        <v>87.26</v>
      </c>
      <c r="T29">
        <v>87</v>
      </c>
      <c r="U29">
        <v>87.26</v>
      </c>
    </row>
    <row r="30" ht="16.5" spans="1:21">
      <c r="A30" s="24" t="s">
        <v>137</v>
      </c>
      <c r="B30" s="3" t="s">
        <v>9</v>
      </c>
      <c r="C30" s="4">
        <v>10</v>
      </c>
      <c r="E30" s="3" t="s">
        <v>37</v>
      </c>
      <c r="F30">
        <f t="shared" si="2"/>
        <v>9</v>
      </c>
      <c r="I30" s="3" t="s">
        <v>37</v>
      </c>
      <c r="J30" s="9">
        <v>80.32</v>
      </c>
      <c r="K30" s="3" t="s">
        <v>37</v>
      </c>
      <c r="L30" s="9">
        <v>76</v>
      </c>
      <c r="O30" s="10" t="s">
        <v>131</v>
      </c>
      <c r="P30" s="10" t="s">
        <v>93</v>
      </c>
      <c r="Q30">
        <f t="shared" si="0"/>
        <v>84</v>
      </c>
      <c r="R30">
        <f t="shared" si="1"/>
        <v>62.76</v>
      </c>
      <c r="T30">
        <v>84</v>
      </c>
      <c r="U30">
        <v>62.76</v>
      </c>
    </row>
    <row r="31" ht="16.5" spans="1:21">
      <c r="A31" s="24" t="s">
        <v>169</v>
      </c>
      <c r="B31" s="3" t="s">
        <v>71</v>
      </c>
      <c r="C31" s="4">
        <v>7.5</v>
      </c>
      <c r="E31" s="3" t="s">
        <v>38</v>
      </c>
      <c r="F31">
        <f t="shared" si="2"/>
        <v>8</v>
      </c>
      <c r="I31" s="3" t="s">
        <v>38</v>
      </c>
      <c r="J31" s="9">
        <v>78.12</v>
      </c>
      <c r="K31" s="3" t="s">
        <v>38</v>
      </c>
      <c r="L31" s="9">
        <v>73</v>
      </c>
      <c r="O31" s="10" t="s">
        <v>132</v>
      </c>
      <c r="P31" s="10" t="s">
        <v>84</v>
      </c>
      <c r="Q31">
        <f t="shared" si="0"/>
        <v>84</v>
      </c>
      <c r="R31">
        <f t="shared" si="1"/>
        <v>65.4</v>
      </c>
      <c r="T31">
        <v>84</v>
      </c>
      <c r="U31">
        <v>65.4</v>
      </c>
    </row>
    <row r="32" ht="16.5" spans="1:21">
      <c r="A32" s="24" t="s">
        <v>112</v>
      </c>
      <c r="B32" s="3" t="s">
        <v>69</v>
      </c>
      <c r="C32" s="4">
        <v>7.5</v>
      </c>
      <c r="E32" s="3" t="s">
        <v>39</v>
      </c>
      <c r="F32">
        <f t="shared" si="2"/>
        <v>9</v>
      </c>
      <c r="I32" s="3" t="s">
        <v>39</v>
      </c>
      <c r="J32" s="9">
        <v>80.12</v>
      </c>
      <c r="K32" s="3" t="s">
        <v>39</v>
      </c>
      <c r="L32" s="9">
        <v>84</v>
      </c>
      <c r="O32" s="10" t="s">
        <v>133</v>
      </c>
      <c r="P32" s="10" t="s">
        <v>82</v>
      </c>
      <c r="Q32">
        <f t="shared" si="0"/>
        <v>68</v>
      </c>
      <c r="R32">
        <f t="shared" si="1"/>
        <v>72.22</v>
      </c>
      <c r="T32">
        <v>68</v>
      </c>
      <c r="U32">
        <v>72.22</v>
      </c>
    </row>
    <row r="33" ht="16.5" spans="1:21">
      <c r="A33" s="24" t="s">
        <v>176</v>
      </c>
      <c r="B33" s="3" t="s">
        <v>19</v>
      </c>
      <c r="C33" s="4">
        <v>9.75</v>
      </c>
      <c r="E33" s="3" t="s">
        <v>40</v>
      </c>
      <c r="F33">
        <f t="shared" si="2"/>
        <v>9</v>
      </c>
      <c r="I33" s="3" t="s">
        <v>40</v>
      </c>
      <c r="J33" s="9">
        <v>79.92</v>
      </c>
      <c r="K33" s="3" t="s">
        <v>40</v>
      </c>
      <c r="L33" s="9">
        <v>61</v>
      </c>
      <c r="O33" s="10" t="s">
        <v>134</v>
      </c>
      <c r="P33" s="10" t="s">
        <v>46</v>
      </c>
      <c r="Q33">
        <f t="shared" si="0"/>
        <v>84</v>
      </c>
      <c r="R33">
        <f t="shared" si="1"/>
        <v>76.1</v>
      </c>
      <c r="T33">
        <v>84</v>
      </c>
      <c r="U33">
        <v>76.1</v>
      </c>
    </row>
    <row r="34" ht="16.5" spans="1:21">
      <c r="A34" s="24" t="s">
        <v>183</v>
      </c>
      <c r="B34" s="3" t="s">
        <v>62</v>
      </c>
      <c r="C34" s="4">
        <v>8</v>
      </c>
      <c r="E34" s="5" t="s">
        <v>41</v>
      </c>
      <c r="F34">
        <f t="shared" si="2"/>
        <v>8</v>
      </c>
      <c r="I34" s="5" t="s">
        <v>41</v>
      </c>
      <c r="J34" s="9">
        <v>77.5</v>
      </c>
      <c r="K34" s="5" t="s">
        <v>41</v>
      </c>
      <c r="L34" s="9">
        <v>86</v>
      </c>
      <c r="O34" s="10" t="s">
        <v>135</v>
      </c>
      <c r="P34" s="10" t="s">
        <v>79</v>
      </c>
      <c r="Q34">
        <f t="shared" si="0"/>
        <v>70</v>
      </c>
      <c r="R34">
        <f t="shared" si="1"/>
        <v>73.64</v>
      </c>
      <c r="T34">
        <v>70</v>
      </c>
      <c r="U34">
        <v>73.64</v>
      </c>
    </row>
    <row r="35" ht="16.5" spans="1:21">
      <c r="A35" s="24" t="s">
        <v>161</v>
      </c>
      <c r="B35" s="3" t="s">
        <v>34</v>
      </c>
      <c r="C35" s="4">
        <v>7.75</v>
      </c>
      <c r="E35" s="3" t="s">
        <v>42</v>
      </c>
      <c r="F35">
        <f t="shared" si="2"/>
        <v>8.5</v>
      </c>
      <c r="I35" s="3" t="s">
        <v>42</v>
      </c>
      <c r="J35" s="9">
        <v>78.5</v>
      </c>
      <c r="K35" s="3" t="s">
        <v>42</v>
      </c>
      <c r="L35" s="9">
        <v>72</v>
      </c>
      <c r="O35" s="10" t="s">
        <v>136</v>
      </c>
      <c r="P35" s="10" t="s">
        <v>44</v>
      </c>
      <c r="Q35">
        <f t="shared" ref="Q35:Q66" si="3">VLOOKUP(P:P,K:L,2,FALSE)</f>
        <v>88</v>
      </c>
      <c r="R35">
        <f t="shared" ref="R35:R66" si="4">VLOOKUP(P:P,I:J,2,FALSE)</f>
        <v>81.1</v>
      </c>
      <c r="T35">
        <v>88</v>
      </c>
      <c r="U35">
        <v>81.1</v>
      </c>
    </row>
    <row r="36" ht="16.5" spans="1:21">
      <c r="A36" s="24" t="s">
        <v>106</v>
      </c>
      <c r="B36" s="3" t="s">
        <v>83</v>
      </c>
      <c r="C36" s="4">
        <v>7</v>
      </c>
      <c r="E36" s="3" t="s">
        <v>43</v>
      </c>
      <c r="F36">
        <f t="shared" si="2"/>
        <v>7.5</v>
      </c>
      <c r="I36" s="3" t="s">
        <v>43</v>
      </c>
      <c r="J36" s="9">
        <v>76.5</v>
      </c>
      <c r="K36" s="3" t="s">
        <v>43</v>
      </c>
      <c r="L36" s="9">
        <v>72</v>
      </c>
      <c r="O36" s="10" t="s">
        <v>137</v>
      </c>
      <c r="P36" s="10" t="s">
        <v>9</v>
      </c>
      <c r="Q36">
        <f t="shared" si="3"/>
        <v>90</v>
      </c>
      <c r="R36">
        <f t="shared" si="4"/>
        <v>100</v>
      </c>
      <c r="T36">
        <v>90</v>
      </c>
      <c r="U36">
        <v>100</v>
      </c>
    </row>
    <row r="37" ht="16.5" spans="1:21">
      <c r="A37" s="24" t="s">
        <v>133</v>
      </c>
      <c r="B37" s="3" t="s">
        <v>82</v>
      </c>
      <c r="C37" s="4">
        <v>7</v>
      </c>
      <c r="E37" s="3" t="s">
        <v>44</v>
      </c>
      <c r="F37">
        <f t="shared" ref="F37:F68" si="5">VLOOKUP(E:E,B:C,2,FALSE)</f>
        <v>10</v>
      </c>
      <c r="I37" s="3" t="s">
        <v>44</v>
      </c>
      <c r="J37" s="9">
        <v>81.1</v>
      </c>
      <c r="K37" s="3" t="s">
        <v>44</v>
      </c>
      <c r="L37" s="9">
        <v>88</v>
      </c>
      <c r="O37" s="10" t="s">
        <v>138</v>
      </c>
      <c r="P37" s="10" t="s">
        <v>76</v>
      </c>
      <c r="Q37">
        <f t="shared" si="3"/>
        <v>87</v>
      </c>
      <c r="R37">
        <f t="shared" si="4"/>
        <v>75.04</v>
      </c>
      <c r="T37">
        <v>87</v>
      </c>
      <c r="U37">
        <v>75.04</v>
      </c>
    </row>
    <row r="38" ht="16.5" spans="1:21">
      <c r="A38" s="24" t="s">
        <v>172</v>
      </c>
      <c r="B38" s="3" t="s">
        <v>72</v>
      </c>
      <c r="C38" s="4">
        <v>7.5</v>
      </c>
      <c r="E38" s="3" t="s">
        <v>45</v>
      </c>
      <c r="F38">
        <f t="shared" si="5"/>
        <v>7.5</v>
      </c>
      <c r="I38" s="3" t="s">
        <v>45</v>
      </c>
      <c r="J38" s="9">
        <v>76.1</v>
      </c>
      <c r="K38" s="3" t="s">
        <v>45</v>
      </c>
      <c r="L38" s="9">
        <v>84</v>
      </c>
      <c r="O38" s="10" t="s">
        <v>139</v>
      </c>
      <c r="P38" s="10" t="s">
        <v>16</v>
      </c>
      <c r="Q38">
        <f t="shared" si="3"/>
        <v>90</v>
      </c>
      <c r="R38">
        <f t="shared" si="4"/>
        <v>89.72</v>
      </c>
      <c r="T38">
        <v>90</v>
      </c>
      <c r="U38">
        <v>89.72</v>
      </c>
    </row>
    <row r="39" ht="16.5" spans="1:21">
      <c r="A39" s="24" t="s">
        <v>189</v>
      </c>
      <c r="B39" s="3" t="s">
        <v>88</v>
      </c>
      <c r="C39" s="4">
        <v>7</v>
      </c>
      <c r="E39" s="3" t="s">
        <v>46</v>
      </c>
      <c r="F39">
        <f t="shared" si="5"/>
        <v>7.5</v>
      </c>
      <c r="I39" s="3" t="s">
        <v>46</v>
      </c>
      <c r="J39" s="9">
        <v>76.1</v>
      </c>
      <c r="K39" s="3" t="s">
        <v>46</v>
      </c>
      <c r="L39" s="9">
        <v>84</v>
      </c>
      <c r="O39" s="10" t="s">
        <v>140</v>
      </c>
      <c r="P39" s="10" t="s">
        <v>14</v>
      </c>
      <c r="Q39">
        <f t="shared" si="3"/>
        <v>87</v>
      </c>
      <c r="R39">
        <f t="shared" si="4"/>
        <v>88.64</v>
      </c>
      <c r="T39">
        <v>87</v>
      </c>
      <c r="U39">
        <v>88.64</v>
      </c>
    </row>
    <row r="40" ht="16.5" spans="1:21">
      <c r="A40" s="24" t="s">
        <v>152</v>
      </c>
      <c r="B40" s="3" t="s">
        <v>36</v>
      </c>
      <c r="C40" s="4">
        <v>4.5</v>
      </c>
      <c r="E40" s="3" t="s">
        <v>47</v>
      </c>
      <c r="F40">
        <f t="shared" si="5"/>
        <v>8.5</v>
      </c>
      <c r="I40" s="3" t="s">
        <v>47</v>
      </c>
      <c r="J40" s="9">
        <v>77.68</v>
      </c>
      <c r="K40" s="3" t="s">
        <v>47</v>
      </c>
      <c r="L40" s="9">
        <v>86</v>
      </c>
      <c r="O40" s="10" t="s">
        <v>141</v>
      </c>
      <c r="P40" s="10" t="s">
        <v>94</v>
      </c>
      <c r="Q40">
        <f t="shared" si="3"/>
        <v>68</v>
      </c>
      <c r="R40">
        <f t="shared" si="4"/>
        <v>62.14</v>
      </c>
      <c r="T40">
        <v>68</v>
      </c>
      <c r="U40">
        <v>62.14</v>
      </c>
    </row>
    <row r="41" ht="16.5" spans="1:21">
      <c r="A41" s="24" t="s">
        <v>105</v>
      </c>
      <c r="B41" s="3" t="s">
        <v>51</v>
      </c>
      <c r="C41" s="4">
        <v>7.5</v>
      </c>
      <c r="E41" s="3" t="s">
        <v>48</v>
      </c>
      <c r="F41">
        <f t="shared" si="5"/>
        <v>9</v>
      </c>
      <c r="I41" s="3" t="s">
        <v>48</v>
      </c>
      <c r="J41" s="9">
        <v>78.68</v>
      </c>
      <c r="K41" s="3" t="s">
        <v>48</v>
      </c>
      <c r="L41" s="9">
        <v>63</v>
      </c>
      <c r="O41" s="10" t="s">
        <v>142</v>
      </c>
      <c r="P41" s="10" t="s">
        <v>57</v>
      </c>
      <c r="Q41">
        <f t="shared" si="3"/>
        <v>78</v>
      </c>
      <c r="R41">
        <f t="shared" si="4"/>
        <v>76.56</v>
      </c>
      <c r="T41">
        <v>78</v>
      </c>
      <c r="U41">
        <v>76.56</v>
      </c>
    </row>
    <row r="42" ht="16.5" spans="1:21">
      <c r="A42" s="24" t="s">
        <v>118</v>
      </c>
      <c r="B42" s="3" t="s">
        <v>81</v>
      </c>
      <c r="C42" s="4">
        <v>7.5</v>
      </c>
      <c r="E42" s="3" t="s">
        <v>49</v>
      </c>
      <c r="F42">
        <f t="shared" si="5"/>
        <v>8</v>
      </c>
      <c r="I42" s="3" t="s">
        <v>49</v>
      </c>
      <c r="J42" s="9">
        <v>74.48</v>
      </c>
      <c r="K42" s="3" t="s">
        <v>49</v>
      </c>
      <c r="L42" s="9">
        <v>78</v>
      </c>
      <c r="O42" s="10" t="s">
        <v>143</v>
      </c>
      <c r="P42" s="10" t="s">
        <v>23</v>
      </c>
      <c r="Q42">
        <f t="shared" si="3"/>
        <v>93</v>
      </c>
      <c r="R42">
        <f t="shared" si="4"/>
        <v>83.94</v>
      </c>
      <c r="T42">
        <v>93</v>
      </c>
      <c r="U42">
        <v>83.94</v>
      </c>
    </row>
    <row r="43" ht="16.5" spans="1:21">
      <c r="A43" s="24" t="s">
        <v>109</v>
      </c>
      <c r="B43" s="3" t="s">
        <v>87</v>
      </c>
      <c r="C43" s="4">
        <v>7</v>
      </c>
      <c r="E43" s="5" t="s">
        <v>50</v>
      </c>
      <c r="F43">
        <f t="shared" si="5"/>
        <v>8.25</v>
      </c>
      <c r="I43" s="5" t="s">
        <v>50</v>
      </c>
      <c r="J43" s="9">
        <v>76.98</v>
      </c>
      <c r="K43" s="5" t="s">
        <v>50</v>
      </c>
      <c r="L43" s="9">
        <v>80</v>
      </c>
      <c r="O43" s="10" t="s">
        <v>144</v>
      </c>
      <c r="P43" s="10" t="s">
        <v>92</v>
      </c>
      <c r="Q43">
        <f t="shared" si="3"/>
        <v>78</v>
      </c>
      <c r="R43">
        <f t="shared" si="4"/>
        <v>56.16</v>
      </c>
      <c r="T43">
        <v>78</v>
      </c>
      <c r="U43">
        <v>56.16</v>
      </c>
    </row>
    <row r="44" ht="16.5" spans="1:21">
      <c r="A44" s="24" t="s">
        <v>142</v>
      </c>
      <c r="B44" s="3" t="s">
        <v>57</v>
      </c>
      <c r="C44" s="4">
        <v>8.25</v>
      </c>
      <c r="E44" s="3" t="s">
        <v>51</v>
      </c>
      <c r="F44">
        <f t="shared" si="5"/>
        <v>7.5</v>
      </c>
      <c r="I44" s="3" t="s">
        <v>51</v>
      </c>
      <c r="J44" s="9">
        <v>75.28</v>
      </c>
      <c r="K44" s="3" t="s">
        <v>51</v>
      </c>
      <c r="L44" s="9">
        <v>67</v>
      </c>
      <c r="O44" s="10" t="s">
        <v>145</v>
      </c>
      <c r="P44" s="10" t="s">
        <v>35</v>
      </c>
      <c r="Q44">
        <f t="shared" si="3"/>
        <v>87</v>
      </c>
      <c r="R44">
        <f t="shared" si="4"/>
        <v>79.94</v>
      </c>
      <c r="T44">
        <v>87</v>
      </c>
      <c r="U44">
        <v>79.94</v>
      </c>
    </row>
    <row r="45" ht="16.5" spans="1:21">
      <c r="A45" s="25" t="s">
        <v>185</v>
      </c>
      <c r="B45" s="7" t="s">
        <v>78</v>
      </c>
      <c r="C45" s="4">
        <v>8</v>
      </c>
      <c r="E45" s="5" t="s">
        <v>52</v>
      </c>
      <c r="F45">
        <f t="shared" si="5"/>
        <v>7.5</v>
      </c>
      <c r="I45" s="5" t="s">
        <v>52</v>
      </c>
      <c r="J45" s="9">
        <v>75.28</v>
      </c>
      <c r="K45" s="5" t="s">
        <v>52</v>
      </c>
      <c r="L45" s="9">
        <v>70</v>
      </c>
      <c r="O45" s="10" t="s">
        <v>146</v>
      </c>
      <c r="P45" s="10" t="s">
        <v>63</v>
      </c>
      <c r="Q45">
        <f t="shared" si="3"/>
        <v>78</v>
      </c>
      <c r="R45">
        <f t="shared" si="4"/>
        <v>75.66</v>
      </c>
      <c r="T45">
        <v>78</v>
      </c>
      <c r="U45">
        <v>75.66</v>
      </c>
    </row>
    <row r="46" ht="16.5" spans="1:21">
      <c r="A46" s="24" t="s">
        <v>190</v>
      </c>
      <c r="B46" s="3" t="s">
        <v>80</v>
      </c>
      <c r="C46" s="4">
        <v>7</v>
      </c>
      <c r="E46" s="3" t="s">
        <v>53</v>
      </c>
      <c r="F46">
        <f t="shared" si="5"/>
        <v>7.5</v>
      </c>
      <c r="I46" s="3" t="s">
        <v>53</v>
      </c>
      <c r="J46" s="9">
        <v>75.06</v>
      </c>
      <c r="K46" s="3" t="s">
        <v>53</v>
      </c>
      <c r="L46" s="9">
        <v>83</v>
      </c>
      <c r="O46" s="10" t="s">
        <v>147</v>
      </c>
      <c r="P46" s="10" t="s">
        <v>59</v>
      </c>
      <c r="Q46">
        <f t="shared" si="3"/>
        <v>78</v>
      </c>
      <c r="R46">
        <f t="shared" si="4"/>
        <v>73.86</v>
      </c>
      <c r="T46">
        <v>78</v>
      </c>
      <c r="U46">
        <v>73.86</v>
      </c>
    </row>
    <row r="47" ht="16.5" spans="1:21">
      <c r="A47" s="24" t="s">
        <v>111</v>
      </c>
      <c r="B47" s="3" t="s">
        <v>27</v>
      </c>
      <c r="C47" s="4">
        <v>8</v>
      </c>
      <c r="E47" s="3" t="s">
        <v>54</v>
      </c>
      <c r="F47">
        <f t="shared" si="5"/>
        <v>7.5</v>
      </c>
      <c r="I47" s="3" t="s">
        <v>54</v>
      </c>
      <c r="J47" s="9">
        <v>75.06</v>
      </c>
      <c r="K47" s="3" t="s">
        <v>54</v>
      </c>
      <c r="L47" s="9">
        <v>83</v>
      </c>
      <c r="O47" s="10" t="s">
        <v>148</v>
      </c>
      <c r="P47" s="10" t="s">
        <v>21</v>
      </c>
      <c r="Q47">
        <f t="shared" si="3"/>
        <v>83</v>
      </c>
      <c r="R47">
        <f t="shared" si="4"/>
        <v>87.06</v>
      </c>
      <c r="T47">
        <v>83</v>
      </c>
      <c r="U47">
        <v>87.06</v>
      </c>
    </row>
    <row r="48" ht="16.5" spans="1:21">
      <c r="A48" s="24" t="s">
        <v>143</v>
      </c>
      <c r="B48" s="3" t="s">
        <v>23</v>
      </c>
      <c r="C48" s="4">
        <v>8.75</v>
      </c>
      <c r="E48" s="3" t="s">
        <v>55</v>
      </c>
      <c r="F48">
        <f t="shared" si="5"/>
        <v>7.5</v>
      </c>
      <c r="I48" s="3" t="s">
        <v>55</v>
      </c>
      <c r="J48" s="9">
        <v>75.06</v>
      </c>
      <c r="K48" s="3" t="s">
        <v>55</v>
      </c>
      <c r="L48" s="9">
        <v>91</v>
      </c>
      <c r="O48" s="10" t="s">
        <v>149</v>
      </c>
      <c r="P48" s="10" t="s">
        <v>12</v>
      </c>
      <c r="Q48">
        <f t="shared" si="3"/>
        <v>88</v>
      </c>
      <c r="R48">
        <f t="shared" si="4"/>
        <v>93.84</v>
      </c>
      <c r="T48">
        <v>88</v>
      </c>
      <c r="U48">
        <v>93.84</v>
      </c>
    </row>
    <row r="49" ht="16.5" spans="1:21">
      <c r="A49" s="24" t="s">
        <v>138</v>
      </c>
      <c r="B49" s="3" t="s">
        <v>76</v>
      </c>
      <c r="C49" s="4">
        <v>8</v>
      </c>
      <c r="E49" s="3" t="s">
        <v>56</v>
      </c>
      <c r="F49">
        <f t="shared" si="5"/>
        <v>8</v>
      </c>
      <c r="I49" s="3" t="s">
        <v>56</v>
      </c>
      <c r="J49" s="9">
        <v>74.06</v>
      </c>
      <c r="K49" s="3" t="s">
        <v>56</v>
      </c>
      <c r="L49" s="9">
        <v>63</v>
      </c>
      <c r="O49" s="10" t="s">
        <v>150</v>
      </c>
      <c r="P49" s="10" t="s">
        <v>10</v>
      </c>
      <c r="Q49">
        <f t="shared" si="3"/>
        <v>90</v>
      </c>
      <c r="R49">
        <f t="shared" si="4"/>
        <v>100</v>
      </c>
      <c r="T49">
        <v>90</v>
      </c>
      <c r="U49">
        <v>100</v>
      </c>
    </row>
    <row r="50" ht="16.5" spans="1:21">
      <c r="A50" s="24" t="s">
        <v>124</v>
      </c>
      <c r="B50" s="3" t="s">
        <v>47</v>
      </c>
      <c r="C50" s="4">
        <v>8.5</v>
      </c>
      <c r="E50" s="5" t="s">
        <v>57</v>
      </c>
      <c r="F50">
        <f t="shared" si="5"/>
        <v>8.25</v>
      </c>
      <c r="I50" s="5" t="s">
        <v>57</v>
      </c>
      <c r="J50" s="9">
        <v>76.56</v>
      </c>
      <c r="K50" s="5" t="s">
        <v>57</v>
      </c>
      <c r="L50" s="9">
        <v>78</v>
      </c>
      <c r="O50" s="10" t="s">
        <v>151</v>
      </c>
      <c r="P50" s="10" t="s">
        <v>49</v>
      </c>
      <c r="Q50">
        <f t="shared" si="3"/>
        <v>78</v>
      </c>
      <c r="R50">
        <f t="shared" si="4"/>
        <v>74.48</v>
      </c>
      <c r="T50">
        <v>78</v>
      </c>
      <c r="U50">
        <v>74.48</v>
      </c>
    </row>
    <row r="51" ht="16.5" spans="1:21">
      <c r="A51" s="24" t="s">
        <v>171</v>
      </c>
      <c r="B51" s="3" t="s">
        <v>103</v>
      </c>
      <c r="C51" s="4">
        <v>10</v>
      </c>
      <c r="E51" s="3" t="s">
        <v>58</v>
      </c>
      <c r="F51">
        <f t="shared" si="5"/>
        <v>7.5</v>
      </c>
      <c r="I51" s="3" t="s">
        <v>58</v>
      </c>
      <c r="J51" s="9">
        <v>74.86</v>
      </c>
      <c r="K51" s="3" t="s">
        <v>58</v>
      </c>
      <c r="L51" s="9">
        <v>63</v>
      </c>
      <c r="O51" s="10" t="s">
        <v>152</v>
      </c>
      <c r="P51" s="10" t="s">
        <v>36</v>
      </c>
      <c r="Q51">
        <f t="shared" si="3"/>
        <v>89</v>
      </c>
      <c r="R51">
        <f t="shared" si="4"/>
        <v>71.32</v>
      </c>
      <c r="T51">
        <v>89</v>
      </c>
      <c r="U51">
        <v>71.32</v>
      </c>
    </row>
    <row r="52" ht="16.5" spans="1:21">
      <c r="A52" s="24" t="s">
        <v>130</v>
      </c>
      <c r="B52" s="3" t="s">
        <v>20</v>
      </c>
      <c r="C52" s="4">
        <v>10</v>
      </c>
      <c r="E52" s="5" t="s">
        <v>59</v>
      </c>
      <c r="F52">
        <f t="shared" si="5"/>
        <v>7</v>
      </c>
      <c r="I52" s="5" t="s">
        <v>59</v>
      </c>
      <c r="J52" s="9">
        <v>73.86</v>
      </c>
      <c r="K52" s="5" t="s">
        <v>59</v>
      </c>
      <c r="L52" s="9">
        <v>78</v>
      </c>
      <c r="O52" s="10" t="s">
        <v>153</v>
      </c>
      <c r="P52" s="10" t="s">
        <v>68</v>
      </c>
      <c r="Q52">
        <f t="shared" si="3"/>
        <v>77</v>
      </c>
      <c r="R52">
        <f t="shared" si="4"/>
        <v>74.24</v>
      </c>
      <c r="T52">
        <v>77</v>
      </c>
      <c r="U52">
        <v>74.24</v>
      </c>
    </row>
    <row r="53" ht="16.5" spans="1:21">
      <c r="A53" s="24" t="s">
        <v>132</v>
      </c>
      <c r="B53" s="3" t="s">
        <v>84</v>
      </c>
      <c r="C53" s="4">
        <v>4</v>
      </c>
      <c r="E53" s="3" t="s">
        <v>60</v>
      </c>
      <c r="F53">
        <f t="shared" si="5"/>
        <v>8</v>
      </c>
      <c r="I53" s="3" t="s">
        <v>60</v>
      </c>
      <c r="J53" s="9">
        <v>73.86</v>
      </c>
      <c r="K53" s="3" t="s">
        <v>60</v>
      </c>
      <c r="L53" s="9">
        <v>76</v>
      </c>
      <c r="O53" s="10" t="s">
        <v>154</v>
      </c>
      <c r="P53" s="10" t="s">
        <v>52</v>
      </c>
      <c r="Q53">
        <f t="shared" si="3"/>
        <v>70</v>
      </c>
      <c r="R53">
        <f t="shared" si="4"/>
        <v>75.28</v>
      </c>
      <c r="T53">
        <v>70</v>
      </c>
      <c r="U53">
        <v>75.28</v>
      </c>
    </row>
    <row r="54" ht="16.5" spans="1:21">
      <c r="A54" s="24" t="s">
        <v>150</v>
      </c>
      <c r="B54" s="3" t="s">
        <v>10</v>
      </c>
      <c r="C54" s="4">
        <v>10</v>
      </c>
      <c r="E54" s="3" t="s">
        <v>61</v>
      </c>
      <c r="F54">
        <f t="shared" si="5"/>
        <v>8</v>
      </c>
      <c r="I54" s="3" t="s">
        <v>61</v>
      </c>
      <c r="J54" s="9">
        <v>75.86</v>
      </c>
      <c r="K54" s="3" t="s">
        <v>61</v>
      </c>
      <c r="L54" s="9">
        <v>68</v>
      </c>
      <c r="O54" s="10" t="s">
        <v>155</v>
      </c>
      <c r="P54" s="10" t="s">
        <v>28</v>
      </c>
      <c r="Q54">
        <f t="shared" si="3"/>
        <v>76</v>
      </c>
      <c r="R54">
        <f t="shared" si="4"/>
        <v>83.38</v>
      </c>
      <c r="T54">
        <v>76</v>
      </c>
      <c r="U54">
        <v>83.38</v>
      </c>
    </row>
    <row r="55" ht="16.5" spans="1:21">
      <c r="A55" s="24" t="s">
        <v>116</v>
      </c>
      <c r="B55" s="3" t="s">
        <v>95</v>
      </c>
      <c r="C55" s="4">
        <v>3.5</v>
      </c>
      <c r="E55" s="3" t="s">
        <v>62</v>
      </c>
      <c r="F55">
        <f t="shared" si="5"/>
        <v>8</v>
      </c>
      <c r="I55" s="3" t="s">
        <v>62</v>
      </c>
      <c r="J55" s="9">
        <v>75.86</v>
      </c>
      <c r="K55" s="3" t="s">
        <v>62</v>
      </c>
      <c r="L55" s="9">
        <v>84</v>
      </c>
      <c r="O55" s="10" t="s">
        <v>156</v>
      </c>
      <c r="P55" s="10" t="s">
        <v>66</v>
      </c>
      <c r="Q55">
        <f t="shared" si="3"/>
        <v>63</v>
      </c>
      <c r="R55">
        <f t="shared" si="4"/>
        <v>75.46</v>
      </c>
      <c r="T55">
        <v>63</v>
      </c>
      <c r="U55">
        <v>75.46</v>
      </c>
    </row>
    <row r="56" ht="16.5" spans="1:21">
      <c r="A56" s="24" t="s">
        <v>144</v>
      </c>
      <c r="B56" s="3" t="s">
        <v>92</v>
      </c>
      <c r="C56" s="4">
        <v>4</v>
      </c>
      <c r="E56" s="5" t="s">
        <v>63</v>
      </c>
      <c r="F56">
        <f t="shared" si="5"/>
        <v>8</v>
      </c>
      <c r="I56" s="5" t="s">
        <v>63</v>
      </c>
      <c r="J56" s="9">
        <v>75.66</v>
      </c>
      <c r="K56" s="5" t="s">
        <v>63</v>
      </c>
      <c r="L56" s="9">
        <v>78</v>
      </c>
      <c r="O56" s="10" t="s">
        <v>157</v>
      </c>
      <c r="P56" s="10" t="s">
        <v>41</v>
      </c>
      <c r="Q56">
        <f t="shared" si="3"/>
        <v>86</v>
      </c>
      <c r="R56">
        <f t="shared" si="4"/>
        <v>77.5</v>
      </c>
      <c r="T56">
        <v>86</v>
      </c>
      <c r="U56">
        <v>77.5</v>
      </c>
    </row>
    <row r="57" ht="16.5" spans="1:21">
      <c r="A57" s="24" t="s">
        <v>163</v>
      </c>
      <c r="B57" s="3" t="s">
        <v>24</v>
      </c>
      <c r="C57" s="4">
        <v>8.5</v>
      </c>
      <c r="E57" s="5" t="s">
        <v>64</v>
      </c>
      <c r="F57">
        <f t="shared" si="5"/>
        <v>8.5</v>
      </c>
      <c r="I57" s="5" t="s">
        <v>64</v>
      </c>
      <c r="J57" s="9">
        <v>76.66</v>
      </c>
      <c r="K57" s="5" t="s">
        <v>64</v>
      </c>
      <c r="L57" s="9">
        <v>61</v>
      </c>
      <c r="O57" s="10" t="s">
        <v>158</v>
      </c>
      <c r="P57" s="10" t="s">
        <v>53</v>
      </c>
      <c r="Q57">
        <f t="shared" si="3"/>
        <v>83</v>
      </c>
      <c r="R57">
        <f t="shared" si="4"/>
        <v>75.06</v>
      </c>
      <c r="T57">
        <v>83</v>
      </c>
      <c r="U57">
        <v>75.06</v>
      </c>
    </row>
    <row r="58" ht="16.5" spans="1:21">
      <c r="A58" s="24" t="s">
        <v>128</v>
      </c>
      <c r="B58" s="3" t="s">
        <v>25</v>
      </c>
      <c r="C58" s="4">
        <v>9</v>
      </c>
      <c r="E58" s="3" t="s">
        <v>65</v>
      </c>
      <c r="F58">
        <f t="shared" si="5"/>
        <v>4.5</v>
      </c>
      <c r="I58" s="3" t="s">
        <v>65</v>
      </c>
      <c r="J58" s="9">
        <v>68.46</v>
      </c>
      <c r="K58" s="3" t="s">
        <v>65</v>
      </c>
      <c r="L58" s="9">
        <v>64</v>
      </c>
      <c r="O58" s="10" t="s">
        <v>159</v>
      </c>
      <c r="P58" s="10" t="s">
        <v>29</v>
      </c>
      <c r="Q58">
        <f t="shared" si="3"/>
        <v>72</v>
      </c>
      <c r="R58">
        <f t="shared" si="4"/>
        <v>79.98</v>
      </c>
      <c r="T58">
        <v>72</v>
      </c>
      <c r="U58">
        <v>79.98</v>
      </c>
    </row>
    <row r="59" ht="16.5" spans="1:21">
      <c r="A59" s="24" t="s">
        <v>154</v>
      </c>
      <c r="B59" s="3" t="s">
        <v>52</v>
      </c>
      <c r="C59" s="4">
        <v>7.5</v>
      </c>
      <c r="E59" s="3" t="s">
        <v>66</v>
      </c>
      <c r="F59">
        <f t="shared" si="5"/>
        <v>8</v>
      </c>
      <c r="I59" s="3" t="s">
        <v>66</v>
      </c>
      <c r="J59" s="9">
        <v>75.46</v>
      </c>
      <c r="K59" s="3" t="s">
        <v>66</v>
      </c>
      <c r="L59" s="9">
        <v>63</v>
      </c>
      <c r="O59" s="10" t="s">
        <v>160</v>
      </c>
      <c r="P59" s="10" t="s">
        <v>43</v>
      </c>
      <c r="Q59">
        <f t="shared" si="3"/>
        <v>72</v>
      </c>
      <c r="R59">
        <f t="shared" si="4"/>
        <v>76.5</v>
      </c>
      <c r="T59">
        <v>72</v>
      </c>
      <c r="U59">
        <v>76.5</v>
      </c>
    </row>
    <row r="60" ht="16.5" spans="1:21">
      <c r="A60" s="24" t="s">
        <v>147</v>
      </c>
      <c r="B60" s="3" t="s">
        <v>59</v>
      </c>
      <c r="C60" s="4">
        <v>7</v>
      </c>
      <c r="E60" s="3" t="s">
        <v>67</v>
      </c>
      <c r="F60">
        <f t="shared" si="5"/>
        <v>7.5</v>
      </c>
      <c r="I60" s="3" t="s">
        <v>67</v>
      </c>
      <c r="J60" s="9">
        <v>72.46</v>
      </c>
      <c r="K60" s="3" t="s">
        <v>67</v>
      </c>
      <c r="L60" s="9">
        <v>80</v>
      </c>
      <c r="O60" s="10" t="s">
        <v>161</v>
      </c>
      <c r="P60" s="10" t="s">
        <v>34</v>
      </c>
      <c r="Q60">
        <f t="shared" si="3"/>
        <v>66</v>
      </c>
      <c r="R60">
        <f t="shared" si="4"/>
        <v>78.44</v>
      </c>
      <c r="T60">
        <v>66</v>
      </c>
      <c r="U60">
        <v>78.44</v>
      </c>
    </row>
    <row r="61" ht="16.5" spans="1:21">
      <c r="A61" s="24" t="s">
        <v>178</v>
      </c>
      <c r="B61" s="3" t="s">
        <v>11</v>
      </c>
      <c r="C61" s="4">
        <v>10</v>
      </c>
      <c r="E61" s="3" t="s">
        <v>68</v>
      </c>
      <c r="F61">
        <f t="shared" si="5"/>
        <v>7.5</v>
      </c>
      <c r="I61" s="3" t="s">
        <v>68</v>
      </c>
      <c r="J61" s="9">
        <v>74.24</v>
      </c>
      <c r="K61" s="3" t="s">
        <v>68</v>
      </c>
      <c r="L61" s="9">
        <v>77</v>
      </c>
      <c r="O61" s="10" t="s">
        <v>162</v>
      </c>
      <c r="P61" s="10" t="s">
        <v>38</v>
      </c>
      <c r="Q61">
        <f t="shared" si="3"/>
        <v>73</v>
      </c>
      <c r="R61">
        <f t="shared" si="4"/>
        <v>78.12</v>
      </c>
      <c r="T61">
        <v>73</v>
      </c>
      <c r="U61">
        <v>78.12</v>
      </c>
    </row>
    <row r="62" ht="16.5" spans="1:21">
      <c r="A62" s="24" t="s">
        <v>127</v>
      </c>
      <c r="B62" s="3" t="s">
        <v>37</v>
      </c>
      <c r="C62" s="4">
        <v>9</v>
      </c>
      <c r="E62" s="3" t="s">
        <v>69</v>
      </c>
      <c r="F62">
        <f t="shared" si="5"/>
        <v>7.5</v>
      </c>
      <c r="I62" s="3" t="s">
        <v>69</v>
      </c>
      <c r="J62" s="9">
        <v>74.04</v>
      </c>
      <c r="K62" s="3" t="s">
        <v>69</v>
      </c>
      <c r="L62" s="9">
        <v>84</v>
      </c>
      <c r="O62" s="10" t="s">
        <v>163</v>
      </c>
      <c r="P62" s="10" t="s">
        <v>24</v>
      </c>
      <c r="Q62">
        <f t="shared" si="3"/>
        <v>73</v>
      </c>
      <c r="R62">
        <f t="shared" si="4"/>
        <v>82.62</v>
      </c>
      <c r="T62">
        <v>73</v>
      </c>
      <c r="U62">
        <v>82.62</v>
      </c>
    </row>
    <row r="63" ht="16.5" spans="1:21">
      <c r="A63" s="24" t="s">
        <v>173</v>
      </c>
      <c r="B63" s="3" t="s">
        <v>18</v>
      </c>
      <c r="C63" s="4">
        <v>9.75</v>
      </c>
      <c r="E63" s="3" t="s">
        <v>70</v>
      </c>
      <c r="F63">
        <f t="shared" si="5"/>
        <v>7.5</v>
      </c>
      <c r="I63" s="3" t="s">
        <v>70</v>
      </c>
      <c r="J63" s="9">
        <v>74.04</v>
      </c>
      <c r="K63" s="3" t="s">
        <v>70</v>
      </c>
      <c r="L63" s="9">
        <v>84</v>
      </c>
      <c r="O63" s="10" t="s">
        <v>164</v>
      </c>
      <c r="P63" s="10" t="s">
        <v>42</v>
      </c>
      <c r="Q63">
        <f t="shared" si="3"/>
        <v>72</v>
      </c>
      <c r="R63">
        <f t="shared" si="4"/>
        <v>78.5</v>
      </c>
      <c r="T63">
        <v>72</v>
      </c>
      <c r="U63">
        <v>78.5</v>
      </c>
    </row>
    <row r="64" ht="16.5" spans="1:21">
      <c r="A64" s="24" t="s">
        <v>125</v>
      </c>
      <c r="B64" s="3" t="s">
        <v>58</v>
      </c>
      <c r="C64" s="4">
        <v>7.5</v>
      </c>
      <c r="E64" s="3" t="s">
        <v>71</v>
      </c>
      <c r="F64">
        <f t="shared" si="5"/>
        <v>7.5</v>
      </c>
      <c r="I64" s="3" t="s">
        <v>71</v>
      </c>
      <c r="J64" s="9">
        <v>74.04</v>
      </c>
      <c r="K64" s="3" t="s">
        <v>71</v>
      </c>
      <c r="L64" s="9">
        <v>77</v>
      </c>
      <c r="O64" s="10" t="s">
        <v>165</v>
      </c>
      <c r="P64" s="10" t="s">
        <v>54</v>
      </c>
      <c r="Q64">
        <f t="shared" si="3"/>
        <v>83</v>
      </c>
      <c r="R64">
        <f t="shared" si="4"/>
        <v>75.06</v>
      </c>
      <c r="T64">
        <v>83</v>
      </c>
      <c r="U64">
        <v>75.06</v>
      </c>
    </row>
    <row r="65" ht="16.5" spans="1:21">
      <c r="A65" s="24" t="s">
        <v>174</v>
      </c>
      <c r="B65" s="3" t="s">
        <v>30</v>
      </c>
      <c r="C65" s="4">
        <v>9.75</v>
      </c>
      <c r="E65" s="5" t="s">
        <v>72</v>
      </c>
      <c r="F65">
        <f t="shared" si="5"/>
        <v>7.5</v>
      </c>
      <c r="I65" s="5" t="s">
        <v>72</v>
      </c>
      <c r="J65" s="9">
        <v>74.04</v>
      </c>
      <c r="K65" s="5" t="s">
        <v>72</v>
      </c>
      <c r="L65" s="9">
        <v>73</v>
      </c>
      <c r="O65" s="10" t="s">
        <v>166</v>
      </c>
      <c r="P65" s="10" t="s">
        <v>90</v>
      </c>
      <c r="Q65">
        <f t="shared" si="3"/>
        <v>77</v>
      </c>
      <c r="R65">
        <f t="shared" si="4"/>
        <v>63.36</v>
      </c>
      <c r="T65">
        <v>77</v>
      </c>
      <c r="U65">
        <v>63.36</v>
      </c>
    </row>
    <row r="66" ht="16.5" spans="1:21">
      <c r="A66" s="24" t="s">
        <v>121</v>
      </c>
      <c r="B66" s="3" t="s">
        <v>67</v>
      </c>
      <c r="C66" s="4">
        <v>7.5</v>
      </c>
      <c r="E66" s="3" t="s">
        <v>73</v>
      </c>
      <c r="F66">
        <f t="shared" si="5"/>
        <v>7.5</v>
      </c>
      <c r="I66" s="3" t="s">
        <v>73</v>
      </c>
      <c r="J66" s="9">
        <v>74.04</v>
      </c>
      <c r="K66" s="3" t="s">
        <v>73</v>
      </c>
      <c r="L66" s="9">
        <v>61</v>
      </c>
      <c r="O66" s="10" t="s">
        <v>167</v>
      </c>
      <c r="P66" s="10" t="s">
        <v>55</v>
      </c>
      <c r="Q66">
        <f t="shared" si="3"/>
        <v>91</v>
      </c>
      <c r="R66">
        <f t="shared" si="4"/>
        <v>75.06</v>
      </c>
      <c r="T66">
        <v>91</v>
      </c>
      <c r="U66">
        <v>75.06</v>
      </c>
    </row>
    <row r="67" ht="16.5" spans="1:21">
      <c r="A67" s="24" t="s">
        <v>149</v>
      </c>
      <c r="B67" s="3" t="s">
        <v>12</v>
      </c>
      <c r="C67" s="4">
        <v>10</v>
      </c>
      <c r="E67" s="3" t="s">
        <v>74</v>
      </c>
      <c r="F67">
        <f t="shared" si="5"/>
        <v>8</v>
      </c>
      <c r="I67" s="3" t="s">
        <v>74</v>
      </c>
      <c r="J67" s="9">
        <v>75.04</v>
      </c>
      <c r="K67" s="3" t="s">
        <v>74</v>
      </c>
      <c r="L67" s="9">
        <v>83</v>
      </c>
      <c r="O67" s="10" t="s">
        <v>168</v>
      </c>
      <c r="P67" s="10" t="s">
        <v>26</v>
      </c>
      <c r="Q67">
        <f t="shared" ref="Q67:Q89" si="6">VLOOKUP(P:P,K:L,2,FALSE)</f>
        <v>89</v>
      </c>
      <c r="R67">
        <f t="shared" ref="R67:R89" si="7">VLOOKUP(P:P,I:J,2,FALSE)</f>
        <v>82</v>
      </c>
      <c r="T67">
        <v>89</v>
      </c>
      <c r="U67">
        <v>82</v>
      </c>
    </row>
    <row r="68" ht="16.5" spans="1:21">
      <c r="A68" s="24" t="s">
        <v>184</v>
      </c>
      <c r="B68" s="3" t="s">
        <v>64</v>
      </c>
      <c r="C68" s="4">
        <v>8.5</v>
      </c>
      <c r="E68" s="3" t="s">
        <v>75</v>
      </c>
      <c r="F68">
        <f t="shared" si="5"/>
        <v>8</v>
      </c>
      <c r="I68" s="3" t="s">
        <v>75</v>
      </c>
      <c r="J68" s="9">
        <v>75.04</v>
      </c>
      <c r="K68" s="3" t="s">
        <v>75</v>
      </c>
      <c r="L68" s="9">
        <v>84</v>
      </c>
      <c r="O68" s="10" t="s">
        <v>169</v>
      </c>
      <c r="P68" s="10" t="s">
        <v>71</v>
      </c>
      <c r="Q68">
        <f t="shared" si="6"/>
        <v>77</v>
      </c>
      <c r="R68">
        <f t="shared" si="7"/>
        <v>74.04</v>
      </c>
      <c r="T68">
        <v>77</v>
      </c>
      <c r="U68">
        <v>74.04</v>
      </c>
    </row>
    <row r="69" ht="16.5" spans="1:21">
      <c r="A69" s="24" t="s">
        <v>186</v>
      </c>
      <c r="B69" s="3" t="s">
        <v>17</v>
      </c>
      <c r="C69" s="4">
        <v>10</v>
      </c>
      <c r="E69" s="3" t="s">
        <v>76</v>
      </c>
      <c r="F69">
        <f t="shared" ref="F69:F89" si="8">VLOOKUP(E:E,B:C,2,FALSE)</f>
        <v>8</v>
      </c>
      <c r="I69" s="3" t="s">
        <v>76</v>
      </c>
      <c r="J69" s="9">
        <v>75.04</v>
      </c>
      <c r="K69" s="3" t="s">
        <v>76</v>
      </c>
      <c r="L69" s="9">
        <v>87</v>
      </c>
      <c r="O69" s="10" t="s">
        <v>170</v>
      </c>
      <c r="P69" s="10" t="s">
        <v>61</v>
      </c>
      <c r="Q69">
        <f t="shared" si="6"/>
        <v>68</v>
      </c>
      <c r="R69">
        <f t="shared" si="7"/>
        <v>75.86</v>
      </c>
      <c r="T69">
        <v>68</v>
      </c>
      <c r="U69">
        <v>75.86</v>
      </c>
    </row>
    <row r="70" ht="16.5" spans="1:21">
      <c r="A70" s="24" t="s">
        <v>119</v>
      </c>
      <c r="B70" s="3" t="s">
        <v>75</v>
      </c>
      <c r="C70" s="4">
        <v>8</v>
      </c>
      <c r="E70" s="3" t="s">
        <v>77</v>
      </c>
      <c r="F70">
        <f t="shared" si="8"/>
        <v>7.5</v>
      </c>
      <c r="I70" s="3" t="s">
        <v>77</v>
      </c>
      <c r="J70" s="9">
        <v>74.04</v>
      </c>
      <c r="K70" s="3" t="s">
        <v>77</v>
      </c>
      <c r="L70" s="9">
        <v>63</v>
      </c>
      <c r="O70" s="10" t="s">
        <v>171</v>
      </c>
      <c r="P70" s="10" t="s">
        <v>103</v>
      </c>
      <c r="Q70">
        <f t="shared" si="6"/>
        <v>93</v>
      </c>
      <c r="R70">
        <f t="shared" si="7"/>
        <v>93.42</v>
      </c>
      <c r="T70">
        <v>93</v>
      </c>
      <c r="U70">
        <v>93.42</v>
      </c>
    </row>
    <row r="71" ht="16.5" spans="1:21">
      <c r="A71" s="24" t="s">
        <v>129</v>
      </c>
      <c r="B71" s="3" t="s">
        <v>32</v>
      </c>
      <c r="C71" s="4">
        <v>9.5</v>
      </c>
      <c r="E71" s="7" t="s">
        <v>78</v>
      </c>
      <c r="F71">
        <f t="shared" si="8"/>
        <v>8</v>
      </c>
      <c r="I71" s="7" t="s">
        <v>78</v>
      </c>
      <c r="J71" s="9">
        <v>74.84</v>
      </c>
      <c r="K71" s="7" t="s">
        <v>78</v>
      </c>
      <c r="L71" s="9">
        <v>61</v>
      </c>
      <c r="O71" s="10" t="s">
        <v>172</v>
      </c>
      <c r="P71" s="10" t="s">
        <v>72</v>
      </c>
      <c r="Q71">
        <f t="shared" si="6"/>
        <v>73</v>
      </c>
      <c r="R71">
        <f t="shared" si="7"/>
        <v>74.04</v>
      </c>
      <c r="T71">
        <v>73</v>
      </c>
      <c r="U71">
        <v>74.04</v>
      </c>
    </row>
    <row r="72" ht="16.5" spans="1:21">
      <c r="A72" s="24" t="s">
        <v>179</v>
      </c>
      <c r="B72" s="3" t="s">
        <v>73</v>
      </c>
      <c r="C72" s="4">
        <v>7.5</v>
      </c>
      <c r="E72" s="3" t="s">
        <v>79</v>
      </c>
      <c r="F72">
        <f t="shared" si="8"/>
        <v>7.5</v>
      </c>
      <c r="I72" s="3" t="s">
        <v>79</v>
      </c>
      <c r="J72" s="9">
        <v>73.64</v>
      </c>
      <c r="K72" s="3" t="s">
        <v>79</v>
      </c>
      <c r="L72" s="9">
        <v>70</v>
      </c>
      <c r="O72" s="10" t="s">
        <v>173</v>
      </c>
      <c r="P72" s="10" t="s">
        <v>18</v>
      </c>
      <c r="Q72">
        <f t="shared" si="6"/>
        <v>86</v>
      </c>
      <c r="R72">
        <f t="shared" si="7"/>
        <v>85.78</v>
      </c>
      <c r="T72">
        <v>86</v>
      </c>
      <c r="U72">
        <v>85.78</v>
      </c>
    </row>
    <row r="73" ht="16.5" spans="1:21">
      <c r="A73" s="24" t="s">
        <v>165</v>
      </c>
      <c r="B73" s="3" t="s">
        <v>54</v>
      </c>
      <c r="C73" s="4">
        <v>7.5</v>
      </c>
      <c r="E73" s="3" t="s">
        <v>80</v>
      </c>
      <c r="F73">
        <f t="shared" si="8"/>
        <v>7</v>
      </c>
      <c r="I73" s="3" t="s">
        <v>80</v>
      </c>
      <c r="J73" s="9">
        <v>72.64</v>
      </c>
      <c r="K73" s="3" t="s">
        <v>80</v>
      </c>
      <c r="L73" s="9">
        <v>61</v>
      </c>
      <c r="O73" s="10" t="s">
        <v>174</v>
      </c>
      <c r="P73" s="10" t="s">
        <v>30</v>
      </c>
      <c r="Q73">
        <f t="shared" si="6"/>
        <v>68</v>
      </c>
      <c r="R73">
        <f t="shared" si="7"/>
        <v>83.26</v>
      </c>
      <c r="T73">
        <v>68</v>
      </c>
      <c r="U73">
        <v>83.26</v>
      </c>
    </row>
    <row r="74" ht="16.5" spans="1:21">
      <c r="A74" s="24" t="s">
        <v>157</v>
      </c>
      <c r="B74" s="3" t="s">
        <v>41</v>
      </c>
      <c r="C74" s="4">
        <v>8</v>
      </c>
      <c r="E74" s="3" t="s">
        <v>81</v>
      </c>
      <c r="F74">
        <f t="shared" si="8"/>
        <v>7.5</v>
      </c>
      <c r="I74" s="3" t="s">
        <v>81</v>
      </c>
      <c r="J74" s="9">
        <v>73.64</v>
      </c>
      <c r="K74" s="3" t="s">
        <v>81</v>
      </c>
      <c r="L74" s="9">
        <v>80</v>
      </c>
      <c r="O74" s="10" t="s">
        <v>175</v>
      </c>
      <c r="P74" s="10" t="s">
        <v>91</v>
      </c>
      <c r="Q74">
        <f t="shared" si="6"/>
        <v>63</v>
      </c>
      <c r="R74">
        <f t="shared" si="7"/>
        <v>71.36</v>
      </c>
      <c r="T74">
        <v>63</v>
      </c>
      <c r="U74">
        <v>71.36</v>
      </c>
    </row>
    <row r="75" ht="16.5" spans="1:21">
      <c r="A75" s="24" t="s">
        <v>153</v>
      </c>
      <c r="B75" s="3" t="s">
        <v>68</v>
      </c>
      <c r="C75" s="4">
        <v>7.5</v>
      </c>
      <c r="E75" s="3" t="s">
        <v>82</v>
      </c>
      <c r="F75">
        <f t="shared" si="8"/>
        <v>7</v>
      </c>
      <c r="I75" s="3" t="s">
        <v>82</v>
      </c>
      <c r="J75" s="9">
        <v>72.22</v>
      </c>
      <c r="K75" s="3" t="s">
        <v>82</v>
      </c>
      <c r="L75" s="9">
        <v>68</v>
      </c>
      <c r="O75" s="10" t="s">
        <v>176</v>
      </c>
      <c r="P75" s="10" t="s">
        <v>19</v>
      </c>
      <c r="Q75">
        <f t="shared" si="6"/>
        <v>79</v>
      </c>
      <c r="R75">
        <f t="shared" si="7"/>
        <v>87.18</v>
      </c>
      <c r="T75">
        <v>79</v>
      </c>
      <c r="U75">
        <v>87.18</v>
      </c>
    </row>
    <row r="76" ht="16.5" spans="1:21">
      <c r="A76" s="24" t="s">
        <v>170</v>
      </c>
      <c r="B76" s="3" t="s">
        <v>61</v>
      </c>
      <c r="C76" s="4">
        <v>8</v>
      </c>
      <c r="E76" s="3" t="s">
        <v>83</v>
      </c>
      <c r="F76">
        <f t="shared" si="8"/>
        <v>7</v>
      </c>
      <c r="I76" s="3" t="s">
        <v>83</v>
      </c>
      <c r="J76" s="9">
        <v>71.4</v>
      </c>
      <c r="K76" s="3" t="s">
        <v>83</v>
      </c>
      <c r="L76" s="9">
        <v>68</v>
      </c>
      <c r="O76" s="10" t="s">
        <v>177</v>
      </c>
      <c r="P76" s="10" t="s">
        <v>15</v>
      </c>
      <c r="Q76">
        <f t="shared" si="6"/>
        <v>94</v>
      </c>
      <c r="R76">
        <f t="shared" si="7"/>
        <v>89.54</v>
      </c>
      <c r="T76">
        <v>94</v>
      </c>
      <c r="U76">
        <v>89.54</v>
      </c>
    </row>
    <row r="77" ht="16.5" spans="1:21">
      <c r="A77" s="24" t="s">
        <v>114</v>
      </c>
      <c r="B77" s="3" t="s">
        <v>45</v>
      </c>
      <c r="C77" s="4">
        <v>7.5</v>
      </c>
      <c r="E77" s="5" t="s">
        <v>84</v>
      </c>
      <c r="F77">
        <f t="shared" si="8"/>
        <v>4</v>
      </c>
      <c r="I77" s="5" t="s">
        <v>84</v>
      </c>
      <c r="J77" s="9">
        <v>65.4</v>
      </c>
      <c r="K77" s="5" t="s">
        <v>84</v>
      </c>
      <c r="L77" s="9">
        <v>84</v>
      </c>
      <c r="O77" s="10" t="s">
        <v>178</v>
      </c>
      <c r="P77" s="10" t="s">
        <v>11</v>
      </c>
      <c r="Q77">
        <f t="shared" si="6"/>
        <v>95</v>
      </c>
      <c r="R77">
        <f t="shared" si="7"/>
        <v>95.48</v>
      </c>
      <c r="T77">
        <v>95</v>
      </c>
      <c r="U77">
        <v>95.48</v>
      </c>
    </row>
    <row r="78" ht="16.5" spans="1:21">
      <c r="A78" s="24" t="s">
        <v>113</v>
      </c>
      <c r="B78" s="3" t="s">
        <v>86</v>
      </c>
      <c r="C78" s="4">
        <v>7.5</v>
      </c>
      <c r="E78" s="3" t="s">
        <v>85</v>
      </c>
      <c r="F78">
        <f t="shared" si="8"/>
        <v>7.5</v>
      </c>
      <c r="I78" s="3" t="s">
        <v>85</v>
      </c>
      <c r="J78" s="9">
        <v>72.4</v>
      </c>
      <c r="K78" s="3" t="s">
        <v>85</v>
      </c>
      <c r="L78" s="9">
        <v>66</v>
      </c>
      <c r="O78" s="10" t="s">
        <v>179</v>
      </c>
      <c r="P78" s="10" t="s">
        <v>73</v>
      </c>
      <c r="Q78">
        <f t="shared" si="6"/>
        <v>61</v>
      </c>
      <c r="R78">
        <f t="shared" si="7"/>
        <v>74.04</v>
      </c>
      <c r="T78">
        <v>61</v>
      </c>
      <c r="U78">
        <v>74.04</v>
      </c>
    </row>
    <row r="79" ht="16.5" spans="1:21">
      <c r="A79" s="24" t="s">
        <v>166</v>
      </c>
      <c r="B79" s="3" t="s">
        <v>90</v>
      </c>
      <c r="C79" s="4">
        <v>3.5</v>
      </c>
      <c r="E79" s="3" t="s">
        <v>86</v>
      </c>
      <c r="F79">
        <f t="shared" si="8"/>
        <v>7.5</v>
      </c>
      <c r="I79" s="3" t="s">
        <v>86</v>
      </c>
      <c r="J79" s="9">
        <v>72.4</v>
      </c>
      <c r="K79" s="3" t="s">
        <v>86</v>
      </c>
      <c r="L79" s="9">
        <v>66</v>
      </c>
      <c r="O79" s="10" t="s">
        <v>180</v>
      </c>
      <c r="P79" s="10" t="s">
        <v>65</v>
      </c>
      <c r="Q79">
        <f t="shared" si="6"/>
        <v>64</v>
      </c>
      <c r="R79">
        <f t="shared" si="7"/>
        <v>68.46</v>
      </c>
      <c r="T79">
        <v>64</v>
      </c>
      <c r="U79">
        <v>68.46</v>
      </c>
    </row>
    <row r="80" ht="16.5" spans="1:21">
      <c r="A80" s="24" t="s">
        <v>160</v>
      </c>
      <c r="B80" s="3" t="s">
        <v>43</v>
      </c>
      <c r="C80" s="4">
        <v>7.5</v>
      </c>
      <c r="E80" s="3" t="s">
        <v>87</v>
      </c>
      <c r="F80">
        <f t="shared" si="8"/>
        <v>7</v>
      </c>
      <c r="I80" s="3" t="s">
        <v>87</v>
      </c>
      <c r="J80" s="9">
        <v>71.4</v>
      </c>
      <c r="K80" s="3" t="s">
        <v>87</v>
      </c>
      <c r="L80" s="9">
        <v>70</v>
      </c>
      <c r="O80" s="10" t="s">
        <v>181</v>
      </c>
      <c r="P80" s="10" t="s">
        <v>60</v>
      </c>
      <c r="Q80">
        <f t="shared" si="6"/>
        <v>76</v>
      </c>
      <c r="R80">
        <f t="shared" si="7"/>
        <v>73.86</v>
      </c>
      <c r="T80">
        <v>76</v>
      </c>
      <c r="U80">
        <v>73.86</v>
      </c>
    </row>
    <row r="81" ht="16.5" spans="1:21">
      <c r="A81" s="24" t="s">
        <v>134</v>
      </c>
      <c r="B81" s="3" t="s">
        <v>46</v>
      </c>
      <c r="C81" s="4">
        <v>7.5</v>
      </c>
      <c r="E81" s="3" t="s">
        <v>88</v>
      </c>
      <c r="F81">
        <f t="shared" si="8"/>
        <v>7</v>
      </c>
      <c r="I81" s="3" t="s">
        <v>88</v>
      </c>
      <c r="J81" s="9">
        <v>71.2</v>
      </c>
      <c r="K81" s="3" t="s">
        <v>88</v>
      </c>
      <c r="L81" s="9">
        <v>61</v>
      </c>
      <c r="O81" s="10" t="s">
        <v>182</v>
      </c>
      <c r="P81" s="10" t="s">
        <v>56</v>
      </c>
      <c r="Q81">
        <f t="shared" si="6"/>
        <v>63</v>
      </c>
      <c r="R81">
        <f t="shared" si="7"/>
        <v>74.06</v>
      </c>
      <c r="T81">
        <v>63</v>
      </c>
      <c r="U81">
        <v>74.06</v>
      </c>
    </row>
    <row r="82" ht="16.5" spans="1:21">
      <c r="A82" s="24" t="s">
        <v>181</v>
      </c>
      <c r="B82" s="3" t="s">
        <v>60</v>
      </c>
      <c r="C82" s="4">
        <v>8</v>
      </c>
      <c r="E82" s="3" t="s">
        <v>89</v>
      </c>
      <c r="F82">
        <f t="shared" si="8"/>
        <v>4</v>
      </c>
      <c r="I82" s="3" t="s">
        <v>89</v>
      </c>
      <c r="J82" s="9">
        <v>64.58</v>
      </c>
      <c r="K82" s="3" t="s">
        <v>89</v>
      </c>
      <c r="L82" s="9">
        <v>63</v>
      </c>
      <c r="O82" s="10" t="s">
        <v>183</v>
      </c>
      <c r="P82" s="10" t="s">
        <v>62</v>
      </c>
      <c r="Q82">
        <f t="shared" si="6"/>
        <v>84</v>
      </c>
      <c r="R82">
        <f t="shared" si="7"/>
        <v>75.86</v>
      </c>
      <c r="T82">
        <v>84</v>
      </c>
      <c r="U82">
        <v>75.86</v>
      </c>
    </row>
    <row r="83" ht="16.5" spans="1:21">
      <c r="A83" s="24" t="s">
        <v>122</v>
      </c>
      <c r="B83" s="3" t="s">
        <v>33</v>
      </c>
      <c r="C83" s="4">
        <v>7.5</v>
      </c>
      <c r="E83" s="3" t="s">
        <v>90</v>
      </c>
      <c r="F83">
        <f t="shared" si="8"/>
        <v>3.5</v>
      </c>
      <c r="I83" s="3" t="s">
        <v>90</v>
      </c>
      <c r="J83" s="9">
        <v>63.36</v>
      </c>
      <c r="K83" s="3" t="s">
        <v>90</v>
      </c>
      <c r="L83" s="9">
        <v>77</v>
      </c>
      <c r="O83" s="10" t="s">
        <v>184</v>
      </c>
      <c r="P83" s="10" t="s">
        <v>64</v>
      </c>
      <c r="Q83">
        <f t="shared" si="6"/>
        <v>61</v>
      </c>
      <c r="R83">
        <f t="shared" si="7"/>
        <v>76.66</v>
      </c>
      <c r="T83">
        <v>61</v>
      </c>
      <c r="U83">
        <v>76.66</v>
      </c>
    </row>
    <row r="84" ht="16.5" spans="1:21">
      <c r="A84" s="24" t="s">
        <v>146</v>
      </c>
      <c r="B84" s="3" t="s">
        <v>63</v>
      </c>
      <c r="C84" s="4">
        <v>8</v>
      </c>
      <c r="E84" s="3" t="s">
        <v>91</v>
      </c>
      <c r="F84">
        <f t="shared" si="8"/>
        <v>8.5</v>
      </c>
      <c r="I84" s="3" t="s">
        <v>91</v>
      </c>
      <c r="J84" s="9">
        <v>71.36</v>
      </c>
      <c r="K84" s="3" t="s">
        <v>91</v>
      </c>
      <c r="L84" s="9">
        <v>63</v>
      </c>
      <c r="O84" s="10" t="s">
        <v>185</v>
      </c>
      <c r="P84" s="10" t="s">
        <v>78</v>
      </c>
      <c r="Q84">
        <f t="shared" si="6"/>
        <v>61</v>
      </c>
      <c r="R84">
        <f t="shared" si="7"/>
        <v>74.84</v>
      </c>
      <c r="T84">
        <v>61</v>
      </c>
      <c r="U84">
        <v>74.84</v>
      </c>
    </row>
    <row r="85" ht="16.5" spans="1:21">
      <c r="A85" s="24" t="s">
        <v>145</v>
      </c>
      <c r="B85" s="3" t="s">
        <v>35</v>
      </c>
      <c r="C85" s="4">
        <v>8.5</v>
      </c>
      <c r="E85" s="5" t="s">
        <v>92</v>
      </c>
      <c r="F85">
        <f t="shared" si="8"/>
        <v>4</v>
      </c>
      <c r="I85" s="5" t="s">
        <v>92</v>
      </c>
      <c r="J85" s="9">
        <v>56.16</v>
      </c>
      <c r="K85" s="5" t="s">
        <v>92</v>
      </c>
      <c r="L85" s="9">
        <v>78</v>
      </c>
      <c r="O85" s="10" t="s">
        <v>186</v>
      </c>
      <c r="P85" s="10" t="s">
        <v>17</v>
      </c>
      <c r="Q85">
        <f t="shared" si="6"/>
        <v>91</v>
      </c>
      <c r="R85">
        <f t="shared" si="7"/>
        <v>89.32</v>
      </c>
      <c r="T85">
        <v>91</v>
      </c>
      <c r="U85">
        <v>89.32</v>
      </c>
    </row>
    <row r="86" ht="16.5" spans="1:21">
      <c r="A86" s="24" t="s">
        <v>115</v>
      </c>
      <c r="B86" s="3" t="s">
        <v>89</v>
      </c>
      <c r="C86" s="4">
        <v>4</v>
      </c>
      <c r="E86" s="3" t="s">
        <v>93</v>
      </c>
      <c r="F86">
        <f t="shared" si="8"/>
        <v>3.5</v>
      </c>
      <c r="I86" s="3" t="s">
        <v>93</v>
      </c>
      <c r="J86" s="9">
        <v>62.76</v>
      </c>
      <c r="K86" s="3" t="s">
        <v>93</v>
      </c>
      <c r="L86" s="9">
        <v>84</v>
      </c>
      <c r="O86" s="10" t="s">
        <v>187</v>
      </c>
      <c r="P86" s="10" t="s">
        <v>40</v>
      </c>
      <c r="Q86">
        <f t="shared" si="6"/>
        <v>61</v>
      </c>
      <c r="R86">
        <f t="shared" si="7"/>
        <v>79.92</v>
      </c>
      <c r="T86">
        <v>61</v>
      </c>
      <c r="U86">
        <v>79.92</v>
      </c>
    </row>
    <row r="87" ht="16.5" spans="1:21">
      <c r="A87" s="24" t="s">
        <v>159</v>
      </c>
      <c r="B87" s="3" t="s">
        <v>29</v>
      </c>
      <c r="C87" s="4">
        <v>8</v>
      </c>
      <c r="E87" s="3" t="s">
        <v>94</v>
      </c>
      <c r="F87">
        <f t="shared" si="8"/>
        <v>3.5</v>
      </c>
      <c r="I87" s="3" t="s">
        <v>94</v>
      </c>
      <c r="J87" s="9">
        <v>62.14</v>
      </c>
      <c r="K87" s="3" t="s">
        <v>94</v>
      </c>
      <c r="L87" s="9">
        <v>68</v>
      </c>
      <c r="O87" s="10" t="s">
        <v>188</v>
      </c>
      <c r="P87" s="10" t="s">
        <v>39</v>
      </c>
      <c r="Q87">
        <f t="shared" si="6"/>
        <v>84</v>
      </c>
      <c r="R87">
        <f t="shared" si="7"/>
        <v>80.12</v>
      </c>
      <c r="T87">
        <v>84</v>
      </c>
      <c r="U87">
        <v>80.12</v>
      </c>
    </row>
    <row r="88" ht="16.5" spans="1:21">
      <c r="A88" s="24" t="s">
        <v>104</v>
      </c>
      <c r="B88" s="3" t="s">
        <v>31</v>
      </c>
      <c r="C88" s="4">
        <v>9.5</v>
      </c>
      <c r="E88" s="12" t="s">
        <v>95</v>
      </c>
      <c r="F88">
        <f t="shared" si="8"/>
        <v>3.5</v>
      </c>
      <c r="I88" s="3" t="s">
        <v>95</v>
      </c>
      <c r="J88" s="9">
        <v>61.94</v>
      </c>
      <c r="K88" s="3" t="s">
        <v>95</v>
      </c>
      <c r="L88" s="9">
        <v>68</v>
      </c>
      <c r="O88" s="10" t="s">
        <v>189</v>
      </c>
      <c r="P88" s="10" t="s">
        <v>88</v>
      </c>
      <c r="Q88">
        <f t="shared" si="6"/>
        <v>61</v>
      </c>
      <c r="R88">
        <f t="shared" si="7"/>
        <v>71.2</v>
      </c>
      <c r="T88">
        <v>61</v>
      </c>
      <c r="U88">
        <v>71.2</v>
      </c>
    </row>
    <row r="89" ht="16.5" spans="1:21">
      <c r="A89" s="24" t="s">
        <v>180</v>
      </c>
      <c r="B89" s="3" t="s">
        <v>65</v>
      </c>
      <c r="C89" s="4">
        <v>4.5</v>
      </c>
      <c r="E89" s="3" t="s">
        <v>96</v>
      </c>
      <c r="F89">
        <f t="shared" si="8"/>
        <v>3.5</v>
      </c>
      <c r="I89" s="3" t="s">
        <v>96</v>
      </c>
      <c r="J89" s="9">
        <v>59.06</v>
      </c>
      <c r="K89" s="3" t="s">
        <v>96</v>
      </c>
      <c r="L89" s="9">
        <v>61</v>
      </c>
      <c r="O89" s="10" t="s">
        <v>190</v>
      </c>
      <c r="P89" s="10" t="s">
        <v>80</v>
      </c>
      <c r="Q89">
        <f t="shared" si="6"/>
        <v>61</v>
      </c>
      <c r="R89">
        <f t="shared" si="7"/>
        <v>72.64</v>
      </c>
      <c r="T89">
        <v>61</v>
      </c>
      <c r="U89">
        <v>72.64</v>
      </c>
    </row>
  </sheetData>
  <sortState ref="A2:C88">
    <sortCondition ref="B2"/>
  </sortState>
  <mergeCells count="1">
    <mergeCell ref="A1:F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大作业+实验成绩</vt:lpstr>
      <vt:lpstr>最终成绩计算</vt:lpstr>
      <vt:lpstr>期中成绩</vt:lpstr>
      <vt:lpstr>成绩匹配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2022-03-04T07:31:00Z</dcterms:created>
  <dcterms:modified xsi:type="dcterms:W3CDTF">2024-04-18T02:41:16Z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FCEC658BE3054F178E99064F6B7A1694</vt:lpwstr>
  </property>
</Properties>
</file>