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eldo\Projects\grad_school\infx580\project\data\"/>
    </mc:Choice>
  </mc:AlternateContent>
  <xr:revisionPtr revIDLastSave="0" documentId="13_ncr:9_{4F0C6A23-B228-4277-A4BC-EB1721BB6AB1}" xr6:coauthVersionLast="47" xr6:coauthVersionMax="47" xr10:uidLastSave="{00000000-0000-0000-0000-000000000000}"/>
  <bookViews>
    <workbookView xWindow="26865" yWindow="990" windowWidth="22260" windowHeight="18375" xr2:uid="{1A540550-A43B-4BC5-A74E-96A6014BC136}"/>
  </bookViews>
  <sheets>
    <sheet name="full_data" sheetId="1" r:id="rId1"/>
  </sheets>
  <calcPr calcId="0"/>
</workbook>
</file>

<file path=xl/calcChain.xml><?xml version="1.0" encoding="utf-8"?>
<calcChain xmlns="http://schemas.openxmlformats.org/spreadsheetml/2006/main">
  <c r="B16" i="1" l="1"/>
  <c r="B15" i="1"/>
  <c r="C16" i="1" s="1"/>
  <c r="B14" i="1"/>
  <c r="C14" i="1"/>
  <c r="C13" i="1"/>
  <c r="C12" i="1"/>
  <c r="C11" i="1"/>
  <c r="C10" i="1"/>
  <c r="C9" i="1"/>
  <c r="C8" i="1"/>
  <c r="C7" i="1"/>
  <c r="C6" i="1"/>
  <c r="C5" i="1"/>
  <c r="C4" i="1"/>
  <c r="C3" i="1"/>
  <c r="C15" i="1" l="1"/>
</calcChain>
</file>

<file path=xl/sharedStrings.xml><?xml version="1.0" encoding="utf-8"?>
<sst xmlns="http://schemas.openxmlformats.org/spreadsheetml/2006/main" count="26" uniqueCount="13">
  <si>
    <t>year</t>
  </si>
  <si>
    <t>revenue</t>
  </si>
  <si>
    <t>opex_ratio</t>
  </si>
  <si>
    <t>capex_ratio</t>
  </si>
  <si>
    <t>maintenance_ratio</t>
  </si>
  <si>
    <t>opex</t>
  </si>
  <si>
    <t>capex</t>
  </si>
  <si>
    <t>maintenance</t>
  </si>
  <si>
    <t>net_profit</t>
  </si>
  <si>
    <t>type</t>
  </si>
  <si>
    <t>Historical</t>
  </si>
  <si>
    <t>Projected</t>
  </si>
  <si>
    <t>yoy_growth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</si>
</sst>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5" formatCode="_(&quot;$&quot;* #,##0_);_(&quot;$&quot;* \(#,##0\);_(&quot;$&quot;* &quot;-&quot;??_);_(@_)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165" fontId="0" fillId="0" borderId="0" xfId="1" applyNumberFormat="1" applyFont="1"/>
    <xf numFmtId="2" fontId="0" fillId="0" borderId="0" xfId="0" applyNumberFormat="1" applyAlignment="1">
      <alignment horizontal="center"/>
    </xf>
    <xf numFmtId="2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8BA86-8A78-49A4-8AA3-354F836260A2}">
  <dimension ref="A1:K16"/>
  <sheetViews>
    <sheetView showGridLines="0" tabSelected="1" workbookViewId="0">
      <selection activeCell="C20" sqref="C20"/>
    </sheetView>
  </sheetViews>
  <sheetFormatPr defaultRowHeight="15" x14ac:dyDescent="0.25"/>
  <cols>
    <col min="1" max="1" width="5" bestFit="1" customWidth="1"/>
    <col min="2" max="2" width="12.5703125" bestFit="1" customWidth="1"/>
    <col min="3" max="3" width="12.5703125" customWidth="1"/>
    <col min="4" max="4" width="10.140625" bestFit="1" customWidth="1"/>
    <col min="5" max="5" width="11.140625" bestFit="1" customWidth="1"/>
    <col min="6" max="6" width="17.85546875" bestFit="1" customWidth="1"/>
    <col min="7" max="7" width="12.5703125" bestFit="1" customWidth="1"/>
    <col min="8" max="8" width="11.5703125" bestFit="1" customWidth="1"/>
    <col min="9" max="10" width="12.5703125" bestFit="1" customWidth="1"/>
    <col min="11" max="11" width="9.5703125" bestFit="1" customWidth="1"/>
  </cols>
  <sheetData>
    <row r="1" spans="1:11" x14ac:dyDescent="0.25">
      <c r="A1" s="2" t="s">
        <v>0</v>
      </c>
      <c r="B1" s="2" t="s">
        <v>1</v>
      </c>
      <c r="C1" s="2" t="s">
        <v>12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</row>
    <row r="2" spans="1:11" x14ac:dyDescent="0.25">
      <c r="A2" s="1">
        <v>2015</v>
      </c>
      <c r="B2" s="3">
        <v>26217500</v>
      </c>
      <c r="C2" s="5"/>
      <c r="D2" s="4">
        <v>0.65259675299999997</v>
      </c>
      <c r="E2" s="4">
        <v>0.117707335</v>
      </c>
      <c r="F2" s="4">
        <v>0.182223624</v>
      </c>
      <c r="G2" s="3">
        <v>17109455.359999999</v>
      </c>
      <c r="H2" s="3">
        <v>3085992.0580000002</v>
      </c>
      <c r="I2" s="3">
        <v>3117746.9580000001</v>
      </c>
      <c r="J2" s="3">
        <v>6022052.5769999996</v>
      </c>
      <c r="K2" t="s">
        <v>10</v>
      </c>
    </row>
    <row r="3" spans="1:11" x14ac:dyDescent="0.25">
      <c r="A3" s="1">
        <v>2016</v>
      </c>
      <c r="B3" s="3">
        <v>27129869</v>
      </c>
      <c r="C3" s="5">
        <f>(B3-B2)/B2</f>
        <v>3.4799999999999998E-2</v>
      </c>
      <c r="D3" s="4">
        <v>0.61584793900000001</v>
      </c>
      <c r="E3" s="4">
        <v>0.138133642</v>
      </c>
      <c r="F3" s="4">
        <v>0.24952241999999999</v>
      </c>
      <c r="G3" s="3">
        <v>16707873.91</v>
      </c>
      <c r="H3" s="3">
        <v>3747547.6039999998</v>
      </c>
      <c r="I3" s="3">
        <v>4168989.1260000002</v>
      </c>
      <c r="J3" s="3">
        <v>6674447.4819999998</v>
      </c>
      <c r="K3" t="s">
        <v>10</v>
      </c>
    </row>
    <row r="4" spans="1:11" x14ac:dyDescent="0.25">
      <c r="A4" s="1">
        <v>2017</v>
      </c>
      <c r="B4" s="3">
        <v>29088645.539999999</v>
      </c>
      <c r="C4" s="5">
        <f t="shared" ref="C4:C16" si="0">(B4-B3)/B3</f>
        <v>7.2199999933652434E-2</v>
      </c>
      <c r="D4" s="4">
        <v>0.68241057999999999</v>
      </c>
      <c r="E4" s="4">
        <v>0.13023974999999999</v>
      </c>
      <c r="F4" s="4">
        <v>0.15095431200000001</v>
      </c>
      <c r="G4" s="3">
        <v>19850399.469999999</v>
      </c>
      <c r="H4" s="3">
        <v>3788497.9270000001</v>
      </c>
      <c r="I4" s="3">
        <v>2996503.3939999999</v>
      </c>
      <c r="J4" s="3">
        <v>5449748.1449999996</v>
      </c>
      <c r="K4" t="s">
        <v>10</v>
      </c>
    </row>
    <row r="5" spans="1:11" x14ac:dyDescent="0.25">
      <c r="A5" s="1">
        <v>2018</v>
      </c>
      <c r="B5" s="3">
        <v>31043402.52</v>
      </c>
      <c r="C5" s="5">
        <f t="shared" si="0"/>
        <v>6.7199999990099249E-2</v>
      </c>
      <c r="D5" s="4">
        <v>0.62564416099999998</v>
      </c>
      <c r="E5" s="4">
        <v>0.10367388299999999</v>
      </c>
      <c r="F5" s="4">
        <v>0.209949636</v>
      </c>
      <c r="G5" s="3">
        <v>19422123.530000001</v>
      </c>
      <c r="H5" s="3">
        <v>3218390.0759999999</v>
      </c>
      <c r="I5" s="3">
        <v>4077667.7579999999</v>
      </c>
      <c r="J5" s="3">
        <v>8402888.9120000005</v>
      </c>
      <c r="K5" t="s">
        <v>10</v>
      </c>
    </row>
    <row r="6" spans="1:11" x14ac:dyDescent="0.25">
      <c r="A6" s="1">
        <v>2019</v>
      </c>
      <c r="B6" s="3">
        <v>31620809.809999999</v>
      </c>
      <c r="C6" s="5">
        <f t="shared" si="0"/>
        <v>1.8600000100762123E-2</v>
      </c>
      <c r="D6" s="4">
        <v>0.62682338199999998</v>
      </c>
      <c r="E6" s="4">
        <v>0.117553663</v>
      </c>
      <c r="F6" s="4">
        <v>0.21013156699999999</v>
      </c>
      <c r="G6" s="3">
        <v>19820662.940000001</v>
      </c>
      <c r="H6" s="3">
        <v>3717142.0240000002</v>
      </c>
      <c r="I6" s="3">
        <v>4164946.963</v>
      </c>
      <c r="J6" s="3">
        <v>8083004.841</v>
      </c>
      <c r="K6" t="s">
        <v>10</v>
      </c>
    </row>
    <row r="7" spans="1:11" x14ac:dyDescent="0.25">
      <c r="A7" s="1">
        <v>2020</v>
      </c>
      <c r="B7" s="3">
        <v>26134599.309999999</v>
      </c>
      <c r="C7" s="5">
        <f t="shared" si="0"/>
        <v>-0.17349999993564366</v>
      </c>
      <c r="D7" s="4">
        <v>0.607531406</v>
      </c>
      <c r="E7" s="4">
        <v>0.12003646900000001</v>
      </c>
      <c r="F7" s="4">
        <v>0.24805037999999999</v>
      </c>
      <c r="G7" s="3">
        <v>15877589.859999999</v>
      </c>
      <c r="H7" s="3">
        <v>3137105.01</v>
      </c>
      <c r="I7" s="3">
        <v>3938442.2059999998</v>
      </c>
      <c r="J7" s="3">
        <v>7119904.4330000002</v>
      </c>
      <c r="K7" t="s">
        <v>10</v>
      </c>
    </row>
    <row r="8" spans="1:11" x14ac:dyDescent="0.25">
      <c r="A8" s="1">
        <v>2021</v>
      </c>
      <c r="B8" s="3">
        <v>31690815.120000001</v>
      </c>
      <c r="C8" s="5">
        <f t="shared" si="0"/>
        <v>0.21259999987350112</v>
      </c>
      <c r="D8" s="4">
        <v>0.61400165799999995</v>
      </c>
      <c r="E8" s="4">
        <v>0.111347264</v>
      </c>
      <c r="F8" s="4">
        <v>0.239376271</v>
      </c>
      <c r="G8" s="3">
        <v>19458213.010000002</v>
      </c>
      <c r="H8" s="3">
        <v>3528685.5610000002</v>
      </c>
      <c r="I8" s="3">
        <v>4657834.4639999997</v>
      </c>
      <c r="J8" s="3">
        <v>8703916.5449999999</v>
      </c>
      <c r="K8" t="s">
        <v>10</v>
      </c>
    </row>
    <row r="9" spans="1:11" x14ac:dyDescent="0.25">
      <c r="A9" s="1">
        <v>2022</v>
      </c>
      <c r="B9" s="3">
        <v>35528572.829999998</v>
      </c>
      <c r="C9" s="5">
        <f t="shared" si="0"/>
        <v>0.12109999996743527</v>
      </c>
      <c r="D9" s="4">
        <v>0.61307539499999997</v>
      </c>
      <c r="E9" s="4">
        <v>0.10488354499999999</v>
      </c>
      <c r="F9" s="4">
        <v>0.168988797</v>
      </c>
      <c r="G9" s="3">
        <v>21781693.809999999</v>
      </c>
      <c r="H9" s="3">
        <v>3726362.6680000001</v>
      </c>
      <c r="I9" s="3">
        <v>3680862.2259999998</v>
      </c>
      <c r="J9" s="3">
        <v>10020516.35</v>
      </c>
      <c r="K9" t="s">
        <v>10</v>
      </c>
    </row>
    <row r="10" spans="1:11" x14ac:dyDescent="0.25">
      <c r="A10" s="1">
        <v>2023</v>
      </c>
      <c r="B10" s="3">
        <v>32632994.149999999</v>
      </c>
      <c r="C10" s="5">
        <f t="shared" si="0"/>
        <v>-8.1499999841113793E-2</v>
      </c>
      <c r="D10" s="4">
        <v>0.603654358</v>
      </c>
      <c r="E10" s="4">
        <v>0.13478836399999999</v>
      </c>
      <c r="F10" s="4">
        <v>0.23207882399999999</v>
      </c>
      <c r="G10" s="3">
        <v>19699049.140000001</v>
      </c>
      <c r="H10" s="3">
        <v>4398547.8779999996</v>
      </c>
      <c r="I10" s="3">
        <v>4571732.1500000004</v>
      </c>
      <c r="J10" s="3">
        <v>8535397.1260000002</v>
      </c>
      <c r="K10" t="s">
        <v>10</v>
      </c>
    </row>
    <row r="11" spans="1:11" x14ac:dyDescent="0.25">
      <c r="A11" s="1">
        <v>2024</v>
      </c>
      <c r="B11" s="3">
        <v>35397008.75</v>
      </c>
      <c r="C11" s="5">
        <f t="shared" si="0"/>
        <v>8.4699999861949579E-2</v>
      </c>
      <c r="D11" s="4">
        <v>0.65824301600000001</v>
      </c>
      <c r="E11" s="4">
        <v>0.10625881199999999</v>
      </c>
      <c r="F11" s="4">
        <v>0.18020033299999999</v>
      </c>
      <c r="G11" s="3">
        <v>23299833.780000001</v>
      </c>
      <c r="H11" s="3">
        <v>3761244.091</v>
      </c>
      <c r="I11" s="3">
        <v>4198637.8159999996</v>
      </c>
      <c r="J11" s="3">
        <v>8335930.8789999997</v>
      </c>
      <c r="K11" t="s">
        <v>10</v>
      </c>
    </row>
    <row r="12" spans="1:11" x14ac:dyDescent="0.25">
      <c r="A12" s="1">
        <v>2025</v>
      </c>
      <c r="B12" s="3">
        <v>39697745.312411301</v>
      </c>
      <c r="C12" s="5">
        <f t="shared" si="0"/>
        <v>0.12149999997983731</v>
      </c>
      <c r="D12" s="4">
        <v>0.64192524473182899</v>
      </c>
      <c r="E12" s="4">
        <v>0.131184607837349</v>
      </c>
      <c r="F12" s="4">
        <v>0.18366208570077999</v>
      </c>
      <c r="G12" s="3">
        <v>23828806.275865</v>
      </c>
      <c r="H12" s="3">
        <v>4869683.2414456904</v>
      </c>
      <c r="I12" s="3">
        <v>4376448.2603852004</v>
      </c>
      <c r="J12" s="3">
        <v>8422353.5581470095</v>
      </c>
      <c r="K12" t="s">
        <v>11</v>
      </c>
    </row>
    <row r="13" spans="1:11" x14ac:dyDescent="0.25">
      <c r="A13" s="1">
        <v>2026</v>
      </c>
      <c r="B13" s="3">
        <v>45025182.733336903</v>
      </c>
      <c r="C13" s="5">
        <f t="shared" si="0"/>
        <v>0.13420000000000015</v>
      </c>
      <c r="D13" s="4">
        <v>0.54565961139742303</v>
      </c>
      <c r="E13" s="4">
        <v>9.6979697516653696E-2</v>
      </c>
      <c r="F13" s="4">
        <v>0.19103903315961401</v>
      </c>
      <c r="G13" s="3">
        <v>20960230.8065929</v>
      </c>
      <c r="H13" s="3">
        <v>3725247.0240501799</v>
      </c>
      <c r="I13" s="3">
        <v>4004222.2280938602</v>
      </c>
      <c r="J13" s="3">
        <v>13727170.583840501</v>
      </c>
      <c r="K13" t="s">
        <v>11</v>
      </c>
    </row>
    <row r="14" spans="1:11" x14ac:dyDescent="0.25">
      <c r="A14" s="1">
        <v>2027</v>
      </c>
      <c r="B14" s="3">
        <f>B13*1.0845</f>
        <v>48829810.674303874</v>
      </c>
      <c r="C14" s="5">
        <f t="shared" si="0"/>
        <v>8.4500000000000061E-2</v>
      </c>
      <c r="D14" s="4">
        <v>0.515326043986715</v>
      </c>
      <c r="E14" s="4">
        <v>7.87482572742738E-2</v>
      </c>
      <c r="F14" s="4">
        <v>0.157853858117014</v>
      </c>
      <c r="G14" s="3">
        <v>20510475.3581995</v>
      </c>
      <c r="H14" s="3">
        <v>3134256.8635378098</v>
      </c>
      <c r="I14" s="3">
        <v>3237657.6671057399</v>
      </c>
      <c r="J14" s="3">
        <v>16156235.7237684</v>
      </c>
      <c r="K14" t="s">
        <v>11</v>
      </c>
    </row>
    <row r="15" spans="1:11" x14ac:dyDescent="0.25">
      <c r="A15" s="1">
        <v>2028</v>
      </c>
      <c r="B15" s="3">
        <f>B14*1.0943</f>
        <v>53434461.820890732</v>
      </c>
      <c r="C15" s="5">
        <f t="shared" si="0"/>
        <v>9.430000000000005E-2</v>
      </c>
      <c r="D15" s="4">
        <v>0.56366011840291297</v>
      </c>
      <c r="E15" s="4">
        <v>6.0350218045059599E-2</v>
      </c>
      <c r="F15" s="4">
        <v>0.123896975405514</v>
      </c>
      <c r="G15" s="3">
        <v>22329600.6106987</v>
      </c>
      <c r="H15" s="3">
        <v>2390795.8390475898</v>
      </c>
      <c r="I15" s="3">
        <v>2766569.9776786901</v>
      </c>
      <c r="J15" s="3">
        <v>14894967.280382199</v>
      </c>
      <c r="K15" t="s">
        <v>11</v>
      </c>
    </row>
    <row r="16" spans="1:11" x14ac:dyDescent="0.25">
      <c r="A16" s="1">
        <v>2029</v>
      </c>
      <c r="B16" s="3">
        <f>B15*1.0812</f>
        <v>57773340.12074706</v>
      </c>
      <c r="C16" s="5">
        <f t="shared" si="0"/>
        <v>8.1199999999999994E-2</v>
      </c>
      <c r="D16" s="4">
        <v>0.57086669972632098</v>
      </c>
      <c r="E16" s="4">
        <v>6.2170619927346703E-2</v>
      </c>
      <c r="F16" s="4">
        <v>0.155921382848173</v>
      </c>
      <c r="G16" s="3">
        <v>21585206.766647499</v>
      </c>
      <c r="H16" s="3">
        <v>2350751.3865947798</v>
      </c>
      <c r="I16" s="3">
        <v>3365595.2881194302</v>
      </c>
      <c r="J16" s="3">
        <v>13875332.6034189</v>
      </c>
      <c r="K16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full_data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Weldon A Malbrough</cp:lastModifiedBy>
  <dcterms:created xsi:type="dcterms:W3CDTF">2025-02-01T21:53:52Z</dcterms:created>
  <dcterms:modified xsi:type="dcterms:W3CDTF">2025-02-01T22:24:26Z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38202f9-8d41-4950-b014-f183e397b746_Enabled">
    <vt:lpwstr>true</vt:lpwstr>
  </property>
  <property fmtid="{D5CDD505-2E9C-101B-9397-08002B2CF9AE}" pid="3" name="MSIP_Label_638202f9-8d41-4950-b014-f183e397b746_SetDate">
    <vt:lpwstr>2025-02-01T22:24:26Z</vt:lpwstr>
  </property>
  <property fmtid="{D5CDD505-2E9C-101B-9397-08002B2CF9AE}" pid="4" name="MSIP_Label_638202f9-8d41-4950-b014-f183e397b746_Method">
    <vt:lpwstr>Standard</vt:lpwstr>
  </property>
  <property fmtid="{D5CDD505-2E9C-101B-9397-08002B2CF9AE}" pid="5" name="MSIP_Label_638202f9-8d41-4950-b014-f183e397b746_Name">
    <vt:lpwstr>defa4170-0d19-0005-0004-bc88714345d2</vt:lpwstr>
  </property>
  <property fmtid="{D5CDD505-2E9C-101B-9397-08002B2CF9AE}" pid="6" name="MSIP_Label_638202f9-8d41-4950-b014-f183e397b746_SiteId">
    <vt:lpwstr>13b3b0ce-cd75-49a4-bfea-0a03b01ff1ab</vt:lpwstr>
  </property>
  <property fmtid="{D5CDD505-2E9C-101B-9397-08002B2CF9AE}" pid="7" name="MSIP_Label_638202f9-8d41-4950-b014-f183e397b746_ActionId">
    <vt:lpwstr>c4d6c81e-6302-495c-bebf-812452e1d6c3</vt:lpwstr>
  </property>
  <property fmtid="{D5CDD505-2E9C-101B-9397-08002B2CF9AE}" pid="8" name="MSIP_Label_638202f9-8d41-4950-b014-f183e397b746_ContentBits">
    <vt:lpwstr>0</vt:lpwstr>
  </property>
</Properties>
</file>