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lkent\EE 485 proje\"/>
    </mc:Choice>
  </mc:AlternateContent>
  <xr:revisionPtr revIDLastSave="0" documentId="13_ncr:1_{E5F04571-D8DC-4DD1-BE8E-C04E30FC6CBD}" xr6:coauthVersionLast="47" xr6:coauthVersionMax="47" xr10:uidLastSave="{00000000-0000-0000-0000-000000000000}"/>
  <bookViews>
    <workbookView xWindow="-108" yWindow="-108" windowWidth="23256" windowHeight="12576" xr2:uid="{516B5B0C-1A8D-4B98-A0B8-68BDB20D4F6B}"/>
  </bookViews>
  <sheets>
    <sheet name="Gantt" sheetId="1" r:id="rId1"/>
    <sheet name="Readme" sheetId="2" r:id="rId2"/>
  </sheets>
  <definedNames>
    <definedName name="display_week" localSheetId="0">Gantt!$AK$3</definedName>
    <definedName name="duration" localSheetId="0">Gantt!$F1</definedName>
    <definedName name="end_date" localSheetId="0">Gantt!$E1</definedName>
    <definedName name="next_week" localSheetId="0">Gantt!B$6</definedName>
    <definedName name="project_start_date" localSheetId="0">Gantt!$M$3</definedName>
    <definedName name="start_date" localSheetId="0">Gantt!$D1</definedName>
    <definedName name="week" localSheetId="0">Gantt!A$6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3" i="1"/>
  <c r="F32" i="1"/>
  <c r="F31" i="1"/>
  <c r="F30" i="1"/>
  <c r="F18" i="1"/>
  <c r="F17" i="1"/>
  <c r="F16" i="1"/>
  <c r="F15" i="1"/>
  <c r="F14" i="1"/>
  <c r="F12" i="1"/>
  <c r="F13" i="1"/>
  <c r="F9" i="1"/>
  <c r="F10" i="1"/>
  <c r="F11" i="1"/>
  <c r="G6" i="1"/>
  <c r="G7" i="1" l="1"/>
  <c r="H6" i="1"/>
  <c r="H7" i="1" l="1"/>
  <c r="I6" i="1"/>
  <c r="J6" i="1" l="1"/>
  <c r="I7" i="1"/>
  <c r="K6" i="1" l="1"/>
  <c r="J7" i="1"/>
  <c r="L6" i="1" l="1"/>
  <c r="K7" i="1"/>
  <c r="M6" i="1" l="1"/>
  <c r="L7" i="1"/>
  <c r="N6" i="1" l="1"/>
  <c r="M7" i="1"/>
  <c r="O6" i="1" l="1"/>
  <c r="N7" i="1"/>
  <c r="P6" i="1" l="1"/>
  <c r="O7" i="1"/>
  <c r="Q6" i="1" l="1"/>
  <c r="P7" i="1"/>
  <c r="R6" i="1" l="1"/>
  <c r="Q7" i="1"/>
  <c r="S6" i="1" l="1"/>
  <c r="R7" i="1"/>
  <c r="T6" i="1" l="1"/>
  <c r="S7" i="1"/>
  <c r="U6" i="1" l="1"/>
  <c r="T7" i="1"/>
  <c r="V6" i="1" l="1"/>
  <c r="U7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T7" i="1"/>
  <c r="AV6" i="1" l="1"/>
  <c r="AU7" i="1"/>
  <c r="AW6" i="1" l="1"/>
  <c r="AV7" i="1"/>
  <c r="AX6" i="1" l="1"/>
  <c r="AW7" i="1"/>
  <c r="AY6" i="1" l="1"/>
  <c r="AX7" i="1"/>
  <c r="AY7" i="1" l="1"/>
  <c r="AZ6" i="1"/>
  <c r="AZ7" i="1" l="1"/>
  <c r="BA6" i="1"/>
  <c r="BA7" i="1" l="1"/>
  <c r="BB6" i="1"/>
  <c r="BB7" i="1" l="1"/>
  <c r="BC6" i="1"/>
  <c r="BD6" i="1" l="1"/>
  <c r="BC7" i="1"/>
  <c r="BD7" i="1" l="1"/>
  <c r="BE6" i="1"/>
  <c r="BE7" i="1" l="1"/>
  <c r="BF6" i="1"/>
  <c r="BF7" i="1" s="1"/>
</calcChain>
</file>

<file path=xl/sharedStrings.xml><?xml version="1.0" encoding="utf-8"?>
<sst xmlns="http://schemas.openxmlformats.org/spreadsheetml/2006/main" count="48" uniqueCount="39">
  <si>
    <t>Project start date:</t>
  </si>
  <si>
    <t>TASK NAME</t>
  </si>
  <si>
    <t>START
DATE</t>
  </si>
  <si>
    <t>END
DATE</t>
  </si>
  <si>
    <t>WEEKS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</si>
  <si>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</si>
  <si>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</si>
  <si>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</si>
  <si>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(M3).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</si>
  <si>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 xml:space="preserve">TASK ID </t>
    </r>
    <r>
      <rPr>
        <sz val="11"/>
        <color theme="1"/>
        <rFont val="Verdana"/>
        <family val="2"/>
      </rPr>
      <t xml:space="preserve">(optional),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END DATE</t>
    </r>
    <r>
      <rPr>
        <sz val="11"/>
        <color theme="1"/>
        <rFont val="Verdana"/>
        <family val="2"/>
      </rPr>
      <t>.</t>
    </r>
  </si>
  <si>
    <t>To change the range of weeks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</si>
  <si>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</si>
  <si>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Please do not change the dates/weeks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</si>
  <si>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</si>
  <si>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</si>
  <si>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</si>
  <si>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</si>
  <si>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23),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</si>
  <si>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</si>
  <si>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weeks in the timeline:</t>
  </si>
  <si>
    <t>Copy one column (e.g. BF) or several columns at once.</t>
  </si>
  <si>
    <r>
      <t xml:space="preserve">Select the column after the last week (BG),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</si>
  <si>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The WEEKS column</t>
  </si>
  <si>
    <r>
      <t xml:space="preserve">The </t>
    </r>
    <r>
      <rPr>
        <b/>
        <sz val="11"/>
        <color theme="1"/>
        <rFont val="Verdana"/>
        <family val="2"/>
      </rPr>
      <t>WEEKS</t>
    </r>
    <r>
      <rPr>
        <sz val="11"/>
        <color theme="1"/>
        <rFont val="Verdana"/>
        <family val="2"/>
      </rPr>
      <t xml:space="preserve"> column gives you the info about the total week between the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 and </t>
    </r>
    <r>
      <rPr>
        <b/>
        <sz val="11"/>
        <color theme="1"/>
        <rFont val="Verdana"/>
        <family val="2"/>
      </rPr>
      <t>END DATE</t>
    </r>
    <r>
      <rPr>
        <sz val="11"/>
        <color theme="1"/>
        <rFont val="Verdana"/>
        <family val="2"/>
      </rPr>
      <t>.</t>
    </r>
  </si>
  <si>
    <t xml:space="preserve">The values in this column do not affect the bars. </t>
  </si>
  <si>
    <t>Group name :</t>
  </si>
  <si>
    <t>Tugay Balatlı - Ata Berk Çakır</t>
  </si>
  <si>
    <t xml:space="preserve"> NBA GAME OUTCOME PREDICTION</t>
  </si>
  <si>
    <t>Literature Review (Tugay Balatlı - Ata Berk Çakır)</t>
  </si>
  <si>
    <t>Problem Definition (Tugay Balatlı - Ata Berk Çakır)</t>
  </si>
  <si>
    <t>Solution Proposal (Tugay Balatlı - Ata Berk Çakır)</t>
  </si>
  <si>
    <t>Data Collection (Tugay Balatlı - Ata Berk Çakır)</t>
  </si>
  <si>
    <t>Data Preprocessing (Tugay Balatlı - Ata Berk Çakır)</t>
  </si>
  <si>
    <t>Logistic Resgression Implementation (Ata Berk Çakır)</t>
  </si>
  <si>
    <t>SVM Implementation (Tugay Balatlı - Ata Berk Çakır)</t>
  </si>
  <si>
    <t>Decision Tree Implementation (Tugay Balatlı)</t>
  </si>
  <si>
    <t>Performance Test (Tugay Balatlı - Ata Berk Çakır)</t>
  </si>
  <si>
    <t>Hyperparameter Tuning (Tugay Balatlı - Ata Berk Çakır)</t>
  </si>
  <si>
    <t>Reporting Results (Tugay Balatlı - Ata Berk Çakır)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</si>
</sst>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mm\ dd\,\ yyyy"/>
    <numFmt numFmtId="166" formatCode="mm/dd/yyyy"/>
    <numFmt numFmtId="167" formatCode="dd\-mmm\-yy"/>
  </numFmts>
  <fonts count="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sz val="11"/>
      <color rgb="FF000000"/>
      <name val="Verdana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"/>
      <name val="Verdana"/>
      <family val="2"/>
    </font>
    <font>
      <i/>
      <sz val="11"/>
      <color theme="1"/>
      <name val="Verdana"/>
      <family val="2"/>
    </font>
    <font>
      <b/>
      <sz val="18"/>
      <color rgb="FFE5DDD5"/>
      <name val="Arial"/>
      <family val="2"/>
    </font>
    <font>
      <b/>
      <sz val="18"/>
      <color theme="0"/>
      <name val="Arial"/>
      <family val="2"/>
      <charset val="162"/>
    </font>
    <font>
      <b/>
      <sz val="20"/>
      <color rgb="FFE5DDD5"/>
      <name val="Arial Nova"/>
      <family val="2"/>
    </font>
    <font>
      <b/>
      <sz val="26"/>
      <color rgb="FF78CCB9"/>
      <name val="Arial Narrow"/>
      <family val="2"/>
    </font>
    <font>
      <b/>
      <sz val="18"/>
      <color rgb="FF026186"/>
      <name val="Arial Nova"/>
      <family val="2"/>
    </font>
    <font>
      <sz val="18"/>
      <color rgb="FF026186"/>
      <name val="Arial"/>
      <family val="2"/>
    </font>
    <font>
      <b/>
      <sz val="12"/>
      <color rgb="FF002060"/>
      <name val="Arial Nova"/>
      <family val="2"/>
      <charset val="162"/>
    </font>
    <font>
      <b/>
      <sz val="12"/>
      <color theme="0" tint="-4.9989318521683403E-2"/>
      <name val="Arial Nova"/>
      <family val="2"/>
      <charset val="162"/>
    </font>
    <font>
      <sz val="12"/>
      <color theme="1"/>
      <name val="Arial"/>
      <family val="2"/>
      <charset val="162"/>
    </font>
    <font>
      <b/>
      <sz val="12"/>
      <color rgb="FF241858"/>
      <name val="Arial"/>
      <family val="2"/>
      <charset val="162"/>
    </font>
    <font>
      <b/>
      <sz val="12"/>
      <color rgb="FF78CCB9"/>
      <name val="Arial"/>
      <family val="2"/>
      <charset val="162"/>
    </font>
    <font>
      <sz val="12"/>
      <color rgb="FF241858"/>
      <name val="Arial Unicode MS"/>
      <family val="2"/>
    </font>
    <font>
      <b/>
      <sz val="12"/>
      <color theme="1"/>
      <name val="Arial"/>
      <family val="2"/>
      <charset val="162"/>
    </font>
    <font>
      <b/>
      <sz val="12"/>
      <name val="Arial"/>
      <family val="2"/>
      <charset val="162"/>
    </font>
    <font>
      <b/>
      <sz val="18"/>
      <color theme="0" tint="-4.9989318521683403E-2"/>
      <name val="Arial Nova"/>
      <family val="2"/>
      <charset val="162"/>
    </font>
    <font>
      <b/>
      <sz val="22"/>
      <color theme="1"/>
      <name val="Arial"/>
      <family val="2"/>
      <charset val="162"/>
    </font>
    <font>
      <b/>
      <sz val="18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1" fillId="0" borderId="0" xfId="0" applyNumberFormat="1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6" fontId="6" fillId="0" borderId="0" xfId="0" quotePrefix="1" applyNumberFormat="1" applyFont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66" fontId="4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0" fillId="0" borderId="0" xfId="0" applyFont="1"/>
    <xf numFmtId="0" fontId="24" fillId="0" borderId="0" xfId="0" applyFont="1"/>
    <xf numFmtId="0" fontId="6" fillId="0" borderId="0" xfId="0" applyFont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 textRotation="90"/>
    </xf>
    <xf numFmtId="0" fontId="26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0" fontId="28" fillId="5" borderId="0" xfId="0" applyFont="1" applyFill="1" applyAlignment="1">
      <alignment vertical="center"/>
    </xf>
    <xf numFmtId="0" fontId="29" fillId="5" borderId="0" xfId="0" applyFont="1" applyFill="1" applyAlignment="1">
      <alignment horizontal="left" vertical="center"/>
    </xf>
    <xf numFmtId="0" fontId="34" fillId="0" borderId="6" xfId="0" applyFont="1" applyBorder="1" applyAlignment="1">
      <alignment horizontal="left" vertical="center" indent="1"/>
    </xf>
    <xf numFmtId="167" fontId="35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4" fontId="36" fillId="5" borderId="0" xfId="0" applyNumberFormat="1" applyFont="1" applyFill="1" applyAlignment="1">
      <alignment horizontal="center" vertical="center"/>
    </xf>
    <xf numFmtId="14" fontId="37" fillId="2" borderId="0" xfId="0" applyNumberFormat="1" applyFont="1" applyFill="1" applyAlignment="1">
      <alignment horizontal="center" vertical="top" textRotation="90"/>
    </xf>
    <xf numFmtId="0" fontId="40" fillId="5" borderId="0" xfId="0" applyFont="1" applyFill="1" applyAlignment="1">
      <alignment horizontal="left" vertical="center"/>
    </xf>
    <xf numFmtId="14" fontId="38" fillId="0" borderId="7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indent="1"/>
    </xf>
    <xf numFmtId="166" fontId="32" fillId="4" borderId="10" xfId="0" applyNumberFormat="1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4" fontId="31" fillId="0" borderId="3" xfId="0" applyNumberFormat="1" applyFont="1" applyBorder="1" applyAlignment="1">
      <alignment horizontal="center" vertical="center"/>
    </xf>
    <xf numFmtId="14" fontId="31" fillId="0" borderId="4" xfId="0" applyNumberFormat="1" applyFont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0033CC"/>
      </font>
    </dxf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0033CC"/>
      </font>
    </dxf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0033CC"/>
      </font>
    </dxf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0033CC"/>
      </font>
    </dxf>
    <dxf>
      <font>
        <color rgb="FF0033CC"/>
      </font>
    </dxf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numFmt numFmtId="0" formatCode="General"/>
    </dxf>
    <dxf>
      <numFmt numFmtId="168" formatCode="\ \ \ @"/>
    </dxf>
  </dxfs>
  <tableStyles count="0" defaultTableStyle="TableStyleMedium2" defaultPivotStyle="PivotStyleLight16"/>
  <colors>
    <mruColors>
      <color rgb="FF0033CC"/>
      <color rgb="FF32DAAA"/>
      <color rgb="FFFEE5C7"/>
      <color rgb="FFFFFFFF"/>
      <color rgb="FF0070C0"/>
      <color rgb="FFE5DDD5"/>
      <color rgb="FF28E3D7"/>
      <color rgb="FF78CCB9"/>
      <color rgb="FF6ADEC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K$3" horiz="1" max="210" min="1" page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7620</xdr:colOff>
          <xdr:row>2</xdr:row>
          <xdr:rowOff>0</xdr:rowOff>
        </xdr:from>
        <xdr:to>
          <xdr:col>50</xdr:col>
          <xdr:colOff>388620</xdr:colOff>
          <xdr:row>5</xdr:row>
          <xdr:rowOff>15240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12</xdr:col>
      <xdr:colOff>137160</xdr:colOff>
      <xdr:row>8</xdr:row>
      <xdr:rowOff>88900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2004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G33"/>
  <sheetViews>
    <sheetView showGridLines="0" tabSelected="1" zoomScale="55" zoomScaleNormal="55" workbookViewId="0">
      <pane ySplit="7" topLeftCell="A8" activePane="bottomLeft" state="frozen"/>
      <selection pane="bottomLeft" activeCell="J27" sqref="J27"/>
    </sheetView>
  </sheetViews>
  <sheetFormatPr defaultColWidth="8.88671875" defaultRowHeight="13.8"/>
  <cols>
    <col min="1" max="1" width="3.6640625" style="2" customWidth="1"/>
    <col min="2" max="2" width="2.33203125" style="6" customWidth="1"/>
    <col min="3" max="3" width="69.44140625" style="6" customWidth="1"/>
    <col min="4" max="4" width="12.44140625" style="6" customWidth="1"/>
    <col min="5" max="5" width="12" style="4" customWidth="1"/>
    <col min="6" max="6" width="11.109375" style="4" customWidth="1"/>
    <col min="7" max="19" width="9.33203125" style="3" customWidth="1"/>
    <col min="20" max="39" width="9.33203125" style="2" customWidth="1"/>
    <col min="40" max="42" width="8.77734375" style="2" customWidth="1"/>
    <col min="43" max="58" width="7.77734375" style="2" customWidth="1"/>
    <col min="59" max="59" width="3.33203125" style="2" customWidth="1"/>
    <col min="60" max="60" width="3" style="2" customWidth="1"/>
    <col min="61" max="16384" width="8.88671875" style="2"/>
  </cols>
  <sheetData>
    <row r="1" spans="1:59" s="19" customFormat="1" ht="41.4" customHeight="1">
      <c r="A1" s="16"/>
      <c r="B1" s="46" t="s">
        <v>27</v>
      </c>
      <c r="C1" s="17"/>
      <c r="D1" s="17"/>
      <c r="E1" s="18"/>
      <c r="F1" s="18"/>
      <c r="G1" s="17"/>
      <c r="H1" s="17"/>
      <c r="I1" s="44" t="s">
        <v>25</v>
      </c>
      <c r="J1" s="17"/>
      <c r="K1" s="17"/>
      <c r="L1" s="44" t="s">
        <v>26</v>
      </c>
      <c r="M1" s="17"/>
      <c r="N1" s="17"/>
      <c r="O1" s="15"/>
      <c r="P1" s="17"/>
      <c r="Q1" s="23"/>
      <c r="R1" s="17"/>
      <c r="S1" s="17"/>
      <c r="T1" s="17"/>
      <c r="U1" s="17"/>
      <c r="V1" s="43"/>
      <c r="W1" s="20"/>
      <c r="X1" s="17"/>
      <c r="Y1" s="44"/>
      <c r="Z1" s="44"/>
      <c r="AA1" s="21"/>
      <c r="AB1" s="21"/>
      <c r="AC1" s="21"/>
      <c r="AD1" s="52"/>
      <c r="AE1" s="21"/>
      <c r="AF1" s="28"/>
      <c r="AG1" s="20"/>
      <c r="AH1" s="21"/>
      <c r="AI1" s="21"/>
      <c r="AJ1" s="21"/>
      <c r="AK1" s="45"/>
      <c r="AL1" s="22"/>
      <c r="AM1" s="17"/>
      <c r="AN1" s="17"/>
      <c r="AO1" s="28"/>
      <c r="AP1" s="28"/>
      <c r="AQ1" s="17"/>
      <c r="AR1" s="17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16"/>
    </row>
    <row r="2" spans="1:59" ht="3.6" customHeight="1"/>
    <row r="3" spans="1:59" s="1" customFormat="1" ht="19.95" customHeight="1" thickBot="1">
      <c r="B3" s="27"/>
      <c r="C3" s="29"/>
      <c r="E3" s="13"/>
      <c r="F3" s="13"/>
      <c r="G3" s="67" t="s">
        <v>0</v>
      </c>
      <c r="H3" s="67"/>
      <c r="I3" s="67"/>
      <c r="J3" s="67"/>
      <c r="K3" s="67"/>
      <c r="L3" s="67"/>
      <c r="M3" s="68">
        <v>44481</v>
      </c>
      <c r="N3" s="69"/>
      <c r="O3" s="69"/>
      <c r="P3" s="70"/>
      <c r="Q3" s="26"/>
      <c r="R3" s="26"/>
      <c r="S3" s="26"/>
      <c r="T3" s="25"/>
      <c r="U3" s="25"/>
      <c r="V3" s="66"/>
      <c r="W3" s="66"/>
      <c r="X3" s="66"/>
      <c r="Y3" s="66"/>
      <c r="Z3" s="66"/>
      <c r="AB3" s="38"/>
      <c r="AK3" s="38">
        <v>1</v>
      </c>
    </row>
    <row r="4" spans="1:59" s="1" customFormat="1" ht="8.4" customHeight="1" thickTop="1">
      <c r="B4" s="24"/>
      <c r="C4" s="29"/>
      <c r="D4" s="8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59" s="1" customFormat="1" ht="18" hidden="1" customHeight="1">
      <c r="B5" s="3"/>
      <c r="C5" s="29"/>
      <c r="D5" s="8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59" s="7" customFormat="1" ht="66.599999999999994" customHeight="1">
      <c r="E6" s="41"/>
      <c r="F6" s="41"/>
      <c r="G6" s="51">
        <f>project_start_date-WEEKDAY(project_start_date,2)+1+7*(display_week-1)</f>
        <v>44480</v>
      </c>
      <c r="H6" s="51">
        <f>G6+7</f>
        <v>44487</v>
      </c>
      <c r="I6" s="51">
        <f t="shared" ref="I6:AY6" si="0">H6+7</f>
        <v>44494</v>
      </c>
      <c r="J6" s="51">
        <f t="shared" si="0"/>
        <v>44501</v>
      </c>
      <c r="K6" s="51">
        <f t="shared" si="0"/>
        <v>44508</v>
      </c>
      <c r="L6" s="51">
        <f t="shared" si="0"/>
        <v>44515</v>
      </c>
      <c r="M6" s="51">
        <f t="shared" si="0"/>
        <v>44522</v>
      </c>
      <c r="N6" s="51">
        <f t="shared" si="0"/>
        <v>44529</v>
      </c>
      <c r="O6" s="51">
        <f t="shared" si="0"/>
        <v>44536</v>
      </c>
      <c r="P6" s="51">
        <f t="shared" si="0"/>
        <v>44543</v>
      </c>
      <c r="Q6" s="51">
        <f t="shared" si="0"/>
        <v>44550</v>
      </c>
      <c r="R6" s="51">
        <f t="shared" si="0"/>
        <v>44557</v>
      </c>
      <c r="S6" s="51">
        <f t="shared" si="0"/>
        <v>44564</v>
      </c>
      <c r="T6" s="51">
        <f t="shared" si="0"/>
        <v>44571</v>
      </c>
      <c r="U6" s="51">
        <f t="shared" si="0"/>
        <v>44578</v>
      </c>
      <c r="V6" s="51">
        <f t="shared" si="0"/>
        <v>44585</v>
      </c>
      <c r="W6" s="51">
        <f t="shared" si="0"/>
        <v>44592</v>
      </c>
      <c r="X6" s="51">
        <f t="shared" si="0"/>
        <v>44599</v>
      </c>
      <c r="Y6" s="51">
        <f t="shared" si="0"/>
        <v>44606</v>
      </c>
      <c r="Z6" s="51">
        <f t="shared" si="0"/>
        <v>44613</v>
      </c>
      <c r="AA6" s="51">
        <f t="shared" si="0"/>
        <v>44620</v>
      </c>
      <c r="AB6" s="51">
        <f t="shared" si="0"/>
        <v>44627</v>
      </c>
      <c r="AC6" s="51">
        <f t="shared" si="0"/>
        <v>44634</v>
      </c>
      <c r="AD6" s="51">
        <f t="shared" si="0"/>
        <v>44641</v>
      </c>
      <c r="AE6" s="51">
        <f t="shared" si="0"/>
        <v>44648</v>
      </c>
      <c r="AF6" s="51">
        <f t="shared" si="0"/>
        <v>44655</v>
      </c>
      <c r="AG6" s="51">
        <f t="shared" si="0"/>
        <v>44662</v>
      </c>
      <c r="AH6" s="51">
        <f t="shared" si="0"/>
        <v>44669</v>
      </c>
      <c r="AI6" s="51">
        <f t="shared" si="0"/>
        <v>44676</v>
      </c>
      <c r="AJ6" s="51">
        <f t="shared" si="0"/>
        <v>44683</v>
      </c>
      <c r="AK6" s="51">
        <f t="shared" si="0"/>
        <v>44690</v>
      </c>
      <c r="AL6" s="51">
        <f t="shared" si="0"/>
        <v>44697</v>
      </c>
      <c r="AM6" s="51">
        <f t="shared" si="0"/>
        <v>44704</v>
      </c>
      <c r="AN6" s="51">
        <f t="shared" si="0"/>
        <v>44711</v>
      </c>
      <c r="AO6" s="51">
        <f t="shared" si="0"/>
        <v>44718</v>
      </c>
      <c r="AP6" s="51">
        <f t="shared" si="0"/>
        <v>44725</v>
      </c>
      <c r="AQ6" s="51">
        <f t="shared" si="0"/>
        <v>44732</v>
      </c>
      <c r="AR6" s="42">
        <f t="shared" si="0"/>
        <v>44739</v>
      </c>
      <c r="AS6" s="42">
        <f t="shared" si="0"/>
        <v>44746</v>
      </c>
      <c r="AT6" s="42">
        <f t="shared" si="0"/>
        <v>44753</v>
      </c>
      <c r="AU6" s="42">
        <f t="shared" si="0"/>
        <v>44760</v>
      </c>
      <c r="AV6" s="42">
        <f t="shared" si="0"/>
        <v>44767</v>
      </c>
      <c r="AW6" s="42">
        <f t="shared" si="0"/>
        <v>44774</v>
      </c>
      <c r="AX6" s="42">
        <f t="shared" si="0"/>
        <v>44781</v>
      </c>
      <c r="AY6" s="42">
        <f t="shared" si="0"/>
        <v>44788</v>
      </c>
      <c r="AZ6" s="42">
        <f t="shared" ref="AZ6:BB6" si="1">AY6+7</f>
        <v>44795</v>
      </c>
      <c r="BA6" s="42">
        <f t="shared" si="1"/>
        <v>44802</v>
      </c>
      <c r="BB6" s="42">
        <f t="shared" si="1"/>
        <v>44809</v>
      </c>
      <c r="BC6" s="42">
        <f t="shared" ref="BC6:BE6" si="2">BB6+7</f>
        <v>44816</v>
      </c>
      <c r="BD6" s="42">
        <f t="shared" si="2"/>
        <v>44823</v>
      </c>
      <c r="BE6" s="42">
        <f t="shared" si="2"/>
        <v>44830</v>
      </c>
      <c r="BF6" s="42">
        <f t="shared" ref="BF6" si="3">BE6+7</f>
        <v>44837</v>
      </c>
    </row>
    <row r="7" spans="1:59" s="5" customFormat="1" ht="48" customHeight="1">
      <c r="B7" s="39"/>
      <c r="C7" s="56" t="s">
        <v>1</v>
      </c>
      <c r="D7" s="57" t="s">
        <v>2</v>
      </c>
      <c r="E7" s="57" t="s">
        <v>3</v>
      </c>
      <c r="F7" s="58" t="s">
        <v>4</v>
      </c>
      <c r="G7" s="50" t="str">
        <f t="shared" ref="G7:AL7" si="4">_xlfn.CONCAT("W",WEEKNUM(week,2))</f>
        <v>W42</v>
      </c>
      <c r="H7" s="50" t="str">
        <f t="shared" si="4"/>
        <v>W43</v>
      </c>
      <c r="I7" s="50" t="str">
        <f t="shared" si="4"/>
        <v>W44</v>
      </c>
      <c r="J7" s="50" t="str">
        <f t="shared" si="4"/>
        <v>W45</v>
      </c>
      <c r="K7" s="50" t="str">
        <f t="shared" si="4"/>
        <v>W46</v>
      </c>
      <c r="L7" s="50" t="str">
        <f t="shared" si="4"/>
        <v>W47</v>
      </c>
      <c r="M7" s="50" t="str">
        <f t="shared" si="4"/>
        <v>W48</v>
      </c>
      <c r="N7" s="50" t="str">
        <f t="shared" si="4"/>
        <v>W49</v>
      </c>
      <c r="O7" s="50" t="str">
        <f t="shared" si="4"/>
        <v>W50</v>
      </c>
      <c r="P7" s="50" t="str">
        <f t="shared" si="4"/>
        <v>W51</v>
      </c>
      <c r="Q7" s="50" t="str">
        <f t="shared" si="4"/>
        <v>W52</v>
      </c>
      <c r="R7" s="50" t="str">
        <f t="shared" si="4"/>
        <v>W53</v>
      </c>
      <c r="S7" s="50" t="str">
        <f t="shared" si="4"/>
        <v>W2</v>
      </c>
      <c r="T7" s="50" t="str">
        <f t="shared" si="4"/>
        <v>W3</v>
      </c>
      <c r="U7" s="50" t="str">
        <f t="shared" si="4"/>
        <v>W4</v>
      </c>
      <c r="V7" s="50" t="str">
        <f t="shared" si="4"/>
        <v>W5</v>
      </c>
      <c r="W7" s="50" t="str">
        <f t="shared" si="4"/>
        <v>W6</v>
      </c>
      <c r="X7" s="50" t="str">
        <f t="shared" si="4"/>
        <v>W7</v>
      </c>
      <c r="Y7" s="50" t="str">
        <f t="shared" si="4"/>
        <v>W8</v>
      </c>
      <c r="Z7" s="50" t="str">
        <f t="shared" si="4"/>
        <v>W9</v>
      </c>
      <c r="AA7" s="50" t="str">
        <f t="shared" si="4"/>
        <v>W10</v>
      </c>
      <c r="AB7" s="50" t="str">
        <f t="shared" si="4"/>
        <v>W11</v>
      </c>
      <c r="AC7" s="50" t="str">
        <f t="shared" si="4"/>
        <v>W12</v>
      </c>
      <c r="AD7" s="50" t="str">
        <f t="shared" si="4"/>
        <v>W13</v>
      </c>
      <c r="AE7" s="50" t="str">
        <f t="shared" si="4"/>
        <v>W14</v>
      </c>
      <c r="AF7" s="50" t="str">
        <f t="shared" si="4"/>
        <v>W15</v>
      </c>
      <c r="AG7" s="50" t="str">
        <f t="shared" si="4"/>
        <v>W16</v>
      </c>
      <c r="AH7" s="50" t="str">
        <f t="shared" si="4"/>
        <v>W17</v>
      </c>
      <c r="AI7" s="50" t="str">
        <f t="shared" si="4"/>
        <v>W18</v>
      </c>
      <c r="AJ7" s="50" t="str">
        <f t="shared" si="4"/>
        <v>W19</v>
      </c>
      <c r="AK7" s="50" t="str">
        <f t="shared" si="4"/>
        <v>W20</v>
      </c>
      <c r="AL7" s="50" t="str">
        <f t="shared" si="4"/>
        <v>W21</v>
      </c>
      <c r="AM7" s="50" t="str">
        <f t="shared" ref="AM7:BF7" si="5">_xlfn.CONCAT("W",WEEKNUM(week,2))</f>
        <v>W22</v>
      </c>
      <c r="AN7" s="50" t="str">
        <f t="shared" si="5"/>
        <v>W23</v>
      </c>
      <c r="AO7" s="14" t="str">
        <f t="shared" si="5"/>
        <v>W24</v>
      </c>
      <c r="AP7" s="14" t="str">
        <f t="shared" si="5"/>
        <v>W25</v>
      </c>
      <c r="AQ7" s="14" t="str">
        <f t="shared" si="5"/>
        <v>W26</v>
      </c>
      <c r="AR7" s="14" t="str">
        <f t="shared" si="5"/>
        <v>W27</v>
      </c>
      <c r="AS7" s="14" t="str">
        <f t="shared" si="5"/>
        <v>W28</v>
      </c>
      <c r="AT7" s="14" t="str">
        <f t="shared" si="5"/>
        <v>W29</v>
      </c>
      <c r="AU7" s="14" t="str">
        <f t="shared" si="5"/>
        <v>W30</v>
      </c>
      <c r="AV7" s="14" t="str">
        <f t="shared" si="5"/>
        <v>W31</v>
      </c>
      <c r="AW7" s="14" t="str">
        <f t="shared" si="5"/>
        <v>W32</v>
      </c>
      <c r="AX7" s="14" t="str">
        <f t="shared" si="5"/>
        <v>W33</v>
      </c>
      <c r="AY7" s="14" t="str">
        <f t="shared" si="5"/>
        <v>W34</v>
      </c>
      <c r="AZ7" s="14" t="str">
        <f t="shared" si="5"/>
        <v>W35</v>
      </c>
      <c r="BA7" s="14" t="str">
        <f t="shared" si="5"/>
        <v>W36</v>
      </c>
      <c r="BB7" s="14" t="str">
        <f t="shared" si="5"/>
        <v>W37</v>
      </c>
      <c r="BC7" s="14" t="str">
        <f t="shared" si="5"/>
        <v>W38</v>
      </c>
      <c r="BD7" s="14" t="str">
        <f t="shared" si="5"/>
        <v>W39</v>
      </c>
      <c r="BE7" s="14" t="str">
        <f t="shared" si="5"/>
        <v>W40</v>
      </c>
      <c r="BF7" s="14" t="str">
        <f t="shared" si="5"/>
        <v>W41</v>
      </c>
    </row>
    <row r="8" spans="1:59" s="5" customFormat="1" ht="5.4" hidden="1" customHeight="1">
      <c r="B8" s="40"/>
      <c r="C8" s="47"/>
      <c r="D8" s="48"/>
      <c r="E8" s="48"/>
      <c r="F8" s="4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59" s="5" customFormat="1" ht="28.95" customHeight="1">
      <c r="B9" s="59"/>
      <c r="C9" s="60" t="s">
        <v>28</v>
      </c>
      <c r="D9" s="53">
        <v>44481</v>
      </c>
      <c r="E9" s="53">
        <v>44509</v>
      </c>
      <c r="F9" s="54">
        <f t="shared" ref="F9:F33" si="6">IF(OR(ISBLANK(start_date),ISBLANK(end_date)),"",1+ROUND((((end_date-WEEKDAY(end_date, 2)+1)-(start_date-WEEKDAY(start_date, 2)+1))/7),0))</f>
        <v>5</v>
      </c>
      <c r="G9" s="11"/>
      <c r="H9" s="11"/>
      <c r="I9" s="11"/>
      <c r="J9" s="11"/>
      <c r="K9" s="63"/>
      <c r="L9" s="11"/>
      <c r="M9" s="11"/>
      <c r="N9" s="11"/>
      <c r="O9" s="11"/>
      <c r="P9" s="11"/>
      <c r="Q9" s="11"/>
      <c r="R9" s="11"/>
    </row>
    <row r="10" spans="1:59" s="5" customFormat="1" ht="28.95" customHeight="1">
      <c r="B10" s="59"/>
      <c r="C10" s="60" t="s">
        <v>29</v>
      </c>
      <c r="D10" s="53">
        <v>44481</v>
      </c>
      <c r="E10" s="53">
        <v>44486</v>
      </c>
      <c r="F10" s="55">
        <f t="shared" si="6"/>
        <v>1</v>
      </c>
      <c r="G10" s="11"/>
      <c r="H10" s="11"/>
      <c r="I10" s="11"/>
      <c r="J10" s="11"/>
      <c r="K10" s="11"/>
      <c r="L10" s="64"/>
      <c r="M10" s="11"/>
      <c r="N10" s="11"/>
      <c r="O10" s="11"/>
      <c r="P10" s="11"/>
      <c r="Q10" s="11"/>
      <c r="R10" s="11"/>
    </row>
    <row r="11" spans="1:59" s="5" customFormat="1" ht="28.95" customHeight="1">
      <c r="B11" s="59"/>
      <c r="C11" s="60" t="s">
        <v>30</v>
      </c>
      <c r="D11" s="53">
        <v>44487</v>
      </c>
      <c r="E11" s="53">
        <v>44489</v>
      </c>
      <c r="F11" s="54">
        <f t="shared" si="6"/>
        <v>1</v>
      </c>
      <c r="G11" s="11"/>
      <c r="H11" s="11"/>
      <c r="I11" s="11"/>
      <c r="J11" s="11"/>
      <c r="K11" s="11"/>
      <c r="L11" s="11"/>
      <c r="M11" s="11"/>
      <c r="N11" s="11"/>
      <c r="O11" s="11"/>
      <c r="P11" s="63"/>
      <c r="Q11" s="61"/>
      <c r="R11" s="11"/>
    </row>
    <row r="12" spans="1:59" s="5" customFormat="1" ht="28.95" customHeight="1">
      <c r="B12" s="59"/>
      <c r="C12" s="60" t="s">
        <v>31</v>
      </c>
      <c r="D12" s="53">
        <v>44487</v>
      </c>
      <c r="E12" s="53">
        <v>44496</v>
      </c>
      <c r="F12" s="54">
        <f t="shared" si="6"/>
        <v>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59" s="5" customFormat="1" ht="28.95" customHeight="1">
      <c r="B13" s="59"/>
      <c r="C13" s="60" t="s">
        <v>32</v>
      </c>
      <c r="D13" s="53">
        <v>44494</v>
      </c>
      <c r="E13" s="53">
        <v>44509</v>
      </c>
      <c r="F13" s="54">
        <f t="shared" si="6"/>
        <v>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59" s="5" customFormat="1" ht="28.95" customHeight="1">
      <c r="B14" s="59"/>
      <c r="C14" s="60" t="s">
        <v>33</v>
      </c>
      <c r="D14" s="53">
        <v>44515</v>
      </c>
      <c r="E14" s="53">
        <v>44535</v>
      </c>
      <c r="F14" s="54">
        <f t="shared" si="6"/>
        <v>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59" s="5" customFormat="1" ht="28.95" customHeight="1">
      <c r="B15" s="59"/>
      <c r="C15" s="60" t="s">
        <v>34</v>
      </c>
      <c r="D15" s="53">
        <v>44522</v>
      </c>
      <c r="E15" s="53">
        <v>44540</v>
      </c>
      <c r="F15" s="54">
        <f t="shared" si="6"/>
        <v>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59" s="5" customFormat="1" ht="28.95" customHeight="1">
      <c r="B16" s="59"/>
      <c r="C16" s="60" t="s">
        <v>35</v>
      </c>
      <c r="D16" s="53">
        <v>44529</v>
      </c>
      <c r="E16" s="53">
        <v>44549</v>
      </c>
      <c r="F16" s="54">
        <f t="shared" si="6"/>
        <v>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V16" s="62"/>
    </row>
    <row r="17" spans="2:29" s="5" customFormat="1" ht="28.95" customHeight="1">
      <c r="B17" s="59"/>
      <c r="C17" s="60" t="s">
        <v>36</v>
      </c>
      <c r="D17" s="53">
        <v>44529</v>
      </c>
      <c r="E17" s="53">
        <v>44550</v>
      </c>
      <c r="F17" s="54">
        <f t="shared" si="6"/>
        <v>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29" s="5" customFormat="1" ht="28.95" customHeight="1">
      <c r="B18" s="59"/>
      <c r="C18" s="60" t="s">
        <v>37</v>
      </c>
      <c r="D18" s="53">
        <v>44550</v>
      </c>
      <c r="E18" s="53">
        <v>44557</v>
      </c>
      <c r="F18" s="54">
        <f t="shared" si="6"/>
        <v>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29" s="5" customFormat="1" ht="28.95" customHeight="1">
      <c r="B19" s="59"/>
      <c r="C19" s="60" t="s">
        <v>38</v>
      </c>
      <c r="D19" s="53">
        <v>44550</v>
      </c>
      <c r="E19" s="53">
        <v>44558</v>
      </c>
      <c r="F19" s="54">
        <f t="shared" si="6"/>
        <v>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2:29" s="5" customFormat="1" ht="28.8" customHeight="1">
      <c r="B20" s="59"/>
      <c r="C20" s="60"/>
      <c r="D20" s="53"/>
      <c r="E20" s="53"/>
      <c r="F20" s="5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29" s="5" customFormat="1" ht="28.8" customHeight="1">
      <c r="B21" s="59"/>
      <c r="C21" s="60"/>
      <c r="D21" s="53"/>
      <c r="E21" s="53"/>
      <c r="F21" s="5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2:29" s="5" customFormat="1" ht="28.95" customHeight="1">
      <c r="B22" s="59"/>
      <c r="C22" s="60"/>
      <c r="D22" s="53"/>
      <c r="E22" s="53"/>
      <c r="F22" s="54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29" s="5" customFormat="1" ht="28.8" customHeight="1">
      <c r="B23" s="59"/>
      <c r="C23" s="60"/>
      <c r="D23" s="53"/>
      <c r="E23" s="53"/>
      <c r="F23" s="54"/>
      <c r="G23" s="11"/>
      <c r="H23" s="11"/>
      <c r="I23" s="11"/>
      <c r="J23" s="11"/>
      <c r="K23" s="11"/>
      <c r="L23" s="11"/>
      <c r="M23" s="11"/>
      <c r="N23" s="11"/>
      <c r="O23" s="11"/>
      <c r="P23" s="6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2:29" s="5" customFormat="1" ht="28.95" customHeight="1">
      <c r="C24" s="60"/>
      <c r="D24" s="53"/>
      <c r="E24" s="53"/>
      <c r="F24" s="5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T24" s="65"/>
    </row>
    <row r="25" spans="2:29" s="5" customFormat="1" ht="28.95" customHeight="1">
      <c r="C25" s="60"/>
      <c r="D25" s="53"/>
      <c r="E25" s="53"/>
      <c r="F25" s="5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29" s="5" customFormat="1" ht="28.95" customHeight="1">
      <c r="C26" s="60"/>
      <c r="D26" s="53"/>
      <c r="E26" s="53"/>
      <c r="F26" s="5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2:29" s="5" customFormat="1" ht="28.95" customHeight="1">
      <c r="C27" s="60"/>
      <c r="D27" s="53"/>
      <c r="E27" s="53"/>
      <c r="F27" s="5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29" s="5" customFormat="1" ht="28.95" customHeight="1">
      <c r="C28" s="60"/>
      <c r="D28" s="53"/>
      <c r="E28" s="53"/>
      <c r="F28" s="5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29">
      <c r="F29" s="2"/>
    </row>
    <row r="30" spans="2:29">
      <c r="F30" s="2" t="str">
        <f t="shared" si="6"/>
        <v/>
      </c>
    </row>
    <row r="31" spans="2:29">
      <c r="F31" s="2" t="str">
        <f t="shared" si="6"/>
        <v/>
      </c>
    </row>
    <row r="32" spans="2:29">
      <c r="F32" s="2" t="str">
        <f t="shared" si="6"/>
        <v/>
      </c>
    </row>
    <row r="33" spans="6:6">
      <c r="F33" s="2" t="str">
        <f t="shared" si="6"/>
        <v/>
      </c>
    </row>
  </sheetData>
  <mergeCells count="3">
    <mergeCell ref="V3:Z3"/>
    <mergeCell ref="G3:L3"/>
    <mergeCell ref="M3:P3"/>
  </mergeCells>
  <phoneticPr fontId="18" type="noConversion"/>
  <conditionalFormatting sqref="C9:C24">
    <cfRule type="expression" dxfId="11" priority="48">
      <formula>OR(type="T")</formula>
    </cfRule>
    <cfRule type="expression" dxfId="10" priority="49">
      <formula>OR(type="P")</formula>
    </cfRule>
  </conditionalFormatting>
  <conditionalFormatting sqref="G8:BF24">
    <cfRule type="expression" dxfId="9" priority="18">
      <formula>AND(NOT(ISBLANK(start_date)),(week-WEEKDAY(week,2)+7)&gt;=(start_date-WEEKDAY(start_date,2)+7),(week-WEEKDAY(week,2)+7)&lt;=(end_date-WEEKDAY(end_date,2)+7))</formula>
    </cfRule>
  </conditionalFormatting>
  <conditionalFormatting sqref="F8:F24">
    <cfRule type="expression" dxfId="8" priority="17">
      <formula>_xlfn.ISFORMULA(duration)</formula>
    </cfRule>
  </conditionalFormatting>
  <conditionalFormatting sqref="F28">
    <cfRule type="expression" dxfId="7" priority="1">
      <formula>_xlfn.ISFORMULA(duration)</formula>
    </cfRule>
  </conditionalFormatting>
  <conditionalFormatting sqref="G25:BF25">
    <cfRule type="expression" dxfId="6" priority="14">
      <formula>AND(NOT(ISBLANK(start_date)),(week-WEEKDAY(week,2)+7)&gt;=(start_date-WEEKDAY(start_date,2)+7),(week-WEEKDAY(week,2)+7)&lt;=(end_date-WEEKDAY(end_date,2)+7))</formula>
    </cfRule>
  </conditionalFormatting>
  <conditionalFormatting sqref="F25">
    <cfRule type="expression" dxfId="5" priority="13">
      <formula>_xlfn.ISFORMULA(duration)</formula>
    </cfRule>
  </conditionalFormatting>
  <conditionalFormatting sqref="G26:BF26">
    <cfRule type="expression" dxfId="4" priority="10">
      <formula>AND(NOT(ISBLANK(start_date)),(week-WEEKDAY(week,2)+7)&gt;=(start_date-WEEKDAY(start_date,2)+7),(week-WEEKDAY(week,2)+7)&lt;=(end_date-WEEKDAY(end_date,2)+7))</formula>
    </cfRule>
  </conditionalFormatting>
  <conditionalFormatting sqref="F26">
    <cfRule type="expression" dxfId="3" priority="9">
      <formula>_xlfn.ISFORMULA(duration)</formula>
    </cfRule>
  </conditionalFormatting>
  <conditionalFormatting sqref="G27:BF27">
    <cfRule type="expression" dxfId="2" priority="6">
      <formula>AND(NOT(ISBLANK(start_date)),(week-WEEKDAY(week,2)+7)&gt;=(start_date-WEEKDAY(start_date,2)+7),(week-WEEKDAY(week,2)+7)&lt;=(end_date-WEEKDAY(end_date,2)+7))</formula>
    </cfRule>
  </conditionalFormatting>
  <conditionalFormatting sqref="F27">
    <cfRule type="expression" dxfId="1" priority="5">
      <formula>_xlfn.ISFORMULA(duration)</formula>
    </cfRule>
  </conditionalFormatting>
  <conditionalFormatting sqref="G28:BF28">
    <cfRule type="expression" dxfId="0" priority="2">
      <formula>AND(NOT(ISBLANK(start_date)),(week-WEEKDAY(week,2)+7)&gt;=(start_date-WEEKDAY(start_date,2)+7),(week-WEEKDAY(week,2)+7)&lt;=(end_date-WEEKDAY(end_date,2)+7))</formula>
    </cfRule>
  </conditionalFormatting>
  <pageMargins left="0.25" right="0.25" top="0.75" bottom="0.75" header="0.3" footer="0.3"/>
  <pageSetup paperSize="9" scale="2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36</xdr:col>
                    <xdr:colOff>7620</xdr:colOff>
                    <xdr:row>2</xdr:row>
                    <xdr:rowOff>0</xdr:rowOff>
                  </from>
                  <to>
                    <xdr:col>50</xdr:col>
                    <xdr:colOff>388620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F34"/>
  <sheetViews>
    <sheetView showGridLines="0" topLeftCell="A10" workbookViewId="0">
      <selection activeCell="F25" sqref="F25"/>
    </sheetView>
  </sheetViews>
  <sheetFormatPr defaultColWidth="8.88671875" defaultRowHeight="13.8"/>
  <cols>
    <col min="1" max="1" width="2.6640625" style="33" customWidth="1"/>
    <col min="2" max="2" width="3.33203125" style="33" customWidth="1"/>
    <col min="3" max="3" width="3.5546875" style="31" customWidth="1"/>
    <col min="4" max="4" width="2.6640625" style="33" customWidth="1"/>
    <col min="5" max="5" width="8.33203125" style="33" customWidth="1"/>
    <col min="6" max="6" width="4.33203125" style="33" customWidth="1"/>
    <col min="7" max="16384" width="8.88671875" style="33"/>
  </cols>
  <sheetData>
    <row r="12" spans="2:4" s="32" customFormat="1" ht="19.95" customHeight="1">
      <c r="B12" s="30" t="s">
        <v>5</v>
      </c>
      <c r="C12" s="31"/>
    </row>
    <row r="13" spans="2:4" s="34" customFormat="1" ht="18" customHeight="1">
      <c r="C13" s="35" t="s">
        <v>6</v>
      </c>
      <c r="D13" s="34" t="s">
        <v>7</v>
      </c>
    </row>
    <row r="14" spans="2:4" s="34" customFormat="1" ht="18" customHeight="1">
      <c r="C14" s="35" t="s">
        <v>6</v>
      </c>
      <c r="D14" s="34" t="s">
        <v>8</v>
      </c>
    </row>
    <row r="15" spans="2:4" s="34" customFormat="1" ht="18" customHeight="1">
      <c r="C15" s="35" t="s">
        <v>6</v>
      </c>
      <c r="D15" s="34" t="s">
        <v>9</v>
      </c>
    </row>
    <row r="16" spans="2:4" s="34" customFormat="1" ht="18" customHeight="1">
      <c r="C16" s="35" t="s">
        <v>6</v>
      </c>
      <c r="D16" s="34" t="s">
        <v>10</v>
      </c>
    </row>
    <row r="17" spans="2:6" s="34" customFormat="1" ht="18" customHeight="1">
      <c r="C17" s="35"/>
      <c r="E17" s="34" t="s">
        <v>11</v>
      </c>
      <c r="F17" s="34" t="s">
        <v>12</v>
      </c>
    </row>
    <row r="18" spans="2:6" s="34" customFormat="1" ht="18" customHeight="1">
      <c r="C18" s="35" t="s">
        <v>6</v>
      </c>
      <c r="D18" s="34" t="s">
        <v>13</v>
      </c>
    </row>
    <row r="19" spans="2:6" s="34" customFormat="1" ht="18" customHeight="1">
      <c r="C19" s="35"/>
      <c r="E19" s="37" t="s">
        <v>14</v>
      </c>
      <c r="F19" s="34" t="s">
        <v>15</v>
      </c>
    </row>
    <row r="20" spans="2:6" s="34" customFormat="1" ht="18" customHeight="1">
      <c r="C20" s="35"/>
      <c r="E20" s="37" t="s">
        <v>16</v>
      </c>
      <c r="F20" s="34" t="s">
        <v>17</v>
      </c>
    </row>
    <row r="21" spans="2:6" s="34" customFormat="1" ht="18" customHeight="1">
      <c r="C21" s="35"/>
      <c r="E21" s="37"/>
      <c r="F21" s="34" t="s">
        <v>18</v>
      </c>
    </row>
    <row r="22" spans="2:6" s="34" customFormat="1" ht="18" customHeight="1">
      <c r="C22" s="35" t="s">
        <v>6</v>
      </c>
      <c r="D22" s="36" t="s">
        <v>19</v>
      </c>
      <c r="E22" s="36"/>
    </row>
    <row r="23" spans="2:6" s="34" customFormat="1" ht="18" customHeight="1">
      <c r="C23" s="35"/>
      <c r="E23" s="37" t="s">
        <v>14</v>
      </c>
      <c r="F23" s="34" t="s">
        <v>20</v>
      </c>
    </row>
    <row r="24" spans="2:6" s="34" customFormat="1" ht="18" customHeight="1">
      <c r="C24" s="35"/>
      <c r="E24" s="37" t="s">
        <v>16</v>
      </c>
      <c r="F24" s="34" t="s">
        <v>21</v>
      </c>
    </row>
    <row r="25" spans="2:6" ht="18" customHeight="1"/>
    <row r="26" spans="2:6" s="32" customFormat="1" ht="19.95" customHeight="1">
      <c r="B26" s="30" t="s">
        <v>22</v>
      </c>
      <c r="C26" s="31"/>
    </row>
    <row r="27" spans="2:6" s="32" customFormat="1" ht="19.95" customHeight="1">
      <c r="B27" s="30"/>
      <c r="C27" s="31" t="s">
        <v>6</v>
      </c>
      <c r="D27" s="32" t="s">
        <v>23</v>
      </c>
    </row>
    <row r="28" spans="2:6" s="32" customFormat="1" ht="18" customHeight="1">
      <c r="B28" s="30"/>
      <c r="C28" s="31" t="s">
        <v>6</v>
      </c>
      <c r="D28" s="32" t="s">
        <v>24</v>
      </c>
    </row>
    <row r="29" spans="2:6" s="32" customFormat="1" ht="18" customHeight="1">
      <c r="C29" s="31"/>
    </row>
    <row r="30" spans="2:6" s="32" customFormat="1" ht="18" customHeight="1"/>
    <row r="31" spans="2:6" ht="18" customHeight="1"/>
    <row r="32" spans="2:6" ht="18" customHeight="1"/>
    <row r="33" ht="18" customHeight="1"/>
    <row r="34" ht="18" customHeight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Gantt</vt:lpstr>
      <vt:lpstr>Readme</vt:lpstr>
      <vt:lpstr>Gantt!display_week</vt:lpstr>
      <vt:lpstr>Gantt!duration</vt:lpstr>
      <vt:lpstr>Gantt!end_date</vt:lpstr>
      <vt:lpstr>Gantt!next_week</vt:lpstr>
      <vt:lpstr>Gantt!project_start_date</vt:lpstr>
      <vt:lpstr>Gantt!start_date</vt:lpstr>
      <vt:lpstr>Gantt!week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User</cp:lastModifiedBy>
  <cp:revision/>
  <cp:lastPrinted>2021-12-13T21:00:51Z</cp:lastPrinted>
  <dcterms:created xsi:type="dcterms:W3CDTF">2021-09-04T08:30:48Z</dcterms:created>
  <dcterms:modified xsi:type="dcterms:W3CDTF">2022-04-04T19:17:03Z</dcterms:modified>
  <cp:category/>
  <cp:contentStatus/>
</cp:coreProperties>
</file>