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8"/>
  <workbookPr defaultThemeVersion="124226"/>
  <mc:AlternateContent xmlns:mc="http://schemas.openxmlformats.org/markup-compatibility/2006">
    <mc:Choice Requires="x15">
      <x15ac:absPath xmlns:x15ac="http://schemas.microsoft.com/office/spreadsheetml/2010/11/ac" url="/Users/christopherlee/Downloads/"/>
    </mc:Choice>
  </mc:AlternateContent>
  <xr:revisionPtr revIDLastSave="0" documentId="13_ncr:1_{6F3FFDFA-5784-654C-BCE4-9C9EF8143279}" xr6:coauthVersionLast="47" xr6:coauthVersionMax="47" xr10:uidLastSave="{00000000-0000-0000-0000-000000000000}"/>
  <bookViews>
    <workbookView xWindow="0" yWindow="780" windowWidth="30240" windowHeight="17840" xr2:uid="{00000000-000D-0000-FFFF-FFFF00000000}"/>
  </bookViews>
  <sheets>
    <sheet name="TCC List" sheetId="9" r:id="rId1"/>
    <sheet name="Country definitions used" sheetId="10" r:id="rId2"/>
  </sheets>
  <definedNames>
    <definedName name="_xlnm._FilterDatabase" localSheetId="1" hidden="1">'Country definitions used'!$B$4:$B$197</definedName>
    <definedName name="_xlnm._FilterDatabase" localSheetId="0" hidden="1">'TCC List'!$B$9:$J$340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9" l="1"/>
  <c r="G2" i="9"/>
  <c r="H2" i="9" s="1"/>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E261" i="9"/>
  <c r="E260" i="9"/>
  <c r="E259" i="9"/>
  <c r="E258" i="9"/>
  <c r="E257" i="9"/>
  <c r="E256" i="9"/>
  <c r="E255" i="9"/>
  <c r="E254" i="9"/>
  <c r="E253"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H339" i="9"/>
  <c r="H338" i="9"/>
  <c r="H337" i="9"/>
  <c r="H336" i="9"/>
  <c r="H335" i="9"/>
  <c r="H333" i="9"/>
  <c r="H332" i="9"/>
  <c r="H331" i="9"/>
  <c r="H328" i="9"/>
  <c r="H326" i="9"/>
  <c r="H321" i="9"/>
  <c r="H319" i="9"/>
  <c r="H318" i="9"/>
  <c r="H316" i="9"/>
  <c r="H315" i="9"/>
  <c r="H313" i="9"/>
  <c r="H310" i="9"/>
  <c r="H309" i="9"/>
  <c r="H308" i="9"/>
  <c r="H307" i="9"/>
  <c r="H306" i="9"/>
  <c r="H302" i="9"/>
  <c r="H300" i="9"/>
  <c r="H297" i="9"/>
  <c r="H296" i="9"/>
  <c r="H295" i="9"/>
  <c r="H294" i="9"/>
  <c r="H293" i="9"/>
  <c r="H292" i="9"/>
  <c r="H291" i="9"/>
  <c r="H290" i="9"/>
  <c r="H289" i="9"/>
  <c r="H285" i="9"/>
  <c r="H281" i="9"/>
  <c r="H280" i="9"/>
  <c r="H279" i="9"/>
  <c r="H277" i="9"/>
  <c r="H272" i="9"/>
  <c r="H270" i="9"/>
  <c r="H268" i="9"/>
  <c r="H266" i="9"/>
  <c r="H265" i="9"/>
  <c r="H264" i="9"/>
  <c r="H263" i="9"/>
  <c r="H262" i="9"/>
  <c r="H261" i="9"/>
  <c r="H260" i="9"/>
  <c r="H259" i="9"/>
  <c r="H258" i="9"/>
  <c r="H254" i="9"/>
  <c r="H251" i="9"/>
  <c r="H249" i="9"/>
  <c r="H247" i="9"/>
  <c r="H246" i="9"/>
  <c r="H245" i="9"/>
  <c r="H244" i="9"/>
  <c r="H243" i="9"/>
  <c r="H242" i="9"/>
  <c r="H241" i="9"/>
  <c r="H239" i="9"/>
  <c r="H238" i="9"/>
  <c r="H237" i="9"/>
  <c r="H236" i="9"/>
  <c r="H235" i="9"/>
  <c r="H234" i="9"/>
  <c r="H233" i="9"/>
  <c r="H232" i="9"/>
  <c r="H231" i="9"/>
  <c r="H229" i="9"/>
  <c r="H228" i="9"/>
  <c r="H227" i="9"/>
  <c r="H226" i="9"/>
  <c r="H225" i="9"/>
  <c r="H224" i="9"/>
  <c r="H223" i="9"/>
  <c r="H222" i="9"/>
  <c r="H221" i="9"/>
  <c r="H220" i="9"/>
  <c r="H219" i="9"/>
  <c r="H218" i="9"/>
  <c r="H217" i="9"/>
  <c r="H216" i="9"/>
  <c r="H215" i="9"/>
  <c r="H214" i="9"/>
  <c r="H212" i="9"/>
  <c r="H211" i="9"/>
  <c r="H210" i="9"/>
  <c r="H209" i="9"/>
  <c r="H208" i="9"/>
  <c r="H207" i="9"/>
  <c r="H206" i="9"/>
  <c r="H205" i="9"/>
  <c r="H204" i="9"/>
  <c r="H202" i="9"/>
  <c r="H201" i="9"/>
  <c r="H200" i="9"/>
  <c r="H199" i="9"/>
  <c r="H198" i="9"/>
  <c r="H197" i="9"/>
  <c r="H188" i="9"/>
  <c r="H187" i="9"/>
  <c r="H184" i="9"/>
  <c r="H183" i="9"/>
  <c r="H180" i="9"/>
  <c r="H179" i="9"/>
  <c r="H178" i="9"/>
  <c r="H176" i="9"/>
  <c r="H173" i="9"/>
  <c r="H172" i="9"/>
  <c r="H171" i="9"/>
  <c r="H170" i="9"/>
  <c r="H169" i="9"/>
  <c r="H168" i="9"/>
  <c r="H167" i="9"/>
  <c r="H166" i="9"/>
  <c r="H165" i="9"/>
  <c r="H164" i="9"/>
  <c r="H163" i="9"/>
  <c r="H162" i="9"/>
  <c r="H161" i="9"/>
  <c r="H160" i="9"/>
  <c r="H159" i="9"/>
  <c r="H158" i="9"/>
  <c r="H156" i="9"/>
  <c r="H153" i="9"/>
  <c r="H150" i="9"/>
  <c r="H148" i="9"/>
  <c r="H145" i="9"/>
  <c r="H143" i="9"/>
  <c r="H142" i="9"/>
  <c r="H141" i="9"/>
  <c r="H140" i="9"/>
  <c r="H138" i="9"/>
  <c r="H137" i="9"/>
  <c r="H136" i="9"/>
  <c r="H135" i="9"/>
  <c r="H133" i="9"/>
  <c r="H130" i="9"/>
  <c r="H129" i="9"/>
  <c r="H128" i="9"/>
  <c r="H127" i="9"/>
  <c r="H125" i="9"/>
  <c r="H124" i="9"/>
  <c r="H123" i="9"/>
  <c r="H117" i="9"/>
  <c r="H112" i="9"/>
  <c r="H104" i="9"/>
  <c r="H101" i="9"/>
  <c r="H99" i="9"/>
  <c r="H98" i="9"/>
  <c r="H91" i="9"/>
  <c r="H90" i="9"/>
  <c r="H88" i="9"/>
  <c r="H87" i="9"/>
  <c r="H86" i="9"/>
  <c r="H84" i="9"/>
  <c r="H81" i="9"/>
  <c r="H80" i="9"/>
  <c r="H78" i="9"/>
  <c r="H76" i="9"/>
  <c r="H75" i="9"/>
  <c r="H74" i="9"/>
  <c r="H73" i="9"/>
  <c r="H72" i="9"/>
  <c r="H70" i="9"/>
  <c r="H68" i="9"/>
  <c r="H67" i="9"/>
  <c r="H66" i="9"/>
  <c r="H65" i="9"/>
  <c r="H64" i="9"/>
  <c r="H63" i="9"/>
  <c r="H62" i="9"/>
  <c r="H61" i="9"/>
  <c r="H60" i="9"/>
  <c r="H59" i="9"/>
  <c r="H58" i="9"/>
  <c r="H57" i="9"/>
  <c r="H56" i="9"/>
  <c r="H55" i="9"/>
  <c r="H52" i="9"/>
  <c r="H51" i="9"/>
  <c r="H47" i="9"/>
  <c r="H46" i="9"/>
  <c r="H45" i="9"/>
  <c r="H42" i="9"/>
  <c r="H41" i="9"/>
  <c r="H37" i="9"/>
  <c r="H36" i="9"/>
  <c r="H32" i="9"/>
  <c r="H31" i="9"/>
  <c r="H29" i="9"/>
  <c r="H27" i="9"/>
  <c r="H26" i="9"/>
  <c r="H22" i="9"/>
  <c r="H16" i="9"/>
  <c r="H14" i="9"/>
  <c r="H11" i="9"/>
  <c r="G3" i="9"/>
  <c r="E2" i="9" l="1"/>
  <c r="G4" i="9"/>
  <c r="E4" i="9" l="1"/>
</calcChain>
</file>

<file path=xl/sharedStrings.xml><?xml version="1.0" encoding="utf-8"?>
<sst xmlns="http://schemas.openxmlformats.org/spreadsheetml/2006/main" count="1510" uniqueCount="449">
  <si>
    <t>Australia</t>
  </si>
  <si>
    <t>Chatham Islands</t>
  </si>
  <si>
    <t>Easter Island</t>
  </si>
  <si>
    <t>Fiji Islands</t>
  </si>
  <si>
    <t>Galapagos Islands</t>
  </si>
  <si>
    <t>Guam</t>
  </si>
  <si>
    <t>Hawaiian Islands</t>
  </si>
  <si>
    <t>Juan Fernandez Islands (Robinson Crusoe Island)</t>
  </si>
  <si>
    <t>Lord Howe Island</t>
  </si>
  <si>
    <t>Midway Island</t>
  </si>
  <si>
    <t>Nauru</t>
  </si>
  <si>
    <t>New Zealand</t>
  </si>
  <si>
    <t>Niue</t>
  </si>
  <si>
    <t>Norfolk Island</t>
  </si>
  <si>
    <t>Northern Marianas (Saipan, Tinian)</t>
  </si>
  <si>
    <t>Palau, Republic of</t>
  </si>
  <si>
    <t>Papua New Guinea</t>
  </si>
  <si>
    <t>Pitcairn Island</t>
  </si>
  <si>
    <t>Ryukyu Islands (Okinawa)</t>
  </si>
  <si>
    <t>Tasmania</t>
  </si>
  <si>
    <t>Tonga (Nukualofa)</t>
  </si>
  <si>
    <t>Tuvalu (Ellice Island, Funafuti, Vaitapu)</t>
  </si>
  <si>
    <t>Vanuatu (New Hebrides Islands)</t>
  </si>
  <si>
    <t>Wake Island</t>
  </si>
  <si>
    <t>Wallis &amp; Futuna Islands</t>
  </si>
  <si>
    <t>NORTH AMERICA (6)</t>
  </si>
  <si>
    <t>Alaska</t>
  </si>
  <si>
    <t>Canada</t>
  </si>
  <si>
    <t>Mexico</t>
  </si>
  <si>
    <t>Prince Edward Island</t>
  </si>
  <si>
    <t>St. Pierre &amp; Miquelon</t>
  </si>
  <si>
    <t>CENTRAL AMERICA (7)</t>
  </si>
  <si>
    <t>Costa Rica</t>
  </si>
  <si>
    <t>El Salvador</t>
  </si>
  <si>
    <t>Guatemala</t>
  </si>
  <si>
    <t>Honduras</t>
  </si>
  <si>
    <t>Nicaragua</t>
  </si>
  <si>
    <t>Panama</t>
  </si>
  <si>
    <t>Argentina</t>
  </si>
  <si>
    <t>Bolivia</t>
  </si>
  <si>
    <t>Brazil</t>
  </si>
  <si>
    <t>Chile</t>
  </si>
  <si>
    <t>Colombia</t>
  </si>
  <si>
    <t>Ecuador</t>
  </si>
  <si>
    <t>French Guiana</t>
  </si>
  <si>
    <t>Paraguay</t>
  </si>
  <si>
    <t>Peru</t>
  </si>
  <si>
    <t>Uruguay</t>
  </si>
  <si>
    <t>Venezuela</t>
  </si>
  <si>
    <t>Anguilla</t>
  </si>
  <si>
    <t>Aruba</t>
  </si>
  <si>
    <t>Bahamas</t>
  </si>
  <si>
    <t>Barbados</t>
  </si>
  <si>
    <t>Bonaire</t>
  </si>
  <si>
    <t>Cayman Islands</t>
  </si>
  <si>
    <t>Cuba</t>
  </si>
  <si>
    <t>Curacao</t>
  </si>
  <si>
    <t>Dominica</t>
  </si>
  <si>
    <t>Dominican Republic</t>
  </si>
  <si>
    <t>Haiti</t>
  </si>
  <si>
    <t>Jamaica</t>
  </si>
  <si>
    <t>Martinique</t>
  </si>
  <si>
    <t>Montserrat</t>
  </si>
  <si>
    <t>Nueva Esparta (Margarita Island)</t>
  </si>
  <si>
    <t>Puerto Rico</t>
  </si>
  <si>
    <t>San Andres &amp; Providencia</t>
  </si>
  <si>
    <t>St. Lucia</t>
  </si>
  <si>
    <t>Trinidad &amp; Tobago</t>
  </si>
  <si>
    <t>Turks &amp; Caicos Islands</t>
  </si>
  <si>
    <t>Virgin Islands, U.S. (St. Croix, St. John, St. Thomas)</t>
  </si>
  <si>
    <t>Virgin Islands, British (Tortola, etc.)</t>
  </si>
  <si>
    <t>Ascension</t>
  </si>
  <si>
    <t>Azores Islands</t>
  </si>
  <si>
    <t>Bermuda</t>
  </si>
  <si>
    <t>Canary Islands</t>
  </si>
  <si>
    <t>Cape Verde Islands</t>
  </si>
  <si>
    <t>Falkland Islands</t>
  </si>
  <si>
    <t>Faroe Islands</t>
  </si>
  <si>
    <t>Greenland (Kalaallit Nunaat)</t>
  </si>
  <si>
    <t>Iceland</t>
  </si>
  <si>
    <t>Madeira</t>
  </si>
  <si>
    <t>St. Helena</t>
  </si>
  <si>
    <t>Albania</t>
  </si>
  <si>
    <t>Andorra</t>
  </si>
  <si>
    <t>Austria</t>
  </si>
  <si>
    <t>Belarus</t>
  </si>
  <si>
    <t>Belgium</t>
  </si>
  <si>
    <t>Bulgaria</t>
  </si>
  <si>
    <t>Corsica</t>
  </si>
  <si>
    <t>Crete</t>
  </si>
  <si>
    <t>Croatia</t>
  </si>
  <si>
    <t>Cyprus, Republic</t>
  </si>
  <si>
    <t>Cyprus, Turkish Fed. State</t>
  </si>
  <si>
    <t>Czech Republic</t>
  </si>
  <si>
    <t>Denmark</t>
  </si>
  <si>
    <t>England</t>
  </si>
  <si>
    <t>Estonia</t>
  </si>
  <si>
    <t>Finland</t>
  </si>
  <si>
    <t>France</t>
  </si>
  <si>
    <t>Germany</t>
  </si>
  <si>
    <t>Gibraltar</t>
  </si>
  <si>
    <t>Greece</t>
  </si>
  <si>
    <t>Hungary</t>
  </si>
  <si>
    <t>Ionian Islands (Corfu, etc.)</t>
  </si>
  <si>
    <t>Ireland (Eire)</t>
  </si>
  <si>
    <t>Isle of Man</t>
  </si>
  <si>
    <t>Italy</t>
  </si>
  <si>
    <t>Kaliningrad</t>
  </si>
  <si>
    <t>Kosovo</t>
  </si>
  <si>
    <t>Lampedusa</t>
  </si>
  <si>
    <t>Latvia</t>
  </si>
  <si>
    <t>Liechtenstein</t>
  </si>
  <si>
    <t>Lithuania</t>
  </si>
  <si>
    <t>Luxembourg</t>
  </si>
  <si>
    <t>Malta</t>
  </si>
  <si>
    <t>Moldova</t>
  </si>
  <si>
    <t>Monaco</t>
  </si>
  <si>
    <t>Montenegro</t>
  </si>
  <si>
    <t>Netherlands</t>
  </si>
  <si>
    <t>Norway</t>
  </si>
  <si>
    <t>Poland</t>
  </si>
  <si>
    <t>Portugal</t>
  </si>
  <si>
    <t>Romania</t>
  </si>
  <si>
    <t>Russia</t>
  </si>
  <si>
    <t>San Marino</t>
  </si>
  <si>
    <t>Sardinia</t>
  </si>
  <si>
    <t>Scotland</t>
  </si>
  <si>
    <t>Serbia</t>
  </si>
  <si>
    <t>Sicily</t>
  </si>
  <si>
    <t>Slovakia</t>
  </si>
  <si>
    <t>Slovenia</t>
  </si>
  <si>
    <t>Spain</t>
  </si>
  <si>
    <t>Spitsbergen (Svalbard, Bear Island)</t>
  </si>
  <si>
    <t>Srpska</t>
  </si>
  <si>
    <t>Sweden</t>
  </si>
  <si>
    <t>Switzerland</t>
  </si>
  <si>
    <t>Turkey in Europe (Istanbul)</t>
  </si>
  <si>
    <t>Ukraine</t>
  </si>
  <si>
    <t>Vatican City</t>
  </si>
  <si>
    <t>Wales</t>
  </si>
  <si>
    <t>Algeria</t>
  </si>
  <si>
    <t>Angola</t>
  </si>
  <si>
    <t>Cabinda</t>
  </si>
  <si>
    <t>Cameroon</t>
  </si>
  <si>
    <t>Central African Republic</t>
  </si>
  <si>
    <t>Chad</t>
  </si>
  <si>
    <t>Djibouti</t>
  </si>
  <si>
    <t>Egypt in Africa</t>
  </si>
  <si>
    <t>Eritrea</t>
  </si>
  <si>
    <t>Ethiopia</t>
  </si>
  <si>
    <t>Gabon</t>
  </si>
  <si>
    <t>Guinea-Bissau</t>
  </si>
  <si>
    <t>Kenya</t>
  </si>
  <si>
    <t>Liberia</t>
  </si>
  <si>
    <t>Libya</t>
  </si>
  <si>
    <t>Mali</t>
  </si>
  <si>
    <t>Mauritania</t>
  </si>
  <si>
    <t>Morocco</t>
  </si>
  <si>
    <t>Mozambique</t>
  </si>
  <si>
    <t>Namibia</t>
  </si>
  <si>
    <t>Niger</t>
  </si>
  <si>
    <t>Nigeria</t>
  </si>
  <si>
    <t>Rwanda</t>
  </si>
  <si>
    <t>Sao Tome &amp; Principe</t>
  </si>
  <si>
    <t>Senegal</t>
  </si>
  <si>
    <t>Sierra Leone</t>
  </si>
  <si>
    <t>Somalia (Italian Somaliland)</t>
  </si>
  <si>
    <t>South Africa</t>
  </si>
  <si>
    <t>Togo</t>
  </si>
  <si>
    <t>Tunisia</t>
  </si>
  <si>
    <t>Uganda</t>
  </si>
  <si>
    <t>Zanzibar</t>
  </si>
  <si>
    <t>Abu Dhabi</t>
  </si>
  <si>
    <t>Ajman</t>
  </si>
  <si>
    <t>Bahrain</t>
  </si>
  <si>
    <t>Dubai</t>
  </si>
  <si>
    <t>Iran</t>
  </si>
  <si>
    <t>Iraq</t>
  </si>
  <si>
    <t>Israel</t>
  </si>
  <si>
    <t>Jordan</t>
  </si>
  <si>
    <t>Kuwait</t>
  </si>
  <si>
    <t>Lebanon</t>
  </si>
  <si>
    <t>Oman</t>
  </si>
  <si>
    <t>Palestine</t>
  </si>
  <si>
    <t>Qatar</t>
  </si>
  <si>
    <t>Ras Al Khaimah</t>
  </si>
  <si>
    <t>Saudi Arabia</t>
  </si>
  <si>
    <t>Sharjah</t>
  </si>
  <si>
    <t>Syria</t>
  </si>
  <si>
    <t>Umm Al Qaiwain</t>
  </si>
  <si>
    <t>Yemen</t>
  </si>
  <si>
    <t>Andaman-Nicobar Islands</t>
  </si>
  <si>
    <t>Christmas Island</t>
  </si>
  <si>
    <t>Lakshadweep</t>
  </si>
  <si>
    <t>Madagascar</t>
  </si>
  <si>
    <t>Mayotte (Dzaoudzi)</t>
  </si>
  <si>
    <t>Seychelles</t>
  </si>
  <si>
    <t>Abkhazia</t>
  </si>
  <si>
    <t>Afghanistan</t>
  </si>
  <si>
    <t>Bangladesh</t>
  </si>
  <si>
    <t>Bhutan</t>
  </si>
  <si>
    <t>Brunei</t>
  </si>
  <si>
    <t>Cambodia</t>
  </si>
  <si>
    <t>China, People’s Republic</t>
  </si>
  <si>
    <t>Egypt in Asia (Sinai Peninsula)</t>
  </si>
  <si>
    <t>Georgia</t>
  </si>
  <si>
    <t>Hainan Island</t>
  </si>
  <si>
    <t>Hong Kong</t>
  </si>
  <si>
    <t>India</t>
  </si>
  <si>
    <t>Indonesia (Java)</t>
  </si>
  <si>
    <t>Japan</t>
  </si>
  <si>
    <t>Jeju Island (South Korea)</t>
  </si>
  <si>
    <t>Kalimantan (Indonesian Borneo)</t>
  </si>
  <si>
    <t>Kashmir</t>
  </si>
  <si>
    <t>Kazakhstan</t>
  </si>
  <si>
    <t>Kyrgyzstan</t>
  </si>
  <si>
    <t>Korea, North</t>
  </si>
  <si>
    <t>Korea, South</t>
  </si>
  <si>
    <t>Laos</t>
  </si>
  <si>
    <t>Macau</t>
  </si>
  <si>
    <t>Malaysia</t>
  </si>
  <si>
    <t>Mongolia, Republic</t>
  </si>
  <si>
    <t>Myanmar (Burma)</t>
  </si>
  <si>
    <t>Nepal</t>
  </si>
  <si>
    <t>Pakistan</t>
  </si>
  <si>
    <t>Philippines</t>
  </si>
  <si>
    <t>Sarawak</t>
  </si>
  <si>
    <t>Sikkim</t>
  </si>
  <si>
    <t>Singapore</t>
  </si>
  <si>
    <t>Sri Lanka (Ceylon)</t>
  </si>
  <si>
    <t>Sulawesi (Celebes, Indonesia)</t>
  </si>
  <si>
    <t>Sumatra (Indonesia)</t>
  </si>
  <si>
    <t>Taiwan. R.O.C.</t>
  </si>
  <si>
    <t>Tajikistan</t>
  </si>
  <si>
    <t>Thailand</t>
  </si>
  <si>
    <t>Tibet</t>
  </si>
  <si>
    <t>Turkey in Asia (Anatolia, Ankara, Izmir)</t>
  </si>
  <si>
    <t>Turkmenistan</t>
  </si>
  <si>
    <t>Uzbekistan</t>
  </si>
  <si>
    <t>Vietnam</t>
  </si>
  <si>
    <t>Indonesia</t>
  </si>
  <si>
    <t>Azerbaijan</t>
  </si>
  <si>
    <t>Bosnia and Herzegovina</t>
  </si>
  <si>
    <t>China</t>
  </si>
  <si>
    <t>Egypt</t>
  </si>
  <si>
    <t>Equatorial Guinea</t>
  </si>
  <si>
    <t>Kiribati</t>
  </si>
  <si>
    <t>Maldives</t>
  </si>
  <si>
    <t>Mauritius</t>
  </si>
  <si>
    <t>Russian Federation</t>
  </si>
  <si>
    <t>Somalia</t>
  </si>
  <si>
    <t>South Sudan</t>
  </si>
  <si>
    <t>Sudan</t>
  </si>
  <si>
    <t>Turkey</t>
  </si>
  <si>
    <t>United Arab Emirates</t>
  </si>
  <si>
    <t>United Kingdom</t>
  </si>
  <si>
    <t>United States</t>
  </si>
  <si>
    <t>Western Sahara</t>
  </si>
  <si>
    <t>Territory</t>
  </si>
  <si>
    <t>Korea, Republic of</t>
  </si>
  <si>
    <t>Tanzania, United Republic of</t>
  </si>
  <si>
    <t>Venezuela, Bolivarian Republic of</t>
  </si>
  <si>
    <t>Visited</t>
  </si>
  <si>
    <t>Parent state</t>
  </si>
  <si>
    <t>Trans Dniestser</t>
  </si>
  <si>
    <t>TCC Region (Number of places)</t>
  </si>
  <si>
    <t>Y</t>
  </si>
  <si>
    <t>Other category</t>
  </si>
  <si>
    <t>Leeward islands</t>
  </si>
  <si>
    <t>Leeward antilles</t>
  </si>
  <si>
    <t>Windward islands</t>
  </si>
  <si>
    <t>Other</t>
  </si>
  <si>
    <t>Status</t>
  </si>
  <si>
    <t>Debated</t>
  </si>
  <si>
    <t>Socotra</t>
  </si>
  <si>
    <t>INDIAN OCEAN (15)</t>
  </si>
  <si>
    <t>SOUTH AMERICA (14)</t>
  </si>
  <si>
    <t>AFRICA (55)</t>
  </si>
  <si>
    <t>MIDDLE EAST (21)</t>
  </si>
  <si>
    <t>Central Asia</t>
  </si>
  <si>
    <t>North Africa</t>
  </si>
  <si>
    <t>Southern Africa</t>
  </si>
  <si>
    <t>West Africa</t>
  </si>
  <si>
    <t>Central Africa</t>
  </si>
  <si>
    <t>Horn of Africa</t>
  </si>
  <si>
    <t>East Africa</t>
  </si>
  <si>
    <t>Cen</t>
  </si>
  <si>
    <t>ATLANTIC OCEAN (14)</t>
  </si>
  <si>
    <t>South Georgia &amp; the South Sandwich Islands</t>
  </si>
  <si>
    <t>EUROPE &amp; MEDITERRANEAN (68)</t>
  </si>
  <si>
    <t>Cyprus, British Sovereign Base Areas of Akrotiri &amp; Dhekelia</t>
  </si>
  <si>
    <t>Fujairah</t>
  </si>
  <si>
    <t>Mauritius &amp; Dependencies (Agalega, St. Brandon)</t>
  </si>
  <si>
    <t>Marquesas Islands</t>
  </si>
  <si>
    <t>PACIFIC OCEAN (40)</t>
  </si>
  <si>
    <t>Austral Islands</t>
  </si>
  <si>
    <t>ASIA (52)</t>
  </si>
  <si>
    <t>Maluku Islands</t>
  </si>
  <si>
    <t>Papua (Irian Jaya)</t>
  </si>
  <si>
    <t>Sabah (North Borneo)</t>
  </si>
  <si>
    <t>South Ossetia</t>
  </si>
  <si>
    <t>ConflictZone</t>
  </si>
  <si>
    <t>Number of TCC countries+territories total</t>
  </si>
  <si>
    <t>Number of TCC countries+territories visited</t>
  </si>
  <si>
    <t>% of countries visited</t>
  </si>
  <si>
    <t>% of TCC countries+territories visited</t>
  </si>
  <si>
    <t>TCC Country/Territory</t>
  </si>
  <si>
    <t>CARIBBEAN (31)</t>
  </si>
  <si>
    <t>Nevis</t>
  </si>
  <si>
    <t>St. Kitts</t>
  </si>
  <si>
    <t>St. Kitts and Nevis</t>
  </si>
  <si>
    <t>* The TCC list does not explicitly include the United Arab Emirates or the United Kingdom, so the subregion with the national capital has been designated as "Sovereign state (Capital)".</t>
  </si>
  <si>
    <t>Bismarck Archipelago (Admiralty Islands, Bougainville, New Britain, New Ireland)</t>
  </si>
  <si>
    <t>Cook Islands (Aitutaki, Penrhyn, Rarotonga)</t>
  </si>
  <si>
    <t>French Polynesia (Gambier, Tahiti, Tuamotu)</t>
  </si>
  <si>
    <t>Kiribati (Gilberts, Tarawa, Ocean Island)</t>
  </si>
  <si>
    <t>Line/Phoenix Islands (Canton, Christmas, Enderbury, Fanning)</t>
  </si>
  <si>
    <t>Marshall Islands, Republic of (Eniwetok, Kwajalein, Majuro)</t>
  </si>
  <si>
    <t>Micronesia, Fed.States of (Caroline Islands, Chuuk, Kosrae, Pohnpei, Yap)</t>
  </si>
  <si>
    <t>New Caledonia &amp; Dependencies (L’Île-des-Pins, Loyalty Islands)</t>
  </si>
  <si>
    <t>Ogasawara (Bonin, Iwo Jima, Volcano Island)</t>
  </si>
  <si>
    <t>Samoa, American</t>
  </si>
  <si>
    <t>Samoa</t>
  </si>
  <si>
    <t>Solomon Islands (Guadalcanal, New Georgia, Tulagi)</t>
  </si>
  <si>
    <t>Tokelau Islands (Atafu, Fakaofu, Union)</t>
  </si>
  <si>
    <t>United States (Contiguous)</t>
  </si>
  <si>
    <t>Belize</t>
  </si>
  <si>
    <t>Guyana</t>
  </si>
  <si>
    <t>Suriname</t>
  </si>
  <si>
    <t>Antigua &amp; Barbuda</t>
  </si>
  <si>
    <t>Grenada &amp; Dependencies (Carriacou, Grenadines)</t>
  </si>
  <si>
    <t>Guadeloupe &amp; Dependencies (Marie Galante)</t>
  </si>
  <si>
    <t>Saba &amp; Sint Eustatius</t>
  </si>
  <si>
    <t>St. Barthélemy</t>
  </si>
  <si>
    <t>St. Martin (France)</t>
  </si>
  <si>
    <t>St. Vincent &amp; the Grenadines</t>
  </si>
  <si>
    <t>Sint Maarten (Netherlands)</t>
  </si>
  <si>
    <t>Fernando de Noronha</t>
  </si>
  <si>
    <t>Tristan da Cunha</t>
  </si>
  <si>
    <t>Aland Islands</t>
  </si>
  <si>
    <t>Balearic Islands (Ibiza, Mallorca, Minorca)</t>
  </si>
  <si>
    <t>Bosnia &amp; Herzegovina</t>
  </si>
  <si>
    <t>Guernsey &amp; Dependencies (Alderney, Herm, Sark)</t>
  </si>
  <si>
    <t>Ireland, Northern</t>
  </si>
  <si>
    <t>Jersey</t>
  </si>
  <si>
    <t>North Macedonia</t>
  </si>
  <si>
    <t>Transnistria (Pridnestrovie)</t>
  </si>
  <si>
    <t>ANTARCTICA (7)</t>
  </si>
  <si>
    <t>Argentine Antarctica (Antarctic Peninsula)</t>
  </si>
  <si>
    <t>Australian Antarctic Territory (Davis, Heard, Macquarie, Mawson)</t>
  </si>
  <si>
    <t>Chilean Antarctic Territory (Antarctic Peninsula)</t>
  </si>
  <si>
    <t>French Antarctica (Adélie, Kerguelen)</t>
  </si>
  <si>
    <t>New Zealand Antarctica (Ross Dependency)</t>
  </si>
  <si>
    <t>Norwegian Dependencies (Bouvet, Peter I Island, Queen Maud Land)</t>
  </si>
  <si>
    <t>Benin</t>
  </si>
  <si>
    <t>Botswana</t>
  </si>
  <si>
    <t>Burkina Faso</t>
  </si>
  <si>
    <t>Burundi</t>
  </si>
  <si>
    <t>Congo, Democratic Republic of (Kinshasa)</t>
  </si>
  <si>
    <t>Congo, Republic of (Brazzaville)</t>
  </si>
  <si>
    <t>Côte d’Ivoire (Ivory Coast)</t>
  </si>
  <si>
    <t>Equatorial Guinea (Bioko)</t>
  </si>
  <si>
    <t>Equatorial Guinea (Rio Muni)</t>
  </si>
  <si>
    <t>Eswatini (Swaziland)</t>
  </si>
  <si>
    <t>Gambia, The</t>
  </si>
  <si>
    <t>Ghana</t>
  </si>
  <si>
    <t>Guinea</t>
  </si>
  <si>
    <t>Lesotho</t>
  </si>
  <si>
    <t>Malawi</t>
  </si>
  <si>
    <t>Morocco, Spanish (Ceuta, Melilla)</t>
  </si>
  <si>
    <t>Somaliland (British)</t>
  </si>
  <si>
    <t>Tanzania</t>
  </si>
  <si>
    <t>Zambia</t>
  </si>
  <si>
    <t>Zimbabwe</t>
  </si>
  <si>
    <t>British Indian Ocean Territory (Chagos Archipelago, Diego Garcia)</t>
  </si>
  <si>
    <t>Cocos (Keeling) Islands</t>
  </si>
  <si>
    <t>Comoros (Anjouan, Grand Comoro, Moheli)</t>
  </si>
  <si>
    <t>Reunion</t>
  </si>
  <si>
    <t>Rodrigues Island</t>
  </si>
  <si>
    <t>Zil Elwannyen Sesel (Aldabra, Amirante Islands, Farquhar)</t>
  </si>
  <si>
    <t>Armenia</t>
  </si>
  <si>
    <t>Lesser Sunda Islands (Bali, Timor, Indonesia)</t>
  </si>
  <si>
    <t>Nakhchivan</t>
  </si>
  <si>
    <t>Russia in Asia (incl. Siberia)</t>
  </si>
  <si>
    <t>Timor-Leste</t>
  </si>
  <si>
    <t>Greek Aegean Islands (Cyclades, Dodecanese, Northern Aegean Islands)</t>
  </si>
  <si>
    <t>Index</t>
  </si>
  <si>
    <t>Number of countries visited*</t>
  </si>
  <si>
    <t>In Column D, enter the letter "Y" for countries and territories that you have visited.  Then the above counts should update automatically.</t>
  </si>
  <si>
    <t>British Antarctic Territory (Antarctic Peninsula, Graham Land, So. Orkney, So. Shetland)</t>
  </si>
  <si>
    <t>Number of countries total**</t>
  </si>
  <si>
    <t>** Debatable.  This count includes places that are members (193) or observers (2 more) of the UN or members of WHO (2 more) or other UN Agency (1 more) or with de facto independence (2 more).</t>
  </si>
  <si>
    <t xml:space="preserve">* Calculation is based on visits to the portion of the country that is home to the capital. </t>
  </si>
  <si>
    <t>Antigua and Barbuda</t>
  </si>
  <si>
    <t>Brunei Darussalam</t>
  </si>
  <si>
    <t>Comoros</t>
  </si>
  <si>
    <t>Cyprus</t>
  </si>
  <si>
    <t>Democratic People's Republic of Korea</t>
  </si>
  <si>
    <t>Fiji</t>
  </si>
  <si>
    <t>Gambia</t>
  </si>
  <si>
    <t>Grenada</t>
  </si>
  <si>
    <t>Ireland</t>
  </si>
  <si>
    <t>Marshall Islands</t>
  </si>
  <si>
    <t>Federated States of Micronesia</t>
  </si>
  <si>
    <t>Mongolia</t>
  </si>
  <si>
    <t>Palau</t>
  </si>
  <si>
    <t>Republic of Korea</t>
  </si>
  <si>
    <t>Saint Lucia</t>
  </si>
  <si>
    <t>Saint Vincent and the Grenadines</t>
  </si>
  <si>
    <t>São Tomé and Príncipe</t>
  </si>
  <si>
    <t>Solomon Islands</t>
  </si>
  <si>
    <t>Syrian Arab Republic</t>
  </si>
  <si>
    <t>Tonga</t>
  </si>
  <si>
    <t>Trinidad and Tobago</t>
  </si>
  <si>
    <t>Tuvalu</t>
  </si>
  <si>
    <t>United Kingdom of Great Britain and Northern Ireland</t>
  </si>
  <si>
    <t>United States of America</t>
  </si>
  <si>
    <t>Vanuatu</t>
  </si>
  <si>
    <t>Viet Nam</t>
  </si>
  <si>
    <t>Plurinational State of Bolivia</t>
  </si>
  <si>
    <t>Cabo Verde</t>
  </si>
  <si>
    <t>Congo</t>
  </si>
  <si>
    <t>Côte d'Ivoire</t>
  </si>
  <si>
    <t>Czechia</t>
  </si>
  <si>
    <t>Democratic Republic of the Congo</t>
  </si>
  <si>
    <t>Eswatini</t>
  </si>
  <si>
    <t>Islamic Republic of Iran</t>
  </si>
  <si>
    <t>Lao People's Democratic Republic</t>
  </si>
  <si>
    <t>Myanmar</t>
  </si>
  <si>
    <t>Republic of Moldova</t>
  </si>
  <si>
    <t>Saint Kitts and Nevis</t>
  </si>
  <si>
    <t>Sri Lanka</t>
  </si>
  <si>
    <t>Türkiye</t>
  </si>
  <si>
    <t>United Republic of Tanzania</t>
  </si>
  <si>
    <t>Bolivarian Republic of Venezuela</t>
  </si>
  <si>
    <t>United Nations Member States (193)</t>
  </si>
  <si>
    <t>Holy See</t>
  </si>
  <si>
    <t>United Nations Observer States (2)</t>
  </si>
  <si>
    <t>Cook Islands (WHO, FAO, UNESCO, etc.)</t>
  </si>
  <si>
    <t>Niue (WHO, FAO, UNESCO, etc.)</t>
  </si>
  <si>
    <t>Kosovo (IMF, World Bank Group)</t>
  </si>
  <si>
    <t>Members of only UN Specialized Agencies (3)</t>
  </si>
  <si>
    <t>De facto indepence (2, Debatable)</t>
  </si>
  <si>
    <t>Self-declared independence (4, Debatable)</t>
  </si>
  <si>
    <t>But you may edit these definitions in the Table according to your preferred criteria.  TCC does not maintain a formal view on the issue of country independence.</t>
  </si>
  <si>
    <t>Columns B, C, D, and E indicate the 193+2+3+2 = 200 "countries" defined in this Excel file.  The four entities in Column G are not included in the "country" count.</t>
  </si>
  <si>
    <t>Country</t>
  </si>
  <si>
    <t>Country-Capital</t>
  </si>
  <si>
    <t>Visited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</si>
</sst>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20"/>
      <color theme="1"/>
      <name val="Calibri"/>
      <family val="2"/>
      <scheme val="minor"/>
    </font>
    <font>
      <b/>
      <sz val="15"/>
      <color theme="1"/>
      <name val="Calibri"/>
      <family val="2"/>
      <scheme val="minor"/>
    </font>
    <font>
      <sz val="9"/>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66FF66"/>
        <bgColor indexed="64"/>
      </patternFill>
    </fill>
    <fill>
      <patternFill patternType="solid">
        <fgColor theme="0" tint="-0.14996795556505021"/>
        <bgColor indexed="64"/>
      </patternFill>
    </fill>
  </fills>
  <borders count="13">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style="thick">
        <color auto="1"/>
      </right>
      <top style="thick">
        <color auto="1"/>
      </top>
      <bottom/>
      <diagonal/>
    </border>
  </borders>
  <cellStyleXfs count="1">
    <xf numFmtId="0" fontId="0" fillId="0" borderId="0"/>
  </cellStyleXfs>
  <cellXfs count="30">
    <xf numFmtId="0" fontId="0" fillId="0" borderId="0" xfId="0"/>
    <xf numFmtId="0" fontId="0" fillId="0" borderId="0" xfId="0" applyAlignment="1">
      <alignment horizontal="center"/>
    </xf>
    <xf numFmtId="0" fontId="2" fillId="0" borderId="0" xfId="0" applyFont="1"/>
    <xf numFmtId="0" fontId="3" fillId="0" borderId="0" xfId="0" applyFont="1"/>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1" xfId="0" applyFont="1" applyFill="1" applyBorder="1" applyAlignment="1">
      <alignment horizontal="center"/>
    </xf>
    <xf numFmtId="0" fontId="1" fillId="3" borderId="5" xfId="0" applyFont="1" applyFill="1" applyBorder="1"/>
    <xf numFmtId="0" fontId="1" fillId="3" borderId="6" xfId="0" applyFon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0" borderId="7" xfId="0" applyBorder="1" applyAlignment="1">
      <alignment horizontal="center"/>
    </xf>
    <xf numFmtId="0" fontId="0" fillId="0" borderId="10" xfId="0" applyBorder="1"/>
    <xf numFmtId="0" fontId="0" fillId="0" borderId="9" xfId="0" applyBorder="1" applyAlignment="1">
      <alignment horizontal="center"/>
    </xf>
    <xf numFmtId="0" fontId="0" fillId="0" borderId="10" xfId="0" applyBorder="1" applyAlignment="1">
      <alignment horizontal="center"/>
    </xf>
    <xf numFmtId="0" fontId="0" fillId="0" borderId="8" xfId="0" applyBorder="1" applyAlignment="1">
      <alignment horizontal="center"/>
    </xf>
    <xf numFmtId="0" fontId="0" fillId="0" borderId="11" xfId="0" applyBorder="1" applyAlignment="1">
      <alignment horizontal="center"/>
    </xf>
    <xf numFmtId="0" fontId="0" fillId="0" borderId="0" xfId="0" applyAlignment="1">
      <alignment wrapText="1"/>
    </xf>
    <xf numFmtId="0" fontId="4" fillId="0" borderId="0" xfId="0" applyFont="1"/>
    <xf numFmtId="0" fontId="1" fillId="3" borderId="6" xfId="0" applyFont="1" applyFill="1" applyBorder="1"/>
    <xf numFmtId="0" fontId="0" fillId="0" borderId="12" xfId="0" applyBorder="1"/>
    <xf numFmtId="0" fontId="0" fillId="0" borderId="2" xfId="0" applyBorder="1"/>
    <xf numFmtId="0" fontId="0" fillId="0" borderId="3" xfId="0" applyBorder="1"/>
    <xf numFmtId="0" fontId="1" fillId="3" borderId="1" xfId="0" applyFont="1" applyFill="1" applyBorder="1"/>
    <xf numFmtId="0" fontId="5" fillId="0" borderId="0" xfId="0" applyFont="1"/>
    <xf numFmtId="0" fontId="2" fillId="2" borderId="12" xfId="0" applyFont="1" applyFill="1" applyBorder="1" applyAlignment="1">
      <alignment horizontal="center"/>
    </xf>
    <xf numFmtId="0" fontId="2" fillId="2" borderId="2" xfId="0" applyFont="1" applyFill="1" applyBorder="1" applyAlignment="1">
      <alignment horizontal="center"/>
    </xf>
    <xf numFmtId="9" fontId="2" fillId="2" borderId="3" xfId="0" applyNumberFormat="1" applyFont="1" applyFill="1" applyBorder="1" applyAlignment="1">
      <alignment horizontal="center"/>
    </xf>
    <xf numFmtId="0" fontId="0" fillId="0" borderId="0" xfId="0" applyAlignment="1">
      <alignment vertical="top" wrapText="1"/>
    </xf>
    <xf numFmtId="0" fontId="0" fillId="0" borderId="0" xfId="0" applyAlignment="1">
      <alignment wrapText="1"/>
    </xf>
  </cellXfs>
  <cellStyles count="1">
    <cellStyle name="Normal" xfId="0" builtinId="0"/>
  </cellStyles>
  <dxfs count="0"/>
  <tableStyles count="0" defaultTableStyle="TableStyleMedium2" defaultPivotStyle="PivotStyleLight16"/>
  <colors>
    <mruColors>
      <color rgb="FF66FF66"/>
      <color rgb="FFFFFF66"/>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40"/>
  <sheetViews>
    <sheetView showGridLines="0" tabSelected="1" zoomScale="99" zoomScaleNormal="99" workbookViewId="0">
      <pane ySplit="9" topLeftCell="A51" activePane="bottomLeft" state="frozen"/>
      <selection pane="bottomLeft" activeCell="F56" sqref="F56"/>
    </sheetView>
  </sheetViews>
  <sheetFormatPr baseColWidth="10" defaultColWidth="8.83203125" defaultRowHeight="15" x14ac:dyDescent="0.2"/>
  <cols>
    <col min="1" max="1" width="2.6640625" customWidth="1"/>
    <col min="2" max="2" width="14.6640625" customWidth="1"/>
    <col min="3" max="3" width="31.6640625" bestFit="1" customWidth="1"/>
    <col min="4" max="4" width="11.6640625" customWidth="1"/>
    <col min="5" max="5" width="23" customWidth="1"/>
    <col min="6" max="6" width="67.6640625" bestFit="1" customWidth="1"/>
    <col min="7" max="7" width="22.33203125" bestFit="1" customWidth="1"/>
    <col min="8" max="8" width="38.5" bestFit="1" customWidth="1"/>
    <col min="9" max="9" width="15.6640625" bestFit="1" customWidth="1"/>
    <col min="10" max="10" width="11.6640625" bestFit="1" customWidth="1"/>
  </cols>
  <sheetData>
    <row r="1" spans="2:10" ht="7.25" customHeight="1" thickBot="1" x14ac:dyDescent="0.25"/>
    <row r="2" spans="2:10" ht="27" thickTop="1" x14ac:dyDescent="0.3">
      <c r="B2" s="2" t="s">
        <v>387</v>
      </c>
      <c r="C2" s="2"/>
      <c r="E2" s="25">
        <f>COUNTIF($E$10:$E$339,"Country")</f>
        <v>48</v>
      </c>
      <c r="F2" s="2" t="s">
        <v>303</v>
      </c>
      <c r="G2" s="25">
        <f>COUNTIF($D$10:$D$339,"Y")</f>
        <v>60</v>
      </c>
      <c r="H2" s="2" t="str">
        <f>IF(G2&gt;=100, "You made it!  Welcome to TCC.", IF(G2&gt;=75,"You made it to Provisional Member level!",""))</f>
        <v/>
      </c>
    </row>
    <row r="3" spans="2:10" ht="26" x14ac:dyDescent="0.3">
      <c r="B3" s="2" t="s">
        <v>390</v>
      </c>
      <c r="E3" s="26">
        <f>COUNTIF($G$10:$G$339,"Country-Capital")+COUNTIF($G$10:$G$339,"Country")</f>
        <v>200</v>
      </c>
      <c r="F3" s="2" t="s">
        <v>302</v>
      </c>
      <c r="G3" s="26">
        <f>COUNTA(C10:C339)</f>
        <v>330</v>
      </c>
    </row>
    <row r="4" spans="2:10" ht="27" thickBot="1" x14ac:dyDescent="0.35">
      <c r="B4" s="2" t="s">
        <v>304</v>
      </c>
      <c r="E4" s="27">
        <f>E2/E3</f>
        <v>0.24</v>
      </c>
      <c r="F4" s="2" t="s">
        <v>305</v>
      </c>
      <c r="G4" s="27">
        <f>G2/G3</f>
        <v>0.18181818181818182</v>
      </c>
    </row>
    <row r="5" spans="2:10" ht="33.75" customHeight="1" thickTop="1" x14ac:dyDescent="0.3">
      <c r="B5" s="29" t="s">
        <v>392</v>
      </c>
      <c r="C5" s="29"/>
      <c r="D5" s="29"/>
      <c r="E5" s="17"/>
      <c r="F5" s="2"/>
      <c r="G5" s="17"/>
    </row>
    <row r="6" spans="2:10" ht="50" customHeight="1" x14ac:dyDescent="0.3">
      <c r="B6" s="28" t="s">
        <v>391</v>
      </c>
      <c r="C6" s="28"/>
      <c r="D6" s="28"/>
      <c r="E6" s="17"/>
      <c r="F6" s="17"/>
      <c r="G6" s="2"/>
    </row>
    <row r="7" spans="2:10" ht="15" customHeight="1" x14ac:dyDescent="0.3">
      <c r="B7" s="2"/>
    </row>
    <row r="8" spans="2:10" ht="21" thickBot="1" x14ac:dyDescent="0.3">
      <c r="B8" s="3" t="s">
        <v>388</v>
      </c>
    </row>
    <row r="9" spans="2:10" ht="17" thickTop="1" thickBot="1" x14ac:dyDescent="0.25">
      <c r="B9" s="4" t="s">
        <v>386</v>
      </c>
      <c r="C9" s="5" t="s">
        <v>265</v>
      </c>
      <c r="D9" s="6" t="s">
        <v>262</v>
      </c>
      <c r="E9" s="5" t="s">
        <v>448</v>
      </c>
      <c r="F9" s="5" t="s">
        <v>306</v>
      </c>
      <c r="G9" s="5" t="s">
        <v>272</v>
      </c>
      <c r="H9" s="5" t="s">
        <v>263</v>
      </c>
      <c r="I9" s="7" t="s">
        <v>267</v>
      </c>
      <c r="J9" s="8" t="s">
        <v>301</v>
      </c>
    </row>
    <row r="10" spans="2:10" ht="16" thickTop="1" x14ac:dyDescent="0.2">
      <c r="B10" s="11">
        <v>1</v>
      </c>
      <c r="C10" s="1" t="s">
        <v>294</v>
      </c>
      <c r="D10" s="9"/>
      <c r="E10" s="1" t="str">
        <f>IF(D10="Y",IF(LEFT(G10,7)="Country","Country","Territory"),"")</f>
        <v/>
      </c>
      <c r="F10" t="s">
        <v>295</v>
      </c>
      <c r="G10" t="s">
        <v>258</v>
      </c>
      <c r="H10" t="s">
        <v>98</v>
      </c>
      <c r="J10" s="15"/>
    </row>
    <row r="11" spans="2:10" x14ac:dyDescent="0.2">
      <c r="B11" s="11">
        <v>2</v>
      </c>
      <c r="C11" s="1" t="s">
        <v>294</v>
      </c>
      <c r="D11" s="9" t="s">
        <v>266</v>
      </c>
      <c r="E11" s="1" t="str">
        <f t="shared" ref="E11:E74" si="0">IF(D11="Y",IF(LEFT(G11,7)="Country","Country","Territory"),"")</f>
        <v>Country</v>
      </c>
      <c r="F11" t="s">
        <v>0</v>
      </c>
      <c r="G11" t="s">
        <v>446</v>
      </c>
      <c r="H11" t="str">
        <f>F11</f>
        <v>Australia</v>
      </c>
      <c r="J11" s="15"/>
    </row>
    <row r="12" spans="2:10" x14ac:dyDescent="0.2">
      <c r="B12" s="11">
        <v>3</v>
      </c>
      <c r="C12" s="1" t="s">
        <v>294</v>
      </c>
      <c r="D12" s="9"/>
      <c r="E12" s="1" t="str">
        <f t="shared" si="0"/>
        <v/>
      </c>
      <c r="F12" t="s">
        <v>312</v>
      </c>
      <c r="G12" t="s">
        <v>258</v>
      </c>
      <c r="H12" t="s">
        <v>16</v>
      </c>
      <c r="J12" s="15"/>
    </row>
    <row r="13" spans="2:10" x14ac:dyDescent="0.2">
      <c r="B13" s="11">
        <v>4</v>
      </c>
      <c r="C13" s="1" t="s">
        <v>294</v>
      </c>
      <c r="D13" s="9"/>
      <c r="E13" s="1" t="str">
        <f t="shared" si="0"/>
        <v/>
      </c>
      <c r="F13" t="s">
        <v>1</v>
      </c>
      <c r="G13" t="s">
        <v>258</v>
      </c>
      <c r="H13" t="s">
        <v>11</v>
      </c>
      <c r="J13" s="15"/>
    </row>
    <row r="14" spans="2:10" x14ac:dyDescent="0.2">
      <c r="B14" s="11">
        <v>5</v>
      </c>
      <c r="C14" s="1" t="s">
        <v>294</v>
      </c>
      <c r="D14" s="9"/>
      <c r="E14" s="1" t="str">
        <f t="shared" si="0"/>
        <v/>
      </c>
      <c r="F14" t="s">
        <v>313</v>
      </c>
      <c r="G14" t="s">
        <v>446</v>
      </c>
      <c r="H14" t="str">
        <f>F14</f>
        <v>Cook Islands (Aitutaki, Penrhyn, Rarotonga)</v>
      </c>
      <c r="J14" s="15"/>
    </row>
    <row r="15" spans="2:10" x14ac:dyDescent="0.2">
      <c r="B15" s="11">
        <v>6</v>
      </c>
      <c r="C15" s="1" t="s">
        <v>294</v>
      </c>
      <c r="D15" s="9"/>
      <c r="E15" s="1" t="str">
        <f t="shared" si="0"/>
        <v/>
      </c>
      <c r="F15" t="s">
        <v>2</v>
      </c>
      <c r="G15" t="s">
        <v>258</v>
      </c>
      <c r="H15" t="s">
        <v>41</v>
      </c>
      <c r="J15" s="15"/>
    </row>
    <row r="16" spans="2:10" x14ac:dyDescent="0.2">
      <c r="B16" s="11">
        <v>7</v>
      </c>
      <c r="C16" s="1" t="s">
        <v>294</v>
      </c>
      <c r="D16" s="9"/>
      <c r="E16" s="1" t="str">
        <f t="shared" si="0"/>
        <v/>
      </c>
      <c r="F16" t="s">
        <v>3</v>
      </c>
      <c r="G16" t="s">
        <v>446</v>
      </c>
      <c r="H16" t="str">
        <f>F16</f>
        <v>Fiji Islands</v>
      </c>
      <c r="J16" s="15"/>
    </row>
    <row r="17" spans="2:10" x14ac:dyDescent="0.2">
      <c r="B17" s="11">
        <v>8</v>
      </c>
      <c r="C17" s="1" t="s">
        <v>294</v>
      </c>
      <c r="D17" s="9"/>
      <c r="E17" s="1" t="str">
        <f t="shared" si="0"/>
        <v/>
      </c>
      <c r="F17" t="s">
        <v>314</v>
      </c>
      <c r="G17" t="s">
        <v>258</v>
      </c>
      <c r="H17" t="s">
        <v>98</v>
      </c>
      <c r="J17" s="15"/>
    </row>
    <row r="18" spans="2:10" x14ac:dyDescent="0.2">
      <c r="B18" s="11">
        <v>9</v>
      </c>
      <c r="C18" s="1" t="s">
        <v>294</v>
      </c>
      <c r="D18" s="9"/>
      <c r="E18" s="1" t="str">
        <f t="shared" si="0"/>
        <v/>
      </c>
      <c r="F18" t="s">
        <v>4</v>
      </c>
      <c r="G18" t="s">
        <v>258</v>
      </c>
      <c r="H18" t="s">
        <v>43</v>
      </c>
      <c r="J18" s="15"/>
    </row>
    <row r="19" spans="2:10" x14ac:dyDescent="0.2">
      <c r="B19" s="11">
        <v>10</v>
      </c>
      <c r="C19" s="1" t="s">
        <v>294</v>
      </c>
      <c r="D19" s="9"/>
      <c r="E19" s="1" t="str">
        <f t="shared" si="0"/>
        <v/>
      </c>
      <c r="F19" t="s">
        <v>5</v>
      </c>
      <c r="G19" t="s">
        <v>258</v>
      </c>
      <c r="H19" t="s">
        <v>256</v>
      </c>
      <c r="J19" s="15"/>
    </row>
    <row r="20" spans="2:10" x14ac:dyDescent="0.2">
      <c r="B20" s="11">
        <v>11</v>
      </c>
      <c r="C20" s="1" t="s">
        <v>294</v>
      </c>
      <c r="D20" s="9" t="s">
        <v>266</v>
      </c>
      <c r="E20" s="1" t="str">
        <f t="shared" si="0"/>
        <v>Territory</v>
      </c>
      <c r="F20" t="s">
        <v>6</v>
      </c>
      <c r="G20" t="s">
        <v>258</v>
      </c>
      <c r="H20" t="s">
        <v>256</v>
      </c>
      <c r="J20" s="15"/>
    </row>
    <row r="21" spans="2:10" x14ac:dyDescent="0.2">
      <c r="B21" s="11">
        <v>12</v>
      </c>
      <c r="C21" s="1" t="s">
        <v>294</v>
      </c>
      <c r="D21" s="9"/>
      <c r="E21" s="1" t="str">
        <f t="shared" si="0"/>
        <v/>
      </c>
      <c r="F21" t="s">
        <v>7</v>
      </c>
      <c r="G21" t="s">
        <v>258</v>
      </c>
      <c r="H21" t="s">
        <v>41</v>
      </c>
      <c r="J21" s="15"/>
    </row>
    <row r="22" spans="2:10" x14ac:dyDescent="0.2">
      <c r="B22" s="11">
        <v>13</v>
      </c>
      <c r="C22" s="1" t="s">
        <v>294</v>
      </c>
      <c r="D22" s="9"/>
      <c r="E22" s="1" t="str">
        <f t="shared" si="0"/>
        <v/>
      </c>
      <c r="F22" t="s">
        <v>315</v>
      </c>
      <c r="G22" t="s">
        <v>446</v>
      </c>
      <c r="H22" t="str">
        <f>F22</f>
        <v>Kiribati (Gilberts, Tarawa, Ocean Island)</v>
      </c>
      <c r="J22" s="15"/>
    </row>
    <row r="23" spans="2:10" x14ac:dyDescent="0.2">
      <c r="B23" s="11">
        <v>14</v>
      </c>
      <c r="C23" s="1" t="s">
        <v>294</v>
      </c>
      <c r="D23" s="9"/>
      <c r="E23" s="1" t="str">
        <f t="shared" si="0"/>
        <v/>
      </c>
      <c r="F23" t="s">
        <v>316</v>
      </c>
      <c r="G23" t="s">
        <v>258</v>
      </c>
      <c r="H23" t="s">
        <v>246</v>
      </c>
      <c r="J23" s="15"/>
    </row>
    <row r="24" spans="2:10" x14ac:dyDescent="0.2">
      <c r="B24" s="11">
        <v>15</v>
      </c>
      <c r="C24" s="1" t="s">
        <v>294</v>
      </c>
      <c r="D24" s="9"/>
      <c r="E24" s="1" t="str">
        <f t="shared" si="0"/>
        <v/>
      </c>
      <c r="F24" t="s">
        <v>8</v>
      </c>
      <c r="G24" t="s">
        <v>258</v>
      </c>
      <c r="H24" t="s">
        <v>0</v>
      </c>
      <c r="J24" s="15"/>
    </row>
    <row r="25" spans="2:10" x14ac:dyDescent="0.2">
      <c r="B25" s="11">
        <v>16</v>
      </c>
      <c r="C25" s="1" t="s">
        <v>294</v>
      </c>
      <c r="D25" s="9"/>
      <c r="E25" s="1" t="str">
        <f t="shared" si="0"/>
        <v/>
      </c>
      <c r="F25" t="s">
        <v>293</v>
      </c>
      <c r="G25" t="s">
        <v>258</v>
      </c>
      <c r="H25" t="s">
        <v>98</v>
      </c>
      <c r="J25" s="15"/>
    </row>
    <row r="26" spans="2:10" x14ac:dyDescent="0.2">
      <c r="B26" s="11">
        <v>17</v>
      </c>
      <c r="C26" s="1" t="s">
        <v>294</v>
      </c>
      <c r="D26" s="9"/>
      <c r="E26" s="1" t="str">
        <f t="shared" si="0"/>
        <v/>
      </c>
      <c r="F26" t="s">
        <v>317</v>
      </c>
      <c r="G26" t="s">
        <v>446</v>
      </c>
      <c r="H26" t="str">
        <f>F26</f>
        <v>Marshall Islands, Republic of (Eniwetok, Kwajalein, Majuro)</v>
      </c>
      <c r="J26" s="15"/>
    </row>
    <row r="27" spans="2:10" x14ac:dyDescent="0.2">
      <c r="B27" s="11">
        <v>18</v>
      </c>
      <c r="C27" s="1" t="s">
        <v>294</v>
      </c>
      <c r="D27" s="9"/>
      <c r="E27" s="1" t="str">
        <f t="shared" si="0"/>
        <v/>
      </c>
      <c r="F27" t="s">
        <v>318</v>
      </c>
      <c r="G27" t="s">
        <v>446</v>
      </c>
      <c r="H27" t="str">
        <f>F27</f>
        <v>Micronesia, Fed.States of (Caroline Islands, Chuuk, Kosrae, Pohnpei, Yap)</v>
      </c>
      <c r="J27" s="15"/>
    </row>
    <row r="28" spans="2:10" x14ac:dyDescent="0.2">
      <c r="B28" s="11">
        <v>19</v>
      </c>
      <c r="C28" s="1" t="s">
        <v>294</v>
      </c>
      <c r="D28" s="9"/>
      <c r="E28" s="1" t="str">
        <f t="shared" si="0"/>
        <v/>
      </c>
      <c r="F28" t="s">
        <v>9</v>
      </c>
      <c r="G28" t="s">
        <v>258</v>
      </c>
      <c r="H28" t="s">
        <v>256</v>
      </c>
      <c r="J28" s="15"/>
    </row>
    <row r="29" spans="2:10" x14ac:dyDescent="0.2">
      <c r="B29" s="11">
        <v>20</v>
      </c>
      <c r="C29" s="1" t="s">
        <v>294</v>
      </c>
      <c r="D29" s="9"/>
      <c r="E29" s="1" t="str">
        <f t="shared" si="0"/>
        <v/>
      </c>
      <c r="F29" t="s">
        <v>10</v>
      </c>
      <c r="G29" t="s">
        <v>446</v>
      </c>
      <c r="H29" t="str">
        <f>F29</f>
        <v>Nauru</v>
      </c>
      <c r="J29" s="15"/>
    </row>
    <row r="30" spans="2:10" x14ac:dyDescent="0.2">
      <c r="B30" s="11">
        <v>21</v>
      </c>
      <c r="C30" s="1" t="s">
        <v>294</v>
      </c>
      <c r="D30" s="9"/>
      <c r="E30" s="1" t="str">
        <f t="shared" si="0"/>
        <v/>
      </c>
      <c r="F30" t="s">
        <v>319</v>
      </c>
      <c r="G30" t="s">
        <v>258</v>
      </c>
      <c r="H30" t="s">
        <v>98</v>
      </c>
      <c r="J30" s="15"/>
    </row>
    <row r="31" spans="2:10" x14ac:dyDescent="0.2">
      <c r="B31" s="11">
        <v>22</v>
      </c>
      <c r="C31" s="1" t="s">
        <v>294</v>
      </c>
      <c r="D31" s="9"/>
      <c r="E31" s="1" t="str">
        <f t="shared" si="0"/>
        <v/>
      </c>
      <c r="F31" t="s">
        <v>11</v>
      </c>
      <c r="G31" t="s">
        <v>446</v>
      </c>
      <c r="H31" t="str">
        <f>F31</f>
        <v>New Zealand</v>
      </c>
      <c r="J31" s="15"/>
    </row>
    <row r="32" spans="2:10" x14ac:dyDescent="0.2">
      <c r="B32" s="11">
        <v>23</v>
      </c>
      <c r="C32" s="1" t="s">
        <v>294</v>
      </c>
      <c r="D32" s="9"/>
      <c r="E32" s="1" t="str">
        <f t="shared" si="0"/>
        <v/>
      </c>
      <c r="F32" t="s">
        <v>12</v>
      </c>
      <c r="G32" t="s">
        <v>446</v>
      </c>
      <c r="H32" t="str">
        <f>F32</f>
        <v>Niue</v>
      </c>
      <c r="J32" s="15"/>
    </row>
    <row r="33" spans="2:10" x14ac:dyDescent="0.2">
      <c r="B33" s="11">
        <v>24</v>
      </c>
      <c r="C33" s="1" t="s">
        <v>294</v>
      </c>
      <c r="D33" s="9"/>
      <c r="E33" s="1" t="str">
        <f t="shared" si="0"/>
        <v/>
      </c>
      <c r="F33" t="s">
        <v>13</v>
      </c>
      <c r="G33" t="s">
        <v>258</v>
      </c>
      <c r="H33" t="s">
        <v>0</v>
      </c>
      <c r="J33" s="15"/>
    </row>
    <row r="34" spans="2:10" x14ac:dyDescent="0.2">
      <c r="B34" s="11">
        <v>25</v>
      </c>
      <c r="C34" s="1" t="s">
        <v>294</v>
      </c>
      <c r="D34" s="9"/>
      <c r="E34" s="1" t="str">
        <f t="shared" si="0"/>
        <v/>
      </c>
      <c r="F34" t="s">
        <v>14</v>
      </c>
      <c r="G34" t="s">
        <v>258</v>
      </c>
      <c r="H34" t="s">
        <v>256</v>
      </c>
      <c r="J34" s="15"/>
    </row>
    <row r="35" spans="2:10" x14ac:dyDescent="0.2">
      <c r="B35" s="11">
        <v>26</v>
      </c>
      <c r="C35" s="1" t="s">
        <v>294</v>
      </c>
      <c r="D35" s="9"/>
      <c r="E35" s="1" t="str">
        <f t="shared" si="0"/>
        <v/>
      </c>
      <c r="F35" t="s">
        <v>320</v>
      </c>
      <c r="G35" t="s">
        <v>258</v>
      </c>
      <c r="H35" t="s">
        <v>210</v>
      </c>
      <c r="J35" s="15"/>
    </row>
    <row r="36" spans="2:10" x14ac:dyDescent="0.2">
      <c r="B36" s="11">
        <v>27</v>
      </c>
      <c r="C36" s="1" t="s">
        <v>294</v>
      </c>
      <c r="D36" s="9"/>
      <c r="E36" s="1" t="str">
        <f t="shared" si="0"/>
        <v/>
      </c>
      <c r="F36" t="s">
        <v>15</v>
      </c>
      <c r="G36" t="s">
        <v>446</v>
      </c>
      <c r="H36" t="str">
        <f>F36</f>
        <v>Palau, Republic of</v>
      </c>
      <c r="J36" s="15"/>
    </row>
    <row r="37" spans="2:10" x14ac:dyDescent="0.2">
      <c r="B37" s="11">
        <v>28</v>
      </c>
      <c r="C37" s="1" t="s">
        <v>294</v>
      </c>
      <c r="D37" s="9"/>
      <c r="E37" s="1" t="str">
        <f t="shared" si="0"/>
        <v/>
      </c>
      <c r="F37" t="s">
        <v>16</v>
      </c>
      <c r="G37" t="s">
        <v>446</v>
      </c>
      <c r="H37" t="str">
        <f>F37</f>
        <v>Papua New Guinea</v>
      </c>
      <c r="J37" s="15"/>
    </row>
    <row r="38" spans="2:10" x14ac:dyDescent="0.2">
      <c r="B38" s="11">
        <v>29</v>
      </c>
      <c r="C38" s="1" t="s">
        <v>294</v>
      </c>
      <c r="D38" s="9"/>
      <c r="E38" s="1" t="str">
        <f t="shared" si="0"/>
        <v/>
      </c>
      <c r="F38" t="s">
        <v>17</v>
      </c>
      <c r="G38" t="s">
        <v>258</v>
      </c>
      <c r="H38" t="s">
        <v>255</v>
      </c>
      <c r="J38" s="15"/>
    </row>
    <row r="39" spans="2:10" x14ac:dyDescent="0.2">
      <c r="B39" s="11">
        <v>30</v>
      </c>
      <c r="C39" s="1" t="s">
        <v>294</v>
      </c>
      <c r="D39" s="9"/>
      <c r="E39" s="1" t="str">
        <f t="shared" si="0"/>
        <v/>
      </c>
      <c r="F39" t="s">
        <v>18</v>
      </c>
      <c r="G39" t="s">
        <v>258</v>
      </c>
      <c r="H39" t="s">
        <v>210</v>
      </c>
      <c r="J39" s="15"/>
    </row>
    <row r="40" spans="2:10" x14ac:dyDescent="0.2">
      <c r="B40" s="11">
        <v>31</v>
      </c>
      <c r="C40" s="1" t="s">
        <v>294</v>
      </c>
      <c r="D40" s="9"/>
      <c r="E40" s="1" t="str">
        <f t="shared" si="0"/>
        <v/>
      </c>
      <c r="F40" t="s">
        <v>321</v>
      </c>
      <c r="G40" t="s">
        <v>258</v>
      </c>
      <c r="H40" t="s">
        <v>256</v>
      </c>
      <c r="J40" s="15"/>
    </row>
    <row r="41" spans="2:10" x14ac:dyDescent="0.2">
      <c r="B41" s="11">
        <v>32</v>
      </c>
      <c r="C41" s="1" t="s">
        <v>294</v>
      </c>
      <c r="D41" s="9"/>
      <c r="E41" s="1" t="str">
        <f t="shared" si="0"/>
        <v/>
      </c>
      <c r="F41" t="s">
        <v>322</v>
      </c>
      <c r="G41" t="s">
        <v>446</v>
      </c>
      <c r="H41" t="str">
        <f>F41</f>
        <v>Samoa</v>
      </c>
      <c r="J41" s="15"/>
    </row>
    <row r="42" spans="2:10" x14ac:dyDescent="0.2">
      <c r="B42" s="11">
        <v>33</v>
      </c>
      <c r="C42" s="1" t="s">
        <v>294</v>
      </c>
      <c r="D42" s="9"/>
      <c r="E42" s="1" t="str">
        <f t="shared" si="0"/>
        <v/>
      </c>
      <c r="F42" t="s">
        <v>323</v>
      </c>
      <c r="G42" t="s">
        <v>446</v>
      </c>
      <c r="H42" t="str">
        <f>F42</f>
        <v>Solomon Islands (Guadalcanal, New Georgia, Tulagi)</v>
      </c>
      <c r="J42" s="15"/>
    </row>
    <row r="43" spans="2:10" x14ac:dyDescent="0.2">
      <c r="B43" s="11">
        <v>34</v>
      </c>
      <c r="C43" s="1" t="s">
        <v>294</v>
      </c>
      <c r="D43" s="9"/>
      <c r="E43" s="1" t="str">
        <f t="shared" si="0"/>
        <v/>
      </c>
      <c r="F43" t="s">
        <v>19</v>
      </c>
      <c r="G43" t="s">
        <v>258</v>
      </c>
      <c r="H43" t="s">
        <v>0</v>
      </c>
      <c r="J43" s="15"/>
    </row>
    <row r="44" spans="2:10" x14ac:dyDescent="0.2">
      <c r="B44" s="11">
        <v>35</v>
      </c>
      <c r="C44" s="1" t="s">
        <v>294</v>
      </c>
      <c r="D44" s="9"/>
      <c r="E44" s="1" t="str">
        <f t="shared" si="0"/>
        <v/>
      </c>
      <c r="F44" t="s">
        <v>324</v>
      </c>
      <c r="G44" t="s">
        <v>258</v>
      </c>
      <c r="H44" t="s">
        <v>11</v>
      </c>
      <c r="J44" s="15"/>
    </row>
    <row r="45" spans="2:10" x14ac:dyDescent="0.2">
      <c r="B45" s="11">
        <v>36</v>
      </c>
      <c r="C45" s="1" t="s">
        <v>294</v>
      </c>
      <c r="D45" s="9"/>
      <c r="E45" s="1" t="str">
        <f t="shared" si="0"/>
        <v/>
      </c>
      <c r="F45" t="s">
        <v>20</v>
      </c>
      <c r="G45" t="s">
        <v>446</v>
      </c>
      <c r="H45" t="str">
        <f>F45</f>
        <v>Tonga (Nukualofa)</v>
      </c>
      <c r="J45" s="15"/>
    </row>
    <row r="46" spans="2:10" x14ac:dyDescent="0.2">
      <c r="B46" s="11">
        <v>37</v>
      </c>
      <c r="C46" s="1" t="s">
        <v>294</v>
      </c>
      <c r="D46" s="9"/>
      <c r="E46" s="1" t="str">
        <f t="shared" si="0"/>
        <v/>
      </c>
      <c r="F46" t="s">
        <v>21</v>
      </c>
      <c r="G46" t="s">
        <v>446</v>
      </c>
      <c r="H46" t="str">
        <f>F46</f>
        <v>Tuvalu (Ellice Island, Funafuti, Vaitapu)</v>
      </c>
      <c r="J46" s="15"/>
    </row>
    <row r="47" spans="2:10" x14ac:dyDescent="0.2">
      <c r="B47" s="11">
        <v>38</v>
      </c>
      <c r="C47" s="1" t="s">
        <v>294</v>
      </c>
      <c r="D47" s="9"/>
      <c r="E47" s="1" t="str">
        <f t="shared" si="0"/>
        <v/>
      </c>
      <c r="F47" t="s">
        <v>22</v>
      </c>
      <c r="G47" t="s">
        <v>446</v>
      </c>
      <c r="H47" t="str">
        <f>F47</f>
        <v>Vanuatu (New Hebrides Islands)</v>
      </c>
      <c r="J47" s="15"/>
    </row>
    <row r="48" spans="2:10" x14ac:dyDescent="0.2">
      <c r="B48" s="11">
        <v>39</v>
      </c>
      <c r="C48" s="1" t="s">
        <v>294</v>
      </c>
      <c r="D48" s="9"/>
      <c r="E48" s="1" t="str">
        <f t="shared" si="0"/>
        <v/>
      </c>
      <c r="F48" t="s">
        <v>23</v>
      </c>
      <c r="G48" t="s">
        <v>258</v>
      </c>
      <c r="H48" t="s">
        <v>256</v>
      </c>
      <c r="J48" s="15"/>
    </row>
    <row r="49" spans="2:10" x14ac:dyDescent="0.2">
      <c r="B49" s="11">
        <v>40</v>
      </c>
      <c r="C49" s="1" t="s">
        <v>294</v>
      </c>
      <c r="D49" s="9"/>
      <c r="E49" s="1" t="str">
        <f t="shared" si="0"/>
        <v/>
      </c>
      <c r="F49" t="s">
        <v>24</v>
      </c>
      <c r="G49" t="s">
        <v>258</v>
      </c>
      <c r="H49" t="s">
        <v>98</v>
      </c>
      <c r="J49" s="15"/>
    </row>
    <row r="50" spans="2:10" x14ac:dyDescent="0.2">
      <c r="B50" s="11">
        <v>41</v>
      </c>
      <c r="C50" s="1" t="s">
        <v>25</v>
      </c>
      <c r="D50" s="9" t="s">
        <v>266</v>
      </c>
      <c r="E50" s="1" t="str">
        <f t="shared" si="0"/>
        <v>Territory</v>
      </c>
      <c r="F50" t="s">
        <v>26</v>
      </c>
      <c r="G50" t="s">
        <v>258</v>
      </c>
      <c r="H50" t="s">
        <v>256</v>
      </c>
      <c r="J50" s="15"/>
    </row>
    <row r="51" spans="2:10" x14ac:dyDescent="0.2">
      <c r="B51" s="11">
        <v>42</v>
      </c>
      <c r="C51" s="1" t="s">
        <v>25</v>
      </c>
      <c r="D51" s="9" t="s">
        <v>266</v>
      </c>
      <c r="E51" s="1" t="str">
        <f t="shared" si="0"/>
        <v>Country</v>
      </c>
      <c r="F51" t="s">
        <v>27</v>
      </c>
      <c r="G51" t="s">
        <v>446</v>
      </c>
      <c r="H51" t="str">
        <f>F51</f>
        <v>Canada</v>
      </c>
      <c r="J51" s="15"/>
    </row>
    <row r="52" spans="2:10" x14ac:dyDescent="0.2">
      <c r="B52" s="11">
        <v>43</v>
      </c>
      <c r="C52" s="1" t="s">
        <v>25</v>
      </c>
      <c r="D52" s="9" t="s">
        <v>266</v>
      </c>
      <c r="E52" s="1" t="str">
        <f t="shared" si="0"/>
        <v>Country</v>
      </c>
      <c r="F52" t="s">
        <v>28</v>
      </c>
      <c r="G52" t="s">
        <v>446</v>
      </c>
      <c r="H52" t="str">
        <f>F52</f>
        <v>Mexico</v>
      </c>
      <c r="J52" s="15"/>
    </row>
    <row r="53" spans="2:10" x14ac:dyDescent="0.2">
      <c r="B53" s="11">
        <v>44</v>
      </c>
      <c r="C53" s="1" t="s">
        <v>25</v>
      </c>
      <c r="D53" s="9"/>
      <c r="E53" s="1" t="str">
        <f t="shared" si="0"/>
        <v/>
      </c>
      <c r="F53" t="s">
        <v>29</v>
      </c>
      <c r="G53" t="s">
        <v>258</v>
      </c>
      <c r="H53" t="s">
        <v>27</v>
      </c>
      <c r="J53" s="15"/>
    </row>
    <row r="54" spans="2:10" x14ac:dyDescent="0.2">
      <c r="B54" s="11">
        <v>45</v>
      </c>
      <c r="C54" s="1" t="s">
        <v>25</v>
      </c>
      <c r="D54" s="9"/>
      <c r="E54" s="1" t="str">
        <f t="shared" si="0"/>
        <v/>
      </c>
      <c r="F54" t="s">
        <v>30</v>
      </c>
      <c r="G54" t="s">
        <v>258</v>
      </c>
      <c r="H54" t="s">
        <v>98</v>
      </c>
      <c r="J54" s="15"/>
    </row>
    <row r="55" spans="2:10" x14ac:dyDescent="0.2">
      <c r="B55" s="11">
        <v>46</v>
      </c>
      <c r="C55" s="1" t="s">
        <v>25</v>
      </c>
      <c r="D55" s="9" t="s">
        <v>266</v>
      </c>
      <c r="E55" s="1" t="str">
        <f t="shared" si="0"/>
        <v>Country</v>
      </c>
      <c r="F55" t="s">
        <v>325</v>
      </c>
      <c r="G55" t="s">
        <v>446</v>
      </c>
      <c r="H55" t="str">
        <f t="shared" ref="H55:H68" si="1">F55</f>
        <v>United States (Contiguous)</v>
      </c>
      <c r="J55" s="15"/>
    </row>
    <row r="56" spans="2:10" x14ac:dyDescent="0.2">
      <c r="B56" s="11">
        <v>47</v>
      </c>
      <c r="C56" s="1" t="s">
        <v>31</v>
      </c>
      <c r="D56" s="9"/>
      <c r="E56" s="1" t="str">
        <f t="shared" si="0"/>
        <v/>
      </c>
      <c r="F56" t="s">
        <v>326</v>
      </c>
      <c r="G56" t="s">
        <v>446</v>
      </c>
      <c r="H56" t="str">
        <f t="shared" si="1"/>
        <v>Belize</v>
      </c>
      <c r="J56" s="15"/>
    </row>
    <row r="57" spans="2:10" x14ac:dyDescent="0.2">
      <c r="B57" s="11">
        <v>48</v>
      </c>
      <c r="C57" s="1" t="s">
        <v>31</v>
      </c>
      <c r="D57" s="9" t="s">
        <v>266</v>
      </c>
      <c r="E57" s="1" t="str">
        <f t="shared" si="0"/>
        <v>Country</v>
      </c>
      <c r="F57" t="s">
        <v>32</v>
      </c>
      <c r="G57" t="s">
        <v>446</v>
      </c>
      <c r="H57" t="str">
        <f t="shared" si="1"/>
        <v>Costa Rica</v>
      </c>
      <c r="J57" s="15"/>
    </row>
    <row r="58" spans="2:10" x14ac:dyDescent="0.2">
      <c r="B58" s="11">
        <v>49</v>
      </c>
      <c r="C58" s="1" t="s">
        <v>31</v>
      </c>
      <c r="D58" s="9"/>
      <c r="E58" s="1" t="str">
        <f t="shared" si="0"/>
        <v/>
      </c>
      <c r="F58" t="s">
        <v>33</v>
      </c>
      <c r="G58" t="s">
        <v>446</v>
      </c>
      <c r="H58" t="str">
        <f t="shared" si="1"/>
        <v>El Salvador</v>
      </c>
      <c r="J58" s="15"/>
    </row>
    <row r="59" spans="2:10" x14ac:dyDescent="0.2">
      <c r="B59" s="11">
        <v>50</v>
      </c>
      <c r="C59" s="1" t="s">
        <v>31</v>
      </c>
      <c r="D59" s="9" t="s">
        <v>266</v>
      </c>
      <c r="E59" s="1" t="str">
        <f t="shared" si="0"/>
        <v>Country</v>
      </c>
      <c r="F59" t="s">
        <v>34</v>
      </c>
      <c r="G59" t="s">
        <v>446</v>
      </c>
      <c r="H59" t="str">
        <f t="shared" si="1"/>
        <v>Guatemala</v>
      </c>
      <c r="J59" s="15"/>
    </row>
    <row r="60" spans="2:10" x14ac:dyDescent="0.2">
      <c r="B60" s="11">
        <v>51</v>
      </c>
      <c r="C60" s="1" t="s">
        <v>31</v>
      </c>
      <c r="D60" s="9"/>
      <c r="E60" s="1" t="str">
        <f t="shared" si="0"/>
        <v/>
      </c>
      <c r="F60" t="s">
        <v>35</v>
      </c>
      <c r="G60" t="s">
        <v>446</v>
      </c>
      <c r="H60" t="str">
        <f t="shared" si="1"/>
        <v>Honduras</v>
      </c>
      <c r="J60" s="15"/>
    </row>
    <row r="61" spans="2:10" x14ac:dyDescent="0.2">
      <c r="B61" s="11">
        <v>52</v>
      </c>
      <c r="C61" s="1" t="s">
        <v>31</v>
      </c>
      <c r="D61" s="9"/>
      <c r="E61" s="1" t="str">
        <f t="shared" si="0"/>
        <v/>
      </c>
      <c r="F61" t="s">
        <v>36</v>
      </c>
      <c r="G61" t="s">
        <v>446</v>
      </c>
      <c r="H61" t="str">
        <f t="shared" si="1"/>
        <v>Nicaragua</v>
      </c>
      <c r="J61" s="15"/>
    </row>
    <row r="62" spans="2:10" x14ac:dyDescent="0.2">
      <c r="B62" s="11">
        <v>53</v>
      </c>
      <c r="C62" s="1" t="s">
        <v>31</v>
      </c>
      <c r="D62" s="9" t="s">
        <v>266</v>
      </c>
      <c r="E62" s="1" t="str">
        <f t="shared" si="0"/>
        <v>Country</v>
      </c>
      <c r="F62" t="s">
        <v>37</v>
      </c>
      <c r="G62" t="s">
        <v>446</v>
      </c>
      <c r="H62" t="str">
        <f t="shared" si="1"/>
        <v>Panama</v>
      </c>
      <c r="J62" s="15"/>
    </row>
    <row r="63" spans="2:10" x14ac:dyDescent="0.2">
      <c r="B63" s="11">
        <v>54</v>
      </c>
      <c r="C63" s="1" t="s">
        <v>276</v>
      </c>
      <c r="D63" s="9"/>
      <c r="E63" s="1" t="str">
        <f t="shared" si="0"/>
        <v/>
      </c>
      <c r="F63" t="s">
        <v>38</v>
      </c>
      <c r="G63" t="s">
        <v>446</v>
      </c>
      <c r="H63" t="str">
        <f t="shared" si="1"/>
        <v>Argentina</v>
      </c>
      <c r="J63" s="15"/>
    </row>
    <row r="64" spans="2:10" x14ac:dyDescent="0.2">
      <c r="B64" s="11">
        <v>55</v>
      </c>
      <c r="C64" s="1" t="s">
        <v>276</v>
      </c>
      <c r="D64" s="9"/>
      <c r="E64" s="1" t="str">
        <f t="shared" si="0"/>
        <v/>
      </c>
      <c r="F64" t="s">
        <v>39</v>
      </c>
      <c r="G64" t="s">
        <v>446</v>
      </c>
      <c r="H64" t="str">
        <f t="shared" si="1"/>
        <v>Bolivia</v>
      </c>
      <c r="J64" s="15"/>
    </row>
    <row r="65" spans="2:10" x14ac:dyDescent="0.2">
      <c r="B65" s="11">
        <v>56</v>
      </c>
      <c r="C65" s="1" t="s">
        <v>276</v>
      </c>
      <c r="D65" s="9" t="s">
        <v>266</v>
      </c>
      <c r="E65" s="1" t="str">
        <f t="shared" si="0"/>
        <v>Country</v>
      </c>
      <c r="F65" t="s">
        <v>40</v>
      </c>
      <c r="G65" t="s">
        <v>446</v>
      </c>
      <c r="H65" t="str">
        <f t="shared" si="1"/>
        <v>Brazil</v>
      </c>
      <c r="J65" s="15"/>
    </row>
    <row r="66" spans="2:10" x14ac:dyDescent="0.2">
      <c r="B66" s="11">
        <v>57</v>
      </c>
      <c r="C66" s="1" t="s">
        <v>276</v>
      </c>
      <c r="D66" s="9"/>
      <c r="E66" s="1" t="str">
        <f t="shared" si="0"/>
        <v/>
      </c>
      <c r="F66" t="s">
        <v>41</v>
      </c>
      <c r="G66" t="s">
        <v>446</v>
      </c>
      <c r="H66" t="str">
        <f t="shared" si="1"/>
        <v>Chile</v>
      </c>
      <c r="J66" s="15"/>
    </row>
    <row r="67" spans="2:10" x14ac:dyDescent="0.2">
      <c r="B67" s="11">
        <v>58</v>
      </c>
      <c r="C67" s="1" t="s">
        <v>276</v>
      </c>
      <c r="D67" s="9" t="s">
        <v>266</v>
      </c>
      <c r="E67" s="1" t="str">
        <f t="shared" si="0"/>
        <v>Country</v>
      </c>
      <c r="F67" t="s">
        <v>42</v>
      </c>
      <c r="G67" t="s">
        <v>446</v>
      </c>
      <c r="H67" t="str">
        <f t="shared" si="1"/>
        <v>Colombia</v>
      </c>
      <c r="J67" s="15"/>
    </row>
    <row r="68" spans="2:10" x14ac:dyDescent="0.2">
      <c r="B68" s="11">
        <v>59</v>
      </c>
      <c r="C68" s="1" t="s">
        <v>276</v>
      </c>
      <c r="D68" s="9"/>
      <c r="E68" s="1" t="str">
        <f t="shared" si="0"/>
        <v/>
      </c>
      <c r="F68" t="s">
        <v>43</v>
      </c>
      <c r="G68" t="s">
        <v>446</v>
      </c>
      <c r="H68" t="str">
        <f t="shared" si="1"/>
        <v>Ecuador</v>
      </c>
      <c r="J68" s="15"/>
    </row>
    <row r="69" spans="2:10" x14ac:dyDescent="0.2">
      <c r="B69" s="11">
        <v>60</v>
      </c>
      <c r="C69" s="1" t="s">
        <v>276</v>
      </c>
      <c r="D69" s="9"/>
      <c r="E69" s="1" t="str">
        <f t="shared" si="0"/>
        <v/>
      </c>
      <c r="F69" t="s">
        <v>44</v>
      </c>
      <c r="G69" t="s">
        <v>258</v>
      </c>
      <c r="H69" t="s">
        <v>98</v>
      </c>
      <c r="J69" s="15"/>
    </row>
    <row r="70" spans="2:10" x14ac:dyDescent="0.2">
      <c r="B70" s="11">
        <v>61</v>
      </c>
      <c r="C70" s="1" t="s">
        <v>276</v>
      </c>
      <c r="D70" s="9"/>
      <c r="E70" s="1" t="str">
        <f t="shared" si="0"/>
        <v/>
      </c>
      <c r="F70" t="s">
        <v>327</v>
      </c>
      <c r="G70" t="s">
        <v>446</v>
      </c>
      <c r="H70" t="str">
        <f>F70</f>
        <v>Guyana</v>
      </c>
      <c r="J70" s="15"/>
    </row>
    <row r="71" spans="2:10" x14ac:dyDescent="0.2">
      <c r="B71" s="11">
        <v>62</v>
      </c>
      <c r="C71" s="1" t="s">
        <v>276</v>
      </c>
      <c r="D71" s="9"/>
      <c r="E71" s="1" t="str">
        <f t="shared" si="0"/>
        <v/>
      </c>
      <c r="F71" t="s">
        <v>63</v>
      </c>
      <c r="G71" t="s">
        <v>258</v>
      </c>
      <c r="H71" t="s">
        <v>261</v>
      </c>
      <c r="I71" t="s">
        <v>269</v>
      </c>
      <c r="J71" s="15"/>
    </row>
    <row r="72" spans="2:10" x14ac:dyDescent="0.2">
      <c r="B72" s="11">
        <v>63</v>
      </c>
      <c r="C72" s="1" t="s">
        <v>276</v>
      </c>
      <c r="D72" s="9"/>
      <c r="E72" s="1" t="str">
        <f t="shared" si="0"/>
        <v/>
      </c>
      <c r="F72" t="s">
        <v>45</v>
      </c>
      <c r="G72" t="s">
        <v>446</v>
      </c>
      <c r="H72" t="str">
        <f>F72</f>
        <v>Paraguay</v>
      </c>
      <c r="J72" s="15"/>
    </row>
    <row r="73" spans="2:10" x14ac:dyDescent="0.2">
      <c r="B73" s="11">
        <v>64</v>
      </c>
      <c r="C73" s="1" t="s">
        <v>276</v>
      </c>
      <c r="D73" s="9" t="s">
        <v>266</v>
      </c>
      <c r="E73" s="1" t="str">
        <f t="shared" si="0"/>
        <v>Country</v>
      </c>
      <c r="F73" t="s">
        <v>46</v>
      </c>
      <c r="G73" t="s">
        <v>446</v>
      </c>
      <c r="H73" t="str">
        <f>F73</f>
        <v>Peru</v>
      </c>
      <c r="J73" s="15"/>
    </row>
    <row r="74" spans="2:10" x14ac:dyDescent="0.2">
      <c r="B74" s="11">
        <v>65</v>
      </c>
      <c r="C74" s="1" t="s">
        <v>276</v>
      </c>
      <c r="D74" s="9"/>
      <c r="E74" s="1" t="str">
        <f t="shared" si="0"/>
        <v/>
      </c>
      <c r="F74" t="s">
        <v>328</v>
      </c>
      <c r="G74" t="s">
        <v>446</v>
      </c>
      <c r="H74" t="str">
        <f>F74</f>
        <v>Suriname</v>
      </c>
      <c r="J74" s="15"/>
    </row>
    <row r="75" spans="2:10" x14ac:dyDescent="0.2">
      <c r="B75" s="11">
        <v>66</v>
      </c>
      <c r="C75" s="1" t="s">
        <v>276</v>
      </c>
      <c r="D75" s="9"/>
      <c r="E75" s="1" t="str">
        <f t="shared" ref="E75:E138" si="2">IF(D75="Y",IF(LEFT(G75,7)="Country","Country","Territory"),"")</f>
        <v/>
      </c>
      <c r="F75" t="s">
        <v>47</v>
      </c>
      <c r="G75" t="s">
        <v>446</v>
      </c>
      <c r="H75" t="str">
        <f>F75</f>
        <v>Uruguay</v>
      </c>
      <c r="J75" s="15"/>
    </row>
    <row r="76" spans="2:10" x14ac:dyDescent="0.2">
      <c r="B76" s="11">
        <v>67</v>
      </c>
      <c r="C76" s="1" t="s">
        <v>276</v>
      </c>
      <c r="D76" s="9"/>
      <c r="E76" s="1" t="str">
        <f t="shared" si="2"/>
        <v/>
      </c>
      <c r="F76" t="s">
        <v>48</v>
      </c>
      <c r="G76" t="s">
        <v>446</v>
      </c>
      <c r="H76" t="str">
        <f>F76</f>
        <v>Venezuela</v>
      </c>
      <c r="J76" s="15"/>
    </row>
    <row r="77" spans="2:10" x14ac:dyDescent="0.2">
      <c r="B77" s="11">
        <v>68</v>
      </c>
      <c r="C77" s="1" t="s">
        <v>307</v>
      </c>
      <c r="D77" s="9"/>
      <c r="E77" s="1" t="str">
        <f t="shared" si="2"/>
        <v/>
      </c>
      <c r="F77" t="s">
        <v>49</v>
      </c>
      <c r="G77" t="s">
        <v>258</v>
      </c>
      <c r="H77" t="s">
        <v>255</v>
      </c>
      <c r="I77" t="s">
        <v>268</v>
      </c>
      <c r="J77" s="15"/>
    </row>
    <row r="78" spans="2:10" x14ac:dyDescent="0.2">
      <c r="B78" s="11">
        <v>69</v>
      </c>
      <c r="C78" s="1" t="s">
        <v>307</v>
      </c>
      <c r="D78" s="9"/>
      <c r="E78" s="1" t="str">
        <f t="shared" si="2"/>
        <v/>
      </c>
      <c r="F78" t="s">
        <v>329</v>
      </c>
      <c r="G78" t="s">
        <v>446</v>
      </c>
      <c r="H78" t="str">
        <f>F78</f>
        <v>Antigua &amp; Barbuda</v>
      </c>
      <c r="I78" t="s">
        <v>268</v>
      </c>
      <c r="J78" s="15"/>
    </row>
    <row r="79" spans="2:10" x14ac:dyDescent="0.2">
      <c r="B79" s="11">
        <v>70</v>
      </c>
      <c r="C79" s="1" t="s">
        <v>307</v>
      </c>
      <c r="D79" s="9"/>
      <c r="E79" s="1" t="str">
        <f t="shared" si="2"/>
        <v/>
      </c>
      <c r="F79" t="s">
        <v>50</v>
      </c>
      <c r="G79" t="s">
        <v>258</v>
      </c>
      <c r="H79" t="s">
        <v>118</v>
      </c>
      <c r="I79" t="s">
        <v>269</v>
      </c>
      <c r="J79" s="15"/>
    </row>
    <row r="80" spans="2:10" x14ac:dyDescent="0.2">
      <c r="B80" s="11">
        <v>71</v>
      </c>
      <c r="C80" s="1" t="s">
        <v>307</v>
      </c>
      <c r="D80" s="9"/>
      <c r="E80" s="1" t="str">
        <f t="shared" si="2"/>
        <v/>
      </c>
      <c r="F80" t="s">
        <v>51</v>
      </c>
      <c r="G80" t="s">
        <v>446</v>
      </c>
      <c r="H80" t="str">
        <f>F80</f>
        <v>Bahamas</v>
      </c>
      <c r="I80" t="s">
        <v>271</v>
      </c>
      <c r="J80" s="15"/>
    </row>
    <row r="81" spans="2:10" x14ac:dyDescent="0.2">
      <c r="B81" s="11">
        <v>72</v>
      </c>
      <c r="C81" s="1" t="s">
        <v>307</v>
      </c>
      <c r="D81" s="9"/>
      <c r="E81" s="1" t="str">
        <f t="shared" si="2"/>
        <v/>
      </c>
      <c r="F81" t="s">
        <v>52</v>
      </c>
      <c r="G81" t="s">
        <v>446</v>
      </c>
      <c r="H81" t="str">
        <f>F81</f>
        <v>Barbados</v>
      </c>
      <c r="I81" t="s">
        <v>270</v>
      </c>
      <c r="J81" s="15"/>
    </row>
    <row r="82" spans="2:10" x14ac:dyDescent="0.2">
      <c r="B82" s="11">
        <v>73</v>
      </c>
      <c r="C82" s="1" t="s">
        <v>307</v>
      </c>
      <c r="D82" s="9"/>
      <c r="E82" s="1" t="str">
        <f t="shared" si="2"/>
        <v/>
      </c>
      <c r="F82" t="s">
        <v>53</v>
      </c>
      <c r="G82" t="s">
        <v>258</v>
      </c>
      <c r="H82" t="s">
        <v>118</v>
      </c>
      <c r="I82" t="s">
        <v>269</v>
      </c>
      <c r="J82" s="15"/>
    </row>
    <row r="83" spans="2:10" x14ac:dyDescent="0.2">
      <c r="B83" s="11">
        <v>74</v>
      </c>
      <c r="C83" s="1" t="s">
        <v>307</v>
      </c>
      <c r="D83" s="9"/>
      <c r="E83" s="1" t="str">
        <f t="shared" si="2"/>
        <v/>
      </c>
      <c r="F83" t="s">
        <v>54</v>
      </c>
      <c r="G83" t="s">
        <v>258</v>
      </c>
      <c r="H83" t="s">
        <v>255</v>
      </c>
      <c r="I83" t="s">
        <v>271</v>
      </c>
      <c r="J83" s="15"/>
    </row>
    <row r="84" spans="2:10" x14ac:dyDescent="0.2">
      <c r="B84" s="11">
        <v>75</v>
      </c>
      <c r="C84" s="1" t="s">
        <v>307</v>
      </c>
      <c r="D84" s="9"/>
      <c r="E84" s="1" t="str">
        <f t="shared" si="2"/>
        <v/>
      </c>
      <c r="F84" t="s">
        <v>55</v>
      </c>
      <c r="G84" t="s">
        <v>446</v>
      </c>
      <c r="H84" t="str">
        <f>F84</f>
        <v>Cuba</v>
      </c>
      <c r="I84" t="s">
        <v>271</v>
      </c>
      <c r="J84" s="15"/>
    </row>
    <row r="85" spans="2:10" x14ac:dyDescent="0.2">
      <c r="B85" s="11">
        <v>76</v>
      </c>
      <c r="C85" s="1" t="s">
        <v>307</v>
      </c>
      <c r="D85" s="9"/>
      <c r="E85" s="1" t="str">
        <f t="shared" si="2"/>
        <v/>
      </c>
      <c r="F85" t="s">
        <v>56</v>
      </c>
      <c r="G85" t="s">
        <v>258</v>
      </c>
      <c r="H85" t="s">
        <v>118</v>
      </c>
      <c r="I85" t="s">
        <v>269</v>
      </c>
      <c r="J85" s="15"/>
    </row>
    <row r="86" spans="2:10" x14ac:dyDescent="0.2">
      <c r="B86" s="11">
        <v>77</v>
      </c>
      <c r="C86" s="1" t="s">
        <v>307</v>
      </c>
      <c r="D86" s="9"/>
      <c r="E86" s="1" t="str">
        <f t="shared" si="2"/>
        <v/>
      </c>
      <c r="F86" t="s">
        <v>57</v>
      </c>
      <c r="G86" t="s">
        <v>446</v>
      </c>
      <c r="H86" t="str">
        <f>F86</f>
        <v>Dominica</v>
      </c>
      <c r="I86" t="s">
        <v>268</v>
      </c>
      <c r="J86" s="15"/>
    </row>
    <row r="87" spans="2:10" x14ac:dyDescent="0.2">
      <c r="B87" s="11">
        <v>78</v>
      </c>
      <c r="C87" s="1" t="s">
        <v>307</v>
      </c>
      <c r="D87" s="9"/>
      <c r="E87" s="1" t="str">
        <f t="shared" si="2"/>
        <v/>
      </c>
      <c r="F87" t="s">
        <v>58</v>
      </c>
      <c r="G87" t="s">
        <v>446</v>
      </c>
      <c r="H87" t="str">
        <f>F87</f>
        <v>Dominican Republic</v>
      </c>
      <c r="I87" t="s">
        <v>271</v>
      </c>
      <c r="J87" s="15"/>
    </row>
    <row r="88" spans="2:10" x14ac:dyDescent="0.2">
      <c r="B88" s="11">
        <v>79</v>
      </c>
      <c r="C88" s="1" t="s">
        <v>307</v>
      </c>
      <c r="D88" s="9"/>
      <c r="E88" s="1" t="str">
        <f t="shared" si="2"/>
        <v/>
      </c>
      <c r="F88" t="s">
        <v>330</v>
      </c>
      <c r="G88" t="s">
        <v>446</v>
      </c>
      <c r="H88" t="str">
        <f>F88</f>
        <v>Grenada &amp; Dependencies (Carriacou, Grenadines)</v>
      </c>
      <c r="I88" t="s">
        <v>270</v>
      </c>
      <c r="J88" s="15"/>
    </row>
    <row r="89" spans="2:10" x14ac:dyDescent="0.2">
      <c r="B89" s="11">
        <v>80</v>
      </c>
      <c r="C89" s="1" t="s">
        <v>307</v>
      </c>
      <c r="D89" s="9"/>
      <c r="E89" s="1" t="str">
        <f t="shared" si="2"/>
        <v/>
      </c>
      <c r="F89" t="s">
        <v>331</v>
      </c>
      <c r="G89" t="s">
        <v>258</v>
      </c>
      <c r="H89" t="s">
        <v>98</v>
      </c>
      <c r="I89" t="s">
        <v>268</v>
      </c>
      <c r="J89" s="15"/>
    </row>
    <row r="90" spans="2:10" x14ac:dyDescent="0.2">
      <c r="B90" s="11">
        <v>81</v>
      </c>
      <c r="C90" s="1" t="s">
        <v>307</v>
      </c>
      <c r="D90" s="9"/>
      <c r="E90" s="1" t="str">
        <f t="shared" si="2"/>
        <v/>
      </c>
      <c r="F90" t="s">
        <v>59</v>
      </c>
      <c r="G90" t="s">
        <v>446</v>
      </c>
      <c r="H90" t="str">
        <f>F90</f>
        <v>Haiti</v>
      </c>
      <c r="I90" t="s">
        <v>271</v>
      </c>
      <c r="J90" s="15" t="s">
        <v>266</v>
      </c>
    </row>
    <row r="91" spans="2:10" x14ac:dyDescent="0.2">
      <c r="B91" s="11">
        <v>82</v>
      </c>
      <c r="C91" s="1" t="s">
        <v>307</v>
      </c>
      <c r="D91" s="9"/>
      <c r="E91" s="1" t="str">
        <f t="shared" si="2"/>
        <v/>
      </c>
      <c r="F91" t="s">
        <v>60</v>
      </c>
      <c r="G91" t="s">
        <v>446</v>
      </c>
      <c r="H91" t="str">
        <f>F91</f>
        <v>Jamaica</v>
      </c>
      <c r="I91" t="s">
        <v>271</v>
      </c>
      <c r="J91" s="15"/>
    </row>
    <row r="92" spans="2:10" x14ac:dyDescent="0.2">
      <c r="B92" s="11">
        <v>83</v>
      </c>
      <c r="C92" s="1" t="s">
        <v>307</v>
      </c>
      <c r="D92" s="9"/>
      <c r="E92" s="1" t="str">
        <f t="shared" si="2"/>
        <v/>
      </c>
      <c r="F92" t="s">
        <v>61</v>
      </c>
      <c r="G92" t="s">
        <v>258</v>
      </c>
      <c r="H92" t="s">
        <v>98</v>
      </c>
      <c r="I92" t="s">
        <v>270</v>
      </c>
      <c r="J92" s="15"/>
    </row>
    <row r="93" spans="2:10" x14ac:dyDescent="0.2">
      <c r="B93" s="11">
        <v>84</v>
      </c>
      <c r="C93" s="1" t="s">
        <v>307</v>
      </c>
      <c r="D93" s="9"/>
      <c r="E93" s="1" t="str">
        <f t="shared" si="2"/>
        <v/>
      </c>
      <c r="F93" t="s">
        <v>62</v>
      </c>
      <c r="G93" t="s">
        <v>258</v>
      </c>
      <c r="H93" t="s">
        <v>255</v>
      </c>
      <c r="I93" t="s">
        <v>268</v>
      </c>
      <c r="J93" s="15"/>
    </row>
    <row r="94" spans="2:10" x14ac:dyDescent="0.2">
      <c r="B94" s="11">
        <v>85</v>
      </c>
      <c r="C94" s="1" t="s">
        <v>307</v>
      </c>
      <c r="D94" s="9"/>
      <c r="E94" s="1" t="str">
        <f t="shared" si="2"/>
        <v/>
      </c>
      <c r="F94" t="s">
        <v>308</v>
      </c>
      <c r="G94" t="s">
        <v>258</v>
      </c>
      <c r="H94" t="s">
        <v>310</v>
      </c>
      <c r="I94" t="s">
        <v>268</v>
      </c>
      <c r="J94" s="15"/>
    </row>
    <row r="95" spans="2:10" x14ac:dyDescent="0.2">
      <c r="B95" s="11">
        <v>86</v>
      </c>
      <c r="C95" s="1" t="s">
        <v>307</v>
      </c>
      <c r="D95" s="9" t="s">
        <v>266</v>
      </c>
      <c r="E95" s="1" t="str">
        <f t="shared" si="2"/>
        <v>Territory</v>
      </c>
      <c r="F95" t="s">
        <v>64</v>
      </c>
      <c r="G95" t="s">
        <v>258</v>
      </c>
      <c r="H95" t="s">
        <v>256</v>
      </c>
      <c r="I95" t="s">
        <v>271</v>
      </c>
      <c r="J95" s="15"/>
    </row>
    <row r="96" spans="2:10" x14ac:dyDescent="0.2">
      <c r="B96" s="11">
        <v>87</v>
      </c>
      <c r="C96" s="1" t="s">
        <v>307</v>
      </c>
      <c r="D96" s="9"/>
      <c r="E96" s="1" t="str">
        <f t="shared" si="2"/>
        <v/>
      </c>
      <c r="F96" t="s">
        <v>332</v>
      </c>
      <c r="G96" t="s">
        <v>258</v>
      </c>
      <c r="H96" t="s">
        <v>118</v>
      </c>
      <c r="I96" t="s">
        <v>268</v>
      </c>
      <c r="J96" s="15"/>
    </row>
    <row r="97" spans="2:10" x14ac:dyDescent="0.2">
      <c r="B97" s="11">
        <v>88</v>
      </c>
      <c r="C97" s="1" t="s">
        <v>307</v>
      </c>
      <c r="D97" s="9"/>
      <c r="E97" s="1" t="str">
        <f t="shared" si="2"/>
        <v/>
      </c>
      <c r="F97" t="s">
        <v>333</v>
      </c>
      <c r="G97" t="s">
        <v>258</v>
      </c>
      <c r="H97" t="s">
        <v>98</v>
      </c>
      <c r="I97" t="s">
        <v>268</v>
      </c>
      <c r="J97" s="15"/>
    </row>
    <row r="98" spans="2:10" x14ac:dyDescent="0.2">
      <c r="B98" s="11">
        <v>89</v>
      </c>
      <c r="C98" s="1" t="s">
        <v>307</v>
      </c>
      <c r="D98" s="9"/>
      <c r="E98" s="1" t="str">
        <f t="shared" si="2"/>
        <v/>
      </c>
      <c r="F98" t="s">
        <v>309</v>
      </c>
      <c r="G98" t="s">
        <v>446</v>
      </c>
      <c r="H98" t="str">
        <f>F98</f>
        <v>St. Kitts</v>
      </c>
      <c r="I98" t="s">
        <v>268</v>
      </c>
      <c r="J98" s="15"/>
    </row>
    <row r="99" spans="2:10" x14ac:dyDescent="0.2">
      <c r="B99" s="11">
        <v>90</v>
      </c>
      <c r="C99" s="1" t="s">
        <v>307</v>
      </c>
      <c r="D99" s="9"/>
      <c r="E99" s="1" t="str">
        <f t="shared" si="2"/>
        <v/>
      </c>
      <c r="F99" t="s">
        <v>66</v>
      </c>
      <c r="G99" t="s">
        <v>446</v>
      </c>
      <c r="H99" t="str">
        <f>F99</f>
        <v>St. Lucia</v>
      </c>
      <c r="I99" t="s">
        <v>270</v>
      </c>
      <c r="J99" s="15"/>
    </row>
    <row r="100" spans="2:10" x14ac:dyDescent="0.2">
      <c r="B100" s="11">
        <v>91</v>
      </c>
      <c r="C100" s="1" t="s">
        <v>307</v>
      </c>
      <c r="D100" s="9"/>
      <c r="E100" s="1" t="str">
        <f t="shared" si="2"/>
        <v/>
      </c>
      <c r="F100" t="s">
        <v>334</v>
      </c>
      <c r="G100" t="s">
        <v>258</v>
      </c>
      <c r="H100" t="s">
        <v>98</v>
      </c>
      <c r="I100" t="s">
        <v>268</v>
      </c>
      <c r="J100" s="15"/>
    </row>
    <row r="101" spans="2:10" x14ac:dyDescent="0.2">
      <c r="B101" s="11">
        <v>92</v>
      </c>
      <c r="C101" s="1" t="s">
        <v>307</v>
      </c>
      <c r="D101" s="9"/>
      <c r="E101" s="1" t="str">
        <f t="shared" si="2"/>
        <v/>
      </c>
      <c r="F101" t="s">
        <v>335</v>
      </c>
      <c r="G101" t="s">
        <v>446</v>
      </c>
      <c r="H101" t="str">
        <f>F101</f>
        <v>St. Vincent &amp; the Grenadines</v>
      </c>
      <c r="I101" t="s">
        <v>270</v>
      </c>
      <c r="J101" s="15"/>
    </row>
    <row r="102" spans="2:10" x14ac:dyDescent="0.2">
      <c r="B102" s="11">
        <v>93</v>
      </c>
      <c r="C102" s="1" t="s">
        <v>307</v>
      </c>
      <c r="D102" s="9"/>
      <c r="E102" s="1" t="str">
        <f t="shared" si="2"/>
        <v/>
      </c>
      <c r="F102" t="s">
        <v>65</v>
      </c>
      <c r="G102" t="s">
        <v>258</v>
      </c>
      <c r="H102" t="s">
        <v>42</v>
      </c>
      <c r="I102" t="s">
        <v>271</v>
      </c>
      <c r="J102" s="15"/>
    </row>
    <row r="103" spans="2:10" x14ac:dyDescent="0.2">
      <c r="B103" s="11">
        <v>94</v>
      </c>
      <c r="C103" s="1" t="s">
        <v>307</v>
      </c>
      <c r="D103" s="9"/>
      <c r="E103" s="1" t="str">
        <f t="shared" si="2"/>
        <v/>
      </c>
      <c r="F103" t="s">
        <v>336</v>
      </c>
      <c r="G103" t="s">
        <v>258</v>
      </c>
      <c r="H103" t="s">
        <v>118</v>
      </c>
      <c r="I103" t="s">
        <v>268</v>
      </c>
      <c r="J103" s="15"/>
    </row>
    <row r="104" spans="2:10" x14ac:dyDescent="0.2">
      <c r="B104" s="11">
        <v>95</v>
      </c>
      <c r="C104" s="1" t="s">
        <v>307</v>
      </c>
      <c r="D104" s="9"/>
      <c r="E104" s="1" t="str">
        <f t="shared" si="2"/>
        <v/>
      </c>
      <c r="F104" t="s">
        <v>67</v>
      </c>
      <c r="G104" t="s">
        <v>446</v>
      </c>
      <c r="H104" t="str">
        <f>F104</f>
        <v>Trinidad &amp; Tobago</v>
      </c>
      <c r="I104" t="s">
        <v>270</v>
      </c>
      <c r="J104" s="15"/>
    </row>
    <row r="105" spans="2:10" x14ac:dyDescent="0.2">
      <c r="B105" s="11">
        <v>96</v>
      </c>
      <c r="C105" s="1" t="s">
        <v>307</v>
      </c>
      <c r="D105" s="9"/>
      <c r="E105" s="1" t="str">
        <f t="shared" si="2"/>
        <v/>
      </c>
      <c r="F105" t="s">
        <v>68</v>
      </c>
      <c r="G105" t="s">
        <v>258</v>
      </c>
      <c r="H105" t="s">
        <v>255</v>
      </c>
      <c r="I105" t="s">
        <v>271</v>
      </c>
      <c r="J105" s="15"/>
    </row>
    <row r="106" spans="2:10" x14ac:dyDescent="0.2">
      <c r="B106" s="11">
        <v>97</v>
      </c>
      <c r="C106" s="1" t="s">
        <v>307</v>
      </c>
      <c r="D106" s="9"/>
      <c r="E106" s="1" t="str">
        <f t="shared" si="2"/>
        <v/>
      </c>
      <c r="F106" t="s">
        <v>70</v>
      </c>
      <c r="G106" t="s">
        <v>258</v>
      </c>
      <c r="H106" t="s">
        <v>255</v>
      </c>
      <c r="I106" t="s">
        <v>268</v>
      </c>
      <c r="J106" s="15"/>
    </row>
    <row r="107" spans="2:10" x14ac:dyDescent="0.2">
      <c r="B107" s="11">
        <v>98</v>
      </c>
      <c r="C107" s="1" t="s">
        <v>307</v>
      </c>
      <c r="D107" s="9" t="s">
        <v>266</v>
      </c>
      <c r="E107" s="1" t="str">
        <f t="shared" si="2"/>
        <v>Territory</v>
      </c>
      <c r="F107" t="s">
        <v>69</v>
      </c>
      <c r="G107" t="s">
        <v>258</v>
      </c>
      <c r="H107" t="s">
        <v>256</v>
      </c>
      <c r="I107" t="s">
        <v>268</v>
      </c>
      <c r="J107" s="15"/>
    </row>
    <row r="108" spans="2:10" x14ac:dyDescent="0.2">
      <c r="B108" s="11">
        <v>99</v>
      </c>
      <c r="C108" s="1" t="s">
        <v>287</v>
      </c>
      <c r="D108" s="9"/>
      <c r="E108" s="1" t="str">
        <f t="shared" si="2"/>
        <v/>
      </c>
      <c r="F108" t="s">
        <v>71</v>
      </c>
      <c r="G108" t="s">
        <v>258</v>
      </c>
      <c r="H108" t="s">
        <v>255</v>
      </c>
      <c r="J108" s="15"/>
    </row>
    <row r="109" spans="2:10" x14ac:dyDescent="0.2">
      <c r="B109" s="11">
        <v>100</v>
      </c>
      <c r="C109" s="1" t="s">
        <v>287</v>
      </c>
      <c r="D109" s="9"/>
      <c r="E109" s="1" t="str">
        <f t="shared" si="2"/>
        <v/>
      </c>
      <c r="F109" t="s">
        <v>72</v>
      </c>
      <c r="G109" t="s">
        <v>258</v>
      </c>
      <c r="H109" t="s">
        <v>121</v>
      </c>
      <c r="J109" s="15"/>
    </row>
    <row r="110" spans="2:10" x14ac:dyDescent="0.2">
      <c r="B110" s="11">
        <v>101</v>
      </c>
      <c r="C110" s="1" t="s">
        <v>287</v>
      </c>
      <c r="D110" s="9"/>
      <c r="E110" s="1" t="str">
        <f t="shared" si="2"/>
        <v/>
      </c>
      <c r="F110" t="s">
        <v>73</v>
      </c>
      <c r="G110" t="s">
        <v>258</v>
      </c>
      <c r="H110" t="s">
        <v>255</v>
      </c>
      <c r="J110" s="15"/>
    </row>
    <row r="111" spans="2:10" x14ac:dyDescent="0.2">
      <c r="B111" s="11">
        <v>102</v>
      </c>
      <c r="C111" s="1" t="s">
        <v>287</v>
      </c>
      <c r="D111" s="9"/>
      <c r="E111" s="1" t="str">
        <f t="shared" si="2"/>
        <v/>
      </c>
      <c r="F111" t="s">
        <v>74</v>
      </c>
      <c r="G111" t="s">
        <v>258</v>
      </c>
      <c r="H111" t="s">
        <v>131</v>
      </c>
      <c r="J111" s="15"/>
    </row>
    <row r="112" spans="2:10" x14ac:dyDescent="0.2">
      <c r="B112" s="11">
        <v>103</v>
      </c>
      <c r="C112" s="1" t="s">
        <v>287</v>
      </c>
      <c r="D112" s="9"/>
      <c r="E112" s="1" t="str">
        <f t="shared" si="2"/>
        <v/>
      </c>
      <c r="F112" t="s">
        <v>75</v>
      </c>
      <c r="G112" t="s">
        <v>446</v>
      </c>
      <c r="H112" t="str">
        <f>F112</f>
        <v>Cape Verde Islands</v>
      </c>
      <c r="J112" s="15"/>
    </row>
    <row r="113" spans="2:10" x14ac:dyDescent="0.2">
      <c r="B113" s="11">
        <v>104</v>
      </c>
      <c r="C113" s="1" t="s">
        <v>287</v>
      </c>
      <c r="D113" s="9"/>
      <c r="E113" s="1" t="str">
        <f t="shared" si="2"/>
        <v/>
      </c>
      <c r="F113" t="s">
        <v>76</v>
      </c>
      <c r="G113" t="s">
        <v>258</v>
      </c>
      <c r="H113" t="s">
        <v>255</v>
      </c>
      <c r="J113" s="15"/>
    </row>
    <row r="114" spans="2:10" x14ac:dyDescent="0.2">
      <c r="B114" s="11">
        <v>105</v>
      </c>
      <c r="C114" s="1" t="s">
        <v>287</v>
      </c>
      <c r="D114" s="9"/>
      <c r="E114" s="1" t="str">
        <f t="shared" si="2"/>
        <v/>
      </c>
      <c r="F114" t="s">
        <v>77</v>
      </c>
      <c r="G114" t="s">
        <v>258</v>
      </c>
      <c r="H114" t="s">
        <v>94</v>
      </c>
      <c r="J114" s="15"/>
    </row>
    <row r="115" spans="2:10" x14ac:dyDescent="0.2">
      <c r="B115" s="11">
        <v>106</v>
      </c>
      <c r="C115" s="1" t="s">
        <v>287</v>
      </c>
      <c r="D115" s="9"/>
      <c r="E115" s="1" t="str">
        <f t="shared" si="2"/>
        <v/>
      </c>
      <c r="F115" t="s">
        <v>337</v>
      </c>
      <c r="G115" t="s">
        <v>258</v>
      </c>
      <c r="H115" t="s">
        <v>40</v>
      </c>
      <c r="J115" s="15"/>
    </row>
    <row r="116" spans="2:10" x14ac:dyDescent="0.2">
      <c r="B116" s="11">
        <v>107</v>
      </c>
      <c r="C116" s="1" t="s">
        <v>287</v>
      </c>
      <c r="D116" s="9"/>
      <c r="E116" s="1" t="str">
        <f t="shared" si="2"/>
        <v/>
      </c>
      <c r="F116" t="s">
        <v>78</v>
      </c>
      <c r="G116" t="s">
        <v>258</v>
      </c>
      <c r="H116" t="s">
        <v>94</v>
      </c>
      <c r="J116" s="15"/>
    </row>
    <row r="117" spans="2:10" x14ac:dyDescent="0.2">
      <c r="B117" s="11">
        <v>108</v>
      </c>
      <c r="C117" s="1" t="s">
        <v>287</v>
      </c>
      <c r="D117" s="9"/>
      <c r="E117" s="1" t="str">
        <f t="shared" si="2"/>
        <v/>
      </c>
      <c r="F117" t="s">
        <v>79</v>
      </c>
      <c r="G117" t="s">
        <v>446</v>
      </c>
      <c r="H117" t="str">
        <f>F117</f>
        <v>Iceland</v>
      </c>
      <c r="J117" s="15"/>
    </row>
    <row r="118" spans="2:10" x14ac:dyDescent="0.2">
      <c r="B118" s="11">
        <v>109</v>
      </c>
      <c r="C118" s="1" t="s">
        <v>287</v>
      </c>
      <c r="D118" s="9"/>
      <c r="E118" s="1" t="str">
        <f t="shared" si="2"/>
        <v/>
      </c>
      <c r="F118" t="s">
        <v>80</v>
      </c>
      <c r="G118" t="s">
        <v>258</v>
      </c>
      <c r="H118" t="s">
        <v>121</v>
      </c>
      <c r="J118" s="15"/>
    </row>
    <row r="119" spans="2:10" x14ac:dyDescent="0.2">
      <c r="B119" s="11">
        <v>110</v>
      </c>
      <c r="C119" s="1" t="s">
        <v>287</v>
      </c>
      <c r="D119" s="9"/>
      <c r="E119" s="1" t="str">
        <f t="shared" si="2"/>
        <v/>
      </c>
      <c r="F119" t="s">
        <v>288</v>
      </c>
      <c r="G119" t="s">
        <v>258</v>
      </c>
      <c r="H119" t="s">
        <v>255</v>
      </c>
      <c r="J119" s="15"/>
    </row>
    <row r="120" spans="2:10" x14ac:dyDescent="0.2">
      <c r="B120" s="11">
        <v>111</v>
      </c>
      <c r="C120" s="1" t="s">
        <v>287</v>
      </c>
      <c r="D120" s="9"/>
      <c r="E120" s="1" t="str">
        <f t="shared" si="2"/>
        <v/>
      </c>
      <c r="F120" t="s">
        <v>81</v>
      </c>
      <c r="G120" t="s">
        <v>258</v>
      </c>
      <c r="H120" t="s">
        <v>255</v>
      </c>
      <c r="J120" s="15"/>
    </row>
    <row r="121" spans="2:10" x14ac:dyDescent="0.2">
      <c r="B121" s="11">
        <v>112</v>
      </c>
      <c r="C121" s="1" t="s">
        <v>287</v>
      </c>
      <c r="D121" s="9"/>
      <c r="E121" s="1" t="str">
        <f t="shared" si="2"/>
        <v/>
      </c>
      <c r="F121" t="s">
        <v>338</v>
      </c>
      <c r="G121" t="s">
        <v>258</v>
      </c>
      <c r="H121" t="s">
        <v>255</v>
      </c>
      <c r="J121" s="15"/>
    </row>
    <row r="122" spans="2:10" x14ac:dyDescent="0.2">
      <c r="B122" s="11">
        <v>113</v>
      </c>
      <c r="C122" s="1" t="s">
        <v>289</v>
      </c>
      <c r="D122" s="9"/>
      <c r="E122" s="1" t="str">
        <f t="shared" si="2"/>
        <v/>
      </c>
      <c r="F122" t="s">
        <v>339</v>
      </c>
      <c r="G122" t="s">
        <v>258</v>
      </c>
      <c r="H122" t="s">
        <v>97</v>
      </c>
      <c r="J122" s="15"/>
    </row>
    <row r="123" spans="2:10" x14ac:dyDescent="0.2">
      <c r="B123" s="11">
        <v>114</v>
      </c>
      <c r="C123" s="1" t="s">
        <v>289</v>
      </c>
      <c r="D123" s="9"/>
      <c r="E123" s="1" t="str">
        <f t="shared" si="2"/>
        <v/>
      </c>
      <c r="F123" t="s">
        <v>82</v>
      </c>
      <c r="G123" t="s">
        <v>446</v>
      </c>
      <c r="H123" t="str">
        <f>F123</f>
        <v>Albania</v>
      </c>
      <c r="J123" s="15"/>
    </row>
    <row r="124" spans="2:10" x14ac:dyDescent="0.2">
      <c r="B124" s="11">
        <v>115</v>
      </c>
      <c r="C124" s="1" t="s">
        <v>289</v>
      </c>
      <c r="D124" s="9"/>
      <c r="E124" s="1" t="str">
        <f t="shared" si="2"/>
        <v/>
      </c>
      <c r="F124" t="s">
        <v>83</v>
      </c>
      <c r="G124" t="s">
        <v>446</v>
      </c>
      <c r="H124" t="str">
        <f>F124</f>
        <v>Andorra</v>
      </c>
      <c r="J124" s="15"/>
    </row>
    <row r="125" spans="2:10" x14ac:dyDescent="0.2">
      <c r="B125" s="11">
        <v>116</v>
      </c>
      <c r="C125" s="1" t="s">
        <v>289</v>
      </c>
      <c r="D125" s="9" t="s">
        <v>266</v>
      </c>
      <c r="E125" s="1" t="str">
        <f t="shared" si="2"/>
        <v>Country</v>
      </c>
      <c r="F125" t="s">
        <v>84</v>
      </c>
      <c r="G125" t="s">
        <v>446</v>
      </c>
      <c r="H125" t="str">
        <f>F125</f>
        <v>Austria</v>
      </c>
      <c r="J125" s="15"/>
    </row>
    <row r="126" spans="2:10" x14ac:dyDescent="0.2">
      <c r="B126" s="11">
        <v>117</v>
      </c>
      <c r="C126" s="1" t="s">
        <v>289</v>
      </c>
      <c r="D126" s="9"/>
      <c r="E126" s="1" t="str">
        <f t="shared" si="2"/>
        <v/>
      </c>
      <c r="F126" t="s">
        <v>340</v>
      </c>
      <c r="G126" t="s">
        <v>258</v>
      </c>
      <c r="H126" t="s">
        <v>131</v>
      </c>
      <c r="J126" s="15"/>
    </row>
    <row r="127" spans="2:10" x14ac:dyDescent="0.2">
      <c r="B127" s="11">
        <v>118</v>
      </c>
      <c r="C127" s="1" t="s">
        <v>289</v>
      </c>
      <c r="D127" s="9"/>
      <c r="E127" s="1" t="str">
        <f t="shared" si="2"/>
        <v/>
      </c>
      <c r="F127" t="s">
        <v>85</v>
      </c>
      <c r="G127" t="s">
        <v>446</v>
      </c>
      <c r="H127" t="str">
        <f>F127</f>
        <v>Belarus</v>
      </c>
      <c r="J127" s="15"/>
    </row>
    <row r="128" spans="2:10" x14ac:dyDescent="0.2">
      <c r="B128" s="11">
        <v>119</v>
      </c>
      <c r="C128" s="1" t="s">
        <v>289</v>
      </c>
      <c r="D128" s="9" t="s">
        <v>266</v>
      </c>
      <c r="E128" s="1" t="str">
        <f t="shared" si="2"/>
        <v>Country</v>
      </c>
      <c r="F128" t="s">
        <v>86</v>
      </c>
      <c r="G128" t="s">
        <v>446</v>
      </c>
      <c r="H128" t="str">
        <f>F128</f>
        <v>Belgium</v>
      </c>
      <c r="J128" s="15"/>
    </row>
    <row r="129" spans="2:10" x14ac:dyDescent="0.2">
      <c r="B129" s="11">
        <v>120</v>
      </c>
      <c r="C129" s="1" t="s">
        <v>289</v>
      </c>
      <c r="D129" s="9" t="s">
        <v>266</v>
      </c>
      <c r="E129" s="1" t="str">
        <f t="shared" si="2"/>
        <v>Country</v>
      </c>
      <c r="F129" t="s">
        <v>341</v>
      </c>
      <c r="G129" t="s">
        <v>446</v>
      </c>
      <c r="H129" t="str">
        <f>F129</f>
        <v>Bosnia &amp; Herzegovina</v>
      </c>
      <c r="J129" s="15"/>
    </row>
    <row r="130" spans="2:10" x14ac:dyDescent="0.2">
      <c r="B130" s="11">
        <v>121</v>
      </c>
      <c r="C130" s="1" t="s">
        <v>289</v>
      </c>
      <c r="D130" s="9"/>
      <c r="E130" s="1" t="str">
        <f t="shared" si="2"/>
        <v/>
      </c>
      <c r="F130" t="s">
        <v>87</v>
      </c>
      <c r="G130" t="s">
        <v>446</v>
      </c>
      <c r="H130" t="str">
        <f>F130</f>
        <v>Bulgaria</v>
      </c>
      <c r="J130" s="15"/>
    </row>
    <row r="131" spans="2:10" x14ac:dyDescent="0.2">
      <c r="B131" s="11">
        <v>122</v>
      </c>
      <c r="C131" s="1" t="s">
        <v>289</v>
      </c>
      <c r="D131" s="9"/>
      <c r="E131" s="1" t="str">
        <f t="shared" si="2"/>
        <v/>
      </c>
      <c r="F131" t="s">
        <v>88</v>
      </c>
      <c r="G131" t="s">
        <v>258</v>
      </c>
      <c r="H131" t="s">
        <v>98</v>
      </c>
      <c r="J131" s="15"/>
    </row>
    <row r="132" spans="2:10" x14ac:dyDescent="0.2">
      <c r="B132" s="11">
        <v>123</v>
      </c>
      <c r="C132" s="1" t="s">
        <v>289</v>
      </c>
      <c r="D132" s="9"/>
      <c r="E132" s="1" t="str">
        <f t="shared" si="2"/>
        <v/>
      </c>
      <c r="F132" t="s">
        <v>89</v>
      </c>
      <c r="G132" t="s">
        <v>258</v>
      </c>
      <c r="H132" t="s">
        <v>101</v>
      </c>
      <c r="J132" s="15"/>
    </row>
    <row r="133" spans="2:10" x14ac:dyDescent="0.2">
      <c r="B133" s="11">
        <v>124</v>
      </c>
      <c r="C133" s="1" t="s">
        <v>289</v>
      </c>
      <c r="D133" s="9" t="s">
        <v>266</v>
      </c>
      <c r="E133" s="1" t="str">
        <f t="shared" si="2"/>
        <v>Country</v>
      </c>
      <c r="F133" t="s">
        <v>90</v>
      </c>
      <c r="G133" t="s">
        <v>446</v>
      </c>
      <c r="H133" t="str">
        <f>F133</f>
        <v>Croatia</v>
      </c>
      <c r="J133" s="15"/>
    </row>
    <row r="134" spans="2:10" x14ac:dyDescent="0.2">
      <c r="B134" s="11">
        <v>125</v>
      </c>
      <c r="C134" s="1" t="s">
        <v>289</v>
      </c>
      <c r="D134" s="9"/>
      <c r="E134" s="1" t="str">
        <f t="shared" si="2"/>
        <v/>
      </c>
      <c r="F134" t="s">
        <v>290</v>
      </c>
      <c r="G134" t="s">
        <v>258</v>
      </c>
      <c r="H134" t="s">
        <v>255</v>
      </c>
      <c r="J134" s="15"/>
    </row>
    <row r="135" spans="2:10" x14ac:dyDescent="0.2">
      <c r="B135" s="11">
        <v>126</v>
      </c>
      <c r="C135" s="1" t="s">
        <v>289</v>
      </c>
      <c r="D135" s="9"/>
      <c r="E135" s="1" t="str">
        <f t="shared" si="2"/>
        <v/>
      </c>
      <c r="F135" t="s">
        <v>91</v>
      </c>
      <c r="G135" t="s">
        <v>446</v>
      </c>
      <c r="H135" t="str">
        <f>F135</f>
        <v>Cyprus, Republic</v>
      </c>
      <c r="J135" s="15"/>
    </row>
    <row r="136" spans="2:10" x14ac:dyDescent="0.2">
      <c r="B136" s="11">
        <v>127</v>
      </c>
      <c r="C136" s="1" t="s">
        <v>289</v>
      </c>
      <c r="D136" s="9"/>
      <c r="E136" s="1" t="str">
        <f t="shared" si="2"/>
        <v/>
      </c>
      <c r="F136" t="s">
        <v>92</v>
      </c>
      <c r="G136" t="s">
        <v>446</v>
      </c>
      <c r="H136" t="str">
        <f>F136</f>
        <v>Cyprus, Turkish Fed. State</v>
      </c>
      <c r="J136" s="15"/>
    </row>
    <row r="137" spans="2:10" x14ac:dyDescent="0.2">
      <c r="B137" s="11">
        <v>128</v>
      </c>
      <c r="C137" s="1" t="s">
        <v>289</v>
      </c>
      <c r="D137" s="9" t="s">
        <v>266</v>
      </c>
      <c r="E137" s="1" t="str">
        <f t="shared" si="2"/>
        <v>Country</v>
      </c>
      <c r="F137" t="s">
        <v>93</v>
      </c>
      <c r="G137" t="s">
        <v>446</v>
      </c>
      <c r="H137" t="str">
        <f>F137</f>
        <v>Czech Republic</v>
      </c>
      <c r="J137" s="15"/>
    </row>
    <row r="138" spans="2:10" x14ac:dyDescent="0.2">
      <c r="B138" s="11">
        <v>129</v>
      </c>
      <c r="C138" s="1" t="s">
        <v>289</v>
      </c>
      <c r="D138" s="9" t="s">
        <v>266</v>
      </c>
      <c r="E138" s="1" t="str">
        <f t="shared" si="2"/>
        <v>Country</v>
      </c>
      <c r="F138" t="s">
        <v>94</v>
      </c>
      <c r="G138" t="s">
        <v>446</v>
      </c>
      <c r="H138" t="str">
        <f>F138</f>
        <v>Denmark</v>
      </c>
      <c r="J138" s="15"/>
    </row>
    <row r="139" spans="2:10" x14ac:dyDescent="0.2">
      <c r="B139" s="11">
        <v>130</v>
      </c>
      <c r="C139" s="1" t="s">
        <v>289</v>
      </c>
      <c r="D139" s="9" t="s">
        <v>266</v>
      </c>
      <c r="E139" s="1" t="str">
        <f t="shared" ref="E139:E202" si="3">IF(D139="Y",IF(LEFT(G139,7)="Country","Country","Territory"),"")</f>
        <v>Country</v>
      </c>
      <c r="F139" t="s">
        <v>95</v>
      </c>
      <c r="G139" t="s">
        <v>447</v>
      </c>
      <c r="H139" t="s">
        <v>255</v>
      </c>
      <c r="J139" s="15"/>
    </row>
    <row r="140" spans="2:10" x14ac:dyDescent="0.2">
      <c r="B140" s="11">
        <v>131</v>
      </c>
      <c r="C140" s="1" t="s">
        <v>289</v>
      </c>
      <c r="D140" s="9"/>
      <c r="E140" s="1" t="str">
        <f t="shared" si="3"/>
        <v/>
      </c>
      <c r="F140" t="s">
        <v>96</v>
      </c>
      <c r="G140" t="s">
        <v>446</v>
      </c>
      <c r="H140" t="str">
        <f>F140</f>
        <v>Estonia</v>
      </c>
      <c r="J140" s="15"/>
    </row>
    <row r="141" spans="2:10" x14ac:dyDescent="0.2">
      <c r="B141" s="11">
        <v>132</v>
      </c>
      <c r="C141" s="1" t="s">
        <v>289</v>
      </c>
      <c r="D141" s="9"/>
      <c r="E141" s="1" t="str">
        <f t="shared" si="3"/>
        <v/>
      </c>
      <c r="F141" t="s">
        <v>97</v>
      </c>
      <c r="G141" t="s">
        <v>446</v>
      </c>
      <c r="H141" t="str">
        <f>F141</f>
        <v>Finland</v>
      </c>
      <c r="J141" s="15"/>
    </row>
    <row r="142" spans="2:10" x14ac:dyDescent="0.2">
      <c r="B142" s="11">
        <v>133</v>
      </c>
      <c r="C142" s="1" t="s">
        <v>289</v>
      </c>
      <c r="D142" s="9" t="s">
        <v>266</v>
      </c>
      <c r="E142" s="1" t="str">
        <f t="shared" si="3"/>
        <v>Country</v>
      </c>
      <c r="F142" t="s">
        <v>98</v>
      </c>
      <c r="G142" t="s">
        <v>446</v>
      </c>
      <c r="H142" t="str">
        <f>F142</f>
        <v>France</v>
      </c>
      <c r="J142" s="15"/>
    </row>
    <row r="143" spans="2:10" x14ac:dyDescent="0.2">
      <c r="B143" s="11">
        <v>134</v>
      </c>
      <c r="C143" s="1" t="s">
        <v>289</v>
      </c>
      <c r="D143" s="9" t="s">
        <v>266</v>
      </c>
      <c r="E143" s="1" t="str">
        <f t="shared" si="3"/>
        <v>Country</v>
      </c>
      <c r="F143" t="s">
        <v>99</v>
      </c>
      <c r="G143" t="s">
        <v>446</v>
      </c>
      <c r="H143" t="str">
        <f>F143</f>
        <v>Germany</v>
      </c>
      <c r="J143" s="15"/>
    </row>
    <row r="144" spans="2:10" x14ac:dyDescent="0.2">
      <c r="B144" s="11">
        <v>135</v>
      </c>
      <c r="C144" s="1" t="s">
        <v>289</v>
      </c>
      <c r="D144" s="9"/>
      <c r="E144" s="1" t="str">
        <f t="shared" si="3"/>
        <v/>
      </c>
      <c r="F144" t="s">
        <v>100</v>
      </c>
      <c r="G144" t="s">
        <v>258</v>
      </c>
      <c r="H144" t="s">
        <v>255</v>
      </c>
      <c r="J144" s="15"/>
    </row>
    <row r="145" spans="2:10" x14ac:dyDescent="0.2">
      <c r="B145" s="11">
        <v>136</v>
      </c>
      <c r="C145" s="1" t="s">
        <v>289</v>
      </c>
      <c r="D145" s="9" t="s">
        <v>266</v>
      </c>
      <c r="E145" s="1" t="str">
        <f t="shared" si="3"/>
        <v>Country</v>
      </c>
      <c r="F145" t="s">
        <v>101</v>
      </c>
      <c r="G145" t="s">
        <v>446</v>
      </c>
      <c r="H145" t="str">
        <f>F145</f>
        <v>Greece</v>
      </c>
      <c r="J145" s="15"/>
    </row>
    <row r="146" spans="2:10" x14ac:dyDescent="0.2">
      <c r="B146" s="11">
        <v>137</v>
      </c>
      <c r="C146" s="1" t="s">
        <v>289</v>
      </c>
      <c r="D146" s="9"/>
      <c r="E146" s="1" t="str">
        <f t="shared" si="3"/>
        <v/>
      </c>
      <c r="F146" t="s">
        <v>385</v>
      </c>
      <c r="G146" t="s">
        <v>258</v>
      </c>
      <c r="H146" t="s">
        <v>101</v>
      </c>
      <c r="J146" s="15"/>
    </row>
    <row r="147" spans="2:10" x14ac:dyDescent="0.2">
      <c r="B147" s="11">
        <v>138</v>
      </c>
      <c r="C147" s="1" t="s">
        <v>289</v>
      </c>
      <c r="D147" s="9"/>
      <c r="E147" s="1" t="str">
        <f t="shared" si="3"/>
        <v/>
      </c>
      <c r="F147" t="s">
        <v>342</v>
      </c>
      <c r="G147" t="s">
        <v>258</v>
      </c>
      <c r="H147" t="s">
        <v>255</v>
      </c>
      <c r="J147" s="15"/>
    </row>
    <row r="148" spans="2:10" x14ac:dyDescent="0.2">
      <c r="B148" s="11">
        <v>139</v>
      </c>
      <c r="C148" s="1" t="s">
        <v>289</v>
      </c>
      <c r="D148" s="9" t="s">
        <v>266</v>
      </c>
      <c r="E148" s="1" t="str">
        <f t="shared" si="3"/>
        <v>Country</v>
      </c>
      <c r="F148" t="s">
        <v>102</v>
      </c>
      <c r="G148" t="s">
        <v>446</v>
      </c>
      <c r="H148" t="str">
        <f>F148</f>
        <v>Hungary</v>
      </c>
      <c r="J148" s="15"/>
    </row>
    <row r="149" spans="2:10" x14ac:dyDescent="0.2">
      <c r="B149" s="11">
        <v>140</v>
      </c>
      <c r="C149" s="1" t="s">
        <v>289</v>
      </c>
      <c r="D149" s="9"/>
      <c r="E149" s="1" t="str">
        <f t="shared" si="3"/>
        <v/>
      </c>
      <c r="F149" t="s">
        <v>103</v>
      </c>
      <c r="G149" t="s">
        <v>258</v>
      </c>
      <c r="H149" t="s">
        <v>101</v>
      </c>
      <c r="J149" s="15"/>
    </row>
    <row r="150" spans="2:10" x14ac:dyDescent="0.2">
      <c r="B150" s="11">
        <v>141</v>
      </c>
      <c r="C150" s="1" t="s">
        <v>289</v>
      </c>
      <c r="D150" s="9" t="s">
        <v>266</v>
      </c>
      <c r="E150" s="1" t="str">
        <f t="shared" si="3"/>
        <v>Country</v>
      </c>
      <c r="F150" t="s">
        <v>104</v>
      </c>
      <c r="G150" t="s">
        <v>446</v>
      </c>
      <c r="H150" t="str">
        <f>F150</f>
        <v>Ireland (Eire)</v>
      </c>
      <c r="J150" s="15"/>
    </row>
    <row r="151" spans="2:10" x14ac:dyDescent="0.2">
      <c r="B151" s="11">
        <v>142</v>
      </c>
      <c r="C151" s="1" t="s">
        <v>289</v>
      </c>
      <c r="D151" s="9" t="s">
        <v>266</v>
      </c>
      <c r="E151" s="1" t="str">
        <f t="shared" si="3"/>
        <v>Territory</v>
      </c>
      <c r="F151" t="s">
        <v>343</v>
      </c>
      <c r="G151" t="s">
        <v>258</v>
      </c>
      <c r="H151" t="s">
        <v>255</v>
      </c>
      <c r="J151" s="15"/>
    </row>
    <row r="152" spans="2:10" x14ac:dyDescent="0.2">
      <c r="B152" s="11">
        <v>143</v>
      </c>
      <c r="C152" s="1" t="s">
        <v>289</v>
      </c>
      <c r="D152" s="9"/>
      <c r="E152" s="1" t="str">
        <f t="shared" si="3"/>
        <v/>
      </c>
      <c r="F152" t="s">
        <v>105</v>
      </c>
      <c r="G152" t="s">
        <v>258</v>
      </c>
      <c r="H152" t="s">
        <v>255</v>
      </c>
      <c r="J152" s="15"/>
    </row>
    <row r="153" spans="2:10" x14ac:dyDescent="0.2">
      <c r="B153" s="11">
        <v>144</v>
      </c>
      <c r="C153" s="1" t="s">
        <v>289</v>
      </c>
      <c r="D153" s="9" t="s">
        <v>266</v>
      </c>
      <c r="E153" s="1" t="str">
        <f t="shared" si="3"/>
        <v>Country</v>
      </c>
      <c r="F153" t="s">
        <v>106</v>
      </c>
      <c r="G153" t="s">
        <v>446</v>
      </c>
      <c r="H153" t="str">
        <f>F153</f>
        <v>Italy</v>
      </c>
      <c r="J153" s="15"/>
    </row>
    <row r="154" spans="2:10" x14ac:dyDescent="0.2">
      <c r="B154" s="11">
        <v>145</v>
      </c>
      <c r="C154" s="1" t="s">
        <v>289</v>
      </c>
      <c r="D154" s="9"/>
      <c r="E154" s="1" t="str">
        <f t="shared" si="3"/>
        <v/>
      </c>
      <c r="F154" t="s">
        <v>344</v>
      </c>
      <c r="G154" t="s">
        <v>258</v>
      </c>
      <c r="H154" t="s">
        <v>255</v>
      </c>
      <c r="J154" s="15"/>
    </row>
    <row r="155" spans="2:10" x14ac:dyDescent="0.2">
      <c r="B155" s="11">
        <v>146</v>
      </c>
      <c r="C155" s="1" t="s">
        <v>289</v>
      </c>
      <c r="D155" s="9"/>
      <c r="E155" s="1" t="str">
        <f t="shared" si="3"/>
        <v/>
      </c>
      <c r="F155" t="s">
        <v>107</v>
      </c>
      <c r="G155" t="s">
        <v>258</v>
      </c>
      <c r="H155" t="s">
        <v>249</v>
      </c>
      <c r="J155" s="15"/>
    </row>
    <row r="156" spans="2:10" x14ac:dyDescent="0.2">
      <c r="B156" s="11">
        <v>147</v>
      </c>
      <c r="C156" s="1" t="s">
        <v>289</v>
      </c>
      <c r="D156" s="9"/>
      <c r="E156" s="1" t="str">
        <f t="shared" si="3"/>
        <v/>
      </c>
      <c r="F156" t="s">
        <v>108</v>
      </c>
      <c r="G156" t="s">
        <v>446</v>
      </c>
      <c r="H156" t="str">
        <f>F156</f>
        <v>Kosovo</v>
      </c>
      <c r="J156" s="15"/>
    </row>
    <row r="157" spans="2:10" x14ac:dyDescent="0.2">
      <c r="B157" s="11">
        <v>148</v>
      </c>
      <c r="C157" s="1" t="s">
        <v>289</v>
      </c>
      <c r="D157" s="9"/>
      <c r="E157" s="1" t="str">
        <f t="shared" si="3"/>
        <v/>
      </c>
      <c r="F157" t="s">
        <v>109</v>
      </c>
      <c r="G157" t="s">
        <v>258</v>
      </c>
      <c r="H157" t="s">
        <v>106</v>
      </c>
      <c r="J157" s="15"/>
    </row>
    <row r="158" spans="2:10" x14ac:dyDescent="0.2">
      <c r="B158" s="11">
        <v>149</v>
      </c>
      <c r="C158" s="1" t="s">
        <v>289</v>
      </c>
      <c r="D158" s="9"/>
      <c r="E158" s="1" t="str">
        <f t="shared" si="3"/>
        <v/>
      </c>
      <c r="F158" t="s">
        <v>110</v>
      </c>
      <c r="G158" t="s">
        <v>446</v>
      </c>
      <c r="H158" t="str">
        <f t="shared" ref="H158:H173" si="4">F158</f>
        <v>Latvia</v>
      </c>
      <c r="J158" s="15"/>
    </row>
    <row r="159" spans="2:10" x14ac:dyDescent="0.2">
      <c r="B159" s="11">
        <v>150</v>
      </c>
      <c r="C159" s="1" t="s">
        <v>289</v>
      </c>
      <c r="D159" s="9"/>
      <c r="E159" s="1" t="str">
        <f t="shared" si="3"/>
        <v/>
      </c>
      <c r="F159" t="s">
        <v>111</v>
      </c>
      <c r="G159" t="s">
        <v>446</v>
      </c>
      <c r="H159" t="str">
        <f t="shared" si="4"/>
        <v>Liechtenstein</v>
      </c>
      <c r="J159" s="15"/>
    </row>
    <row r="160" spans="2:10" x14ac:dyDescent="0.2">
      <c r="B160" s="11">
        <v>151</v>
      </c>
      <c r="C160" s="1" t="s">
        <v>289</v>
      </c>
      <c r="D160" s="9"/>
      <c r="E160" s="1" t="str">
        <f t="shared" si="3"/>
        <v/>
      </c>
      <c r="F160" t="s">
        <v>112</v>
      </c>
      <c r="G160" t="s">
        <v>446</v>
      </c>
      <c r="H160" t="str">
        <f t="shared" si="4"/>
        <v>Lithuania</v>
      </c>
      <c r="J160" s="15"/>
    </row>
    <row r="161" spans="2:10" x14ac:dyDescent="0.2">
      <c r="B161" s="11">
        <v>152</v>
      </c>
      <c r="C161" s="1" t="s">
        <v>289</v>
      </c>
      <c r="D161" s="9"/>
      <c r="E161" s="1" t="str">
        <f t="shared" si="3"/>
        <v/>
      </c>
      <c r="F161" t="s">
        <v>113</v>
      </c>
      <c r="G161" t="s">
        <v>446</v>
      </c>
      <c r="H161" t="str">
        <f t="shared" si="4"/>
        <v>Luxembourg</v>
      </c>
      <c r="J161" s="15"/>
    </row>
    <row r="162" spans="2:10" x14ac:dyDescent="0.2">
      <c r="B162" s="11">
        <v>153</v>
      </c>
      <c r="C162" s="1" t="s">
        <v>289</v>
      </c>
      <c r="D162" s="9"/>
      <c r="E162" s="1" t="str">
        <f t="shared" si="3"/>
        <v/>
      </c>
      <c r="F162" t="s">
        <v>114</v>
      </c>
      <c r="G162" t="s">
        <v>446</v>
      </c>
      <c r="H162" t="str">
        <f t="shared" si="4"/>
        <v>Malta</v>
      </c>
      <c r="J162" s="15"/>
    </row>
    <row r="163" spans="2:10" x14ac:dyDescent="0.2">
      <c r="B163" s="11">
        <v>154</v>
      </c>
      <c r="C163" s="1" t="s">
        <v>289</v>
      </c>
      <c r="D163" s="9"/>
      <c r="E163" s="1" t="str">
        <f t="shared" si="3"/>
        <v/>
      </c>
      <c r="F163" t="s">
        <v>115</v>
      </c>
      <c r="G163" t="s">
        <v>446</v>
      </c>
      <c r="H163" t="str">
        <f t="shared" si="4"/>
        <v>Moldova</v>
      </c>
      <c r="J163" s="15"/>
    </row>
    <row r="164" spans="2:10" x14ac:dyDescent="0.2">
      <c r="B164" s="11">
        <v>155</v>
      </c>
      <c r="C164" s="1" t="s">
        <v>289</v>
      </c>
      <c r="D164" s="9" t="s">
        <v>266</v>
      </c>
      <c r="E164" s="1" t="str">
        <f t="shared" si="3"/>
        <v>Country</v>
      </c>
      <c r="F164" t="s">
        <v>116</v>
      </c>
      <c r="G164" t="s">
        <v>446</v>
      </c>
      <c r="H164" t="str">
        <f t="shared" si="4"/>
        <v>Monaco</v>
      </c>
      <c r="J164" s="15"/>
    </row>
    <row r="165" spans="2:10" x14ac:dyDescent="0.2">
      <c r="B165" s="11">
        <v>156</v>
      </c>
      <c r="C165" s="1" t="s">
        <v>289</v>
      </c>
      <c r="D165" s="9"/>
      <c r="E165" s="1" t="str">
        <f t="shared" si="3"/>
        <v/>
      </c>
      <c r="F165" t="s">
        <v>117</v>
      </c>
      <c r="G165" t="s">
        <v>446</v>
      </c>
      <c r="H165" t="str">
        <f t="shared" si="4"/>
        <v>Montenegro</v>
      </c>
      <c r="J165" s="15"/>
    </row>
    <row r="166" spans="2:10" x14ac:dyDescent="0.2">
      <c r="B166" s="11">
        <v>157</v>
      </c>
      <c r="C166" s="1" t="s">
        <v>289</v>
      </c>
      <c r="D166" s="9" t="s">
        <v>266</v>
      </c>
      <c r="E166" s="1" t="str">
        <f t="shared" si="3"/>
        <v>Country</v>
      </c>
      <c r="F166" t="s">
        <v>118</v>
      </c>
      <c r="G166" t="s">
        <v>446</v>
      </c>
      <c r="H166" t="str">
        <f t="shared" si="4"/>
        <v>Netherlands</v>
      </c>
      <c r="J166" s="15"/>
    </row>
    <row r="167" spans="2:10" x14ac:dyDescent="0.2">
      <c r="B167" s="11">
        <v>158</v>
      </c>
      <c r="C167" s="1" t="s">
        <v>289</v>
      </c>
      <c r="D167" s="9"/>
      <c r="E167" s="1" t="str">
        <f t="shared" si="3"/>
        <v/>
      </c>
      <c r="F167" t="s">
        <v>345</v>
      </c>
      <c r="G167" t="s">
        <v>446</v>
      </c>
      <c r="H167" t="str">
        <f t="shared" si="4"/>
        <v>North Macedonia</v>
      </c>
      <c r="J167" s="15"/>
    </row>
    <row r="168" spans="2:10" x14ac:dyDescent="0.2">
      <c r="B168" s="11">
        <v>159</v>
      </c>
      <c r="C168" s="1" t="s">
        <v>289</v>
      </c>
      <c r="D168" s="9"/>
      <c r="E168" s="1" t="str">
        <f t="shared" si="3"/>
        <v/>
      </c>
      <c r="F168" t="s">
        <v>119</v>
      </c>
      <c r="G168" t="s">
        <v>446</v>
      </c>
      <c r="H168" t="str">
        <f t="shared" si="4"/>
        <v>Norway</v>
      </c>
      <c r="J168" s="15"/>
    </row>
    <row r="169" spans="2:10" x14ac:dyDescent="0.2">
      <c r="B169" s="11">
        <v>160</v>
      </c>
      <c r="C169" s="1" t="s">
        <v>289</v>
      </c>
      <c r="D169" s="9" t="s">
        <v>266</v>
      </c>
      <c r="E169" s="1" t="str">
        <f t="shared" si="3"/>
        <v>Country</v>
      </c>
      <c r="F169" t="s">
        <v>120</v>
      </c>
      <c r="G169" t="s">
        <v>446</v>
      </c>
      <c r="H169" t="str">
        <f t="shared" si="4"/>
        <v>Poland</v>
      </c>
      <c r="J169" s="15"/>
    </row>
    <row r="170" spans="2:10" x14ac:dyDescent="0.2">
      <c r="B170" s="11">
        <v>161</v>
      </c>
      <c r="C170" s="1" t="s">
        <v>289</v>
      </c>
      <c r="D170" s="9" t="s">
        <v>266</v>
      </c>
      <c r="E170" s="1" t="str">
        <f t="shared" si="3"/>
        <v>Country</v>
      </c>
      <c r="F170" t="s">
        <v>121</v>
      </c>
      <c r="G170" t="s">
        <v>446</v>
      </c>
      <c r="H170" t="str">
        <f t="shared" si="4"/>
        <v>Portugal</v>
      </c>
      <c r="J170" s="15"/>
    </row>
    <row r="171" spans="2:10" x14ac:dyDescent="0.2">
      <c r="B171" s="11">
        <v>162</v>
      </c>
      <c r="C171" s="1" t="s">
        <v>289</v>
      </c>
      <c r="D171" s="9"/>
      <c r="E171" s="1" t="str">
        <f t="shared" si="3"/>
        <v/>
      </c>
      <c r="F171" t="s">
        <v>122</v>
      </c>
      <c r="G171" t="s">
        <v>446</v>
      </c>
      <c r="H171" t="str">
        <f t="shared" si="4"/>
        <v>Romania</v>
      </c>
      <c r="J171" s="15"/>
    </row>
    <row r="172" spans="2:10" x14ac:dyDescent="0.2">
      <c r="B172" s="11">
        <v>163</v>
      </c>
      <c r="C172" s="1" t="s">
        <v>289</v>
      </c>
      <c r="D172" s="9"/>
      <c r="E172" s="1" t="str">
        <f t="shared" si="3"/>
        <v/>
      </c>
      <c r="F172" t="s">
        <v>123</v>
      </c>
      <c r="G172" t="s">
        <v>446</v>
      </c>
      <c r="H172" t="str">
        <f t="shared" si="4"/>
        <v>Russia</v>
      </c>
      <c r="J172" s="15"/>
    </row>
    <row r="173" spans="2:10" x14ac:dyDescent="0.2">
      <c r="B173" s="11">
        <v>164</v>
      </c>
      <c r="C173" s="1" t="s">
        <v>289</v>
      </c>
      <c r="D173" s="9"/>
      <c r="E173" s="1" t="str">
        <f t="shared" si="3"/>
        <v/>
      </c>
      <c r="F173" t="s">
        <v>124</v>
      </c>
      <c r="G173" t="s">
        <v>446</v>
      </c>
      <c r="H173" t="str">
        <f t="shared" si="4"/>
        <v>San Marino</v>
      </c>
      <c r="J173" s="15"/>
    </row>
    <row r="174" spans="2:10" x14ac:dyDescent="0.2">
      <c r="B174" s="11">
        <v>165</v>
      </c>
      <c r="C174" s="1" t="s">
        <v>289</v>
      </c>
      <c r="D174" s="9"/>
      <c r="E174" s="1" t="str">
        <f t="shared" si="3"/>
        <v/>
      </c>
      <c r="F174" t="s">
        <v>125</v>
      </c>
      <c r="G174" t="s">
        <v>258</v>
      </c>
      <c r="H174" t="s">
        <v>106</v>
      </c>
      <c r="J174" s="15"/>
    </row>
    <row r="175" spans="2:10" x14ac:dyDescent="0.2">
      <c r="B175" s="11">
        <v>166</v>
      </c>
      <c r="C175" s="1" t="s">
        <v>289</v>
      </c>
      <c r="D175" s="9" t="s">
        <v>266</v>
      </c>
      <c r="E175" s="1" t="str">
        <f t="shared" si="3"/>
        <v>Territory</v>
      </c>
      <c r="F175" t="s">
        <v>126</v>
      </c>
      <c r="G175" t="s">
        <v>258</v>
      </c>
      <c r="H175" t="s">
        <v>255</v>
      </c>
      <c r="J175" s="15"/>
    </row>
    <row r="176" spans="2:10" x14ac:dyDescent="0.2">
      <c r="B176" s="11">
        <v>167</v>
      </c>
      <c r="C176" s="1" t="s">
        <v>289</v>
      </c>
      <c r="D176" s="9" t="s">
        <v>266</v>
      </c>
      <c r="E176" s="1" t="str">
        <f t="shared" si="3"/>
        <v>Country</v>
      </c>
      <c r="F176" t="s">
        <v>127</v>
      </c>
      <c r="G176" t="s">
        <v>446</v>
      </c>
      <c r="H176" t="str">
        <f>F176</f>
        <v>Serbia</v>
      </c>
      <c r="J176" s="15"/>
    </row>
    <row r="177" spans="2:10" x14ac:dyDescent="0.2">
      <c r="B177" s="11">
        <v>168</v>
      </c>
      <c r="C177" s="1" t="s">
        <v>289</v>
      </c>
      <c r="D177" s="9"/>
      <c r="E177" s="1" t="str">
        <f t="shared" si="3"/>
        <v/>
      </c>
      <c r="F177" t="s">
        <v>128</v>
      </c>
      <c r="G177" t="s">
        <v>258</v>
      </c>
      <c r="H177" t="s">
        <v>106</v>
      </c>
      <c r="J177" s="15"/>
    </row>
    <row r="178" spans="2:10" x14ac:dyDescent="0.2">
      <c r="B178" s="11">
        <v>169</v>
      </c>
      <c r="C178" s="1" t="s">
        <v>289</v>
      </c>
      <c r="D178" s="9" t="s">
        <v>266</v>
      </c>
      <c r="E178" s="1" t="str">
        <f t="shared" si="3"/>
        <v>Country</v>
      </c>
      <c r="F178" t="s">
        <v>129</v>
      </c>
      <c r="G178" t="s">
        <v>446</v>
      </c>
      <c r="H178" t="str">
        <f>F178</f>
        <v>Slovakia</v>
      </c>
      <c r="J178" s="15"/>
    </row>
    <row r="179" spans="2:10" x14ac:dyDescent="0.2">
      <c r="B179" s="11">
        <v>170</v>
      </c>
      <c r="C179" s="1" t="s">
        <v>289</v>
      </c>
      <c r="D179" s="9"/>
      <c r="E179" s="1" t="str">
        <f t="shared" si="3"/>
        <v/>
      </c>
      <c r="F179" t="s">
        <v>130</v>
      </c>
      <c r="G179" t="s">
        <v>446</v>
      </c>
      <c r="H179" t="str">
        <f>F179</f>
        <v>Slovenia</v>
      </c>
      <c r="J179" s="15"/>
    </row>
    <row r="180" spans="2:10" x14ac:dyDescent="0.2">
      <c r="B180" s="11">
        <v>171</v>
      </c>
      <c r="C180" s="1" t="s">
        <v>289</v>
      </c>
      <c r="D180" s="9" t="s">
        <v>266</v>
      </c>
      <c r="E180" s="1" t="str">
        <f t="shared" si="3"/>
        <v>Country</v>
      </c>
      <c r="F180" t="s">
        <v>131</v>
      </c>
      <c r="G180" t="s">
        <v>446</v>
      </c>
      <c r="H180" t="str">
        <f>F180</f>
        <v>Spain</v>
      </c>
      <c r="J180" s="15"/>
    </row>
    <row r="181" spans="2:10" x14ac:dyDescent="0.2">
      <c r="B181" s="11">
        <v>172</v>
      </c>
      <c r="C181" s="1" t="s">
        <v>289</v>
      </c>
      <c r="D181" s="9"/>
      <c r="E181" s="1" t="str">
        <f t="shared" si="3"/>
        <v/>
      </c>
      <c r="F181" t="s">
        <v>132</v>
      </c>
      <c r="G181" t="s">
        <v>258</v>
      </c>
      <c r="H181" t="s">
        <v>119</v>
      </c>
      <c r="J181" s="15"/>
    </row>
    <row r="182" spans="2:10" x14ac:dyDescent="0.2">
      <c r="B182" s="11">
        <v>173</v>
      </c>
      <c r="C182" s="1" t="s">
        <v>289</v>
      </c>
      <c r="D182" s="9" t="s">
        <v>266</v>
      </c>
      <c r="E182" s="1" t="str">
        <f t="shared" si="3"/>
        <v>Territory</v>
      </c>
      <c r="F182" t="s">
        <v>133</v>
      </c>
      <c r="G182" t="s">
        <v>258</v>
      </c>
      <c r="H182" t="s">
        <v>242</v>
      </c>
      <c r="J182" s="15"/>
    </row>
    <row r="183" spans="2:10" x14ac:dyDescent="0.2">
      <c r="B183" s="11">
        <v>174</v>
      </c>
      <c r="C183" s="1" t="s">
        <v>289</v>
      </c>
      <c r="D183" s="9" t="s">
        <v>266</v>
      </c>
      <c r="E183" s="1" t="str">
        <f t="shared" si="3"/>
        <v>Country</v>
      </c>
      <c r="F183" t="s">
        <v>134</v>
      </c>
      <c r="G183" t="s">
        <v>446</v>
      </c>
      <c r="H183" t="str">
        <f>F183</f>
        <v>Sweden</v>
      </c>
      <c r="J183" s="15"/>
    </row>
    <row r="184" spans="2:10" x14ac:dyDescent="0.2">
      <c r="B184" s="11">
        <v>175</v>
      </c>
      <c r="C184" s="1" t="s">
        <v>289</v>
      </c>
      <c r="D184" s="9"/>
      <c r="E184" s="1" t="str">
        <f t="shared" si="3"/>
        <v/>
      </c>
      <c r="F184" t="s">
        <v>135</v>
      </c>
      <c r="G184" t="s">
        <v>446</v>
      </c>
      <c r="H184" t="str">
        <f>F184</f>
        <v>Switzerland</v>
      </c>
      <c r="J184" s="15"/>
    </row>
    <row r="185" spans="2:10" x14ac:dyDescent="0.2">
      <c r="B185" s="11">
        <v>176</v>
      </c>
      <c r="C185" s="1" t="s">
        <v>289</v>
      </c>
      <c r="D185" s="9"/>
      <c r="E185" s="1" t="str">
        <f t="shared" si="3"/>
        <v/>
      </c>
      <c r="F185" t="s">
        <v>346</v>
      </c>
      <c r="G185" t="s">
        <v>273</v>
      </c>
      <c r="H185" t="s">
        <v>264</v>
      </c>
      <c r="J185" s="15"/>
    </row>
    <row r="186" spans="2:10" x14ac:dyDescent="0.2">
      <c r="B186" s="11">
        <v>177</v>
      </c>
      <c r="C186" s="1" t="s">
        <v>289</v>
      </c>
      <c r="D186" s="9" t="s">
        <v>266</v>
      </c>
      <c r="E186" s="1" t="str">
        <f t="shared" si="3"/>
        <v>Territory</v>
      </c>
      <c r="F186" t="s">
        <v>136</v>
      </c>
      <c r="G186" t="s">
        <v>258</v>
      </c>
      <c r="H186" t="s">
        <v>253</v>
      </c>
      <c r="J186" s="15"/>
    </row>
    <row r="187" spans="2:10" x14ac:dyDescent="0.2">
      <c r="B187" s="11">
        <v>178</v>
      </c>
      <c r="C187" s="1" t="s">
        <v>289</v>
      </c>
      <c r="D187" s="9"/>
      <c r="E187" s="1" t="str">
        <f t="shared" si="3"/>
        <v/>
      </c>
      <c r="F187" t="s">
        <v>137</v>
      </c>
      <c r="G187" t="s">
        <v>446</v>
      </c>
      <c r="H187" t="str">
        <f>F187</f>
        <v>Ukraine</v>
      </c>
      <c r="J187" s="15"/>
    </row>
    <row r="188" spans="2:10" x14ac:dyDescent="0.2">
      <c r="B188" s="11">
        <v>179</v>
      </c>
      <c r="C188" s="1" t="s">
        <v>289</v>
      </c>
      <c r="D188" s="9" t="s">
        <v>266</v>
      </c>
      <c r="E188" s="1" t="str">
        <f t="shared" si="3"/>
        <v>Country</v>
      </c>
      <c r="F188" t="s">
        <v>138</v>
      </c>
      <c r="G188" t="s">
        <v>446</v>
      </c>
      <c r="H188" t="str">
        <f>F188</f>
        <v>Vatican City</v>
      </c>
      <c r="J188" s="15"/>
    </row>
    <row r="189" spans="2:10" x14ac:dyDescent="0.2">
      <c r="B189" s="11">
        <v>180</v>
      </c>
      <c r="C189" s="1" t="s">
        <v>289</v>
      </c>
      <c r="D189" s="9"/>
      <c r="E189" s="1" t="str">
        <f t="shared" si="3"/>
        <v/>
      </c>
      <c r="F189" t="s">
        <v>139</v>
      </c>
      <c r="G189" t="s">
        <v>258</v>
      </c>
      <c r="H189" t="s">
        <v>255</v>
      </c>
      <c r="J189" s="15"/>
    </row>
    <row r="190" spans="2:10" x14ac:dyDescent="0.2">
      <c r="B190" s="11">
        <v>181</v>
      </c>
      <c r="C190" s="1" t="s">
        <v>347</v>
      </c>
      <c r="D190" s="9"/>
      <c r="E190" s="1" t="str">
        <f t="shared" si="3"/>
        <v/>
      </c>
      <c r="F190" t="s">
        <v>348</v>
      </c>
      <c r="G190" t="s">
        <v>258</v>
      </c>
      <c r="H190" t="s">
        <v>38</v>
      </c>
      <c r="J190" s="15"/>
    </row>
    <row r="191" spans="2:10" x14ac:dyDescent="0.2">
      <c r="B191" s="11">
        <v>182</v>
      </c>
      <c r="C191" s="1" t="s">
        <v>347</v>
      </c>
      <c r="D191" s="9"/>
      <c r="E191" s="1" t="str">
        <f t="shared" si="3"/>
        <v/>
      </c>
      <c r="F191" t="s">
        <v>349</v>
      </c>
      <c r="G191" t="s">
        <v>258</v>
      </c>
      <c r="H191" t="s">
        <v>0</v>
      </c>
      <c r="J191" s="15"/>
    </row>
    <row r="192" spans="2:10" x14ac:dyDescent="0.2">
      <c r="B192" s="11">
        <v>183</v>
      </c>
      <c r="C192" s="1" t="s">
        <v>347</v>
      </c>
      <c r="D192" s="9"/>
      <c r="E192" s="1" t="str">
        <f t="shared" si="3"/>
        <v/>
      </c>
      <c r="F192" s="18" t="s">
        <v>389</v>
      </c>
      <c r="G192" t="s">
        <v>258</v>
      </c>
      <c r="H192" t="s">
        <v>255</v>
      </c>
      <c r="J192" s="15"/>
    </row>
    <row r="193" spans="2:10" x14ac:dyDescent="0.2">
      <c r="B193" s="11">
        <v>184</v>
      </c>
      <c r="C193" s="1" t="s">
        <v>347</v>
      </c>
      <c r="D193" s="9"/>
      <c r="E193" s="1" t="str">
        <f t="shared" si="3"/>
        <v/>
      </c>
      <c r="F193" t="s">
        <v>350</v>
      </c>
      <c r="G193" t="s">
        <v>258</v>
      </c>
      <c r="H193" t="s">
        <v>41</v>
      </c>
      <c r="J193" s="15"/>
    </row>
    <row r="194" spans="2:10" x14ac:dyDescent="0.2">
      <c r="B194" s="11">
        <v>185</v>
      </c>
      <c r="C194" s="1" t="s">
        <v>347</v>
      </c>
      <c r="D194" s="9"/>
      <c r="E194" s="1" t="str">
        <f t="shared" si="3"/>
        <v/>
      </c>
      <c r="F194" t="s">
        <v>351</v>
      </c>
      <c r="G194" t="s">
        <v>258</v>
      </c>
      <c r="H194" t="s">
        <v>98</v>
      </c>
      <c r="J194" s="15"/>
    </row>
    <row r="195" spans="2:10" x14ac:dyDescent="0.2">
      <c r="B195" s="11">
        <v>186</v>
      </c>
      <c r="C195" s="1" t="s">
        <v>347</v>
      </c>
      <c r="D195" s="9"/>
      <c r="E195" s="1" t="str">
        <f t="shared" si="3"/>
        <v/>
      </c>
      <c r="F195" t="s">
        <v>352</v>
      </c>
      <c r="G195" t="s">
        <v>258</v>
      </c>
      <c r="H195" t="s">
        <v>11</v>
      </c>
      <c r="J195" s="15"/>
    </row>
    <row r="196" spans="2:10" x14ac:dyDescent="0.2">
      <c r="B196" s="11">
        <v>187</v>
      </c>
      <c r="C196" s="1" t="s">
        <v>347</v>
      </c>
      <c r="D196" s="9"/>
      <c r="E196" s="1" t="str">
        <f t="shared" si="3"/>
        <v/>
      </c>
      <c r="F196" t="s">
        <v>353</v>
      </c>
      <c r="G196" t="s">
        <v>258</v>
      </c>
      <c r="H196" t="s">
        <v>119</v>
      </c>
      <c r="J196" s="15"/>
    </row>
    <row r="197" spans="2:10" x14ac:dyDescent="0.2">
      <c r="B197" s="11">
        <v>188</v>
      </c>
      <c r="C197" s="1" t="s">
        <v>277</v>
      </c>
      <c r="D197" s="9"/>
      <c r="E197" s="1" t="str">
        <f t="shared" si="3"/>
        <v/>
      </c>
      <c r="F197" t="s">
        <v>140</v>
      </c>
      <c r="G197" t="s">
        <v>446</v>
      </c>
      <c r="H197" t="str">
        <f t="shared" ref="H197:H202" si="5">F197</f>
        <v>Algeria</v>
      </c>
      <c r="I197" t="s">
        <v>280</v>
      </c>
      <c r="J197" s="15"/>
    </row>
    <row r="198" spans="2:10" x14ac:dyDescent="0.2">
      <c r="B198" s="11">
        <v>189</v>
      </c>
      <c r="C198" s="1" t="s">
        <v>277</v>
      </c>
      <c r="D198" s="9"/>
      <c r="E198" s="1" t="str">
        <f t="shared" si="3"/>
        <v/>
      </c>
      <c r="F198" t="s">
        <v>141</v>
      </c>
      <c r="G198" t="s">
        <v>446</v>
      </c>
      <c r="H198" t="str">
        <f t="shared" si="5"/>
        <v>Angola</v>
      </c>
      <c r="I198" t="s">
        <v>281</v>
      </c>
      <c r="J198" s="15"/>
    </row>
    <row r="199" spans="2:10" x14ac:dyDescent="0.2">
      <c r="B199" s="11">
        <v>190</v>
      </c>
      <c r="C199" s="1" t="s">
        <v>277</v>
      </c>
      <c r="D199" s="9"/>
      <c r="E199" s="1" t="str">
        <f t="shared" si="3"/>
        <v/>
      </c>
      <c r="F199" t="s">
        <v>354</v>
      </c>
      <c r="G199" t="s">
        <v>446</v>
      </c>
      <c r="H199" t="str">
        <f t="shared" si="5"/>
        <v>Benin</v>
      </c>
      <c r="I199" t="s">
        <v>282</v>
      </c>
      <c r="J199" s="15"/>
    </row>
    <row r="200" spans="2:10" x14ac:dyDescent="0.2">
      <c r="B200" s="11">
        <v>191</v>
      </c>
      <c r="C200" s="1" t="s">
        <v>277</v>
      </c>
      <c r="D200" s="9"/>
      <c r="E200" s="1" t="str">
        <f t="shared" si="3"/>
        <v/>
      </c>
      <c r="F200" t="s">
        <v>355</v>
      </c>
      <c r="G200" t="s">
        <v>446</v>
      </c>
      <c r="H200" t="str">
        <f t="shared" si="5"/>
        <v>Botswana</v>
      </c>
      <c r="I200" t="s">
        <v>281</v>
      </c>
      <c r="J200" s="15"/>
    </row>
    <row r="201" spans="2:10" x14ac:dyDescent="0.2">
      <c r="B201" s="11">
        <v>192</v>
      </c>
      <c r="C201" s="1" t="s">
        <v>277</v>
      </c>
      <c r="D201" s="9"/>
      <c r="E201" s="1" t="str">
        <f t="shared" si="3"/>
        <v/>
      </c>
      <c r="F201" t="s">
        <v>356</v>
      </c>
      <c r="G201" t="s">
        <v>446</v>
      </c>
      <c r="H201" t="str">
        <f t="shared" si="5"/>
        <v>Burkina Faso</v>
      </c>
      <c r="I201" t="s">
        <v>282</v>
      </c>
      <c r="J201" s="15"/>
    </row>
    <row r="202" spans="2:10" x14ac:dyDescent="0.2">
      <c r="B202" s="11">
        <v>193</v>
      </c>
      <c r="C202" s="1" t="s">
        <v>277</v>
      </c>
      <c r="D202" s="9"/>
      <c r="E202" s="1" t="str">
        <f t="shared" si="3"/>
        <v/>
      </c>
      <c r="F202" t="s">
        <v>357</v>
      </c>
      <c r="G202" t="s">
        <v>446</v>
      </c>
      <c r="H202" t="str">
        <f t="shared" si="5"/>
        <v>Burundi</v>
      </c>
      <c r="I202" t="s">
        <v>283</v>
      </c>
      <c r="J202" s="15"/>
    </row>
    <row r="203" spans="2:10" x14ac:dyDescent="0.2">
      <c r="B203" s="11">
        <v>194</v>
      </c>
      <c r="C203" s="1" t="s">
        <v>277</v>
      </c>
      <c r="D203" s="9"/>
      <c r="E203" s="1" t="str">
        <f t="shared" ref="E203:E266" si="6">IF(D203="Y",IF(LEFT(G203,7)="Country","Country","Territory"),"")</f>
        <v/>
      </c>
      <c r="F203" t="s">
        <v>142</v>
      </c>
      <c r="G203" t="s">
        <v>258</v>
      </c>
      <c r="H203" t="s">
        <v>141</v>
      </c>
      <c r="I203" t="s">
        <v>281</v>
      </c>
      <c r="J203" s="15"/>
    </row>
    <row r="204" spans="2:10" x14ac:dyDescent="0.2">
      <c r="B204" s="11">
        <v>195</v>
      </c>
      <c r="C204" s="1" t="s">
        <v>277</v>
      </c>
      <c r="D204" s="9"/>
      <c r="E204" s="1" t="str">
        <f t="shared" si="6"/>
        <v/>
      </c>
      <c r="F204" t="s">
        <v>143</v>
      </c>
      <c r="G204" t="s">
        <v>446</v>
      </c>
      <c r="H204" t="str">
        <f t="shared" ref="H204:H212" si="7">F204</f>
        <v>Cameroon</v>
      </c>
      <c r="I204" t="s">
        <v>283</v>
      </c>
      <c r="J204" s="15"/>
    </row>
    <row r="205" spans="2:10" x14ac:dyDescent="0.2">
      <c r="B205" s="11">
        <v>196</v>
      </c>
      <c r="C205" s="1" t="s">
        <v>277</v>
      </c>
      <c r="D205" s="9"/>
      <c r="E205" s="1" t="str">
        <f t="shared" si="6"/>
        <v/>
      </c>
      <c r="F205" t="s">
        <v>144</v>
      </c>
      <c r="G205" t="s">
        <v>446</v>
      </c>
      <c r="H205" t="str">
        <f t="shared" si="7"/>
        <v>Central African Republic</v>
      </c>
      <c r="I205" t="s">
        <v>283</v>
      </c>
      <c r="J205" s="15" t="s">
        <v>266</v>
      </c>
    </row>
    <row r="206" spans="2:10" x14ac:dyDescent="0.2">
      <c r="B206" s="11">
        <v>197</v>
      </c>
      <c r="C206" s="1" t="s">
        <v>277</v>
      </c>
      <c r="D206" s="9"/>
      <c r="E206" s="1" t="str">
        <f t="shared" si="6"/>
        <v/>
      </c>
      <c r="F206" t="s">
        <v>145</v>
      </c>
      <c r="G206" t="s">
        <v>446</v>
      </c>
      <c r="H206" t="str">
        <f t="shared" si="7"/>
        <v>Chad</v>
      </c>
      <c r="I206" t="s">
        <v>283</v>
      </c>
      <c r="J206" s="15"/>
    </row>
    <row r="207" spans="2:10" x14ac:dyDescent="0.2">
      <c r="B207" s="11">
        <v>198</v>
      </c>
      <c r="C207" s="1" t="s">
        <v>277</v>
      </c>
      <c r="D207" s="9"/>
      <c r="E207" s="1" t="str">
        <f t="shared" si="6"/>
        <v/>
      </c>
      <c r="F207" t="s">
        <v>358</v>
      </c>
      <c r="G207" t="s">
        <v>446</v>
      </c>
      <c r="H207" t="str">
        <f t="shared" si="7"/>
        <v>Congo, Democratic Republic of (Kinshasa)</v>
      </c>
      <c r="I207" t="s">
        <v>283</v>
      </c>
      <c r="J207" s="15"/>
    </row>
    <row r="208" spans="2:10" x14ac:dyDescent="0.2">
      <c r="B208" s="11">
        <v>199</v>
      </c>
      <c r="C208" s="1" t="s">
        <v>277</v>
      </c>
      <c r="D208" s="9"/>
      <c r="E208" s="1" t="str">
        <f t="shared" si="6"/>
        <v/>
      </c>
      <c r="F208" t="s">
        <v>359</v>
      </c>
      <c r="G208" t="s">
        <v>446</v>
      </c>
      <c r="H208" t="str">
        <f t="shared" si="7"/>
        <v>Congo, Republic of (Brazzaville)</v>
      </c>
      <c r="I208" t="s">
        <v>283</v>
      </c>
      <c r="J208" s="15"/>
    </row>
    <row r="209" spans="2:10" x14ac:dyDescent="0.2">
      <c r="B209" s="11">
        <v>200</v>
      </c>
      <c r="C209" s="1" t="s">
        <v>277</v>
      </c>
      <c r="D209" s="9"/>
      <c r="E209" s="1" t="str">
        <f t="shared" si="6"/>
        <v/>
      </c>
      <c r="F209" t="s">
        <v>360</v>
      </c>
      <c r="G209" t="s">
        <v>446</v>
      </c>
      <c r="H209" t="str">
        <f t="shared" si="7"/>
        <v>Côte d’Ivoire (Ivory Coast)</v>
      </c>
      <c r="I209" t="s">
        <v>282</v>
      </c>
      <c r="J209" s="15"/>
    </row>
    <row r="210" spans="2:10" x14ac:dyDescent="0.2">
      <c r="B210" s="11">
        <v>201</v>
      </c>
      <c r="C210" s="1" t="s">
        <v>277</v>
      </c>
      <c r="D210" s="9"/>
      <c r="E210" s="1" t="str">
        <f t="shared" si="6"/>
        <v/>
      </c>
      <c r="F210" t="s">
        <v>146</v>
      </c>
      <c r="G210" t="s">
        <v>446</v>
      </c>
      <c r="H210" t="str">
        <f t="shared" si="7"/>
        <v>Djibouti</v>
      </c>
      <c r="I210" t="s">
        <v>284</v>
      </c>
      <c r="J210" s="15"/>
    </row>
    <row r="211" spans="2:10" x14ac:dyDescent="0.2">
      <c r="B211" s="11">
        <v>202</v>
      </c>
      <c r="C211" s="1" t="s">
        <v>277</v>
      </c>
      <c r="D211" s="9"/>
      <c r="E211" s="1" t="str">
        <f t="shared" si="6"/>
        <v/>
      </c>
      <c r="F211" t="s">
        <v>147</v>
      </c>
      <c r="G211" t="s">
        <v>446</v>
      </c>
      <c r="H211" t="str">
        <f t="shared" si="7"/>
        <v>Egypt in Africa</v>
      </c>
      <c r="I211" t="s">
        <v>280</v>
      </c>
      <c r="J211" s="15"/>
    </row>
    <row r="212" spans="2:10" x14ac:dyDescent="0.2">
      <c r="B212" s="11">
        <v>203</v>
      </c>
      <c r="C212" s="1" t="s">
        <v>277</v>
      </c>
      <c r="D212" s="9"/>
      <c r="E212" s="1" t="str">
        <f t="shared" si="6"/>
        <v/>
      </c>
      <c r="F212" t="s">
        <v>361</v>
      </c>
      <c r="G212" t="s">
        <v>446</v>
      </c>
      <c r="H212" t="str">
        <f t="shared" si="7"/>
        <v>Equatorial Guinea (Bioko)</v>
      </c>
      <c r="I212" t="s">
        <v>283</v>
      </c>
      <c r="J212" s="15"/>
    </row>
    <row r="213" spans="2:10" x14ac:dyDescent="0.2">
      <c r="B213" s="11">
        <v>204</v>
      </c>
      <c r="C213" s="1" t="s">
        <v>277</v>
      </c>
      <c r="D213" s="9"/>
      <c r="E213" s="1" t="str">
        <f t="shared" si="6"/>
        <v/>
      </c>
      <c r="F213" t="s">
        <v>362</v>
      </c>
      <c r="G213" t="s">
        <v>258</v>
      </c>
      <c r="H213" t="s">
        <v>245</v>
      </c>
      <c r="I213" t="s">
        <v>286</v>
      </c>
      <c r="J213" s="15"/>
    </row>
    <row r="214" spans="2:10" x14ac:dyDescent="0.2">
      <c r="B214" s="11">
        <v>205</v>
      </c>
      <c r="C214" s="1" t="s">
        <v>277</v>
      </c>
      <c r="D214" s="9"/>
      <c r="E214" s="1" t="str">
        <f t="shared" si="6"/>
        <v/>
      </c>
      <c r="F214" t="s">
        <v>148</v>
      </c>
      <c r="G214" t="s">
        <v>446</v>
      </c>
      <c r="H214" t="str">
        <f t="shared" ref="H214:H229" si="8">F214</f>
        <v>Eritrea</v>
      </c>
      <c r="I214" t="s">
        <v>284</v>
      </c>
      <c r="J214" s="15"/>
    </row>
    <row r="215" spans="2:10" x14ac:dyDescent="0.2">
      <c r="B215" s="11">
        <v>206</v>
      </c>
      <c r="C215" s="1" t="s">
        <v>277</v>
      </c>
      <c r="D215" s="9"/>
      <c r="E215" s="1" t="str">
        <f t="shared" si="6"/>
        <v/>
      </c>
      <c r="F215" t="s">
        <v>363</v>
      </c>
      <c r="G215" t="s">
        <v>446</v>
      </c>
      <c r="H215" t="str">
        <f t="shared" si="8"/>
        <v>Eswatini (Swaziland)</v>
      </c>
      <c r="I215" t="s">
        <v>281</v>
      </c>
      <c r="J215" s="15"/>
    </row>
    <row r="216" spans="2:10" x14ac:dyDescent="0.2">
      <c r="B216" s="11">
        <v>207</v>
      </c>
      <c r="C216" s="1" t="s">
        <v>277</v>
      </c>
      <c r="D216" s="9" t="s">
        <v>266</v>
      </c>
      <c r="E216" s="1" t="str">
        <f t="shared" si="6"/>
        <v>Country</v>
      </c>
      <c r="F216" t="s">
        <v>149</v>
      </c>
      <c r="G216" t="s">
        <v>446</v>
      </c>
      <c r="H216" t="str">
        <f t="shared" si="8"/>
        <v>Ethiopia</v>
      </c>
      <c r="I216" t="s">
        <v>284</v>
      </c>
      <c r="J216" s="15"/>
    </row>
    <row r="217" spans="2:10" x14ac:dyDescent="0.2">
      <c r="B217" s="11">
        <v>208</v>
      </c>
      <c r="C217" s="1" t="s">
        <v>277</v>
      </c>
      <c r="D217" s="9"/>
      <c r="E217" s="1" t="str">
        <f t="shared" si="6"/>
        <v/>
      </c>
      <c r="F217" t="s">
        <v>150</v>
      </c>
      <c r="G217" t="s">
        <v>446</v>
      </c>
      <c r="H217" t="str">
        <f t="shared" si="8"/>
        <v>Gabon</v>
      </c>
      <c r="I217" t="s">
        <v>283</v>
      </c>
      <c r="J217" s="15"/>
    </row>
    <row r="218" spans="2:10" x14ac:dyDescent="0.2">
      <c r="B218" s="11">
        <v>209</v>
      </c>
      <c r="C218" s="1" t="s">
        <v>277</v>
      </c>
      <c r="D218" s="9"/>
      <c r="E218" s="1" t="str">
        <f t="shared" si="6"/>
        <v/>
      </c>
      <c r="F218" t="s">
        <v>364</v>
      </c>
      <c r="G218" t="s">
        <v>446</v>
      </c>
      <c r="H218" t="str">
        <f t="shared" si="8"/>
        <v>Gambia, The</v>
      </c>
      <c r="I218" t="s">
        <v>282</v>
      </c>
      <c r="J218" s="15"/>
    </row>
    <row r="219" spans="2:10" x14ac:dyDescent="0.2">
      <c r="B219" s="11">
        <v>210</v>
      </c>
      <c r="C219" s="1" t="s">
        <v>277</v>
      </c>
      <c r="D219" s="9"/>
      <c r="E219" s="1" t="str">
        <f t="shared" si="6"/>
        <v/>
      </c>
      <c r="F219" t="s">
        <v>365</v>
      </c>
      <c r="G219" t="s">
        <v>446</v>
      </c>
      <c r="H219" t="str">
        <f t="shared" si="8"/>
        <v>Ghana</v>
      </c>
      <c r="I219" t="s">
        <v>282</v>
      </c>
      <c r="J219" s="15"/>
    </row>
    <row r="220" spans="2:10" x14ac:dyDescent="0.2">
      <c r="B220" s="11">
        <v>211</v>
      </c>
      <c r="C220" s="1" t="s">
        <v>277</v>
      </c>
      <c r="D220" s="9"/>
      <c r="E220" s="1" t="str">
        <f t="shared" si="6"/>
        <v/>
      </c>
      <c r="F220" t="s">
        <v>366</v>
      </c>
      <c r="G220" t="s">
        <v>446</v>
      </c>
      <c r="H220" t="str">
        <f t="shared" si="8"/>
        <v>Guinea</v>
      </c>
      <c r="I220" t="s">
        <v>282</v>
      </c>
      <c r="J220" s="15"/>
    </row>
    <row r="221" spans="2:10" x14ac:dyDescent="0.2">
      <c r="B221" s="11">
        <v>212</v>
      </c>
      <c r="C221" s="1" t="s">
        <v>277</v>
      </c>
      <c r="D221" s="9"/>
      <c r="E221" s="1" t="str">
        <f t="shared" si="6"/>
        <v/>
      </c>
      <c r="F221" t="s">
        <v>151</v>
      </c>
      <c r="G221" t="s">
        <v>446</v>
      </c>
      <c r="H221" t="str">
        <f t="shared" si="8"/>
        <v>Guinea-Bissau</v>
      </c>
      <c r="I221" t="s">
        <v>282</v>
      </c>
      <c r="J221" s="15"/>
    </row>
    <row r="222" spans="2:10" x14ac:dyDescent="0.2">
      <c r="B222" s="11">
        <v>213</v>
      </c>
      <c r="C222" s="1" t="s">
        <v>277</v>
      </c>
      <c r="D222" s="9"/>
      <c r="E222" s="1" t="str">
        <f t="shared" si="6"/>
        <v/>
      </c>
      <c r="F222" t="s">
        <v>152</v>
      </c>
      <c r="G222" t="s">
        <v>446</v>
      </c>
      <c r="H222" t="str">
        <f t="shared" si="8"/>
        <v>Kenya</v>
      </c>
      <c r="I222" t="s">
        <v>285</v>
      </c>
      <c r="J222" s="15"/>
    </row>
    <row r="223" spans="2:10" x14ac:dyDescent="0.2">
      <c r="B223" s="11">
        <v>214</v>
      </c>
      <c r="C223" s="1" t="s">
        <v>277</v>
      </c>
      <c r="D223" s="9"/>
      <c r="E223" s="1" t="str">
        <f t="shared" si="6"/>
        <v/>
      </c>
      <c r="F223" t="s">
        <v>367</v>
      </c>
      <c r="G223" t="s">
        <v>446</v>
      </c>
      <c r="H223" t="str">
        <f t="shared" si="8"/>
        <v>Lesotho</v>
      </c>
      <c r="I223" t="s">
        <v>281</v>
      </c>
      <c r="J223" s="15"/>
    </row>
    <row r="224" spans="2:10" x14ac:dyDescent="0.2">
      <c r="B224" s="11">
        <v>215</v>
      </c>
      <c r="C224" s="1" t="s">
        <v>277</v>
      </c>
      <c r="D224" s="9"/>
      <c r="E224" s="1" t="str">
        <f t="shared" si="6"/>
        <v/>
      </c>
      <c r="F224" t="s">
        <v>153</v>
      </c>
      <c r="G224" t="s">
        <v>446</v>
      </c>
      <c r="H224" t="str">
        <f t="shared" si="8"/>
        <v>Liberia</v>
      </c>
      <c r="I224" t="s">
        <v>282</v>
      </c>
      <c r="J224" s="15"/>
    </row>
    <row r="225" spans="2:10" x14ac:dyDescent="0.2">
      <c r="B225" s="11">
        <v>216</v>
      </c>
      <c r="C225" s="1" t="s">
        <v>277</v>
      </c>
      <c r="D225" s="9"/>
      <c r="E225" s="1" t="str">
        <f t="shared" si="6"/>
        <v/>
      </c>
      <c r="F225" t="s">
        <v>154</v>
      </c>
      <c r="G225" t="s">
        <v>446</v>
      </c>
      <c r="H225" t="str">
        <f t="shared" si="8"/>
        <v>Libya</v>
      </c>
      <c r="I225" t="s">
        <v>280</v>
      </c>
      <c r="J225" s="15" t="s">
        <v>266</v>
      </c>
    </row>
    <row r="226" spans="2:10" x14ac:dyDescent="0.2">
      <c r="B226" s="11">
        <v>217</v>
      </c>
      <c r="C226" s="1" t="s">
        <v>277</v>
      </c>
      <c r="D226" s="9"/>
      <c r="E226" s="1" t="str">
        <f t="shared" si="6"/>
        <v/>
      </c>
      <c r="F226" t="s">
        <v>368</v>
      </c>
      <c r="G226" t="s">
        <v>446</v>
      </c>
      <c r="H226" t="str">
        <f t="shared" si="8"/>
        <v>Malawi</v>
      </c>
      <c r="I226" t="s">
        <v>281</v>
      </c>
      <c r="J226" s="15"/>
    </row>
    <row r="227" spans="2:10" x14ac:dyDescent="0.2">
      <c r="B227" s="11">
        <v>218</v>
      </c>
      <c r="C227" s="1" t="s">
        <v>277</v>
      </c>
      <c r="D227" s="9"/>
      <c r="E227" s="1" t="str">
        <f t="shared" si="6"/>
        <v/>
      </c>
      <c r="F227" t="s">
        <v>155</v>
      </c>
      <c r="G227" t="s">
        <v>446</v>
      </c>
      <c r="H227" t="str">
        <f t="shared" si="8"/>
        <v>Mali</v>
      </c>
      <c r="I227" t="s">
        <v>282</v>
      </c>
      <c r="J227" s="15"/>
    </row>
    <row r="228" spans="2:10" x14ac:dyDescent="0.2">
      <c r="B228" s="11">
        <v>219</v>
      </c>
      <c r="C228" s="1" t="s">
        <v>277</v>
      </c>
      <c r="D228" s="9"/>
      <c r="E228" s="1" t="str">
        <f t="shared" si="6"/>
        <v/>
      </c>
      <c r="F228" t="s">
        <v>156</v>
      </c>
      <c r="G228" t="s">
        <v>446</v>
      </c>
      <c r="H228" t="str">
        <f t="shared" si="8"/>
        <v>Mauritania</v>
      </c>
      <c r="I228" t="s">
        <v>282</v>
      </c>
      <c r="J228" s="15"/>
    </row>
    <row r="229" spans="2:10" x14ac:dyDescent="0.2">
      <c r="B229" s="11">
        <v>220</v>
      </c>
      <c r="C229" s="1" t="s">
        <v>277</v>
      </c>
      <c r="D229" s="9"/>
      <c r="E229" s="1" t="str">
        <f t="shared" si="6"/>
        <v/>
      </c>
      <c r="F229" t="s">
        <v>157</v>
      </c>
      <c r="G229" t="s">
        <v>446</v>
      </c>
      <c r="H229" t="str">
        <f t="shared" si="8"/>
        <v>Morocco</v>
      </c>
      <c r="I229" t="s">
        <v>280</v>
      </c>
      <c r="J229" s="15"/>
    </row>
    <row r="230" spans="2:10" x14ac:dyDescent="0.2">
      <c r="B230" s="11">
        <v>221</v>
      </c>
      <c r="C230" s="1" t="s">
        <v>277</v>
      </c>
      <c r="D230" s="9"/>
      <c r="E230" s="1" t="str">
        <f t="shared" si="6"/>
        <v/>
      </c>
      <c r="F230" t="s">
        <v>369</v>
      </c>
      <c r="G230" t="s">
        <v>258</v>
      </c>
      <c r="H230" t="s">
        <v>131</v>
      </c>
      <c r="I230" t="s">
        <v>280</v>
      </c>
      <c r="J230" s="15"/>
    </row>
    <row r="231" spans="2:10" x14ac:dyDescent="0.2">
      <c r="B231" s="11">
        <v>222</v>
      </c>
      <c r="C231" s="1" t="s">
        <v>277</v>
      </c>
      <c r="D231" s="9"/>
      <c r="E231" s="1" t="str">
        <f t="shared" si="6"/>
        <v/>
      </c>
      <c r="F231" t="s">
        <v>158</v>
      </c>
      <c r="G231" t="s">
        <v>446</v>
      </c>
      <c r="H231" t="str">
        <f t="shared" ref="H231:H239" si="9">F231</f>
        <v>Mozambique</v>
      </c>
      <c r="I231" t="s">
        <v>281</v>
      </c>
      <c r="J231" s="15"/>
    </row>
    <row r="232" spans="2:10" x14ac:dyDescent="0.2">
      <c r="B232" s="11">
        <v>223</v>
      </c>
      <c r="C232" s="1" t="s">
        <v>277</v>
      </c>
      <c r="D232" s="9"/>
      <c r="E232" s="1" t="str">
        <f t="shared" si="6"/>
        <v/>
      </c>
      <c r="F232" t="s">
        <v>159</v>
      </c>
      <c r="G232" t="s">
        <v>446</v>
      </c>
      <c r="H232" t="str">
        <f t="shared" si="9"/>
        <v>Namibia</v>
      </c>
      <c r="I232" t="s">
        <v>281</v>
      </c>
      <c r="J232" s="15"/>
    </row>
    <row r="233" spans="2:10" x14ac:dyDescent="0.2">
      <c r="B233" s="11">
        <v>224</v>
      </c>
      <c r="C233" s="1" t="s">
        <v>277</v>
      </c>
      <c r="D233" s="9"/>
      <c r="E233" s="1" t="str">
        <f t="shared" si="6"/>
        <v/>
      </c>
      <c r="F233" t="s">
        <v>160</v>
      </c>
      <c r="G233" t="s">
        <v>446</v>
      </c>
      <c r="H233" t="str">
        <f t="shared" si="9"/>
        <v>Niger</v>
      </c>
      <c r="I233" t="s">
        <v>282</v>
      </c>
      <c r="J233" s="15"/>
    </row>
    <row r="234" spans="2:10" x14ac:dyDescent="0.2">
      <c r="B234" s="11">
        <v>225</v>
      </c>
      <c r="C234" s="1" t="s">
        <v>277</v>
      </c>
      <c r="D234" s="9"/>
      <c r="E234" s="1" t="str">
        <f t="shared" si="6"/>
        <v/>
      </c>
      <c r="F234" t="s">
        <v>161</v>
      </c>
      <c r="G234" t="s">
        <v>446</v>
      </c>
      <c r="H234" t="str">
        <f t="shared" si="9"/>
        <v>Nigeria</v>
      </c>
      <c r="I234" t="s">
        <v>282</v>
      </c>
      <c r="J234" s="15"/>
    </row>
    <row r="235" spans="2:10" x14ac:dyDescent="0.2">
      <c r="B235" s="11">
        <v>226</v>
      </c>
      <c r="C235" s="1" t="s">
        <v>277</v>
      </c>
      <c r="D235" s="9"/>
      <c r="E235" s="1" t="str">
        <f t="shared" si="6"/>
        <v/>
      </c>
      <c r="F235" t="s">
        <v>162</v>
      </c>
      <c r="G235" t="s">
        <v>446</v>
      </c>
      <c r="H235" t="str">
        <f t="shared" si="9"/>
        <v>Rwanda</v>
      </c>
      <c r="I235" t="s">
        <v>283</v>
      </c>
      <c r="J235" s="15"/>
    </row>
    <row r="236" spans="2:10" x14ac:dyDescent="0.2">
      <c r="B236" s="11">
        <v>227</v>
      </c>
      <c r="C236" s="1" t="s">
        <v>277</v>
      </c>
      <c r="D236" s="9"/>
      <c r="E236" s="1" t="str">
        <f t="shared" si="6"/>
        <v/>
      </c>
      <c r="F236" t="s">
        <v>163</v>
      </c>
      <c r="G236" t="s">
        <v>446</v>
      </c>
      <c r="H236" t="str">
        <f t="shared" si="9"/>
        <v>Sao Tome &amp; Principe</v>
      </c>
      <c r="I236" t="s">
        <v>283</v>
      </c>
      <c r="J236" s="15"/>
    </row>
    <row r="237" spans="2:10" x14ac:dyDescent="0.2">
      <c r="B237" s="11">
        <v>228</v>
      </c>
      <c r="C237" s="1" t="s">
        <v>277</v>
      </c>
      <c r="D237" s="9"/>
      <c r="E237" s="1" t="str">
        <f t="shared" si="6"/>
        <v/>
      </c>
      <c r="F237" t="s">
        <v>164</v>
      </c>
      <c r="G237" t="s">
        <v>446</v>
      </c>
      <c r="H237" t="str">
        <f t="shared" si="9"/>
        <v>Senegal</v>
      </c>
      <c r="I237" t="s">
        <v>282</v>
      </c>
      <c r="J237" s="15"/>
    </row>
    <row r="238" spans="2:10" x14ac:dyDescent="0.2">
      <c r="B238" s="11">
        <v>229</v>
      </c>
      <c r="C238" s="1" t="s">
        <v>277</v>
      </c>
      <c r="D238" s="9"/>
      <c r="E238" s="1" t="str">
        <f t="shared" si="6"/>
        <v/>
      </c>
      <c r="F238" t="s">
        <v>165</v>
      </c>
      <c r="G238" t="s">
        <v>446</v>
      </c>
      <c r="H238" t="str">
        <f t="shared" si="9"/>
        <v>Sierra Leone</v>
      </c>
      <c r="I238" t="s">
        <v>282</v>
      </c>
      <c r="J238" s="15"/>
    </row>
    <row r="239" spans="2:10" x14ac:dyDescent="0.2">
      <c r="B239" s="11">
        <v>230</v>
      </c>
      <c r="C239" s="1" t="s">
        <v>277</v>
      </c>
      <c r="D239" s="9"/>
      <c r="E239" s="1" t="str">
        <f t="shared" si="6"/>
        <v/>
      </c>
      <c r="F239" t="s">
        <v>166</v>
      </c>
      <c r="G239" t="s">
        <v>446</v>
      </c>
      <c r="H239" t="str">
        <f t="shared" si="9"/>
        <v>Somalia (Italian Somaliland)</v>
      </c>
      <c r="I239" t="s">
        <v>284</v>
      </c>
      <c r="J239" s="15" t="s">
        <v>266</v>
      </c>
    </row>
    <row r="240" spans="2:10" x14ac:dyDescent="0.2">
      <c r="B240" s="11">
        <v>231</v>
      </c>
      <c r="C240" s="1" t="s">
        <v>277</v>
      </c>
      <c r="D240" s="9"/>
      <c r="E240" s="1" t="str">
        <f t="shared" si="6"/>
        <v/>
      </c>
      <c r="F240" t="s">
        <v>370</v>
      </c>
      <c r="G240" t="s">
        <v>273</v>
      </c>
      <c r="H240" t="s">
        <v>250</v>
      </c>
      <c r="J240" s="15"/>
    </row>
    <row r="241" spans="2:10" x14ac:dyDescent="0.2">
      <c r="B241" s="11">
        <v>232</v>
      </c>
      <c r="C241" s="1" t="s">
        <v>277</v>
      </c>
      <c r="D241" s="9"/>
      <c r="E241" s="1" t="str">
        <f t="shared" si="6"/>
        <v/>
      </c>
      <c r="F241" t="s">
        <v>167</v>
      </c>
      <c r="G241" t="s">
        <v>446</v>
      </c>
      <c r="H241" t="str">
        <f t="shared" ref="H241:H247" si="10">F241</f>
        <v>South Africa</v>
      </c>
      <c r="I241" t="s">
        <v>281</v>
      </c>
      <c r="J241" s="15"/>
    </row>
    <row r="242" spans="2:10" x14ac:dyDescent="0.2">
      <c r="B242" s="11">
        <v>233</v>
      </c>
      <c r="C242" s="1" t="s">
        <v>277</v>
      </c>
      <c r="D242" s="9"/>
      <c r="E242" s="1" t="str">
        <f t="shared" si="6"/>
        <v/>
      </c>
      <c r="F242" t="s">
        <v>251</v>
      </c>
      <c r="G242" t="s">
        <v>446</v>
      </c>
      <c r="H242" t="str">
        <f t="shared" si="10"/>
        <v>South Sudan</v>
      </c>
      <c r="I242" t="s">
        <v>284</v>
      </c>
      <c r="J242" s="15" t="s">
        <v>266</v>
      </c>
    </row>
    <row r="243" spans="2:10" x14ac:dyDescent="0.2">
      <c r="B243" s="11">
        <v>234</v>
      </c>
      <c r="C243" s="1" t="s">
        <v>277</v>
      </c>
      <c r="D243" s="9"/>
      <c r="E243" s="1" t="str">
        <f t="shared" si="6"/>
        <v/>
      </c>
      <c r="F243" t="s">
        <v>252</v>
      </c>
      <c r="G243" t="s">
        <v>446</v>
      </c>
      <c r="H243" t="str">
        <f t="shared" si="10"/>
        <v>Sudan</v>
      </c>
      <c r="I243" t="s">
        <v>280</v>
      </c>
      <c r="J243" s="15" t="s">
        <v>266</v>
      </c>
    </row>
    <row r="244" spans="2:10" x14ac:dyDescent="0.2">
      <c r="B244" s="11">
        <v>235</v>
      </c>
      <c r="C244" s="1" t="s">
        <v>277</v>
      </c>
      <c r="D244" s="9"/>
      <c r="E244" s="1" t="str">
        <f t="shared" si="6"/>
        <v/>
      </c>
      <c r="F244" t="s">
        <v>371</v>
      </c>
      <c r="G244" t="s">
        <v>446</v>
      </c>
      <c r="H244" t="str">
        <f t="shared" si="10"/>
        <v>Tanzania</v>
      </c>
      <c r="I244" t="s">
        <v>285</v>
      </c>
      <c r="J244" s="15"/>
    </row>
    <row r="245" spans="2:10" x14ac:dyDescent="0.2">
      <c r="B245" s="11">
        <v>236</v>
      </c>
      <c r="C245" s="1" t="s">
        <v>277</v>
      </c>
      <c r="D245" s="9"/>
      <c r="E245" s="1" t="str">
        <f t="shared" si="6"/>
        <v/>
      </c>
      <c r="F245" t="s">
        <v>168</v>
      </c>
      <c r="G245" t="s">
        <v>446</v>
      </c>
      <c r="H245" t="str">
        <f t="shared" si="10"/>
        <v>Togo</v>
      </c>
      <c r="I245" t="s">
        <v>282</v>
      </c>
      <c r="J245" s="15"/>
    </row>
    <row r="246" spans="2:10" x14ac:dyDescent="0.2">
      <c r="B246" s="11">
        <v>237</v>
      </c>
      <c r="C246" s="1" t="s">
        <v>277</v>
      </c>
      <c r="D246" s="9"/>
      <c r="E246" s="1" t="str">
        <f t="shared" si="6"/>
        <v/>
      </c>
      <c r="F246" t="s">
        <v>169</v>
      </c>
      <c r="G246" t="s">
        <v>446</v>
      </c>
      <c r="H246" t="str">
        <f t="shared" si="10"/>
        <v>Tunisia</v>
      </c>
      <c r="I246" t="s">
        <v>280</v>
      </c>
      <c r="J246" s="15"/>
    </row>
    <row r="247" spans="2:10" x14ac:dyDescent="0.2">
      <c r="B247" s="11">
        <v>238</v>
      </c>
      <c r="C247" s="1" t="s">
        <v>277</v>
      </c>
      <c r="D247" s="9"/>
      <c r="E247" s="1" t="str">
        <f t="shared" si="6"/>
        <v/>
      </c>
      <c r="F247" t="s">
        <v>170</v>
      </c>
      <c r="G247" t="s">
        <v>446</v>
      </c>
      <c r="H247" t="str">
        <f t="shared" si="10"/>
        <v>Uganda</v>
      </c>
      <c r="J247" s="15"/>
    </row>
    <row r="248" spans="2:10" x14ac:dyDescent="0.2">
      <c r="B248" s="11">
        <v>239</v>
      </c>
      <c r="C248" s="1" t="s">
        <v>277</v>
      </c>
      <c r="D248" s="9"/>
      <c r="E248" s="1" t="str">
        <f t="shared" si="6"/>
        <v/>
      </c>
      <c r="F248" t="s">
        <v>257</v>
      </c>
      <c r="G248" t="s">
        <v>273</v>
      </c>
      <c r="H248" t="s">
        <v>257</v>
      </c>
      <c r="J248" s="15"/>
    </row>
    <row r="249" spans="2:10" x14ac:dyDescent="0.2">
      <c r="B249" s="11">
        <v>240</v>
      </c>
      <c r="C249" s="1" t="s">
        <v>277</v>
      </c>
      <c r="D249" s="9"/>
      <c r="E249" s="1" t="str">
        <f t="shared" si="6"/>
        <v/>
      </c>
      <c r="F249" t="s">
        <v>372</v>
      </c>
      <c r="G249" t="s">
        <v>446</v>
      </c>
      <c r="H249" t="str">
        <f>F249</f>
        <v>Zambia</v>
      </c>
      <c r="J249" s="15"/>
    </row>
    <row r="250" spans="2:10" x14ac:dyDescent="0.2">
      <c r="B250" s="11">
        <v>241</v>
      </c>
      <c r="C250" s="1" t="s">
        <v>277</v>
      </c>
      <c r="D250" s="9"/>
      <c r="E250" s="1" t="str">
        <f t="shared" si="6"/>
        <v/>
      </c>
      <c r="F250" t="s">
        <v>171</v>
      </c>
      <c r="G250" t="s">
        <v>258</v>
      </c>
      <c r="H250" t="s">
        <v>260</v>
      </c>
      <c r="J250" s="15"/>
    </row>
    <row r="251" spans="2:10" x14ac:dyDescent="0.2">
      <c r="B251" s="11">
        <v>242</v>
      </c>
      <c r="C251" s="1" t="s">
        <v>277</v>
      </c>
      <c r="D251" s="9"/>
      <c r="E251" s="1" t="str">
        <f t="shared" si="6"/>
        <v/>
      </c>
      <c r="F251" t="s">
        <v>373</v>
      </c>
      <c r="G251" t="s">
        <v>446</v>
      </c>
      <c r="H251" t="str">
        <f>F251</f>
        <v>Zimbabwe</v>
      </c>
      <c r="J251" s="15"/>
    </row>
    <row r="252" spans="2:10" x14ac:dyDescent="0.2">
      <c r="B252" s="11">
        <v>243</v>
      </c>
      <c r="C252" s="1" t="s">
        <v>278</v>
      </c>
      <c r="D252" s="9"/>
      <c r="E252" s="1" t="str">
        <f t="shared" si="6"/>
        <v/>
      </c>
      <c r="F252" t="s">
        <v>172</v>
      </c>
      <c r="G252" t="s">
        <v>447</v>
      </c>
      <c r="H252" t="s">
        <v>254</v>
      </c>
      <c r="J252" s="15"/>
    </row>
    <row r="253" spans="2:10" x14ac:dyDescent="0.2">
      <c r="B253" s="11">
        <v>244</v>
      </c>
      <c r="C253" s="1" t="s">
        <v>278</v>
      </c>
      <c r="D253" s="9"/>
      <c r="E253" s="1" t="str">
        <f t="shared" si="6"/>
        <v/>
      </c>
      <c r="F253" t="s">
        <v>173</v>
      </c>
      <c r="G253" t="s">
        <v>258</v>
      </c>
      <c r="H253" t="s">
        <v>254</v>
      </c>
      <c r="J253" s="15"/>
    </row>
    <row r="254" spans="2:10" x14ac:dyDescent="0.2">
      <c r="B254" s="11">
        <v>245</v>
      </c>
      <c r="C254" s="1" t="s">
        <v>278</v>
      </c>
      <c r="D254" s="9"/>
      <c r="E254" s="1" t="str">
        <f t="shared" si="6"/>
        <v/>
      </c>
      <c r="F254" t="s">
        <v>174</v>
      </c>
      <c r="G254" t="s">
        <v>446</v>
      </c>
      <c r="H254" t="str">
        <f>F254</f>
        <v>Bahrain</v>
      </c>
      <c r="J254" s="15"/>
    </row>
    <row r="255" spans="2:10" x14ac:dyDescent="0.2">
      <c r="B255" s="11">
        <v>246</v>
      </c>
      <c r="C255" s="1" t="s">
        <v>278</v>
      </c>
      <c r="D255" s="9"/>
      <c r="E255" s="1" t="str">
        <f t="shared" si="6"/>
        <v/>
      </c>
      <c r="F255" t="s">
        <v>175</v>
      </c>
      <c r="G255" t="s">
        <v>258</v>
      </c>
      <c r="H255" t="s">
        <v>254</v>
      </c>
      <c r="J255" s="15"/>
    </row>
    <row r="256" spans="2:10" x14ac:dyDescent="0.2">
      <c r="B256" s="11">
        <v>247</v>
      </c>
      <c r="C256" s="1" t="s">
        <v>278</v>
      </c>
      <c r="D256" s="9"/>
      <c r="E256" s="1" t="str">
        <f t="shared" si="6"/>
        <v/>
      </c>
      <c r="F256" t="s">
        <v>204</v>
      </c>
      <c r="G256" t="s">
        <v>258</v>
      </c>
      <c r="H256" t="s">
        <v>244</v>
      </c>
      <c r="J256" s="15"/>
    </row>
    <row r="257" spans="2:10" x14ac:dyDescent="0.2">
      <c r="B257" s="11">
        <v>248</v>
      </c>
      <c r="C257" s="1" t="s">
        <v>278</v>
      </c>
      <c r="D257" s="9"/>
      <c r="E257" s="1" t="str">
        <f t="shared" si="6"/>
        <v/>
      </c>
      <c r="F257" t="s">
        <v>291</v>
      </c>
      <c r="G257" t="s">
        <v>258</v>
      </c>
      <c r="H257" t="s">
        <v>254</v>
      </c>
      <c r="J257" s="15"/>
    </row>
    <row r="258" spans="2:10" x14ac:dyDescent="0.2">
      <c r="B258" s="11">
        <v>249</v>
      </c>
      <c r="C258" s="1" t="s">
        <v>278</v>
      </c>
      <c r="D258" s="9"/>
      <c r="E258" s="1" t="str">
        <f t="shared" si="6"/>
        <v/>
      </c>
      <c r="F258" t="s">
        <v>176</v>
      </c>
      <c r="G258" t="s">
        <v>446</v>
      </c>
      <c r="H258" t="str">
        <f t="shared" ref="H258:H266" si="11">F258</f>
        <v>Iran</v>
      </c>
      <c r="J258" s="15"/>
    </row>
    <row r="259" spans="2:10" x14ac:dyDescent="0.2">
      <c r="B259" s="11">
        <v>250</v>
      </c>
      <c r="C259" s="1" t="s">
        <v>278</v>
      </c>
      <c r="D259" s="9"/>
      <c r="E259" s="1" t="str">
        <f t="shared" si="6"/>
        <v/>
      </c>
      <c r="F259" t="s">
        <v>177</v>
      </c>
      <c r="G259" t="s">
        <v>446</v>
      </c>
      <c r="H259" t="str">
        <f t="shared" si="11"/>
        <v>Iraq</v>
      </c>
      <c r="J259" s="15" t="s">
        <v>266</v>
      </c>
    </row>
    <row r="260" spans="2:10" x14ac:dyDescent="0.2">
      <c r="B260" s="11">
        <v>251</v>
      </c>
      <c r="C260" s="1" t="s">
        <v>278</v>
      </c>
      <c r="D260" s="9"/>
      <c r="E260" s="1" t="str">
        <f t="shared" si="6"/>
        <v/>
      </c>
      <c r="F260" t="s">
        <v>178</v>
      </c>
      <c r="G260" t="s">
        <v>446</v>
      </c>
      <c r="H260" t="str">
        <f t="shared" si="11"/>
        <v>Israel</v>
      </c>
      <c r="J260" s="15"/>
    </row>
    <row r="261" spans="2:10" x14ac:dyDescent="0.2">
      <c r="B261" s="11">
        <v>252</v>
      </c>
      <c r="C261" s="1" t="s">
        <v>278</v>
      </c>
      <c r="D261" s="9"/>
      <c r="E261" s="1" t="str">
        <f t="shared" si="6"/>
        <v/>
      </c>
      <c r="F261" t="s">
        <v>179</v>
      </c>
      <c r="G261" t="s">
        <v>446</v>
      </c>
      <c r="H261" t="str">
        <f t="shared" si="11"/>
        <v>Jordan</v>
      </c>
      <c r="J261" s="15"/>
    </row>
    <row r="262" spans="2:10" x14ac:dyDescent="0.2">
      <c r="B262" s="11">
        <v>253</v>
      </c>
      <c r="C262" s="1" t="s">
        <v>278</v>
      </c>
      <c r="D262" s="9"/>
      <c r="E262" s="1" t="str">
        <f t="shared" si="6"/>
        <v/>
      </c>
      <c r="F262" t="s">
        <v>180</v>
      </c>
      <c r="G262" t="s">
        <v>446</v>
      </c>
      <c r="H262" t="str">
        <f t="shared" si="11"/>
        <v>Kuwait</v>
      </c>
      <c r="J262" s="15"/>
    </row>
    <row r="263" spans="2:10" x14ac:dyDescent="0.2">
      <c r="B263" s="11">
        <v>254</v>
      </c>
      <c r="C263" s="1" t="s">
        <v>278</v>
      </c>
      <c r="D263" s="9"/>
      <c r="E263" s="1" t="str">
        <f t="shared" si="6"/>
        <v/>
      </c>
      <c r="F263" t="s">
        <v>181</v>
      </c>
      <c r="G263" t="s">
        <v>446</v>
      </c>
      <c r="H263" t="str">
        <f t="shared" si="11"/>
        <v>Lebanon</v>
      </c>
      <c r="J263" s="15"/>
    </row>
    <row r="264" spans="2:10" x14ac:dyDescent="0.2">
      <c r="B264" s="11">
        <v>255</v>
      </c>
      <c r="C264" s="1" t="s">
        <v>278</v>
      </c>
      <c r="D264" s="9"/>
      <c r="E264" s="1" t="str">
        <f t="shared" si="6"/>
        <v/>
      </c>
      <c r="F264" t="s">
        <v>182</v>
      </c>
      <c r="G264" t="s">
        <v>446</v>
      </c>
      <c r="H264" t="str">
        <f t="shared" si="11"/>
        <v>Oman</v>
      </c>
      <c r="J264" s="15"/>
    </row>
    <row r="265" spans="2:10" x14ac:dyDescent="0.2">
      <c r="B265" s="11">
        <v>256</v>
      </c>
      <c r="C265" s="1" t="s">
        <v>278</v>
      </c>
      <c r="D265" s="9"/>
      <c r="E265" s="1" t="str">
        <f t="shared" si="6"/>
        <v/>
      </c>
      <c r="F265" t="s">
        <v>183</v>
      </c>
      <c r="G265" t="s">
        <v>446</v>
      </c>
      <c r="H265" t="str">
        <f t="shared" si="11"/>
        <v>Palestine</v>
      </c>
      <c r="J265" s="15"/>
    </row>
    <row r="266" spans="2:10" x14ac:dyDescent="0.2">
      <c r="B266" s="11">
        <v>257</v>
      </c>
      <c r="C266" s="1" t="s">
        <v>278</v>
      </c>
      <c r="D266" s="9"/>
      <c r="E266" s="1" t="str">
        <f t="shared" si="6"/>
        <v/>
      </c>
      <c r="F266" t="s">
        <v>184</v>
      </c>
      <c r="G266" t="s">
        <v>446</v>
      </c>
      <c r="H266" t="str">
        <f t="shared" si="11"/>
        <v>Qatar</v>
      </c>
      <c r="J266" s="15"/>
    </row>
    <row r="267" spans="2:10" x14ac:dyDescent="0.2">
      <c r="B267" s="11">
        <v>258</v>
      </c>
      <c r="C267" s="1" t="s">
        <v>278</v>
      </c>
      <c r="D267" s="9"/>
      <c r="E267" s="1" t="str">
        <f t="shared" ref="E267:E330" si="12">IF(D267="Y",IF(LEFT(G267,7)="Country","Country","Territory"),"")</f>
        <v/>
      </c>
      <c r="F267" t="s">
        <v>185</v>
      </c>
      <c r="G267" t="s">
        <v>258</v>
      </c>
      <c r="H267" t="s">
        <v>254</v>
      </c>
      <c r="J267" s="15"/>
    </row>
    <row r="268" spans="2:10" x14ac:dyDescent="0.2">
      <c r="B268" s="11">
        <v>259</v>
      </c>
      <c r="C268" s="1" t="s">
        <v>278</v>
      </c>
      <c r="D268" s="9"/>
      <c r="E268" s="1" t="str">
        <f t="shared" si="12"/>
        <v/>
      </c>
      <c r="F268" t="s">
        <v>186</v>
      </c>
      <c r="G268" t="s">
        <v>446</v>
      </c>
      <c r="H268" t="str">
        <f>F268</f>
        <v>Saudi Arabia</v>
      </c>
      <c r="J268" s="15"/>
    </row>
    <row r="269" spans="2:10" x14ac:dyDescent="0.2">
      <c r="B269" s="11">
        <v>260</v>
      </c>
      <c r="C269" s="1" t="s">
        <v>278</v>
      </c>
      <c r="D269" s="9"/>
      <c r="E269" s="1" t="str">
        <f t="shared" si="12"/>
        <v/>
      </c>
      <c r="F269" t="s">
        <v>187</v>
      </c>
      <c r="G269" t="s">
        <v>258</v>
      </c>
      <c r="H269" t="s">
        <v>254</v>
      </c>
      <c r="J269" s="15"/>
    </row>
    <row r="270" spans="2:10" x14ac:dyDescent="0.2">
      <c r="B270" s="11">
        <v>261</v>
      </c>
      <c r="C270" s="1" t="s">
        <v>278</v>
      </c>
      <c r="D270" s="9"/>
      <c r="E270" s="1" t="str">
        <f t="shared" si="12"/>
        <v/>
      </c>
      <c r="F270" t="s">
        <v>188</v>
      </c>
      <c r="G270" t="s">
        <v>446</v>
      </c>
      <c r="H270" t="str">
        <f>F270</f>
        <v>Syria</v>
      </c>
      <c r="J270" s="15" t="s">
        <v>266</v>
      </c>
    </row>
    <row r="271" spans="2:10" x14ac:dyDescent="0.2">
      <c r="B271" s="11">
        <v>262</v>
      </c>
      <c r="C271" s="1" t="s">
        <v>278</v>
      </c>
      <c r="D271" s="9"/>
      <c r="E271" s="1" t="str">
        <f t="shared" si="12"/>
        <v/>
      </c>
      <c r="F271" t="s">
        <v>189</v>
      </c>
      <c r="G271" t="s">
        <v>258</v>
      </c>
      <c r="H271" t="s">
        <v>254</v>
      </c>
      <c r="J271" s="15"/>
    </row>
    <row r="272" spans="2:10" x14ac:dyDescent="0.2">
      <c r="B272" s="11">
        <v>263</v>
      </c>
      <c r="C272" s="1" t="s">
        <v>278</v>
      </c>
      <c r="D272" s="9"/>
      <c r="E272" s="1" t="str">
        <f t="shared" si="12"/>
        <v/>
      </c>
      <c r="F272" t="s">
        <v>190</v>
      </c>
      <c r="G272" t="s">
        <v>446</v>
      </c>
      <c r="H272" t="str">
        <f>F272</f>
        <v>Yemen</v>
      </c>
      <c r="J272" s="15" t="s">
        <v>266</v>
      </c>
    </row>
    <row r="273" spans="2:10" x14ac:dyDescent="0.2">
      <c r="B273" s="11">
        <v>264</v>
      </c>
      <c r="C273" s="1" t="s">
        <v>275</v>
      </c>
      <c r="D273" s="9"/>
      <c r="E273" s="1" t="str">
        <f t="shared" si="12"/>
        <v/>
      </c>
      <c r="F273" t="s">
        <v>191</v>
      </c>
      <c r="G273" t="s">
        <v>258</v>
      </c>
      <c r="H273" t="s">
        <v>208</v>
      </c>
      <c r="J273" s="15"/>
    </row>
    <row r="274" spans="2:10" x14ac:dyDescent="0.2">
      <c r="B274" s="11">
        <v>265</v>
      </c>
      <c r="C274" s="1" t="s">
        <v>275</v>
      </c>
      <c r="D274" s="9"/>
      <c r="E274" s="1" t="str">
        <f t="shared" si="12"/>
        <v/>
      </c>
      <c r="F274" t="s">
        <v>374</v>
      </c>
      <c r="G274" t="s">
        <v>258</v>
      </c>
      <c r="H274" t="s">
        <v>255</v>
      </c>
      <c r="J274" s="15"/>
    </row>
    <row r="275" spans="2:10" x14ac:dyDescent="0.2">
      <c r="B275" s="11">
        <v>266</v>
      </c>
      <c r="C275" s="1" t="s">
        <v>275</v>
      </c>
      <c r="D275" s="9"/>
      <c r="E275" s="1" t="str">
        <f t="shared" si="12"/>
        <v/>
      </c>
      <c r="F275" t="s">
        <v>192</v>
      </c>
      <c r="G275" t="s">
        <v>258</v>
      </c>
      <c r="H275" t="s">
        <v>0</v>
      </c>
      <c r="J275" s="15"/>
    </row>
    <row r="276" spans="2:10" x14ac:dyDescent="0.2">
      <c r="B276" s="11">
        <v>267</v>
      </c>
      <c r="C276" s="1" t="s">
        <v>275</v>
      </c>
      <c r="D276" s="9"/>
      <c r="E276" s="1" t="str">
        <f t="shared" si="12"/>
        <v/>
      </c>
      <c r="F276" t="s">
        <v>375</v>
      </c>
      <c r="G276" t="s">
        <v>258</v>
      </c>
      <c r="H276" t="s">
        <v>0</v>
      </c>
      <c r="J276" s="15"/>
    </row>
    <row r="277" spans="2:10" x14ac:dyDescent="0.2">
      <c r="B277" s="11">
        <v>268</v>
      </c>
      <c r="C277" s="1" t="s">
        <v>275</v>
      </c>
      <c r="D277" s="9"/>
      <c r="E277" s="1" t="str">
        <f t="shared" si="12"/>
        <v/>
      </c>
      <c r="F277" t="s">
        <v>376</v>
      </c>
      <c r="G277" t="s">
        <v>446</v>
      </c>
      <c r="H277" t="str">
        <f>F277</f>
        <v>Comoros (Anjouan, Grand Comoro, Moheli)</v>
      </c>
      <c r="J277" s="15"/>
    </row>
    <row r="278" spans="2:10" x14ac:dyDescent="0.2">
      <c r="B278" s="11">
        <v>269</v>
      </c>
      <c r="C278" s="1" t="s">
        <v>275</v>
      </c>
      <c r="D278" s="9"/>
      <c r="E278" s="1" t="str">
        <f t="shared" si="12"/>
        <v/>
      </c>
      <c r="F278" t="s">
        <v>193</v>
      </c>
      <c r="G278" t="s">
        <v>258</v>
      </c>
      <c r="H278" t="s">
        <v>208</v>
      </c>
      <c r="J278" s="15"/>
    </row>
    <row r="279" spans="2:10" x14ac:dyDescent="0.2">
      <c r="B279" s="11">
        <v>270</v>
      </c>
      <c r="C279" s="1" t="s">
        <v>275</v>
      </c>
      <c r="D279" s="9" t="s">
        <v>266</v>
      </c>
      <c r="E279" s="1" t="str">
        <f t="shared" si="12"/>
        <v>Country</v>
      </c>
      <c r="F279" t="s">
        <v>194</v>
      </c>
      <c r="G279" t="s">
        <v>446</v>
      </c>
      <c r="H279" t="str">
        <f>F279</f>
        <v>Madagascar</v>
      </c>
      <c r="J279" s="15"/>
    </row>
    <row r="280" spans="2:10" x14ac:dyDescent="0.2">
      <c r="B280" s="11">
        <v>271</v>
      </c>
      <c r="C280" s="1" t="s">
        <v>275</v>
      </c>
      <c r="D280" s="9"/>
      <c r="E280" s="1" t="str">
        <f t="shared" si="12"/>
        <v/>
      </c>
      <c r="F280" t="s">
        <v>247</v>
      </c>
      <c r="G280" t="s">
        <v>446</v>
      </c>
      <c r="H280" t="str">
        <f>F280</f>
        <v>Maldives</v>
      </c>
      <c r="J280" s="15"/>
    </row>
    <row r="281" spans="2:10" x14ac:dyDescent="0.2">
      <c r="B281" s="11">
        <v>272</v>
      </c>
      <c r="C281" s="1" t="s">
        <v>275</v>
      </c>
      <c r="D281" s="9"/>
      <c r="E281" s="1" t="str">
        <f t="shared" si="12"/>
        <v/>
      </c>
      <c r="F281" t="s">
        <v>292</v>
      </c>
      <c r="G281" t="s">
        <v>446</v>
      </c>
      <c r="H281" t="str">
        <f>F281</f>
        <v>Mauritius &amp; Dependencies (Agalega, St. Brandon)</v>
      </c>
      <c r="J281" s="15"/>
    </row>
    <row r="282" spans="2:10" x14ac:dyDescent="0.2">
      <c r="B282" s="11">
        <v>273</v>
      </c>
      <c r="C282" s="1" t="s">
        <v>275</v>
      </c>
      <c r="D282" s="9"/>
      <c r="E282" s="1" t="str">
        <f t="shared" si="12"/>
        <v/>
      </c>
      <c r="F282" t="s">
        <v>195</v>
      </c>
      <c r="G282" t="s">
        <v>258</v>
      </c>
      <c r="H282" t="s">
        <v>98</v>
      </c>
      <c r="J282" s="15"/>
    </row>
    <row r="283" spans="2:10" x14ac:dyDescent="0.2">
      <c r="B283" s="11">
        <v>274</v>
      </c>
      <c r="C283" s="1" t="s">
        <v>275</v>
      </c>
      <c r="D283" s="9"/>
      <c r="E283" s="1" t="str">
        <f t="shared" si="12"/>
        <v/>
      </c>
      <c r="F283" t="s">
        <v>377</v>
      </c>
      <c r="G283" t="s">
        <v>258</v>
      </c>
      <c r="H283" t="s">
        <v>98</v>
      </c>
      <c r="J283" s="15"/>
    </row>
    <row r="284" spans="2:10" x14ac:dyDescent="0.2">
      <c r="B284" s="11">
        <v>275</v>
      </c>
      <c r="C284" s="1" t="s">
        <v>275</v>
      </c>
      <c r="D284" s="9"/>
      <c r="E284" s="1" t="str">
        <f t="shared" si="12"/>
        <v/>
      </c>
      <c r="F284" t="s">
        <v>378</v>
      </c>
      <c r="G284" t="s">
        <v>258</v>
      </c>
      <c r="H284" t="s">
        <v>248</v>
      </c>
      <c r="J284" s="15"/>
    </row>
    <row r="285" spans="2:10" x14ac:dyDescent="0.2">
      <c r="B285" s="11">
        <v>276</v>
      </c>
      <c r="C285" s="1" t="s">
        <v>275</v>
      </c>
      <c r="D285" s="9"/>
      <c r="E285" s="1" t="str">
        <f t="shared" si="12"/>
        <v/>
      </c>
      <c r="F285" t="s">
        <v>196</v>
      </c>
      <c r="G285" t="s">
        <v>446</v>
      </c>
      <c r="H285" t="str">
        <f>F285</f>
        <v>Seychelles</v>
      </c>
      <c r="J285" s="15"/>
    </row>
    <row r="286" spans="2:10" x14ac:dyDescent="0.2">
      <c r="B286" s="11">
        <v>277</v>
      </c>
      <c r="C286" s="1" t="s">
        <v>275</v>
      </c>
      <c r="D286" s="9"/>
      <c r="E286" s="1" t="str">
        <f t="shared" si="12"/>
        <v/>
      </c>
      <c r="F286" t="s">
        <v>274</v>
      </c>
      <c r="G286" t="s">
        <v>258</v>
      </c>
      <c r="H286" t="s">
        <v>190</v>
      </c>
      <c r="J286" s="15"/>
    </row>
    <row r="287" spans="2:10" x14ac:dyDescent="0.2">
      <c r="B287" s="11">
        <v>278</v>
      </c>
      <c r="C287" s="1" t="s">
        <v>275</v>
      </c>
      <c r="D287" s="9"/>
      <c r="E287" s="1" t="str">
        <f t="shared" si="12"/>
        <v/>
      </c>
      <c r="F287" t="s">
        <v>379</v>
      </c>
      <c r="G287" t="s">
        <v>258</v>
      </c>
      <c r="H287" t="s">
        <v>196</v>
      </c>
      <c r="J287" s="15"/>
    </row>
    <row r="288" spans="2:10" x14ac:dyDescent="0.2">
      <c r="B288" s="11">
        <v>279</v>
      </c>
      <c r="C288" s="1" t="s">
        <v>296</v>
      </c>
      <c r="D288" s="9"/>
      <c r="E288" s="1" t="str">
        <f t="shared" si="12"/>
        <v/>
      </c>
      <c r="F288" t="s">
        <v>197</v>
      </c>
      <c r="G288" t="s">
        <v>273</v>
      </c>
      <c r="H288" t="s">
        <v>197</v>
      </c>
      <c r="J288" s="15"/>
    </row>
    <row r="289" spans="2:10" x14ac:dyDescent="0.2">
      <c r="B289" s="11">
        <v>280</v>
      </c>
      <c r="C289" s="1" t="s">
        <v>296</v>
      </c>
      <c r="D289" s="9"/>
      <c r="E289" s="1" t="str">
        <f t="shared" si="12"/>
        <v/>
      </c>
      <c r="F289" t="s">
        <v>198</v>
      </c>
      <c r="G289" t="s">
        <v>446</v>
      </c>
      <c r="H289" t="str">
        <f t="shared" ref="H289:H297" si="13">F289</f>
        <v>Afghanistan</v>
      </c>
      <c r="J289" s="15" t="s">
        <v>266</v>
      </c>
    </row>
    <row r="290" spans="2:10" x14ac:dyDescent="0.2">
      <c r="B290" s="11">
        <v>281</v>
      </c>
      <c r="C290" s="1" t="s">
        <v>296</v>
      </c>
      <c r="D290" s="9"/>
      <c r="E290" s="1" t="str">
        <f t="shared" si="12"/>
        <v/>
      </c>
      <c r="F290" t="s">
        <v>380</v>
      </c>
      <c r="G290" t="s">
        <v>446</v>
      </c>
      <c r="H290" t="str">
        <f t="shared" si="13"/>
        <v>Armenia</v>
      </c>
      <c r="J290" s="15"/>
    </row>
    <row r="291" spans="2:10" x14ac:dyDescent="0.2">
      <c r="B291" s="11">
        <v>282</v>
      </c>
      <c r="C291" s="1" t="s">
        <v>296</v>
      </c>
      <c r="D291" s="9"/>
      <c r="E291" s="1" t="str">
        <f t="shared" si="12"/>
        <v/>
      </c>
      <c r="F291" t="s">
        <v>241</v>
      </c>
      <c r="G291" t="s">
        <v>446</v>
      </c>
      <c r="H291" t="str">
        <f t="shared" si="13"/>
        <v>Azerbaijan</v>
      </c>
      <c r="J291" s="15"/>
    </row>
    <row r="292" spans="2:10" x14ac:dyDescent="0.2">
      <c r="B292" s="11">
        <v>283</v>
      </c>
      <c r="C292" s="1" t="s">
        <v>296</v>
      </c>
      <c r="D292" s="9"/>
      <c r="E292" s="1" t="str">
        <f t="shared" si="12"/>
        <v/>
      </c>
      <c r="F292" t="s">
        <v>199</v>
      </c>
      <c r="G292" t="s">
        <v>446</v>
      </c>
      <c r="H292" t="str">
        <f t="shared" si="13"/>
        <v>Bangladesh</v>
      </c>
      <c r="J292" s="15"/>
    </row>
    <row r="293" spans="2:10" x14ac:dyDescent="0.2">
      <c r="B293" s="11">
        <v>284</v>
      </c>
      <c r="C293" s="1" t="s">
        <v>296</v>
      </c>
      <c r="D293" s="9"/>
      <c r="E293" s="1" t="str">
        <f t="shared" si="12"/>
        <v/>
      </c>
      <c r="F293" t="s">
        <v>200</v>
      </c>
      <c r="G293" t="s">
        <v>446</v>
      </c>
      <c r="H293" t="str">
        <f t="shared" si="13"/>
        <v>Bhutan</v>
      </c>
      <c r="J293" s="15"/>
    </row>
    <row r="294" spans="2:10" x14ac:dyDescent="0.2">
      <c r="B294" s="11">
        <v>285</v>
      </c>
      <c r="C294" s="1" t="s">
        <v>296</v>
      </c>
      <c r="D294" s="9"/>
      <c r="E294" s="1" t="str">
        <f t="shared" si="12"/>
        <v/>
      </c>
      <c r="F294" t="s">
        <v>201</v>
      </c>
      <c r="G294" t="s">
        <v>446</v>
      </c>
      <c r="H294" t="str">
        <f t="shared" si="13"/>
        <v>Brunei</v>
      </c>
      <c r="J294" s="15"/>
    </row>
    <row r="295" spans="2:10" x14ac:dyDescent="0.2">
      <c r="B295" s="11">
        <v>286</v>
      </c>
      <c r="C295" s="1" t="s">
        <v>296</v>
      </c>
      <c r="D295" s="9" t="s">
        <v>266</v>
      </c>
      <c r="E295" s="1" t="str">
        <f t="shared" si="12"/>
        <v>Country</v>
      </c>
      <c r="F295" t="s">
        <v>202</v>
      </c>
      <c r="G295" t="s">
        <v>446</v>
      </c>
      <c r="H295" t="str">
        <f t="shared" si="13"/>
        <v>Cambodia</v>
      </c>
      <c r="J295" s="15"/>
    </row>
    <row r="296" spans="2:10" x14ac:dyDescent="0.2">
      <c r="B296" s="11">
        <v>287</v>
      </c>
      <c r="C296" s="1" t="s">
        <v>296</v>
      </c>
      <c r="D296" s="9" t="s">
        <v>266</v>
      </c>
      <c r="E296" s="1" t="str">
        <f t="shared" si="12"/>
        <v>Country</v>
      </c>
      <c r="F296" t="s">
        <v>203</v>
      </c>
      <c r="G296" t="s">
        <v>446</v>
      </c>
      <c r="H296" t="str">
        <f t="shared" si="13"/>
        <v>China, People’s Republic</v>
      </c>
      <c r="J296" s="15"/>
    </row>
    <row r="297" spans="2:10" x14ac:dyDescent="0.2">
      <c r="B297" s="11">
        <v>288</v>
      </c>
      <c r="C297" s="1" t="s">
        <v>296</v>
      </c>
      <c r="D297" s="9"/>
      <c r="E297" s="1" t="str">
        <f t="shared" si="12"/>
        <v/>
      </c>
      <c r="F297" t="s">
        <v>205</v>
      </c>
      <c r="G297" t="s">
        <v>446</v>
      </c>
      <c r="H297" t="str">
        <f t="shared" si="13"/>
        <v>Georgia</v>
      </c>
      <c r="J297" s="15"/>
    </row>
    <row r="298" spans="2:10" x14ac:dyDescent="0.2">
      <c r="B298" s="11">
        <v>289</v>
      </c>
      <c r="C298" s="1" t="s">
        <v>296</v>
      </c>
      <c r="D298" s="9"/>
      <c r="E298" s="1" t="str">
        <f t="shared" si="12"/>
        <v/>
      </c>
      <c r="F298" t="s">
        <v>206</v>
      </c>
      <c r="G298" t="s">
        <v>258</v>
      </c>
      <c r="H298" t="s">
        <v>243</v>
      </c>
      <c r="J298" s="15"/>
    </row>
    <row r="299" spans="2:10" x14ac:dyDescent="0.2">
      <c r="B299" s="11">
        <v>290</v>
      </c>
      <c r="C299" s="1" t="s">
        <v>296</v>
      </c>
      <c r="D299" s="9" t="s">
        <v>266</v>
      </c>
      <c r="E299" s="1" t="str">
        <f t="shared" si="12"/>
        <v>Territory</v>
      </c>
      <c r="F299" t="s">
        <v>207</v>
      </c>
      <c r="G299" t="s">
        <v>258</v>
      </c>
      <c r="H299" t="s">
        <v>243</v>
      </c>
      <c r="J299" s="15"/>
    </row>
    <row r="300" spans="2:10" x14ac:dyDescent="0.2">
      <c r="B300" s="11">
        <v>291</v>
      </c>
      <c r="C300" s="1" t="s">
        <v>296</v>
      </c>
      <c r="D300" s="9" t="s">
        <v>266</v>
      </c>
      <c r="E300" s="1" t="str">
        <f t="shared" si="12"/>
        <v>Country</v>
      </c>
      <c r="F300" t="s">
        <v>208</v>
      </c>
      <c r="G300" t="s">
        <v>446</v>
      </c>
      <c r="H300" t="str">
        <f>F300</f>
        <v>India</v>
      </c>
      <c r="J300" s="15"/>
    </row>
    <row r="301" spans="2:10" x14ac:dyDescent="0.2">
      <c r="B301" s="11">
        <v>292</v>
      </c>
      <c r="C301" s="1" t="s">
        <v>296</v>
      </c>
      <c r="D301" s="9"/>
      <c r="E301" s="1" t="str">
        <f t="shared" si="12"/>
        <v/>
      </c>
      <c r="F301" t="s">
        <v>209</v>
      </c>
      <c r="G301" t="s">
        <v>446</v>
      </c>
      <c r="H301" t="s">
        <v>240</v>
      </c>
      <c r="J301" s="15"/>
    </row>
    <row r="302" spans="2:10" x14ac:dyDescent="0.2">
      <c r="B302" s="11">
        <v>293</v>
      </c>
      <c r="C302" s="1" t="s">
        <v>296</v>
      </c>
      <c r="D302" s="9" t="s">
        <v>266</v>
      </c>
      <c r="E302" s="1" t="str">
        <f t="shared" si="12"/>
        <v>Country</v>
      </c>
      <c r="F302" t="s">
        <v>210</v>
      </c>
      <c r="G302" t="s">
        <v>446</v>
      </c>
      <c r="H302" t="str">
        <f>F302</f>
        <v>Japan</v>
      </c>
      <c r="J302" s="15"/>
    </row>
    <row r="303" spans="2:10" x14ac:dyDescent="0.2">
      <c r="B303" s="11">
        <v>294</v>
      </c>
      <c r="C303" s="1" t="s">
        <v>296</v>
      </c>
      <c r="D303" s="9"/>
      <c r="E303" s="1" t="str">
        <f t="shared" si="12"/>
        <v/>
      </c>
      <c r="F303" t="s">
        <v>211</v>
      </c>
      <c r="G303" t="s">
        <v>258</v>
      </c>
      <c r="H303" t="s">
        <v>259</v>
      </c>
      <c r="J303" s="15"/>
    </row>
    <row r="304" spans="2:10" x14ac:dyDescent="0.2">
      <c r="B304" s="11">
        <v>295</v>
      </c>
      <c r="C304" s="1" t="s">
        <v>296</v>
      </c>
      <c r="D304" s="9"/>
      <c r="E304" s="1" t="str">
        <f t="shared" si="12"/>
        <v/>
      </c>
      <c r="F304" t="s">
        <v>212</v>
      </c>
      <c r="G304" t="s">
        <v>258</v>
      </c>
      <c r="H304" t="s">
        <v>240</v>
      </c>
      <c r="J304" s="15"/>
    </row>
    <row r="305" spans="2:10" x14ac:dyDescent="0.2">
      <c r="B305" s="11">
        <v>296</v>
      </c>
      <c r="C305" s="1" t="s">
        <v>296</v>
      </c>
      <c r="D305" s="9"/>
      <c r="E305" s="1" t="str">
        <f t="shared" si="12"/>
        <v/>
      </c>
      <c r="F305" t="s">
        <v>213</v>
      </c>
      <c r="G305" t="s">
        <v>258</v>
      </c>
      <c r="H305" t="s">
        <v>208</v>
      </c>
      <c r="J305" s="15"/>
    </row>
    <row r="306" spans="2:10" x14ac:dyDescent="0.2">
      <c r="B306" s="11">
        <v>297</v>
      </c>
      <c r="C306" s="1" t="s">
        <v>296</v>
      </c>
      <c r="D306" s="9"/>
      <c r="E306" s="1" t="str">
        <f t="shared" si="12"/>
        <v/>
      </c>
      <c r="F306" t="s">
        <v>214</v>
      </c>
      <c r="G306" t="s">
        <v>446</v>
      </c>
      <c r="H306" t="str">
        <f>F306</f>
        <v>Kazakhstan</v>
      </c>
      <c r="I306" t="s">
        <v>279</v>
      </c>
      <c r="J306" s="15"/>
    </row>
    <row r="307" spans="2:10" x14ac:dyDescent="0.2">
      <c r="B307" s="11">
        <v>298</v>
      </c>
      <c r="C307" s="1" t="s">
        <v>296</v>
      </c>
      <c r="D307" s="9"/>
      <c r="E307" s="1" t="str">
        <f t="shared" si="12"/>
        <v/>
      </c>
      <c r="F307" t="s">
        <v>216</v>
      </c>
      <c r="G307" t="s">
        <v>446</v>
      </c>
      <c r="H307" t="str">
        <f>F307</f>
        <v>Korea, North</v>
      </c>
      <c r="J307" s="15"/>
    </row>
    <row r="308" spans="2:10" x14ac:dyDescent="0.2">
      <c r="B308" s="11">
        <v>299</v>
      </c>
      <c r="C308" s="1" t="s">
        <v>296</v>
      </c>
      <c r="D308" s="9" t="s">
        <v>266</v>
      </c>
      <c r="E308" s="1" t="str">
        <f t="shared" si="12"/>
        <v>Country</v>
      </c>
      <c r="F308" t="s">
        <v>217</v>
      </c>
      <c r="G308" t="s">
        <v>446</v>
      </c>
      <c r="H308" t="str">
        <f>F308</f>
        <v>Korea, South</v>
      </c>
      <c r="J308" s="15"/>
    </row>
    <row r="309" spans="2:10" x14ac:dyDescent="0.2">
      <c r="B309" s="11">
        <v>300</v>
      </c>
      <c r="C309" s="1" t="s">
        <v>296</v>
      </c>
      <c r="D309" s="9"/>
      <c r="E309" s="1" t="str">
        <f t="shared" si="12"/>
        <v/>
      </c>
      <c r="F309" t="s">
        <v>215</v>
      </c>
      <c r="G309" t="s">
        <v>446</v>
      </c>
      <c r="H309" t="str">
        <f>F309</f>
        <v>Kyrgyzstan</v>
      </c>
      <c r="I309" t="s">
        <v>279</v>
      </c>
      <c r="J309" s="15"/>
    </row>
    <row r="310" spans="2:10" x14ac:dyDescent="0.2">
      <c r="B310" s="11">
        <v>301</v>
      </c>
      <c r="C310" s="1" t="s">
        <v>296</v>
      </c>
      <c r="D310" s="9" t="s">
        <v>266</v>
      </c>
      <c r="E310" s="1" t="str">
        <f t="shared" si="12"/>
        <v>Country</v>
      </c>
      <c r="F310" t="s">
        <v>218</v>
      </c>
      <c r="G310" t="s">
        <v>446</v>
      </c>
      <c r="H310" t="str">
        <f>F310</f>
        <v>Laos</v>
      </c>
      <c r="J310" s="15"/>
    </row>
    <row r="311" spans="2:10" x14ac:dyDescent="0.2">
      <c r="B311" s="11">
        <v>302</v>
      </c>
      <c r="C311" s="1" t="s">
        <v>296</v>
      </c>
      <c r="D311" s="9" t="s">
        <v>266</v>
      </c>
      <c r="E311" s="1" t="str">
        <f t="shared" si="12"/>
        <v>Territory</v>
      </c>
      <c r="F311" t="s">
        <v>381</v>
      </c>
      <c r="G311" t="s">
        <v>258</v>
      </c>
      <c r="H311" t="s">
        <v>240</v>
      </c>
      <c r="J311" s="15"/>
    </row>
    <row r="312" spans="2:10" x14ac:dyDescent="0.2">
      <c r="B312" s="11">
        <v>303</v>
      </c>
      <c r="C312" s="1" t="s">
        <v>296</v>
      </c>
      <c r="D312" s="9" t="s">
        <v>266</v>
      </c>
      <c r="E312" s="1" t="str">
        <f t="shared" si="12"/>
        <v>Territory</v>
      </c>
      <c r="F312" t="s">
        <v>219</v>
      </c>
      <c r="G312" t="s">
        <v>258</v>
      </c>
      <c r="H312" t="s">
        <v>243</v>
      </c>
      <c r="J312" s="15"/>
    </row>
    <row r="313" spans="2:10" x14ac:dyDescent="0.2">
      <c r="B313" s="11">
        <v>304</v>
      </c>
      <c r="C313" s="1" t="s">
        <v>296</v>
      </c>
      <c r="D313" s="9" t="s">
        <v>266</v>
      </c>
      <c r="E313" s="1" t="str">
        <f t="shared" si="12"/>
        <v>Country</v>
      </c>
      <c r="F313" t="s">
        <v>220</v>
      </c>
      <c r="G313" t="s">
        <v>446</v>
      </c>
      <c r="H313" t="str">
        <f>F313</f>
        <v>Malaysia</v>
      </c>
      <c r="J313" s="15"/>
    </row>
    <row r="314" spans="2:10" x14ac:dyDescent="0.2">
      <c r="B314" s="11">
        <v>305</v>
      </c>
      <c r="C314" s="1" t="s">
        <v>296</v>
      </c>
      <c r="D314" s="9"/>
      <c r="E314" s="1" t="str">
        <f t="shared" si="12"/>
        <v/>
      </c>
      <c r="F314" t="s">
        <v>297</v>
      </c>
      <c r="G314" t="s">
        <v>258</v>
      </c>
      <c r="H314" t="s">
        <v>240</v>
      </c>
      <c r="J314" s="15"/>
    </row>
    <row r="315" spans="2:10" x14ac:dyDescent="0.2">
      <c r="B315" s="11">
        <v>306</v>
      </c>
      <c r="C315" s="1" t="s">
        <v>296</v>
      </c>
      <c r="D315" s="9"/>
      <c r="E315" s="1" t="str">
        <f t="shared" si="12"/>
        <v/>
      </c>
      <c r="F315" t="s">
        <v>221</v>
      </c>
      <c r="G315" t="s">
        <v>446</v>
      </c>
      <c r="H315" t="str">
        <f>F315</f>
        <v>Mongolia, Republic</v>
      </c>
      <c r="J315" s="15"/>
    </row>
    <row r="316" spans="2:10" x14ac:dyDescent="0.2">
      <c r="B316" s="11">
        <v>307</v>
      </c>
      <c r="C316" s="1" t="s">
        <v>296</v>
      </c>
      <c r="D316" s="9" t="s">
        <v>266</v>
      </c>
      <c r="E316" s="1" t="str">
        <f t="shared" si="12"/>
        <v>Country</v>
      </c>
      <c r="F316" t="s">
        <v>222</v>
      </c>
      <c r="G316" t="s">
        <v>446</v>
      </c>
      <c r="H316" t="str">
        <f>F316</f>
        <v>Myanmar (Burma)</v>
      </c>
      <c r="J316" s="15"/>
    </row>
    <row r="317" spans="2:10" x14ac:dyDescent="0.2">
      <c r="B317" s="11">
        <v>308</v>
      </c>
      <c r="C317" s="1" t="s">
        <v>296</v>
      </c>
      <c r="D317" s="9"/>
      <c r="E317" s="1" t="str">
        <f t="shared" si="12"/>
        <v/>
      </c>
      <c r="F317" t="s">
        <v>382</v>
      </c>
      <c r="G317" t="s">
        <v>258</v>
      </c>
      <c r="H317" t="s">
        <v>241</v>
      </c>
      <c r="J317" s="15"/>
    </row>
    <row r="318" spans="2:10" x14ac:dyDescent="0.2">
      <c r="B318" s="11">
        <v>309</v>
      </c>
      <c r="C318" s="1" t="s">
        <v>296</v>
      </c>
      <c r="D318" s="9"/>
      <c r="E318" s="1" t="str">
        <f t="shared" si="12"/>
        <v/>
      </c>
      <c r="F318" t="s">
        <v>223</v>
      </c>
      <c r="G318" t="s">
        <v>446</v>
      </c>
      <c r="H318" t="str">
        <f>F318</f>
        <v>Nepal</v>
      </c>
      <c r="J318" s="15"/>
    </row>
    <row r="319" spans="2:10" x14ac:dyDescent="0.2">
      <c r="B319" s="11">
        <v>310</v>
      </c>
      <c r="C319" s="1" t="s">
        <v>296</v>
      </c>
      <c r="D319" s="9"/>
      <c r="E319" s="1" t="str">
        <f t="shared" si="12"/>
        <v/>
      </c>
      <c r="F319" t="s">
        <v>224</v>
      </c>
      <c r="G319" t="s">
        <v>446</v>
      </c>
      <c r="H319" t="str">
        <f>F319</f>
        <v>Pakistan</v>
      </c>
      <c r="J319" s="15"/>
    </row>
    <row r="320" spans="2:10" x14ac:dyDescent="0.2">
      <c r="B320" s="11">
        <v>311</v>
      </c>
      <c r="C320" s="1" t="s">
        <v>296</v>
      </c>
      <c r="D320" s="9"/>
      <c r="E320" s="1" t="str">
        <f t="shared" si="12"/>
        <v/>
      </c>
      <c r="F320" t="s">
        <v>298</v>
      </c>
      <c r="G320" t="s">
        <v>258</v>
      </c>
      <c r="H320" t="s">
        <v>240</v>
      </c>
      <c r="J320" s="15"/>
    </row>
    <row r="321" spans="2:10" x14ac:dyDescent="0.2">
      <c r="B321" s="11">
        <v>312</v>
      </c>
      <c r="C321" s="1" t="s">
        <v>296</v>
      </c>
      <c r="D321" s="9" t="s">
        <v>266</v>
      </c>
      <c r="E321" s="1" t="str">
        <f t="shared" si="12"/>
        <v>Country</v>
      </c>
      <c r="F321" t="s">
        <v>225</v>
      </c>
      <c r="G321" t="s">
        <v>446</v>
      </c>
      <c r="H321" t="str">
        <f>F321</f>
        <v>Philippines</v>
      </c>
      <c r="J321" s="15"/>
    </row>
    <row r="322" spans="2:10" x14ac:dyDescent="0.2">
      <c r="B322" s="11">
        <v>313</v>
      </c>
      <c r="C322" s="1" t="s">
        <v>296</v>
      </c>
      <c r="D322" s="9"/>
      <c r="E322" s="1" t="str">
        <f t="shared" si="12"/>
        <v/>
      </c>
      <c r="F322" t="s">
        <v>383</v>
      </c>
      <c r="G322" t="s">
        <v>258</v>
      </c>
      <c r="H322" t="s">
        <v>249</v>
      </c>
      <c r="J322" s="15"/>
    </row>
    <row r="323" spans="2:10" x14ac:dyDescent="0.2">
      <c r="B323" s="11">
        <v>314</v>
      </c>
      <c r="C323" s="1" t="s">
        <v>296</v>
      </c>
      <c r="D323" s="9" t="s">
        <v>266</v>
      </c>
      <c r="E323" s="1" t="str">
        <f t="shared" si="12"/>
        <v>Territory</v>
      </c>
      <c r="F323" t="s">
        <v>299</v>
      </c>
      <c r="G323" t="s">
        <v>258</v>
      </c>
      <c r="H323" t="s">
        <v>220</v>
      </c>
      <c r="J323" s="15"/>
    </row>
    <row r="324" spans="2:10" x14ac:dyDescent="0.2">
      <c r="B324" s="11">
        <v>315</v>
      </c>
      <c r="C324" s="1" t="s">
        <v>296</v>
      </c>
      <c r="D324" s="9"/>
      <c r="E324" s="1" t="str">
        <f t="shared" si="12"/>
        <v/>
      </c>
      <c r="F324" t="s">
        <v>226</v>
      </c>
      <c r="G324" t="s">
        <v>258</v>
      </c>
      <c r="H324" t="s">
        <v>220</v>
      </c>
      <c r="J324" s="15"/>
    </row>
    <row r="325" spans="2:10" x14ac:dyDescent="0.2">
      <c r="B325" s="11">
        <v>316</v>
      </c>
      <c r="C325" s="1" t="s">
        <v>296</v>
      </c>
      <c r="D325" s="9"/>
      <c r="E325" s="1" t="str">
        <f t="shared" si="12"/>
        <v/>
      </c>
      <c r="F325" t="s">
        <v>227</v>
      </c>
      <c r="G325" t="s">
        <v>258</v>
      </c>
      <c r="H325" t="s">
        <v>208</v>
      </c>
      <c r="J325" s="15"/>
    </row>
    <row r="326" spans="2:10" x14ac:dyDescent="0.2">
      <c r="B326" s="11">
        <v>317</v>
      </c>
      <c r="C326" s="1" t="s">
        <v>296</v>
      </c>
      <c r="D326" s="9" t="s">
        <v>266</v>
      </c>
      <c r="E326" s="1" t="str">
        <f t="shared" si="12"/>
        <v>Country</v>
      </c>
      <c r="F326" t="s">
        <v>228</v>
      </c>
      <c r="G326" t="s">
        <v>446</v>
      </c>
      <c r="H326" t="str">
        <f>F326</f>
        <v>Singapore</v>
      </c>
      <c r="J326" s="15"/>
    </row>
    <row r="327" spans="2:10" x14ac:dyDescent="0.2">
      <c r="B327" s="11">
        <v>318</v>
      </c>
      <c r="C327" s="1" t="s">
        <v>296</v>
      </c>
      <c r="D327" s="9"/>
      <c r="E327" s="1" t="str">
        <f t="shared" si="12"/>
        <v/>
      </c>
      <c r="F327" t="s">
        <v>300</v>
      </c>
      <c r="G327" t="s">
        <v>258</v>
      </c>
      <c r="H327" t="s">
        <v>205</v>
      </c>
      <c r="J327" s="15" t="s">
        <v>266</v>
      </c>
    </row>
    <row r="328" spans="2:10" x14ac:dyDescent="0.2">
      <c r="B328" s="11">
        <v>319</v>
      </c>
      <c r="C328" s="1" t="s">
        <v>296</v>
      </c>
      <c r="D328" s="9"/>
      <c r="E328" s="1" t="str">
        <f t="shared" si="12"/>
        <v/>
      </c>
      <c r="F328" t="s">
        <v>229</v>
      </c>
      <c r="G328" t="s">
        <v>446</v>
      </c>
      <c r="H328" t="str">
        <f>F328</f>
        <v>Sri Lanka (Ceylon)</v>
      </c>
      <c r="J328" s="15"/>
    </row>
    <row r="329" spans="2:10" x14ac:dyDescent="0.2">
      <c r="B329" s="11">
        <v>320</v>
      </c>
      <c r="C329" s="1" t="s">
        <v>296</v>
      </c>
      <c r="D329" s="9"/>
      <c r="E329" s="1" t="str">
        <f t="shared" si="12"/>
        <v/>
      </c>
      <c r="F329" t="s">
        <v>230</v>
      </c>
      <c r="G329" t="s">
        <v>258</v>
      </c>
      <c r="H329" t="s">
        <v>240</v>
      </c>
      <c r="J329" s="15"/>
    </row>
    <row r="330" spans="2:10" x14ac:dyDescent="0.2">
      <c r="B330" s="11">
        <v>321</v>
      </c>
      <c r="C330" s="1" t="s">
        <v>296</v>
      </c>
      <c r="D330" s="9"/>
      <c r="E330" s="1" t="str">
        <f t="shared" si="12"/>
        <v/>
      </c>
      <c r="F330" t="s">
        <v>231</v>
      </c>
      <c r="G330" t="s">
        <v>258</v>
      </c>
      <c r="H330" t="s">
        <v>240</v>
      </c>
      <c r="J330" s="15"/>
    </row>
    <row r="331" spans="2:10" x14ac:dyDescent="0.2">
      <c r="B331" s="11">
        <v>322</v>
      </c>
      <c r="C331" s="1" t="s">
        <v>296</v>
      </c>
      <c r="D331" s="9" t="s">
        <v>266</v>
      </c>
      <c r="E331" s="1" t="str">
        <f t="shared" ref="E331:E339" si="14">IF(D331="Y",IF(LEFT(G331,7)="Country","Country","Territory"),"")</f>
        <v>Country</v>
      </c>
      <c r="F331" t="s">
        <v>232</v>
      </c>
      <c r="G331" t="s">
        <v>446</v>
      </c>
      <c r="H331" t="str">
        <f>F331</f>
        <v>Taiwan. R.O.C.</v>
      </c>
      <c r="J331" s="15"/>
    </row>
    <row r="332" spans="2:10" x14ac:dyDescent="0.2">
      <c r="B332" s="11">
        <v>323</v>
      </c>
      <c r="C332" s="1" t="s">
        <v>296</v>
      </c>
      <c r="D332" s="9"/>
      <c r="E332" s="1" t="str">
        <f t="shared" si="14"/>
        <v/>
      </c>
      <c r="F332" t="s">
        <v>233</v>
      </c>
      <c r="G332" t="s">
        <v>446</v>
      </c>
      <c r="H332" t="str">
        <f>F332</f>
        <v>Tajikistan</v>
      </c>
      <c r="I332" t="s">
        <v>279</v>
      </c>
      <c r="J332" s="15"/>
    </row>
    <row r="333" spans="2:10" x14ac:dyDescent="0.2">
      <c r="B333" s="11">
        <v>324</v>
      </c>
      <c r="C333" s="1" t="s">
        <v>296</v>
      </c>
      <c r="D333" s="9" t="s">
        <v>266</v>
      </c>
      <c r="E333" s="1" t="str">
        <f t="shared" si="14"/>
        <v>Country</v>
      </c>
      <c r="F333" t="s">
        <v>234</v>
      </c>
      <c r="G333" t="s">
        <v>446</v>
      </c>
      <c r="H333" t="str">
        <f>F333</f>
        <v>Thailand</v>
      </c>
      <c r="J333" s="15"/>
    </row>
    <row r="334" spans="2:10" x14ac:dyDescent="0.2">
      <c r="B334" s="11">
        <v>325</v>
      </c>
      <c r="C334" s="1" t="s">
        <v>296</v>
      </c>
      <c r="D334" s="9"/>
      <c r="E334" s="1" t="str">
        <f t="shared" si="14"/>
        <v/>
      </c>
      <c r="F334" t="s">
        <v>235</v>
      </c>
      <c r="G334" t="s">
        <v>258</v>
      </c>
      <c r="H334" t="s">
        <v>243</v>
      </c>
      <c r="J334" s="15"/>
    </row>
    <row r="335" spans="2:10" x14ac:dyDescent="0.2">
      <c r="B335" s="11">
        <v>326</v>
      </c>
      <c r="C335" s="1" t="s">
        <v>296</v>
      </c>
      <c r="D335" s="9"/>
      <c r="E335" s="1" t="str">
        <f t="shared" si="14"/>
        <v/>
      </c>
      <c r="F335" t="s">
        <v>384</v>
      </c>
      <c r="G335" t="s">
        <v>446</v>
      </c>
      <c r="H335" t="str">
        <f>F335</f>
        <v>Timor-Leste</v>
      </c>
      <c r="J335" s="15"/>
    </row>
    <row r="336" spans="2:10" x14ac:dyDescent="0.2">
      <c r="B336" s="11">
        <v>327</v>
      </c>
      <c r="C336" s="1" t="s">
        <v>296</v>
      </c>
      <c r="D336" s="9" t="s">
        <v>266</v>
      </c>
      <c r="E336" s="1" t="str">
        <f t="shared" si="14"/>
        <v>Country</v>
      </c>
      <c r="F336" t="s">
        <v>236</v>
      </c>
      <c r="G336" t="s">
        <v>446</v>
      </c>
      <c r="H336" t="str">
        <f>F336</f>
        <v>Turkey in Asia (Anatolia, Ankara, Izmir)</v>
      </c>
      <c r="J336" s="15"/>
    </row>
    <row r="337" spans="2:10" x14ac:dyDescent="0.2">
      <c r="B337" s="11">
        <v>328</v>
      </c>
      <c r="C337" s="1" t="s">
        <v>296</v>
      </c>
      <c r="D337" s="9"/>
      <c r="E337" s="1" t="str">
        <f t="shared" si="14"/>
        <v/>
      </c>
      <c r="F337" t="s">
        <v>237</v>
      </c>
      <c r="G337" t="s">
        <v>446</v>
      </c>
      <c r="H337" t="str">
        <f>F337</f>
        <v>Turkmenistan</v>
      </c>
      <c r="I337" t="s">
        <v>279</v>
      </c>
      <c r="J337" s="15"/>
    </row>
    <row r="338" spans="2:10" x14ac:dyDescent="0.2">
      <c r="B338" s="11">
        <v>329</v>
      </c>
      <c r="C338" s="1" t="s">
        <v>296</v>
      </c>
      <c r="D338" s="9"/>
      <c r="E338" s="1" t="str">
        <f t="shared" si="14"/>
        <v/>
      </c>
      <c r="F338" t="s">
        <v>238</v>
      </c>
      <c r="G338" t="s">
        <v>446</v>
      </c>
      <c r="H338" t="str">
        <f>F338</f>
        <v>Uzbekistan</v>
      </c>
      <c r="I338" t="s">
        <v>279</v>
      </c>
      <c r="J338" s="15"/>
    </row>
    <row r="339" spans="2:10" ht="16" thickBot="1" x14ac:dyDescent="0.25">
      <c r="B339" s="13">
        <v>330</v>
      </c>
      <c r="C339" s="14" t="s">
        <v>296</v>
      </c>
      <c r="D339" s="10" t="s">
        <v>266</v>
      </c>
      <c r="E339" s="14" t="str">
        <f t="shared" si="14"/>
        <v>Country</v>
      </c>
      <c r="F339" s="12" t="s">
        <v>239</v>
      </c>
      <c r="G339" s="12" t="s">
        <v>446</v>
      </c>
      <c r="H339" s="12" t="str">
        <f>F339</f>
        <v>Vietnam</v>
      </c>
      <c r="I339" s="12"/>
      <c r="J339" s="16"/>
    </row>
    <row r="340" spans="2:10" ht="16" thickTop="1" x14ac:dyDescent="0.2">
      <c r="B340" t="s">
        <v>311</v>
      </c>
    </row>
  </sheetData>
  <autoFilter ref="B9:J340" xr:uid="{00000000-0001-0000-0000-000000000000}"/>
  <sortState xmlns:xlrd2="http://schemas.microsoft.com/office/spreadsheetml/2017/richdata2" ref="B9:H338">
    <sortCondition ref="F9:F338"/>
  </sortState>
  <mergeCells count="2">
    <mergeCell ref="B6:D6"/>
    <mergeCell ref="B5:D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EF766-F56B-40E8-9111-87567CB21F88}">
  <dimension ref="B1:G198"/>
  <sheetViews>
    <sheetView showGridLines="0" workbookViewId="0"/>
  </sheetViews>
  <sheetFormatPr baseColWidth="10" defaultColWidth="8.83203125" defaultRowHeight="15" x14ac:dyDescent="0.2"/>
  <cols>
    <col min="1" max="1" width="2.6640625" customWidth="1"/>
    <col min="2" max="2" width="32.1640625" bestFit="1" customWidth="1"/>
    <col min="3" max="3" width="30.5" bestFit="1" customWidth="1"/>
    <col min="4" max="4" width="39.5" bestFit="1" customWidth="1"/>
    <col min="5" max="5" width="30.1640625" bestFit="1" customWidth="1"/>
    <col min="6" max="6" width="3.6640625" customWidth="1"/>
    <col min="7" max="7" width="37.5" bestFit="1" customWidth="1"/>
  </cols>
  <sheetData>
    <row r="1" spans="2:7" ht="19" x14ac:dyDescent="0.25">
      <c r="B1" s="24" t="s">
        <v>445</v>
      </c>
    </row>
    <row r="2" spans="2:7" ht="19" x14ac:dyDescent="0.25">
      <c r="B2" s="24" t="s">
        <v>444</v>
      </c>
    </row>
    <row r="3" spans="2:7" ht="16" thickBot="1" x14ac:dyDescent="0.25"/>
    <row r="4" spans="2:7" ht="17" thickTop="1" thickBot="1" x14ac:dyDescent="0.25">
      <c r="B4" s="23" t="s">
        <v>435</v>
      </c>
      <c r="C4" s="23" t="s">
        <v>437</v>
      </c>
      <c r="D4" s="23" t="s">
        <v>441</v>
      </c>
      <c r="E4" s="19" t="s">
        <v>442</v>
      </c>
      <c r="G4" s="23" t="s">
        <v>443</v>
      </c>
    </row>
    <row r="5" spans="2:7" ht="16" thickTop="1" x14ac:dyDescent="0.2">
      <c r="B5" s="20" t="s">
        <v>198</v>
      </c>
      <c r="C5" s="20" t="s">
        <v>436</v>
      </c>
      <c r="D5" s="21" t="s">
        <v>438</v>
      </c>
      <c r="E5" s="20" t="s">
        <v>92</v>
      </c>
      <c r="G5" s="20" t="s">
        <v>197</v>
      </c>
    </row>
    <row r="6" spans="2:7" x14ac:dyDescent="0.2">
      <c r="B6" s="21" t="s">
        <v>82</v>
      </c>
      <c r="C6" s="21" t="s">
        <v>183</v>
      </c>
      <c r="D6" s="21" t="s">
        <v>439</v>
      </c>
      <c r="E6" s="21" t="s">
        <v>232</v>
      </c>
      <c r="G6" s="21" t="s">
        <v>370</v>
      </c>
    </row>
    <row r="7" spans="2:7" x14ac:dyDescent="0.2">
      <c r="B7" s="21" t="s">
        <v>140</v>
      </c>
      <c r="C7" s="21"/>
      <c r="D7" s="21" t="s">
        <v>440</v>
      </c>
      <c r="E7" s="21"/>
      <c r="G7" s="21" t="s">
        <v>346</v>
      </c>
    </row>
    <row r="8" spans="2:7" ht="16" thickBot="1" x14ac:dyDescent="0.25">
      <c r="B8" s="21" t="s">
        <v>83</v>
      </c>
      <c r="C8" s="22"/>
      <c r="D8" s="22"/>
      <c r="E8" s="22"/>
      <c r="G8" s="22" t="s">
        <v>257</v>
      </c>
    </row>
    <row r="9" spans="2:7" ht="16" thickTop="1" x14ac:dyDescent="0.2">
      <c r="B9" s="21" t="s">
        <v>141</v>
      </c>
    </row>
    <row r="10" spans="2:7" x14ac:dyDescent="0.2">
      <c r="B10" s="21" t="s">
        <v>393</v>
      </c>
    </row>
    <row r="11" spans="2:7" x14ac:dyDescent="0.2">
      <c r="B11" s="21" t="s">
        <v>38</v>
      </c>
    </row>
    <row r="12" spans="2:7" x14ac:dyDescent="0.2">
      <c r="B12" s="21" t="s">
        <v>380</v>
      </c>
    </row>
    <row r="13" spans="2:7" x14ac:dyDescent="0.2">
      <c r="B13" s="21" t="s">
        <v>0</v>
      </c>
    </row>
    <row r="14" spans="2:7" x14ac:dyDescent="0.2">
      <c r="B14" s="21" t="s">
        <v>84</v>
      </c>
    </row>
    <row r="15" spans="2:7" x14ac:dyDescent="0.2">
      <c r="B15" s="21" t="s">
        <v>241</v>
      </c>
    </row>
    <row r="16" spans="2:7" x14ac:dyDescent="0.2">
      <c r="B16" s="21" t="s">
        <v>51</v>
      </c>
    </row>
    <row r="17" spans="2:2" x14ac:dyDescent="0.2">
      <c r="B17" s="21" t="s">
        <v>174</v>
      </c>
    </row>
    <row r="18" spans="2:2" x14ac:dyDescent="0.2">
      <c r="B18" s="21" t="s">
        <v>199</v>
      </c>
    </row>
    <row r="19" spans="2:2" x14ac:dyDescent="0.2">
      <c r="B19" s="21" t="s">
        <v>52</v>
      </c>
    </row>
    <row r="20" spans="2:2" x14ac:dyDescent="0.2">
      <c r="B20" s="21" t="s">
        <v>85</v>
      </c>
    </row>
    <row r="21" spans="2:2" x14ac:dyDescent="0.2">
      <c r="B21" s="21" t="s">
        <v>86</v>
      </c>
    </row>
    <row r="22" spans="2:2" x14ac:dyDescent="0.2">
      <c r="B22" s="21" t="s">
        <v>326</v>
      </c>
    </row>
    <row r="23" spans="2:2" x14ac:dyDescent="0.2">
      <c r="B23" s="21" t="s">
        <v>354</v>
      </c>
    </row>
    <row r="24" spans="2:2" x14ac:dyDescent="0.2">
      <c r="B24" s="21" t="s">
        <v>200</v>
      </c>
    </row>
    <row r="25" spans="2:2" x14ac:dyDescent="0.2">
      <c r="B25" s="21" t="s">
        <v>419</v>
      </c>
    </row>
    <row r="26" spans="2:2" x14ac:dyDescent="0.2">
      <c r="B26" s="21" t="s">
        <v>242</v>
      </c>
    </row>
    <row r="27" spans="2:2" x14ac:dyDescent="0.2">
      <c r="B27" s="21" t="s">
        <v>355</v>
      </c>
    </row>
    <row r="28" spans="2:2" x14ac:dyDescent="0.2">
      <c r="B28" s="21" t="s">
        <v>40</v>
      </c>
    </row>
    <row r="29" spans="2:2" x14ac:dyDescent="0.2">
      <c r="B29" s="21" t="s">
        <v>394</v>
      </c>
    </row>
    <row r="30" spans="2:2" x14ac:dyDescent="0.2">
      <c r="B30" s="21" t="s">
        <v>87</v>
      </c>
    </row>
    <row r="31" spans="2:2" x14ac:dyDescent="0.2">
      <c r="B31" s="21" t="s">
        <v>356</v>
      </c>
    </row>
    <row r="32" spans="2:2" x14ac:dyDescent="0.2">
      <c r="B32" s="21" t="s">
        <v>357</v>
      </c>
    </row>
    <row r="33" spans="2:2" x14ac:dyDescent="0.2">
      <c r="B33" s="21" t="s">
        <v>420</v>
      </c>
    </row>
    <row r="34" spans="2:2" x14ac:dyDescent="0.2">
      <c r="B34" s="21" t="s">
        <v>202</v>
      </c>
    </row>
    <row r="35" spans="2:2" x14ac:dyDescent="0.2">
      <c r="B35" s="21" t="s">
        <v>143</v>
      </c>
    </row>
    <row r="36" spans="2:2" x14ac:dyDescent="0.2">
      <c r="B36" s="21" t="s">
        <v>27</v>
      </c>
    </row>
    <row r="37" spans="2:2" x14ac:dyDescent="0.2">
      <c r="B37" s="21" t="s">
        <v>144</v>
      </c>
    </row>
    <row r="38" spans="2:2" x14ac:dyDescent="0.2">
      <c r="B38" s="21" t="s">
        <v>145</v>
      </c>
    </row>
    <row r="39" spans="2:2" x14ac:dyDescent="0.2">
      <c r="B39" s="21" t="s">
        <v>41</v>
      </c>
    </row>
    <row r="40" spans="2:2" x14ac:dyDescent="0.2">
      <c r="B40" s="21" t="s">
        <v>243</v>
      </c>
    </row>
    <row r="41" spans="2:2" x14ac:dyDescent="0.2">
      <c r="B41" s="21" t="s">
        <v>42</v>
      </c>
    </row>
    <row r="42" spans="2:2" x14ac:dyDescent="0.2">
      <c r="B42" s="21" t="s">
        <v>395</v>
      </c>
    </row>
    <row r="43" spans="2:2" x14ac:dyDescent="0.2">
      <c r="B43" s="21" t="s">
        <v>421</v>
      </c>
    </row>
    <row r="44" spans="2:2" x14ac:dyDescent="0.2">
      <c r="B44" s="21" t="s">
        <v>32</v>
      </c>
    </row>
    <row r="45" spans="2:2" x14ac:dyDescent="0.2">
      <c r="B45" s="21" t="s">
        <v>422</v>
      </c>
    </row>
    <row r="46" spans="2:2" x14ac:dyDescent="0.2">
      <c r="B46" s="21" t="s">
        <v>90</v>
      </c>
    </row>
    <row r="47" spans="2:2" x14ac:dyDescent="0.2">
      <c r="B47" s="21" t="s">
        <v>55</v>
      </c>
    </row>
    <row r="48" spans="2:2" x14ac:dyDescent="0.2">
      <c r="B48" s="21" t="s">
        <v>396</v>
      </c>
    </row>
    <row r="49" spans="2:2" x14ac:dyDescent="0.2">
      <c r="B49" s="21" t="s">
        <v>423</v>
      </c>
    </row>
    <row r="50" spans="2:2" x14ac:dyDescent="0.2">
      <c r="B50" s="21" t="s">
        <v>397</v>
      </c>
    </row>
    <row r="51" spans="2:2" x14ac:dyDescent="0.2">
      <c r="B51" s="21" t="s">
        <v>424</v>
      </c>
    </row>
    <row r="52" spans="2:2" x14ac:dyDescent="0.2">
      <c r="B52" s="21" t="s">
        <v>94</v>
      </c>
    </row>
    <row r="53" spans="2:2" x14ac:dyDescent="0.2">
      <c r="B53" s="21" t="s">
        <v>146</v>
      </c>
    </row>
    <row r="54" spans="2:2" x14ac:dyDescent="0.2">
      <c r="B54" s="21" t="s">
        <v>57</v>
      </c>
    </row>
    <row r="55" spans="2:2" x14ac:dyDescent="0.2">
      <c r="B55" s="21" t="s">
        <v>58</v>
      </c>
    </row>
    <row r="56" spans="2:2" x14ac:dyDescent="0.2">
      <c r="B56" s="21" t="s">
        <v>43</v>
      </c>
    </row>
    <row r="57" spans="2:2" x14ac:dyDescent="0.2">
      <c r="B57" s="21" t="s">
        <v>244</v>
      </c>
    </row>
    <row r="58" spans="2:2" x14ac:dyDescent="0.2">
      <c r="B58" s="21" t="s">
        <v>33</v>
      </c>
    </row>
    <row r="59" spans="2:2" x14ac:dyDescent="0.2">
      <c r="B59" s="21" t="s">
        <v>245</v>
      </c>
    </row>
    <row r="60" spans="2:2" x14ac:dyDescent="0.2">
      <c r="B60" s="21" t="s">
        <v>148</v>
      </c>
    </row>
    <row r="61" spans="2:2" x14ac:dyDescent="0.2">
      <c r="B61" s="21" t="s">
        <v>96</v>
      </c>
    </row>
    <row r="62" spans="2:2" x14ac:dyDescent="0.2">
      <c r="B62" s="21" t="s">
        <v>425</v>
      </c>
    </row>
    <row r="63" spans="2:2" x14ac:dyDescent="0.2">
      <c r="B63" s="21" t="s">
        <v>149</v>
      </c>
    </row>
    <row r="64" spans="2:2" x14ac:dyDescent="0.2">
      <c r="B64" s="21" t="s">
        <v>398</v>
      </c>
    </row>
    <row r="65" spans="2:2" x14ac:dyDescent="0.2">
      <c r="B65" s="21" t="s">
        <v>97</v>
      </c>
    </row>
    <row r="66" spans="2:2" x14ac:dyDescent="0.2">
      <c r="B66" s="21" t="s">
        <v>98</v>
      </c>
    </row>
    <row r="67" spans="2:2" x14ac:dyDescent="0.2">
      <c r="B67" s="21" t="s">
        <v>150</v>
      </c>
    </row>
    <row r="68" spans="2:2" x14ac:dyDescent="0.2">
      <c r="B68" s="21" t="s">
        <v>399</v>
      </c>
    </row>
    <row r="69" spans="2:2" x14ac:dyDescent="0.2">
      <c r="B69" s="21" t="s">
        <v>205</v>
      </c>
    </row>
    <row r="70" spans="2:2" x14ac:dyDescent="0.2">
      <c r="B70" s="21" t="s">
        <v>99</v>
      </c>
    </row>
    <row r="71" spans="2:2" x14ac:dyDescent="0.2">
      <c r="B71" s="21" t="s">
        <v>365</v>
      </c>
    </row>
    <row r="72" spans="2:2" x14ac:dyDescent="0.2">
      <c r="B72" s="21" t="s">
        <v>101</v>
      </c>
    </row>
    <row r="73" spans="2:2" x14ac:dyDescent="0.2">
      <c r="B73" s="21" t="s">
        <v>400</v>
      </c>
    </row>
    <row r="74" spans="2:2" x14ac:dyDescent="0.2">
      <c r="B74" s="21" t="s">
        <v>34</v>
      </c>
    </row>
    <row r="75" spans="2:2" x14ac:dyDescent="0.2">
      <c r="B75" s="21" t="s">
        <v>366</v>
      </c>
    </row>
    <row r="76" spans="2:2" x14ac:dyDescent="0.2">
      <c r="B76" s="21" t="s">
        <v>151</v>
      </c>
    </row>
    <row r="77" spans="2:2" x14ac:dyDescent="0.2">
      <c r="B77" s="21" t="s">
        <v>327</v>
      </c>
    </row>
    <row r="78" spans="2:2" x14ac:dyDescent="0.2">
      <c r="B78" s="21" t="s">
        <v>59</v>
      </c>
    </row>
    <row r="79" spans="2:2" x14ac:dyDescent="0.2">
      <c r="B79" s="21" t="s">
        <v>35</v>
      </c>
    </row>
    <row r="80" spans="2:2" x14ac:dyDescent="0.2">
      <c r="B80" s="21" t="s">
        <v>102</v>
      </c>
    </row>
    <row r="81" spans="2:2" x14ac:dyDescent="0.2">
      <c r="B81" s="21" t="s">
        <v>79</v>
      </c>
    </row>
    <row r="82" spans="2:2" x14ac:dyDescent="0.2">
      <c r="B82" s="21" t="s">
        <v>208</v>
      </c>
    </row>
    <row r="83" spans="2:2" x14ac:dyDescent="0.2">
      <c r="B83" s="21" t="s">
        <v>240</v>
      </c>
    </row>
    <row r="84" spans="2:2" x14ac:dyDescent="0.2">
      <c r="B84" s="21" t="s">
        <v>426</v>
      </c>
    </row>
    <row r="85" spans="2:2" x14ac:dyDescent="0.2">
      <c r="B85" s="21" t="s">
        <v>177</v>
      </c>
    </row>
    <row r="86" spans="2:2" x14ac:dyDescent="0.2">
      <c r="B86" s="21" t="s">
        <v>401</v>
      </c>
    </row>
    <row r="87" spans="2:2" x14ac:dyDescent="0.2">
      <c r="B87" s="21" t="s">
        <v>178</v>
      </c>
    </row>
    <row r="88" spans="2:2" x14ac:dyDescent="0.2">
      <c r="B88" s="21" t="s">
        <v>106</v>
      </c>
    </row>
    <row r="89" spans="2:2" x14ac:dyDescent="0.2">
      <c r="B89" s="21" t="s">
        <v>60</v>
      </c>
    </row>
    <row r="90" spans="2:2" x14ac:dyDescent="0.2">
      <c r="B90" s="21" t="s">
        <v>210</v>
      </c>
    </row>
    <row r="91" spans="2:2" x14ac:dyDescent="0.2">
      <c r="B91" s="21" t="s">
        <v>179</v>
      </c>
    </row>
    <row r="92" spans="2:2" x14ac:dyDescent="0.2">
      <c r="B92" s="21" t="s">
        <v>214</v>
      </c>
    </row>
    <row r="93" spans="2:2" x14ac:dyDescent="0.2">
      <c r="B93" s="21" t="s">
        <v>152</v>
      </c>
    </row>
    <row r="94" spans="2:2" x14ac:dyDescent="0.2">
      <c r="B94" s="21" t="s">
        <v>246</v>
      </c>
    </row>
    <row r="95" spans="2:2" x14ac:dyDescent="0.2">
      <c r="B95" s="21" t="s">
        <v>180</v>
      </c>
    </row>
    <row r="96" spans="2:2" x14ac:dyDescent="0.2">
      <c r="B96" s="21" t="s">
        <v>215</v>
      </c>
    </row>
    <row r="97" spans="2:2" x14ac:dyDescent="0.2">
      <c r="B97" s="21" t="s">
        <v>427</v>
      </c>
    </row>
    <row r="98" spans="2:2" x14ac:dyDescent="0.2">
      <c r="B98" s="21" t="s">
        <v>110</v>
      </c>
    </row>
    <row r="99" spans="2:2" x14ac:dyDescent="0.2">
      <c r="B99" s="21" t="s">
        <v>181</v>
      </c>
    </row>
    <row r="100" spans="2:2" x14ac:dyDescent="0.2">
      <c r="B100" s="21" t="s">
        <v>367</v>
      </c>
    </row>
    <row r="101" spans="2:2" x14ac:dyDescent="0.2">
      <c r="B101" s="21" t="s">
        <v>153</v>
      </c>
    </row>
    <row r="102" spans="2:2" x14ac:dyDescent="0.2">
      <c r="B102" s="21" t="s">
        <v>154</v>
      </c>
    </row>
    <row r="103" spans="2:2" x14ac:dyDescent="0.2">
      <c r="B103" s="21" t="s">
        <v>111</v>
      </c>
    </row>
    <row r="104" spans="2:2" x14ac:dyDescent="0.2">
      <c r="B104" s="21" t="s">
        <v>112</v>
      </c>
    </row>
    <row r="105" spans="2:2" x14ac:dyDescent="0.2">
      <c r="B105" s="21" t="s">
        <v>113</v>
      </c>
    </row>
    <row r="106" spans="2:2" x14ac:dyDescent="0.2">
      <c r="B106" s="21" t="s">
        <v>194</v>
      </c>
    </row>
    <row r="107" spans="2:2" x14ac:dyDescent="0.2">
      <c r="B107" s="21" t="s">
        <v>368</v>
      </c>
    </row>
    <row r="108" spans="2:2" x14ac:dyDescent="0.2">
      <c r="B108" s="21" t="s">
        <v>220</v>
      </c>
    </row>
    <row r="109" spans="2:2" x14ac:dyDescent="0.2">
      <c r="B109" s="21" t="s">
        <v>247</v>
      </c>
    </row>
    <row r="110" spans="2:2" x14ac:dyDescent="0.2">
      <c r="B110" s="21" t="s">
        <v>155</v>
      </c>
    </row>
    <row r="111" spans="2:2" x14ac:dyDescent="0.2">
      <c r="B111" s="21" t="s">
        <v>114</v>
      </c>
    </row>
    <row r="112" spans="2:2" x14ac:dyDescent="0.2">
      <c r="B112" s="21" t="s">
        <v>402</v>
      </c>
    </row>
    <row r="113" spans="2:2" x14ac:dyDescent="0.2">
      <c r="B113" s="21" t="s">
        <v>156</v>
      </c>
    </row>
    <row r="114" spans="2:2" x14ac:dyDescent="0.2">
      <c r="B114" s="21" t="s">
        <v>248</v>
      </c>
    </row>
    <row r="115" spans="2:2" x14ac:dyDescent="0.2">
      <c r="B115" s="21" t="s">
        <v>28</v>
      </c>
    </row>
    <row r="116" spans="2:2" x14ac:dyDescent="0.2">
      <c r="B116" s="21" t="s">
        <v>403</v>
      </c>
    </row>
    <row r="117" spans="2:2" x14ac:dyDescent="0.2">
      <c r="B117" s="21" t="s">
        <v>116</v>
      </c>
    </row>
    <row r="118" spans="2:2" x14ac:dyDescent="0.2">
      <c r="B118" s="21" t="s">
        <v>404</v>
      </c>
    </row>
    <row r="119" spans="2:2" x14ac:dyDescent="0.2">
      <c r="B119" s="21" t="s">
        <v>117</v>
      </c>
    </row>
    <row r="120" spans="2:2" x14ac:dyDescent="0.2">
      <c r="B120" s="21" t="s">
        <v>157</v>
      </c>
    </row>
    <row r="121" spans="2:2" x14ac:dyDescent="0.2">
      <c r="B121" s="21" t="s">
        <v>158</v>
      </c>
    </row>
    <row r="122" spans="2:2" x14ac:dyDescent="0.2">
      <c r="B122" s="21" t="s">
        <v>428</v>
      </c>
    </row>
    <row r="123" spans="2:2" x14ac:dyDescent="0.2">
      <c r="B123" s="21" t="s">
        <v>159</v>
      </c>
    </row>
    <row r="124" spans="2:2" x14ac:dyDescent="0.2">
      <c r="B124" s="21" t="s">
        <v>10</v>
      </c>
    </row>
    <row r="125" spans="2:2" x14ac:dyDescent="0.2">
      <c r="B125" s="21" t="s">
        <v>223</v>
      </c>
    </row>
    <row r="126" spans="2:2" x14ac:dyDescent="0.2">
      <c r="B126" s="21" t="s">
        <v>118</v>
      </c>
    </row>
    <row r="127" spans="2:2" x14ac:dyDescent="0.2">
      <c r="B127" s="21" t="s">
        <v>11</v>
      </c>
    </row>
    <row r="128" spans="2:2" x14ac:dyDescent="0.2">
      <c r="B128" s="21" t="s">
        <v>36</v>
      </c>
    </row>
    <row r="129" spans="2:2" x14ac:dyDescent="0.2">
      <c r="B129" s="21" t="s">
        <v>160</v>
      </c>
    </row>
    <row r="130" spans="2:2" x14ac:dyDescent="0.2">
      <c r="B130" s="21" t="s">
        <v>161</v>
      </c>
    </row>
    <row r="131" spans="2:2" x14ac:dyDescent="0.2">
      <c r="B131" s="21" t="s">
        <v>345</v>
      </c>
    </row>
    <row r="132" spans="2:2" x14ac:dyDescent="0.2">
      <c r="B132" s="21" t="s">
        <v>119</v>
      </c>
    </row>
    <row r="133" spans="2:2" x14ac:dyDescent="0.2">
      <c r="B133" s="21" t="s">
        <v>182</v>
      </c>
    </row>
    <row r="134" spans="2:2" x14ac:dyDescent="0.2">
      <c r="B134" s="21" t="s">
        <v>224</v>
      </c>
    </row>
    <row r="135" spans="2:2" x14ac:dyDescent="0.2">
      <c r="B135" s="21" t="s">
        <v>405</v>
      </c>
    </row>
    <row r="136" spans="2:2" x14ac:dyDescent="0.2">
      <c r="B136" s="21" t="s">
        <v>37</v>
      </c>
    </row>
    <row r="137" spans="2:2" x14ac:dyDescent="0.2">
      <c r="B137" s="21" t="s">
        <v>16</v>
      </c>
    </row>
    <row r="138" spans="2:2" x14ac:dyDescent="0.2">
      <c r="B138" s="21" t="s">
        <v>45</v>
      </c>
    </row>
    <row r="139" spans="2:2" x14ac:dyDescent="0.2">
      <c r="B139" s="21" t="s">
        <v>46</v>
      </c>
    </row>
    <row r="140" spans="2:2" x14ac:dyDescent="0.2">
      <c r="B140" s="21" t="s">
        <v>225</v>
      </c>
    </row>
    <row r="141" spans="2:2" x14ac:dyDescent="0.2">
      <c r="B141" s="21" t="s">
        <v>120</v>
      </c>
    </row>
    <row r="142" spans="2:2" x14ac:dyDescent="0.2">
      <c r="B142" s="21" t="s">
        <v>121</v>
      </c>
    </row>
    <row r="143" spans="2:2" x14ac:dyDescent="0.2">
      <c r="B143" s="21" t="s">
        <v>184</v>
      </c>
    </row>
    <row r="144" spans="2:2" x14ac:dyDescent="0.2">
      <c r="B144" s="21" t="s">
        <v>406</v>
      </c>
    </row>
    <row r="145" spans="2:2" x14ac:dyDescent="0.2">
      <c r="B145" s="21" t="s">
        <v>429</v>
      </c>
    </row>
    <row r="146" spans="2:2" x14ac:dyDescent="0.2">
      <c r="B146" s="21" t="s">
        <v>122</v>
      </c>
    </row>
    <row r="147" spans="2:2" x14ac:dyDescent="0.2">
      <c r="B147" s="21" t="s">
        <v>249</v>
      </c>
    </row>
    <row r="148" spans="2:2" x14ac:dyDescent="0.2">
      <c r="B148" s="21" t="s">
        <v>162</v>
      </c>
    </row>
    <row r="149" spans="2:2" x14ac:dyDescent="0.2">
      <c r="B149" s="21" t="s">
        <v>430</v>
      </c>
    </row>
    <row r="150" spans="2:2" x14ac:dyDescent="0.2">
      <c r="B150" s="21" t="s">
        <v>407</v>
      </c>
    </row>
    <row r="151" spans="2:2" x14ac:dyDescent="0.2">
      <c r="B151" s="21" t="s">
        <v>408</v>
      </c>
    </row>
    <row r="152" spans="2:2" x14ac:dyDescent="0.2">
      <c r="B152" s="21" t="s">
        <v>322</v>
      </c>
    </row>
    <row r="153" spans="2:2" x14ac:dyDescent="0.2">
      <c r="B153" s="21" t="s">
        <v>124</v>
      </c>
    </row>
    <row r="154" spans="2:2" x14ac:dyDescent="0.2">
      <c r="B154" s="21" t="s">
        <v>409</v>
      </c>
    </row>
    <row r="155" spans="2:2" x14ac:dyDescent="0.2">
      <c r="B155" s="21" t="s">
        <v>186</v>
      </c>
    </row>
    <row r="156" spans="2:2" x14ac:dyDescent="0.2">
      <c r="B156" s="21" t="s">
        <v>164</v>
      </c>
    </row>
    <row r="157" spans="2:2" x14ac:dyDescent="0.2">
      <c r="B157" s="21" t="s">
        <v>127</v>
      </c>
    </row>
    <row r="158" spans="2:2" x14ac:dyDescent="0.2">
      <c r="B158" s="21" t="s">
        <v>196</v>
      </c>
    </row>
    <row r="159" spans="2:2" x14ac:dyDescent="0.2">
      <c r="B159" s="21" t="s">
        <v>165</v>
      </c>
    </row>
    <row r="160" spans="2:2" x14ac:dyDescent="0.2">
      <c r="B160" s="21" t="s">
        <v>228</v>
      </c>
    </row>
    <row r="161" spans="2:2" x14ac:dyDescent="0.2">
      <c r="B161" s="21" t="s">
        <v>129</v>
      </c>
    </row>
    <row r="162" spans="2:2" x14ac:dyDescent="0.2">
      <c r="B162" s="21" t="s">
        <v>130</v>
      </c>
    </row>
    <row r="163" spans="2:2" x14ac:dyDescent="0.2">
      <c r="B163" s="21" t="s">
        <v>410</v>
      </c>
    </row>
    <row r="164" spans="2:2" x14ac:dyDescent="0.2">
      <c r="B164" s="21" t="s">
        <v>250</v>
      </c>
    </row>
    <row r="165" spans="2:2" x14ac:dyDescent="0.2">
      <c r="B165" s="21" t="s">
        <v>167</v>
      </c>
    </row>
    <row r="166" spans="2:2" x14ac:dyDescent="0.2">
      <c r="B166" s="21" t="s">
        <v>251</v>
      </c>
    </row>
    <row r="167" spans="2:2" x14ac:dyDescent="0.2">
      <c r="B167" s="21" t="s">
        <v>131</v>
      </c>
    </row>
    <row r="168" spans="2:2" x14ac:dyDescent="0.2">
      <c r="B168" s="21" t="s">
        <v>431</v>
      </c>
    </row>
    <row r="169" spans="2:2" x14ac:dyDescent="0.2">
      <c r="B169" s="21" t="s">
        <v>252</v>
      </c>
    </row>
    <row r="170" spans="2:2" x14ac:dyDescent="0.2">
      <c r="B170" s="21" t="s">
        <v>328</v>
      </c>
    </row>
    <row r="171" spans="2:2" x14ac:dyDescent="0.2">
      <c r="B171" s="21" t="s">
        <v>134</v>
      </c>
    </row>
    <row r="172" spans="2:2" x14ac:dyDescent="0.2">
      <c r="B172" s="21" t="s">
        <v>135</v>
      </c>
    </row>
    <row r="173" spans="2:2" x14ac:dyDescent="0.2">
      <c r="B173" s="21" t="s">
        <v>411</v>
      </c>
    </row>
    <row r="174" spans="2:2" x14ac:dyDescent="0.2">
      <c r="B174" s="21" t="s">
        <v>233</v>
      </c>
    </row>
    <row r="175" spans="2:2" x14ac:dyDescent="0.2">
      <c r="B175" s="21" t="s">
        <v>234</v>
      </c>
    </row>
    <row r="176" spans="2:2" x14ac:dyDescent="0.2">
      <c r="B176" s="21" t="s">
        <v>384</v>
      </c>
    </row>
    <row r="177" spans="2:2" x14ac:dyDescent="0.2">
      <c r="B177" s="21" t="s">
        <v>168</v>
      </c>
    </row>
    <row r="178" spans="2:2" x14ac:dyDescent="0.2">
      <c r="B178" s="21" t="s">
        <v>412</v>
      </c>
    </row>
    <row r="179" spans="2:2" x14ac:dyDescent="0.2">
      <c r="B179" s="21" t="s">
        <v>413</v>
      </c>
    </row>
    <row r="180" spans="2:2" x14ac:dyDescent="0.2">
      <c r="B180" s="21" t="s">
        <v>169</v>
      </c>
    </row>
    <row r="181" spans="2:2" x14ac:dyDescent="0.2">
      <c r="B181" s="21" t="s">
        <v>432</v>
      </c>
    </row>
    <row r="182" spans="2:2" x14ac:dyDescent="0.2">
      <c r="B182" s="21" t="s">
        <v>237</v>
      </c>
    </row>
    <row r="183" spans="2:2" x14ac:dyDescent="0.2">
      <c r="B183" s="21" t="s">
        <v>414</v>
      </c>
    </row>
    <row r="184" spans="2:2" x14ac:dyDescent="0.2">
      <c r="B184" s="21" t="s">
        <v>170</v>
      </c>
    </row>
    <row r="185" spans="2:2" x14ac:dyDescent="0.2">
      <c r="B185" s="21" t="s">
        <v>137</v>
      </c>
    </row>
    <row r="186" spans="2:2" x14ac:dyDescent="0.2">
      <c r="B186" s="21" t="s">
        <v>254</v>
      </c>
    </row>
    <row r="187" spans="2:2" x14ac:dyDescent="0.2">
      <c r="B187" s="21" t="s">
        <v>415</v>
      </c>
    </row>
    <row r="188" spans="2:2" x14ac:dyDescent="0.2">
      <c r="B188" s="21" t="s">
        <v>433</v>
      </c>
    </row>
    <row r="189" spans="2:2" x14ac:dyDescent="0.2">
      <c r="B189" s="21" t="s">
        <v>416</v>
      </c>
    </row>
    <row r="190" spans="2:2" x14ac:dyDescent="0.2">
      <c r="B190" s="21" t="s">
        <v>47</v>
      </c>
    </row>
    <row r="191" spans="2:2" x14ac:dyDescent="0.2">
      <c r="B191" s="21" t="s">
        <v>238</v>
      </c>
    </row>
    <row r="192" spans="2:2" x14ac:dyDescent="0.2">
      <c r="B192" s="21" t="s">
        <v>417</v>
      </c>
    </row>
    <row r="193" spans="2:2" x14ac:dyDescent="0.2">
      <c r="B193" s="21" t="s">
        <v>434</v>
      </c>
    </row>
    <row r="194" spans="2:2" x14ac:dyDescent="0.2">
      <c r="B194" s="21" t="s">
        <v>418</v>
      </c>
    </row>
    <row r="195" spans="2:2" x14ac:dyDescent="0.2">
      <c r="B195" s="21" t="s">
        <v>190</v>
      </c>
    </row>
    <row r="196" spans="2:2" x14ac:dyDescent="0.2">
      <c r="B196" s="21" t="s">
        <v>372</v>
      </c>
    </row>
    <row r="197" spans="2:2" ht="16" thickBot="1" x14ac:dyDescent="0.25">
      <c r="B197" s="22" t="s">
        <v>373</v>
      </c>
    </row>
    <row r="198" spans="2:2" ht="16" thickTop="1" x14ac:dyDescent="0.2"/>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TCC List</vt:lpstr>
      <vt:lpstr>Country definitions used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Cal Lee</cp:lastModifiedBy>
  <dcterms:created xsi:type="dcterms:W3CDTF">2014-01-03T20:59:04Z</dcterms:created>
  <dcterms:modified xsi:type="dcterms:W3CDTF">2024-07-17T16:09:07Z</dcterms:modified>
</cp:coreProperties>
</file>