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rojekte\ATS\Data\WWTP Pilot\2019\"/>
    </mc:Choice>
  </mc:AlternateContent>
  <bookViews>
    <workbookView xWindow="0" yWindow="0" windowWidth="25200" windowHeight="1138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2" i="1" l="1"/>
  <c r="F62" i="1"/>
  <c r="J61" i="1"/>
  <c r="F61" i="1"/>
  <c r="R60" i="1"/>
  <c r="J60" i="1"/>
  <c r="F60" i="1"/>
  <c r="J59" i="1"/>
  <c r="F59" i="1"/>
  <c r="J58" i="1"/>
  <c r="F58" i="1"/>
  <c r="J57" i="1"/>
  <c r="F57" i="1"/>
  <c r="J56" i="1"/>
  <c r="F56" i="1"/>
  <c r="J55" i="1"/>
  <c r="F55" i="1"/>
  <c r="J54" i="1"/>
  <c r="F54" i="1"/>
  <c r="J53" i="1"/>
  <c r="F53" i="1"/>
  <c r="J52" i="1"/>
  <c r="F52" i="1"/>
  <c r="J51" i="1" l="1"/>
  <c r="F51" i="1"/>
  <c r="J50" i="1"/>
  <c r="F50" i="1"/>
  <c r="J49" i="1"/>
  <c r="F49" i="1"/>
  <c r="J47" i="1"/>
  <c r="F47" i="1"/>
  <c r="J46" i="1"/>
  <c r="F46" i="1"/>
  <c r="J45" i="1"/>
  <c r="F45" i="1"/>
  <c r="J44" i="1"/>
  <c r="F44" i="1"/>
  <c r="J43" i="1"/>
  <c r="F43" i="1"/>
  <c r="J42" i="1"/>
  <c r="F42" i="1"/>
  <c r="J41" i="1"/>
  <c r="F41" i="1"/>
  <c r="J40" i="1"/>
  <c r="F40" i="1"/>
  <c r="J39" i="1"/>
  <c r="F39" i="1"/>
  <c r="J38" i="1"/>
  <c r="F38" i="1"/>
  <c r="J37" i="1"/>
  <c r="F37" i="1"/>
  <c r="J36" i="1"/>
  <c r="F36" i="1"/>
  <c r="Q34" i="1" l="1"/>
  <c r="J30" i="1" l="1"/>
  <c r="F30" i="1"/>
  <c r="J29" i="1"/>
  <c r="F29" i="1"/>
  <c r="J24" i="1" l="1"/>
  <c r="F24" i="1"/>
  <c r="J23" i="1"/>
  <c r="F23" i="1"/>
  <c r="J22" i="1"/>
  <c r="F22" i="1"/>
  <c r="J21" i="1"/>
  <c r="F21" i="1"/>
  <c r="J20" i="1"/>
  <c r="F20" i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5" i="1"/>
  <c r="J26" i="1"/>
  <c r="J27" i="1"/>
  <c r="J28" i="1"/>
  <c r="J4" i="1"/>
  <c r="F8" i="1" l="1"/>
  <c r="F9" i="1"/>
  <c r="F10" i="1"/>
  <c r="F11" i="1"/>
  <c r="F12" i="1"/>
  <c r="F13" i="1"/>
  <c r="F14" i="1"/>
  <c r="F15" i="1"/>
  <c r="F16" i="1"/>
  <c r="F17" i="1"/>
  <c r="F18" i="1"/>
  <c r="F19" i="1"/>
  <c r="F25" i="1"/>
  <c r="F26" i="1"/>
  <c r="F27" i="1"/>
  <c r="F28" i="1"/>
  <c r="F5" i="1"/>
  <c r="F6" i="1"/>
  <c r="F7" i="1"/>
  <c r="F4" i="1" l="1"/>
</calcChain>
</file>

<file path=xl/sharedStrings.xml><?xml version="1.0" encoding="utf-8"?>
<sst xmlns="http://schemas.openxmlformats.org/spreadsheetml/2006/main" count="202" uniqueCount="45">
  <si>
    <t>PO4-P</t>
  </si>
  <si>
    <t>TNb [mg/l]</t>
  </si>
  <si>
    <t>Date</t>
  </si>
  <si>
    <t>Dilution PO4-P</t>
  </si>
  <si>
    <t>Dilution TNb</t>
  </si>
  <si>
    <t>TNb*Dil.</t>
  </si>
  <si>
    <t>PO4-P*Dil. [mg/l]</t>
  </si>
  <si>
    <t>ATS Treatment</t>
  </si>
  <si>
    <t>Time</t>
  </si>
  <si>
    <t>day of analyse</t>
  </si>
  <si>
    <t>commend</t>
  </si>
  <si>
    <t>biomass wet [g]</t>
  </si>
  <si>
    <t>biomass dry [g]</t>
  </si>
  <si>
    <t>reduction [%]</t>
  </si>
  <si>
    <t>pH</t>
  </si>
  <si>
    <t>remark</t>
  </si>
  <si>
    <t>biomass dry [%]</t>
  </si>
  <si>
    <t>ZEA-3 Analyse</t>
  </si>
  <si>
    <t>after</t>
  </si>
  <si>
    <t>before</t>
  </si>
  <si>
    <t>sample after 24 hours of starting the experiment</t>
  </si>
  <si>
    <t>?</t>
  </si>
  <si>
    <t>after ??</t>
  </si>
  <si>
    <t>frozen</t>
  </si>
  <si>
    <t>not frozen</t>
  </si>
  <si>
    <t>person</t>
  </si>
  <si>
    <t>Loay</t>
  </si>
  <si>
    <t>Isabel</t>
  </si>
  <si>
    <t>after weekend</t>
  </si>
  <si>
    <t>TNb out of range</t>
  </si>
  <si>
    <t>after cleaning with fresh water</t>
  </si>
  <si>
    <t>Clogging of the pipe, ca. 150 l in IBC</t>
  </si>
  <si>
    <t>ca. 3 h in the freezer</t>
  </si>
  <si>
    <t>after weekend//Clogging of the pipe, ca. 150 l in IBC</t>
  </si>
  <si>
    <t>after weekend//Clogging of the pipe, ca. 150 l in IBC//PO4-P out of range</t>
  </si>
  <si>
    <t>harvest</t>
  </si>
  <si>
    <t>harveat</t>
  </si>
  <si>
    <t>harvest ???</t>
  </si>
  <si>
    <t>Main Area</t>
  </si>
  <si>
    <t>Headworks</t>
  </si>
  <si>
    <t>sum</t>
  </si>
  <si>
    <t>Xinyu</t>
  </si>
  <si>
    <t>unfrozen</t>
  </si>
  <si>
    <t>10/18/2019 harvested (7d)</t>
  </si>
  <si>
    <t>harvest (13d)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</si>
</sst>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/>
    <xf numFmtId="0" fontId="0" fillId="0" borderId="0" xfId="0" applyFill="1"/>
    <xf numFmtId="0" fontId="0" fillId="0" borderId="0" xfId="0" applyFill="1" applyBorder="1"/>
    <xf numFmtId="0" fontId="1" fillId="0" borderId="0" xfId="0" applyFont="1" applyFill="1"/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3" borderId="0" xfId="0" applyFill="1" applyBorder="1"/>
    <xf numFmtId="0" fontId="1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0" xfId="0" applyFill="1"/>
    <xf numFmtId="164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/>
    </xf>
    <xf numFmtId="0" fontId="1" fillId="4" borderId="0" xfId="0" applyFont="1" applyFill="1"/>
    <xf numFmtId="2" fontId="1" fillId="0" borderId="1" xfId="0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tabSelected="1" topLeftCell="A16" workbookViewId="0">
      <selection activeCell="G53" sqref="G53"/>
    </sheetView>
  </sheetViews>
  <sheetFormatPr defaultColWidth="11.42578125" defaultRowHeight="15" x14ac:dyDescent="0.25"/>
  <cols>
    <col min="2" max="2" width="5.5703125" bestFit="1" customWidth="1"/>
    <col min="3" max="3" width="10.85546875" bestFit="1" customWidth="1"/>
    <col min="4" max="4" width="8.140625" bestFit="1" customWidth="1"/>
    <col min="5" max="5" width="6.42578125" bestFit="1" customWidth="1"/>
    <col min="6" max="6" width="10.42578125" bestFit="1" customWidth="1"/>
    <col min="7" max="7" width="10.42578125" customWidth="1"/>
    <col min="8" max="8" width="8.140625" bestFit="1" customWidth="1"/>
    <col min="9" max="9" width="10.5703125" bestFit="1" customWidth="1"/>
    <col min="10" max="10" width="8.5703125" bestFit="1" customWidth="1"/>
    <col min="11" max="11" width="9.7109375" customWidth="1"/>
    <col min="12" max="12" width="10.140625" bestFit="1" customWidth="1"/>
    <col min="13" max="13" width="66.42578125" bestFit="1" customWidth="1"/>
    <col min="14" max="14" width="10.7109375" bestFit="1" customWidth="1"/>
    <col min="15" max="15" width="10.140625" customWidth="1"/>
    <col min="16" max="17" width="8.28515625" bestFit="1" customWidth="1"/>
    <col min="19" max="19" width="5.7109375" customWidth="1"/>
    <col min="20" max="20" width="8" style="16" bestFit="1" customWidth="1"/>
  </cols>
  <sheetData>
    <row r="1" spans="1:21" ht="18.75" x14ac:dyDescent="0.3">
      <c r="A1" s="2" t="s">
        <v>7</v>
      </c>
      <c r="B1" s="2"/>
    </row>
    <row r="3" spans="1:21" s="1" customFormat="1" ht="30" x14ac:dyDescent="0.25">
      <c r="A3" s="6" t="s">
        <v>2</v>
      </c>
      <c r="B3" s="6" t="s">
        <v>8</v>
      </c>
      <c r="C3" s="7"/>
      <c r="D3" s="8" t="s">
        <v>3</v>
      </c>
      <c r="E3" s="9" t="s">
        <v>0</v>
      </c>
      <c r="F3" s="9" t="s">
        <v>6</v>
      </c>
      <c r="G3" s="9" t="s">
        <v>13</v>
      </c>
      <c r="H3" s="10" t="s">
        <v>4</v>
      </c>
      <c r="I3" s="11" t="s">
        <v>1</v>
      </c>
      <c r="J3" s="11" t="s">
        <v>5</v>
      </c>
      <c r="K3" s="9" t="s">
        <v>13</v>
      </c>
      <c r="L3" s="7" t="s">
        <v>10</v>
      </c>
      <c r="M3" s="7" t="s">
        <v>15</v>
      </c>
      <c r="N3" s="7" t="s">
        <v>9</v>
      </c>
      <c r="O3" s="7" t="s">
        <v>25</v>
      </c>
      <c r="P3" s="12" t="s">
        <v>11</v>
      </c>
      <c r="Q3" s="12" t="s">
        <v>12</v>
      </c>
      <c r="R3" s="12" t="s">
        <v>16</v>
      </c>
      <c r="S3" s="12" t="s">
        <v>14</v>
      </c>
      <c r="T3" s="7" t="s">
        <v>17</v>
      </c>
    </row>
    <row r="4" spans="1:21" x14ac:dyDescent="0.25">
      <c r="A4" s="19">
        <v>43633</v>
      </c>
      <c r="B4" s="18">
        <v>0.39583333333333331</v>
      </c>
      <c r="C4" s="17" t="s">
        <v>18</v>
      </c>
      <c r="D4" s="17">
        <v>10</v>
      </c>
      <c r="E4" s="17">
        <v>0.77100000000000002</v>
      </c>
      <c r="F4" s="17">
        <f>D4*E4</f>
        <v>7.71</v>
      </c>
      <c r="G4" s="17"/>
      <c r="H4" s="17">
        <v>1</v>
      </c>
      <c r="I4" s="17">
        <v>1.67</v>
      </c>
      <c r="J4" s="17">
        <f>H4*I4</f>
        <v>1.67</v>
      </c>
      <c r="L4" s="20" t="s">
        <v>24</v>
      </c>
      <c r="M4" s="17" t="s">
        <v>20</v>
      </c>
      <c r="N4" s="19">
        <v>43634</v>
      </c>
      <c r="O4" s="19" t="s">
        <v>26</v>
      </c>
      <c r="P4" s="17"/>
      <c r="Q4" s="17"/>
      <c r="R4" s="17"/>
      <c r="S4" s="17"/>
      <c r="T4" s="13"/>
    </row>
    <row r="5" spans="1:21" s="3" customFormat="1" x14ac:dyDescent="0.25">
      <c r="A5" s="26">
        <v>43634</v>
      </c>
      <c r="B5" s="27">
        <v>0.41666666666666669</v>
      </c>
      <c r="C5" s="28" t="s">
        <v>19</v>
      </c>
      <c r="D5" s="28">
        <v>10</v>
      </c>
      <c r="E5" s="28">
        <v>1.19</v>
      </c>
      <c r="F5" s="28">
        <f t="shared" ref="F5:F30" si="0">D5*E5</f>
        <v>11.899999999999999</v>
      </c>
      <c r="G5" s="28"/>
      <c r="H5" s="28">
        <v>1</v>
      </c>
      <c r="I5" s="28">
        <v>2.94</v>
      </c>
      <c r="J5" s="28">
        <f t="shared" ref="J5:J30" si="1">H5*I5</f>
        <v>2.94</v>
      </c>
      <c r="K5" s="28"/>
      <c r="L5" s="30" t="s">
        <v>24</v>
      </c>
      <c r="M5" s="28"/>
      <c r="N5" s="26">
        <v>43634</v>
      </c>
      <c r="O5" s="26" t="s">
        <v>26</v>
      </c>
      <c r="P5" s="28"/>
      <c r="Q5" s="28"/>
      <c r="R5" s="28"/>
      <c r="S5" s="28"/>
      <c r="T5" s="29"/>
    </row>
    <row r="6" spans="1:21" s="4" customFormat="1" x14ac:dyDescent="0.25">
      <c r="A6" s="26">
        <v>43635</v>
      </c>
      <c r="B6" s="27">
        <v>0.39583333333333331</v>
      </c>
      <c r="C6" s="28" t="s">
        <v>18</v>
      </c>
      <c r="D6" s="28">
        <v>10</v>
      </c>
      <c r="E6" s="28">
        <v>0.33</v>
      </c>
      <c r="F6" s="28">
        <f t="shared" si="0"/>
        <v>3.3000000000000003</v>
      </c>
      <c r="G6" s="28"/>
      <c r="H6" s="28">
        <v>1</v>
      </c>
      <c r="I6" s="28">
        <v>1.47</v>
      </c>
      <c r="J6" s="28">
        <f t="shared" si="1"/>
        <v>1.47</v>
      </c>
      <c r="K6" s="28"/>
      <c r="L6" s="30" t="s">
        <v>24</v>
      </c>
      <c r="M6" s="28"/>
      <c r="N6" s="26">
        <v>43635</v>
      </c>
      <c r="O6" s="26" t="s">
        <v>26</v>
      </c>
      <c r="P6" s="28"/>
      <c r="Q6" s="28"/>
      <c r="R6" s="28"/>
      <c r="S6" s="28"/>
      <c r="T6" s="29"/>
    </row>
    <row r="7" spans="1:21" s="4" customFormat="1" x14ac:dyDescent="0.25">
      <c r="A7" s="19">
        <v>43635</v>
      </c>
      <c r="B7" s="18">
        <v>0.41666666666666669</v>
      </c>
      <c r="C7" s="17" t="s">
        <v>19</v>
      </c>
      <c r="D7" s="17">
        <v>10</v>
      </c>
      <c r="E7" s="17">
        <v>0.88400000000000001</v>
      </c>
      <c r="F7" s="17">
        <f t="shared" si="0"/>
        <v>8.84</v>
      </c>
      <c r="G7" s="17"/>
      <c r="H7" s="17">
        <v>1</v>
      </c>
      <c r="I7" s="17">
        <v>3.24</v>
      </c>
      <c r="J7" s="17">
        <f t="shared" si="1"/>
        <v>3.24</v>
      </c>
      <c r="K7" s="17"/>
      <c r="L7" s="20" t="s">
        <v>24</v>
      </c>
      <c r="M7" s="21" t="s">
        <v>28</v>
      </c>
      <c r="N7" s="19">
        <v>43635</v>
      </c>
      <c r="O7" s="19" t="s">
        <v>26</v>
      </c>
      <c r="P7" s="17"/>
      <c r="Q7" s="17"/>
      <c r="R7" s="17"/>
      <c r="S7" s="17"/>
      <c r="T7" s="15"/>
    </row>
    <row r="8" spans="1:21" s="42" customFormat="1" x14ac:dyDescent="0.25">
      <c r="A8" s="37">
        <v>43640</v>
      </c>
      <c r="B8" s="38" t="s">
        <v>21</v>
      </c>
      <c r="C8" s="39" t="s">
        <v>22</v>
      </c>
      <c r="D8" s="40">
        <v>10</v>
      </c>
      <c r="E8" s="40">
        <v>0.73699999999999999</v>
      </c>
      <c r="F8" s="40">
        <f t="shared" si="0"/>
        <v>7.37</v>
      </c>
      <c r="G8" s="40"/>
      <c r="H8" s="40">
        <v>1</v>
      </c>
      <c r="I8" s="40">
        <v>2.1800000000000002</v>
      </c>
      <c r="J8" s="40">
        <f t="shared" si="1"/>
        <v>2.1800000000000002</v>
      </c>
      <c r="K8" s="40"/>
      <c r="L8" s="40" t="s">
        <v>23</v>
      </c>
      <c r="M8" s="40"/>
      <c r="N8" s="37">
        <v>43643</v>
      </c>
      <c r="O8" s="37" t="s">
        <v>27</v>
      </c>
      <c r="P8" s="40">
        <v>1629</v>
      </c>
      <c r="Q8" s="40">
        <v>74</v>
      </c>
      <c r="R8" s="40"/>
      <c r="S8" s="40"/>
      <c r="T8" s="41"/>
      <c r="U8" s="42" t="s">
        <v>36</v>
      </c>
    </row>
    <row r="9" spans="1:21" s="3" customFormat="1" x14ac:dyDescent="0.25">
      <c r="A9" s="19">
        <v>43641</v>
      </c>
      <c r="B9" s="18">
        <v>0.33333333333333331</v>
      </c>
      <c r="C9" s="17" t="s">
        <v>18</v>
      </c>
      <c r="D9" s="17">
        <v>10</v>
      </c>
      <c r="E9" s="17">
        <v>0.35799999999999998</v>
      </c>
      <c r="F9" s="17">
        <f t="shared" si="0"/>
        <v>3.58</v>
      </c>
      <c r="G9" s="17"/>
      <c r="H9" s="17">
        <v>1</v>
      </c>
      <c r="I9" s="17">
        <v>1.69</v>
      </c>
      <c r="J9" s="17">
        <f t="shared" si="1"/>
        <v>1.69</v>
      </c>
      <c r="K9" s="17"/>
      <c r="L9" s="17" t="s">
        <v>23</v>
      </c>
      <c r="M9" s="17"/>
      <c r="N9" s="19">
        <v>43643</v>
      </c>
      <c r="O9" s="19" t="s">
        <v>27</v>
      </c>
      <c r="P9" s="17"/>
      <c r="Q9" s="17"/>
      <c r="R9" s="17"/>
      <c r="S9" s="17"/>
      <c r="T9" s="15"/>
    </row>
    <row r="10" spans="1:21" s="3" customFormat="1" x14ac:dyDescent="0.25">
      <c r="A10" s="22">
        <v>43641</v>
      </c>
      <c r="B10" s="23">
        <v>0.35416666666666669</v>
      </c>
      <c r="C10" s="24" t="s">
        <v>19</v>
      </c>
      <c r="D10" s="24">
        <v>10</v>
      </c>
      <c r="E10" s="24">
        <v>0.74399999999999999</v>
      </c>
      <c r="F10" s="24">
        <f t="shared" si="0"/>
        <v>7.4399999999999995</v>
      </c>
      <c r="G10" s="24"/>
      <c r="H10" s="24">
        <v>1</v>
      </c>
      <c r="I10" s="24">
        <v>5.05</v>
      </c>
      <c r="J10" s="24">
        <f t="shared" si="1"/>
        <v>5.05</v>
      </c>
      <c r="K10" s="24"/>
      <c r="L10" s="24" t="s">
        <v>23</v>
      </c>
      <c r="M10" s="24"/>
      <c r="N10" s="22">
        <v>43643</v>
      </c>
      <c r="O10" s="22" t="s">
        <v>27</v>
      </c>
      <c r="P10" s="24"/>
      <c r="Q10" s="24"/>
      <c r="R10" s="24"/>
      <c r="S10" s="24"/>
      <c r="T10" s="25"/>
    </row>
    <row r="11" spans="1:21" s="3" customFormat="1" x14ac:dyDescent="0.25">
      <c r="A11" s="22">
        <v>43642</v>
      </c>
      <c r="B11" s="23">
        <v>0.33333333333333331</v>
      </c>
      <c r="C11" s="24" t="s">
        <v>18</v>
      </c>
      <c r="D11" s="24">
        <v>10</v>
      </c>
      <c r="E11" s="24">
        <v>0.26600000000000001</v>
      </c>
      <c r="F11" s="24">
        <f t="shared" si="0"/>
        <v>2.66</v>
      </c>
      <c r="G11" s="24"/>
      <c r="H11" s="24">
        <v>1</v>
      </c>
      <c r="I11" s="24">
        <v>1.94</v>
      </c>
      <c r="J11" s="24">
        <f t="shared" si="1"/>
        <v>1.94</v>
      </c>
      <c r="K11" s="24"/>
      <c r="L11" s="24" t="s">
        <v>23</v>
      </c>
      <c r="M11" s="24"/>
      <c r="N11" s="22">
        <v>43643</v>
      </c>
      <c r="O11" s="22" t="s">
        <v>27</v>
      </c>
      <c r="P11" s="24"/>
      <c r="Q11" s="24"/>
      <c r="R11" s="24"/>
      <c r="S11" s="24"/>
      <c r="T11" s="25"/>
    </row>
    <row r="12" spans="1:21" s="4" customFormat="1" x14ac:dyDescent="0.25">
      <c r="A12" s="26">
        <v>43642</v>
      </c>
      <c r="B12" s="27">
        <v>0.35416666666666669</v>
      </c>
      <c r="C12" s="28" t="s">
        <v>19</v>
      </c>
      <c r="D12" s="28">
        <v>10</v>
      </c>
      <c r="E12" s="28">
        <v>0.80900000000000005</v>
      </c>
      <c r="F12" s="28">
        <f t="shared" si="0"/>
        <v>8.09</v>
      </c>
      <c r="G12" s="28"/>
      <c r="H12" s="28">
        <v>1</v>
      </c>
      <c r="I12" s="28">
        <v>6.58</v>
      </c>
      <c r="J12" s="28">
        <f t="shared" si="1"/>
        <v>6.58</v>
      </c>
      <c r="K12" s="28"/>
      <c r="L12" s="28" t="s">
        <v>23</v>
      </c>
      <c r="M12" s="28"/>
      <c r="N12" s="26">
        <v>43643</v>
      </c>
      <c r="O12" s="26" t="s">
        <v>27</v>
      </c>
      <c r="P12" s="28"/>
      <c r="Q12" s="28"/>
      <c r="R12" s="28"/>
      <c r="S12" s="28"/>
      <c r="T12" s="29"/>
    </row>
    <row r="13" spans="1:21" s="3" customFormat="1" x14ac:dyDescent="0.25">
      <c r="A13" s="26">
        <v>43643</v>
      </c>
      <c r="B13" s="27">
        <v>0.33333333333333331</v>
      </c>
      <c r="C13" s="28" t="s">
        <v>18</v>
      </c>
      <c r="D13" s="28">
        <v>10</v>
      </c>
      <c r="E13" s="28">
        <v>0.36699999999999999</v>
      </c>
      <c r="F13" s="28">
        <f t="shared" si="0"/>
        <v>3.67</v>
      </c>
      <c r="G13" s="28"/>
      <c r="H13" s="28">
        <v>1</v>
      </c>
      <c r="I13" s="28">
        <v>2.77</v>
      </c>
      <c r="J13" s="28">
        <f t="shared" si="1"/>
        <v>2.77</v>
      </c>
      <c r="K13" s="28"/>
      <c r="L13" s="28" t="s">
        <v>24</v>
      </c>
      <c r="M13" s="28"/>
      <c r="N13" s="26">
        <v>43643</v>
      </c>
      <c r="O13" s="26" t="s">
        <v>27</v>
      </c>
      <c r="P13" s="28"/>
      <c r="Q13" s="28"/>
      <c r="R13" s="28"/>
      <c r="S13" s="28"/>
      <c r="T13" s="29"/>
    </row>
    <row r="14" spans="1:21" s="3" customFormat="1" x14ac:dyDescent="0.25">
      <c r="A14" s="22">
        <v>43643</v>
      </c>
      <c r="B14" s="23">
        <v>0.35416666666666669</v>
      </c>
      <c r="C14" s="24" t="s">
        <v>19</v>
      </c>
      <c r="D14" s="24">
        <v>10</v>
      </c>
      <c r="E14" s="24">
        <v>0.71299999999999997</v>
      </c>
      <c r="F14" s="24">
        <f t="shared" si="0"/>
        <v>7.13</v>
      </c>
      <c r="G14" s="24"/>
      <c r="H14" s="24">
        <v>1</v>
      </c>
      <c r="I14" s="31">
        <v>17.399999999999999</v>
      </c>
      <c r="J14" s="24">
        <f t="shared" si="1"/>
        <v>17.399999999999999</v>
      </c>
      <c r="K14" s="24"/>
      <c r="L14" s="24" t="s">
        <v>24</v>
      </c>
      <c r="M14" s="32" t="s">
        <v>29</v>
      </c>
      <c r="N14" s="22">
        <v>43643</v>
      </c>
      <c r="O14" s="22" t="s">
        <v>27</v>
      </c>
      <c r="P14" s="24"/>
      <c r="Q14" s="24"/>
      <c r="R14" s="24"/>
      <c r="S14" s="24"/>
      <c r="T14" s="25"/>
    </row>
    <row r="15" spans="1:21" s="42" customFormat="1" x14ac:dyDescent="0.25">
      <c r="A15" s="37">
        <v>43647</v>
      </c>
      <c r="B15" s="43">
        <v>0.33333333333333331</v>
      </c>
      <c r="C15" s="40" t="s">
        <v>18</v>
      </c>
      <c r="D15" s="40">
        <v>10</v>
      </c>
      <c r="E15" s="40">
        <v>7.0000000000000007E-2</v>
      </c>
      <c r="F15" s="40">
        <f t="shared" si="0"/>
        <v>0.70000000000000007</v>
      </c>
      <c r="G15" s="40"/>
      <c r="H15" s="40">
        <v>1</v>
      </c>
      <c r="I15" s="40">
        <v>5.07</v>
      </c>
      <c r="J15" s="40">
        <f t="shared" si="1"/>
        <v>5.07</v>
      </c>
      <c r="K15" s="40"/>
      <c r="L15" s="40" t="s">
        <v>23</v>
      </c>
      <c r="M15" s="44" t="s">
        <v>33</v>
      </c>
      <c r="N15" s="37">
        <v>43657</v>
      </c>
      <c r="O15" s="37" t="s">
        <v>27</v>
      </c>
      <c r="P15" s="40">
        <v>1648</v>
      </c>
      <c r="Q15" s="40">
        <v>15</v>
      </c>
      <c r="R15" s="40"/>
      <c r="S15" s="40"/>
      <c r="T15" s="41"/>
      <c r="U15" s="42" t="s">
        <v>35</v>
      </c>
    </row>
    <row r="16" spans="1:21" s="4" customFormat="1" x14ac:dyDescent="0.25">
      <c r="A16" s="26">
        <v>43647</v>
      </c>
      <c r="B16" s="27">
        <v>0.3611111111111111</v>
      </c>
      <c r="C16" s="28" t="s">
        <v>19</v>
      </c>
      <c r="D16" s="28">
        <v>10</v>
      </c>
      <c r="E16" s="28">
        <v>0.65800000000000003</v>
      </c>
      <c r="F16" s="28">
        <f t="shared" si="0"/>
        <v>6.58</v>
      </c>
      <c r="G16" s="28"/>
      <c r="H16" s="28">
        <v>1</v>
      </c>
      <c r="I16" s="28">
        <v>1.73</v>
      </c>
      <c r="J16" s="28">
        <f t="shared" si="1"/>
        <v>1.73</v>
      </c>
      <c r="K16" s="28"/>
      <c r="L16" s="28" t="s">
        <v>23</v>
      </c>
      <c r="M16" s="33"/>
      <c r="N16" s="26">
        <v>43657</v>
      </c>
      <c r="O16" s="26" t="s">
        <v>27</v>
      </c>
      <c r="P16" s="28"/>
      <c r="Q16" s="28"/>
      <c r="R16" s="28"/>
      <c r="S16" s="28"/>
      <c r="T16" s="29"/>
    </row>
    <row r="17" spans="1:21" s="4" customFormat="1" x14ac:dyDescent="0.25">
      <c r="A17" s="26">
        <v>43647</v>
      </c>
      <c r="B17" s="27">
        <v>0.43055555555555558</v>
      </c>
      <c r="C17" s="28" t="s">
        <v>19</v>
      </c>
      <c r="D17" s="28">
        <v>10</v>
      </c>
      <c r="E17" s="28">
        <v>0.66100000000000003</v>
      </c>
      <c r="F17" s="28">
        <f t="shared" si="0"/>
        <v>6.61</v>
      </c>
      <c r="G17" s="28"/>
      <c r="H17" s="28">
        <v>1</v>
      </c>
      <c r="I17" s="28">
        <v>2.36</v>
      </c>
      <c r="J17" s="28">
        <f t="shared" si="1"/>
        <v>2.36</v>
      </c>
      <c r="K17" s="28"/>
      <c r="L17" s="28" t="s">
        <v>23</v>
      </c>
      <c r="M17" s="34" t="s">
        <v>30</v>
      </c>
      <c r="N17" s="26">
        <v>43657</v>
      </c>
      <c r="O17" s="26" t="s">
        <v>27</v>
      </c>
      <c r="P17" s="28"/>
      <c r="Q17" s="28"/>
      <c r="R17" s="28"/>
      <c r="S17" s="28"/>
      <c r="T17" s="29"/>
    </row>
    <row r="18" spans="1:21" s="3" customFormat="1" x14ac:dyDescent="0.25">
      <c r="A18" s="26">
        <v>43648</v>
      </c>
      <c r="B18" s="27">
        <v>0.34027777777777773</v>
      </c>
      <c r="C18" s="28" t="s">
        <v>18</v>
      </c>
      <c r="D18" s="28">
        <v>10</v>
      </c>
      <c r="E18" s="28">
        <v>0.188</v>
      </c>
      <c r="F18" s="28">
        <f t="shared" si="0"/>
        <v>1.88</v>
      </c>
      <c r="G18" s="28"/>
      <c r="H18" s="28">
        <v>1</v>
      </c>
      <c r="I18" s="28">
        <v>1.41</v>
      </c>
      <c r="J18" s="28">
        <f t="shared" si="1"/>
        <v>1.41</v>
      </c>
      <c r="K18" s="28"/>
      <c r="L18" s="28" t="s">
        <v>23</v>
      </c>
      <c r="M18" s="28"/>
      <c r="N18" s="26">
        <v>43657</v>
      </c>
      <c r="O18" s="26" t="s">
        <v>27</v>
      </c>
      <c r="P18" s="28"/>
      <c r="Q18" s="28"/>
      <c r="R18" s="28"/>
      <c r="S18" s="28"/>
      <c r="T18" s="29"/>
    </row>
    <row r="19" spans="1:21" s="3" customFormat="1" x14ac:dyDescent="0.25">
      <c r="A19" s="22">
        <v>43648</v>
      </c>
      <c r="B19" s="23">
        <v>0.375</v>
      </c>
      <c r="C19" s="24" t="s">
        <v>19</v>
      </c>
      <c r="D19" s="24">
        <v>10</v>
      </c>
      <c r="E19" s="24">
        <v>0.63700000000000001</v>
      </c>
      <c r="F19" s="24">
        <f t="shared" si="0"/>
        <v>6.37</v>
      </c>
      <c r="G19" s="24"/>
      <c r="H19" s="24">
        <v>1</v>
      </c>
      <c r="I19" s="24">
        <v>4.91</v>
      </c>
      <c r="J19" s="24">
        <f t="shared" si="1"/>
        <v>4.91</v>
      </c>
      <c r="K19" s="24"/>
      <c r="L19" s="24" t="s">
        <v>23</v>
      </c>
      <c r="M19" s="24"/>
      <c r="N19" s="22">
        <v>43657</v>
      </c>
      <c r="O19" s="22" t="s">
        <v>27</v>
      </c>
      <c r="P19" s="24"/>
      <c r="Q19" s="24"/>
      <c r="R19" s="24"/>
      <c r="S19" s="24"/>
      <c r="T19" s="25"/>
    </row>
    <row r="20" spans="1:21" s="3" customFormat="1" x14ac:dyDescent="0.25">
      <c r="A20" s="22">
        <v>43649</v>
      </c>
      <c r="B20" s="23">
        <v>0.33680555555555558</v>
      </c>
      <c r="C20" s="24" t="s">
        <v>18</v>
      </c>
      <c r="D20" s="24">
        <v>10</v>
      </c>
      <c r="E20" s="24">
        <v>0.22600000000000001</v>
      </c>
      <c r="F20" s="24">
        <f t="shared" ref="F20:F24" si="2">D20*E20</f>
        <v>2.2600000000000002</v>
      </c>
      <c r="G20" s="24"/>
      <c r="H20" s="24">
        <v>1</v>
      </c>
      <c r="I20" s="24">
        <v>1.93</v>
      </c>
      <c r="J20" s="24">
        <f t="shared" ref="J20:J24" si="3">H20*I20</f>
        <v>1.93</v>
      </c>
      <c r="K20" s="24"/>
      <c r="L20" s="24" t="s">
        <v>23</v>
      </c>
      <c r="M20" s="24"/>
      <c r="N20" s="22">
        <v>43657</v>
      </c>
      <c r="O20" s="22" t="s">
        <v>27</v>
      </c>
      <c r="P20" s="24"/>
      <c r="Q20" s="24"/>
      <c r="R20" s="24"/>
      <c r="S20" s="24"/>
      <c r="T20" s="25"/>
    </row>
    <row r="21" spans="1:21" s="3" customFormat="1" x14ac:dyDescent="0.25">
      <c r="A21" s="26">
        <v>43649</v>
      </c>
      <c r="B21" s="27">
        <v>0.36458333333333331</v>
      </c>
      <c r="C21" s="28" t="s">
        <v>19</v>
      </c>
      <c r="D21" s="28">
        <v>10</v>
      </c>
      <c r="E21" s="28">
        <v>0.66500000000000004</v>
      </c>
      <c r="F21" s="28">
        <f t="shared" si="2"/>
        <v>6.65</v>
      </c>
      <c r="G21" s="28"/>
      <c r="H21" s="28">
        <v>1</v>
      </c>
      <c r="I21" s="28">
        <v>6.04</v>
      </c>
      <c r="J21" s="28">
        <f t="shared" si="3"/>
        <v>6.04</v>
      </c>
      <c r="K21" s="28"/>
      <c r="L21" s="28" t="s">
        <v>23</v>
      </c>
      <c r="M21" s="28"/>
      <c r="N21" s="26">
        <v>43657</v>
      </c>
      <c r="O21" s="26" t="s">
        <v>27</v>
      </c>
      <c r="P21" s="28"/>
      <c r="Q21" s="28"/>
      <c r="R21" s="28"/>
      <c r="S21" s="28"/>
      <c r="T21" s="29"/>
    </row>
    <row r="22" spans="1:21" s="42" customFormat="1" x14ac:dyDescent="0.25">
      <c r="A22" s="37">
        <v>43654</v>
      </c>
      <c r="B22" s="43">
        <v>0.34027777777777773</v>
      </c>
      <c r="C22" s="40" t="s">
        <v>18</v>
      </c>
      <c r="D22" s="40">
        <v>10</v>
      </c>
      <c r="E22" s="39">
        <v>4.8000000000000001E-2</v>
      </c>
      <c r="F22" s="39">
        <f t="shared" si="2"/>
        <v>0.48</v>
      </c>
      <c r="G22" s="40"/>
      <c r="H22" s="40">
        <v>1</v>
      </c>
      <c r="I22" s="40">
        <v>2.0499999999999998</v>
      </c>
      <c r="J22" s="40">
        <f t="shared" si="3"/>
        <v>2.0499999999999998</v>
      </c>
      <c r="K22" s="40"/>
      <c r="L22" s="40" t="s">
        <v>23</v>
      </c>
      <c r="M22" s="44" t="s">
        <v>34</v>
      </c>
      <c r="N22" s="37">
        <v>43657</v>
      </c>
      <c r="O22" s="37" t="s">
        <v>27</v>
      </c>
      <c r="P22" s="40">
        <v>1001</v>
      </c>
      <c r="Q22" s="40">
        <v>8</v>
      </c>
      <c r="R22" s="40"/>
      <c r="S22" s="40"/>
      <c r="T22" s="41"/>
      <c r="U22" s="42" t="s">
        <v>35</v>
      </c>
    </row>
    <row r="23" spans="1:21" s="3" customFormat="1" x14ac:dyDescent="0.25">
      <c r="A23" s="22">
        <v>43654</v>
      </c>
      <c r="B23" s="23">
        <v>0.37847222222222227</v>
      </c>
      <c r="C23" s="24" t="s">
        <v>19</v>
      </c>
      <c r="D23" s="24">
        <v>10</v>
      </c>
      <c r="E23" s="24">
        <v>0.76100000000000001</v>
      </c>
      <c r="F23" s="24">
        <f t="shared" si="2"/>
        <v>7.61</v>
      </c>
      <c r="G23" s="24"/>
      <c r="H23" s="24">
        <v>1</v>
      </c>
      <c r="I23" s="24">
        <v>5.61</v>
      </c>
      <c r="J23" s="24">
        <f t="shared" si="3"/>
        <v>5.61</v>
      </c>
      <c r="K23" s="24"/>
      <c r="L23" s="24" t="s">
        <v>23</v>
      </c>
      <c r="M23" s="32" t="s">
        <v>31</v>
      </c>
      <c r="N23" s="22">
        <v>43657</v>
      </c>
      <c r="O23" s="22" t="s">
        <v>27</v>
      </c>
      <c r="P23" s="24"/>
      <c r="Q23" s="24"/>
      <c r="R23" s="24"/>
      <c r="S23" s="24"/>
      <c r="T23" s="25"/>
    </row>
    <row r="24" spans="1:21" s="4" customFormat="1" x14ac:dyDescent="0.25">
      <c r="A24" s="22">
        <v>43654</v>
      </c>
      <c r="B24" s="23">
        <v>0.39930555555555558</v>
      </c>
      <c r="C24" s="24" t="s">
        <v>19</v>
      </c>
      <c r="D24" s="24">
        <v>10</v>
      </c>
      <c r="E24" s="24">
        <v>0.71899999999999997</v>
      </c>
      <c r="F24" s="24">
        <f t="shared" si="2"/>
        <v>7.1899999999999995</v>
      </c>
      <c r="G24" s="24"/>
      <c r="H24" s="24">
        <v>1</v>
      </c>
      <c r="I24" s="24">
        <v>5.8</v>
      </c>
      <c r="J24" s="24">
        <f t="shared" si="3"/>
        <v>5.8</v>
      </c>
      <c r="K24" s="24"/>
      <c r="L24" s="24" t="s">
        <v>23</v>
      </c>
      <c r="M24" s="32" t="s">
        <v>30</v>
      </c>
      <c r="N24" s="22">
        <v>43657</v>
      </c>
      <c r="O24" s="22" t="s">
        <v>27</v>
      </c>
      <c r="P24" s="24"/>
      <c r="Q24" s="24"/>
      <c r="R24" s="24"/>
      <c r="S24" s="24"/>
      <c r="T24" s="25"/>
    </row>
    <row r="25" spans="1:21" s="5" customFormat="1" x14ac:dyDescent="0.25">
      <c r="A25" s="22">
        <v>43655</v>
      </c>
      <c r="B25" s="23">
        <v>0.33333333333333331</v>
      </c>
      <c r="C25" s="24" t="s">
        <v>18</v>
      </c>
      <c r="D25" s="24">
        <v>10</v>
      </c>
      <c r="E25" s="24">
        <v>0.32200000000000001</v>
      </c>
      <c r="F25" s="24">
        <f t="shared" si="0"/>
        <v>3.22</v>
      </c>
      <c r="G25" s="24"/>
      <c r="H25" s="24">
        <v>1</v>
      </c>
      <c r="I25" s="24">
        <v>1.86</v>
      </c>
      <c r="J25" s="24">
        <f t="shared" si="1"/>
        <v>1.86</v>
      </c>
      <c r="K25" s="24"/>
      <c r="L25" s="24" t="s">
        <v>23</v>
      </c>
      <c r="M25" s="24"/>
      <c r="N25" s="22">
        <v>43657</v>
      </c>
      <c r="O25" s="22" t="s">
        <v>27</v>
      </c>
      <c r="P25" s="24"/>
      <c r="Q25" s="24"/>
      <c r="R25" s="24"/>
      <c r="S25" s="24"/>
      <c r="T25" s="35"/>
    </row>
    <row r="26" spans="1:21" s="5" customFormat="1" x14ac:dyDescent="0.25">
      <c r="A26" s="26">
        <v>43655</v>
      </c>
      <c r="B26" s="27">
        <v>0.36805555555555558</v>
      </c>
      <c r="C26" s="28" t="s">
        <v>19</v>
      </c>
      <c r="D26" s="28">
        <v>10</v>
      </c>
      <c r="E26" s="28">
        <v>0.69599999999999995</v>
      </c>
      <c r="F26" s="28">
        <f t="shared" si="0"/>
        <v>6.9599999999999991</v>
      </c>
      <c r="G26" s="28"/>
      <c r="H26" s="28">
        <v>1</v>
      </c>
      <c r="I26" s="28">
        <v>6.75</v>
      </c>
      <c r="J26" s="28">
        <f t="shared" si="1"/>
        <v>6.75</v>
      </c>
      <c r="K26" s="28"/>
      <c r="L26" s="28" t="s">
        <v>23</v>
      </c>
      <c r="M26" s="28"/>
      <c r="N26" s="26">
        <v>43657</v>
      </c>
      <c r="O26" s="26" t="s">
        <v>27</v>
      </c>
      <c r="P26" s="28"/>
      <c r="Q26" s="28"/>
      <c r="R26" s="28"/>
      <c r="S26" s="28"/>
      <c r="T26" s="36"/>
    </row>
    <row r="27" spans="1:21" s="5" customFormat="1" x14ac:dyDescent="0.25">
      <c r="A27" s="26">
        <v>43656</v>
      </c>
      <c r="B27" s="27">
        <v>0.3263888888888889</v>
      </c>
      <c r="C27" s="28" t="s">
        <v>18</v>
      </c>
      <c r="D27" s="28">
        <v>10</v>
      </c>
      <c r="E27" s="28">
        <v>0.23200000000000001</v>
      </c>
      <c r="F27" s="28">
        <f t="shared" si="0"/>
        <v>2.3200000000000003</v>
      </c>
      <c r="G27" s="28"/>
      <c r="H27" s="28">
        <v>1</v>
      </c>
      <c r="I27" s="28">
        <v>3.05</v>
      </c>
      <c r="J27" s="28">
        <f t="shared" si="1"/>
        <v>3.05</v>
      </c>
      <c r="K27" s="28"/>
      <c r="L27" s="28" t="s">
        <v>23</v>
      </c>
      <c r="M27" s="28"/>
      <c r="N27" s="26">
        <v>43657</v>
      </c>
      <c r="O27" s="26" t="s">
        <v>27</v>
      </c>
      <c r="P27" s="28"/>
      <c r="Q27" s="28"/>
      <c r="R27" s="28"/>
      <c r="S27" s="28"/>
      <c r="T27" s="36"/>
    </row>
    <row r="28" spans="1:21" s="5" customFormat="1" x14ac:dyDescent="0.25">
      <c r="A28" s="22">
        <v>43656</v>
      </c>
      <c r="B28" s="23">
        <v>0.35416666666666669</v>
      </c>
      <c r="C28" s="24" t="s">
        <v>19</v>
      </c>
      <c r="D28" s="24">
        <v>10</v>
      </c>
      <c r="E28" s="24">
        <v>0.74399999999999999</v>
      </c>
      <c r="F28" s="24">
        <f t="shared" si="0"/>
        <v>7.4399999999999995</v>
      </c>
      <c r="G28" s="24"/>
      <c r="H28" s="24">
        <v>1</v>
      </c>
      <c r="I28" s="24">
        <v>6.85</v>
      </c>
      <c r="J28" s="24">
        <f t="shared" si="1"/>
        <v>6.85</v>
      </c>
      <c r="K28" s="24"/>
      <c r="L28" s="24" t="s">
        <v>23</v>
      </c>
      <c r="M28" s="24"/>
      <c r="N28" s="22">
        <v>43657</v>
      </c>
      <c r="O28" s="22" t="s">
        <v>27</v>
      </c>
      <c r="P28" s="24"/>
      <c r="Q28" s="24"/>
      <c r="R28" s="24"/>
      <c r="S28" s="24"/>
      <c r="T28" s="35"/>
    </row>
    <row r="29" spans="1:21" s="5" customFormat="1" x14ac:dyDescent="0.25">
      <c r="A29" s="22">
        <v>43657</v>
      </c>
      <c r="B29" s="23">
        <v>0.34027777777777773</v>
      </c>
      <c r="C29" s="24" t="s">
        <v>18</v>
      </c>
      <c r="D29" s="24">
        <v>10</v>
      </c>
      <c r="E29" s="24">
        <v>0.25700000000000001</v>
      </c>
      <c r="F29" s="24">
        <f t="shared" si="0"/>
        <v>2.5700000000000003</v>
      </c>
      <c r="G29" s="24"/>
      <c r="H29" s="24">
        <v>1</v>
      </c>
      <c r="I29" s="24">
        <v>4.51</v>
      </c>
      <c r="J29" s="24">
        <f t="shared" si="1"/>
        <v>4.51</v>
      </c>
      <c r="K29" s="24"/>
      <c r="L29" s="24" t="s">
        <v>23</v>
      </c>
      <c r="M29" s="24" t="s">
        <v>32</v>
      </c>
      <c r="N29" s="22">
        <v>43657</v>
      </c>
      <c r="O29" s="22" t="s">
        <v>27</v>
      </c>
      <c r="P29" s="24"/>
      <c r="Q29" s="24"/>
      <c r="R29" s="24"/>
      <c r="S29" s="24"/>
      <c r="T29" s="35"/>
    </row>
    <row r="30" spans="1:21" s="5" customFormat="1" x14ac:dyDescent="0.25">
      <c r="A30" s="19">
        <v>43657</v>
      </c>
      <c r="B30" s="18">
        <v>0.36805555555555558</v>
      </c>
      <c r="C30" s="17" t="s">
        <v>19</v>
      </c>
      <c r="D30" s="17">
        <v>10</v>
      </c>
      <c r="E30" s="17">
        <v>0.84399999999999997</v>
      </c>
      <c r="F30" s="17">
        <f t="shared" si="0"/>
        <v>8.44</v>
      </c>
      <c r="G30" s="17"/>
      <c r="H30" s="17">
        <v>1</v>
      </c>
      <c r="I30" s="17">
        <v>5.13</v>
      </c>
      <c r="J30" s="17">
        <f t="shared" si="1"/>
        <v>5.13</v>
      </c>
      <c r="K30" s="17"/>
      <c r="L30" s="17" t="s">
        <v>23</v>
      </c>
      <c r="M30" s="17" t="s">
        <v>32</v>
      </c>
      <c r="N30" s="19">
        <v>43657</v>
      </c>
      <c r="O30" s="19" t="s">
        <v>27</v>
      </c>
      <c r="P30" s="17"/>
      <c r="Q30" s="17"/>
      <c r="R30" s="17"/>
      <c r="S30" s="17"/>
      <c r="T30" s="14"/>
    </row>
    <row r="31" spans="1:21" s="46" customFormat="1" x14ac:dyDescent="0.25">
      <c r="A31" s="37">
        <v>43658</v>
      </c>
      <c r="B31" s="43"/>
      <c r="C31" s="40" t="s">
        <v>38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>
        <v>1150</v>
      </c>
      <c r="Q31" s="40">
        <v>34</v>
      </c>
      <c r="R31" s="40"/>
      <c r="S31" s="40"/>
      <c r="T31" s="45"/>
      <c r="U31" s="46" t="s">
        <v>37</v>
      </c>
    </row>
    <row r="32" spans="1:21" s="46" customFormat="1" x14ac:dyDescent="0.25">
      <c r="A32" s="37">
        <v>43658</v>
      </c>
      <c r="B32" s="43"/>
      <c r="C32" s="40" t="s">
        <v>39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>
        <v>741</v>
      </c>
      <c r="Q32" s="40">
        <v>6</v>
      </c>
      <c r="R32" s="40"/>
      <c r="S32" s="40"/>
      <c r="T32" s="45"/>
      <c r="U32" s="46" t="s">
        <v>37</v>
      </c>
    </row>
    <row r="33" spans="1:20" s="5" customFormat="1" x14ac:dyDescent="0.25">
      <c r="A33" s="17"/>
      <c r="B33" s="18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4"/>
    </row>
    <row r="34" spans="1:20" s="5" customFormat="1" x14ac:dyDescent="0.25">
      <c r="A34" s="17"/>
      <c r="B34" s="18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>
        <f>SUM(Q8:Q32)</f>
        <v>137</v>
      </c>
      <c r="R34" s="17" t="s">
        <v>40</v>
      </c>
      <c r="S34" s="17"/>
      <c r="T34" s="14"/>
    </row>
    <row r="35" spans="1:20" s="5" customFormat="1" x14ac:dyDescent="0.25">
      <c r="A35" s="17"/>
      <c r="B35" s="18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4"/>
    </row>
    <row r="36" spans="1:20" s="5" customFormat="1" x14ac:dyDescent="0.25">
      <c r="A36" s="19">
        <v>43718</v>
      </c>
      <c r="B36" s="18"/>
      <c r="C36" s="17" t="s">
        <v>19</v>
      </c>
      <c r="D36" s="17">
        <v>10</v>
      </c>
      <c r="E36" s="17">
        <v>0.79800000000000004</v>
      </c>
      <c r="F36" s="17">
        <f t="shared" ref="F36:F47" si="4">D36*E36</f>
        <v>7.98</v>
      </c>
      <c r="G36" s="17"/>
      <c r="H36" s="17">
        <v>1</v>
      </c>
      <c r="I36" s="17">
        <v>5.86</v>
      </c>
      <c r="J36" s="17">
        <f t="shared" ref="J36:J47" si="5">H36*I36</f>
        <v>5.86</v>
      </c>
      <c r="K36" s="17"/>
      <c r="L36" s="17" t="s">
        <v>23</v>
      </c>
      <c r="M36" s="17"/>
      <c r="N36" s="19">
        <v>43763</v>
      </c>
      <c r="O36" s="17" t="s">
        <v>41</v>
      </c>
      <c r="P36" s="17"/>
      <c r="Q36" s="17"/>
      <c r="R36" s="17"/>
      <c r="S36" s="17"/>
      <c r="T36" s="14"/>
    </row>
    <row r="37" spans="1:20" s="5" customFormat="1" x14ac:dyDescent="0.25">
      <c r="A37" s="19">
        <v>43719</v>
      </c>
      <c r="B37" s="18"/>
      <c r="C37" s="17" t="s">
        <v>19</v>
      </c>
      <c r="D37" s="17">
        <v>10</v>
      </c>
      <c r="E37" s="17">
        <v>0.51</v>
      </c>
      <c r="F37" s="17">
        <f t="shared" si="4"/>
        <v>5.0999999999999996</v>
      </c>
      <c r="G37" s="17"/>
      <c r="H37" s="17">
        <v>1</v>
      </c>
      <c r="I37" s="17">
        <v>5.8</v>
      </c>
      <c r="J37" s="17">
        <f t="shared" si="5"/>
        <v>5.8</v>
      </c>
      <c r="K37" s="17"/>
      <c r="L37" s="17" t="s">
        <v>23</v>
      </c>
      <c r="M37" s="17"/>
      <c r="N37" s="19">
        <v>43763</v>
      </c>
      <c r="O37" s="17" t="s">
        <v>41</v>
      </c>
      <c r="P37" s="17"/>
      <c r="Q37" s="17"/>
      <c r="R37" s="17"/>
      <c r="S37" s="17"/>
      <c r="T37" s="14"/>
    </row>
    <row r="38" spans="1:20" s="5" customFormat="1" x14ac:dyDescent="0.25">
      <c r="A38" s="19">
        <v>43719</v>
      </c>
      <c r="B38" s="18"/>
      <c r="C38" s="17" t="s">
        <v>18</v>
      </c>
      <c r="D38" s="17">
        <v>10</v>
      </c>
      <c r="E38" s="17">
        <v>0.27300000000000002</v>
      </c>
      <c r="F38" s="17">
        <f t="shared" si="4"/>
        <v>2.7300000000000004</v>
      </c>
      <c r="G38" s="17"/>
      <c r="H38" s="17">
        <v>1</v>
      </c>
      <c r="I38" s="17">
        <v>1.07</v>
      </c>
      <c r="J38" s="17">
        <f t="shared" si="5"/>
        <v>1.07</v>
      </c>
      <c r="K38" s="17"/>
      <c r="L38" s="17" t="s">
        <v>23</v>
      </c>
      <c r="M38" s="17"/>
      <c r="N38" s="19">
        <v>43763</v>
      </c>
      <c r="O38" s="17" t="s">
        <v>41</v>
      </c>
      <c r="P38" s="17"/>
      <c r="Q38" s="17"/>
      <c r="R38" s="17"/>
      <c r="S38" s="17"/>
      <c r="T38" s="14"/>
    </row>
    <row r="39" spans="1:20" s="5" customFormat="1" x14ac:dyDescent="0.25">
      <c r="A39" s="19">
        <v>43720</v>
      </c>
      <c r="B39" s="18"/>
      <c r="C39" s="17" t="s">
        <v>19</v>
      </c>
      <c r="D39" s="17">
        <v>10</v>
      </c>
      <c r="E39" s="17">
        <v>0.622</v>
      </c>
      <c r="F39" s="17">
        <f t="shared" si="4"/>
        <v>6.22</v>
      </c>
      <c r="G39" s="17"/>
      <c r="H39" s="17">
        <v>1</v>
      </c>
      <c r="I39" s="17">
        <v>6.98</v>
      </c>
      <c r="J39" s="17">
        <f t="shared" si="5"/>
        <v>6.98</v>
      </c>
      <c r="K39" s="17"/>
      <c r="L39" s="17" t="s">
        <v>23</v>
      </c>
      <c r="M39" s="17"/>
      <c r="N39" s="19">
        <v>43763</v>
      </c>
      <c r="O39" s="17" t="s">
        <v>41</v>
      </c>
      <c r="P39" s="17"/>
      <c r="Q39" s="17"/>
      <c r="R39" s="17"/>
      <c r="S39" s="17"/>
      <c r="T39" s="14"/>
    </row>
    <row r="40" spans="1:20" s="5" customFormat="1" x14ac:dyDescent="0.25">
      <c r="A40" s="19">
        <v>43720</v>
      </c>
      <c r="B40" s="18"/>
      <c r="C40" s="17" t="s">
        <v>18</v>
      </c>
      <c r="D40" s="17">
        <v>10</v>
      </c>
      <c r="E40" s="17">
        <v>0.27900000000000003</v>
      </c>
      <c r="F40" s="17">
        <f t="shared" si="4"/>
        <v>2.79</v>
      </c>
      <c r="G40" s="17"/>
      <c r="H40" s="17">
        <v>1</v>
      </c>
      <c r="I40" s="17">
        <v>6.92</v>
      </c>
      <c r="J40" s="17">
        <f t="shared" si="5"/>
        <v>6.92</v>
      </c>
      <c r="K40" s="17"/>
      <c r="L40" s="17" t="s">
        <v>23</v>
      </c>
      <c r="M40" s="17"/>
      <c r="N40" s="19">
        <v>43763</v>
      </c>
      <c r="O40" s="17" t="s">
        <v>41</v>
      </c>
      <c r="P40" s="17"/>
      <c r="Q40" s="17"/>
      <c r="R40" s="17"/>
      <c r="S40" s="17"/>
      <c r="T40" s="14"/>
    </row>
    <row r="41" spans="1:20" s="5" customFormat="1" x14ac:dyDescent="0.25">
      <c r="A41" s="19">
        <v>43721</v>
      </c>
      <c r="B41" s="18"/>
      <c r="C41" s="17" t="s">
        <v>19</v>
      </c>
      <c r="D41" s="17">
        <v>10</v>
      </c>
      <c r="E41" s="17">
        <v>0.76600000000000001</v>
      </c>
      <c r="F41" s="17">
        <f t="shared" si="4"/>
        <v>7.66</v>
      </c>
      <c r="G41" s="17"/>
      <c r="H41" s="17">
        <v>1</v>
      </c>
      <c r="I41" s="17">
        <v>4.74</v>
      </c>
      <c r="J41" s="17">
        <f t="shared" si="5"/>
        <v>4.74</v>
      </c>
      <c r="K41" s="17"/>
      <c r="L41" s="17" t="s">
        <v>23</v>
      </c>
      <c r="M41" s="17"/>
      <c r="N41" s="19">
        <v>43763</v>
      </c>
      <c r="O41" s="17" t="s">
        <v>41</v>
      </c>
      <c r="P41" s="17"/>
      <c r="Q41" s="17"/>
      <c r="R41" s="17"/>
      <c r="S41" s="17"/>
      <c r="T41" s="14"/>
    </row>
    <row r="42" spans="1:20" s="5" customFormat="1" x14ac:dyDescent="0.25">
      <c r="A42" s="19">
        <v>43721</v>
      </c>
      <c r="B42" s="18"/>
      <c r="C42" s="17" t="s">
        <v>18</v>
      </c>
      <c r="D42" s="17">
        <v>10</v>
      </c>
      <c r="E42" s="17">
        <v>0.27900000000000003</v>
      </c>
      <c r="F42" s="17">
        <f t="shared" si="4"/>
        <v>2.79</v>
      </c>
      <c r="G42" s="17"/>
      <c r="H42" s="17">
        <v>1</v>
      </c>
      <c r="I42" s="17">
        <v>5.45</v>
      </c>
      <c r="J42" s="17">
        <f t="shared" si="5"/>
        <v>5.45</v>
      </c>
      <c r="K42" s="17"/>
      <c r="L42" s="17" t="s">
        <v>23</v>
      </c>
      <c r="M42" s="17"/>
      <c r="N42" s="19">
        <v>43763</v>
      </c>
      <c r="O42" s="17" t="s">
        <v>41</v>
      </c>
      <c r="P42" s="17"/>
      <c r="Q42" s="17"/>
      <c r="R42" s="17"/>
      <c r="S42" s="17"/>
      <c r="T42" s="14"/>
    </row>
    <row r="43" spans="1:20" s="5" customFormat="1" x14ac:dyDescent="0.25">
      <c r="A43" s="19">
        <v>43724</v>
      </c>
      <c r="B43" s="18"/>
      <c r="C43" s="17" t="s">
        <v>19</v>
      </c>
      <c r="D43" s="17">
        <v>10</v>
      </c>
      <c r="E43" s="17">
        <v>1</v>
      </c>
      <c r="F43" s="17">
        <f t="shared" si="4"/>
        <v>10</v>
      </c>
      <c r="G43" s="17"/>
      <c r="H43" s="17">
        <v>1</v>
      </c>
      <c r="I43" s="17">
        <v>1.64</v>
      </c>
      <c r="J43" s="17">
        <f t="shared" si="5"/>
        <v>1.64</v>
      </c>
      <c r="K43" s="17"/>
      <c r="L43" s="17" t="s">
        <v>23</v>
      </c>
      <c r="M43" s="17"/>
      <c r="N43" s="19">
        <v>43763</v>
      </c>
      <c r="O43" s="17" t="s">
        <v>41</v>
      </c>
      <c r="P43" s="17"/>
      <c r="Q43" s="17"/>
      <c r="R43" s="17"/>
      <c r="S43" s="17"/>
      <c r="T43" s="14"/>
    </row>
    <row r="44" spans="1:20" s="5" customFormat="1" x14ac:dyDescent="0.25">
      <c r="A44" s="19">
        <v>43725</v>
      </c>
      <c r="B44" s="18"/>
      <c r="C44" s="17" t="s">
        <v>19</v>
      </c>
      <c r="D44" s="17">
        <v>10</v>
      </c>
      <c r="E44" s="17">
        <v>0.61899999999999999</v>
      </c>
      <c r="F44" s="17">
        <f t="shared" si="4"/>
        <v>6.1899999999999995</v>
      </c>
      <c r="G44" s="17"/>
      <c r="H44" s="17">
        <v>1</v>
      </c>
      <c r="I44" s="17">
        <v>3.93</v>
      </c>
      <c r="J44" s="17">
        <f t="shared" si="5"/>
        <v>3.93</v>
      </c>
      <c r="K44" s="17"/>
      <c r="L44" s="17" t="s">
        <v>23</v>
      </c>
      <c r="M44" s="17"/>
      <c r="N44" s="19">
        <v>43763</v>
      </c>
      <c r="O44" s="17" t="s">
        <v>41</v>
      </c>
      <c r="P44" s="17"/>
      <c r="Q44" s="17"/>
      <c r="R44" s="17"/>
      <c r="S44" s="17"/>
      <c r="T44" s="14"/>
    </row>
    <row r="45" spans="1:20" s="5" customFormat="1" x14ac:dyDescent="0.25">
      <c r="A45" s="19">
        <v>43725</v>
      </c>
      <c r="B45" s="18"/>
      <c r="C45" s="17" t="s">
        <v>18</v>
      </c>
      <c r="D45" s="17">
        <v>10</v>
      </c>
      <c r="E45" s="17">
        <v>0.25800000000000001</v>
      </c>
      <c r="F45" s="17">
        <f t="shared" si="4"/>
        <v>2.58</v>
      </c>
      <c r="G45" s="17"/>
      <c r="H45" s="17">
        <v>1</v>
      </c>
      <c r="I45" s="17">
        <v>0.98299999999999998</v>
      </c>
      <c r="J45" s="17">
        <f t="shared" si="5"/>
        <v>0.98299999999999998</v>
      </c>
      <c r="K45" s="17"/>
      <c r="L45" s="17" t="s">
        <v>23</v>
      </c>
      <c r="M45" s="17"/>
      <c r="N45" s="19">
        <v>43763</v>
      </c>
      <c r="O45" s="17" t="s">
        <v>41</v>
      </c>
      <c r="P45" s="17"/>
      <c r="Q45" s="17"/>
      <c r="R45" s="17"/>
      <c r="S45" s="17"/>
      <c r="T45" s="14"/>
    </row>
    <row r="46" spans="1:20" s="5" customFormat="1" x14ac:dyDescent="0.25">
      <c r="A46" s="19">
        <v>43726</v>
      </c>
      <c r="B46" s="18"/>
      <c r="C46" s="17" t="s">
        <v>19</v>
      </c>
      <c r="D46" s="17">
        <v>10</v>
      </c>
      <c r="E46" s="17">
        <v>0.502</v>
      </c>
      <c r="F46" s="17">
        <f t="shared" si="4"/>
        <v>5.0199999999999996</v>
      </c>
      <c r="G46" s="17"/>
      <c r="H46" s="17">
        <v>1</v>
      </c>
      <c r="I46" s="17">
        <v>55.2</v>
      </c>
      <c r="J46" s="17">
        <f t="shared" si="5"/>
        <v>55.2</v>
      </c>
      <c r="K46" s="17"/>
      <c r="L46" s="17" t="s">
        <v>23</v>
      </c>
      <c r="M46" s="17"/>
      <c r="N46" s="19">
        <v>43763</v>
      </c>
      <c r="O46" s="17" t="s">
        <v>41</v>
      </c>
      <c r="P46" s="17"/>
      <c r="Q46" s="17"/>
      <c r="R46" s="17"/>
      <c r="S46" s="17"/>
      <c r="T46" s="14"/>
    </row>
    <row r="47" spans="1:20" s="5" customFormat="1" x14ac:dyDescent="0.25">
      <c r="A47" s="19">
        <v>43726</v>
      </c>
      <c r="B47" s="18"/>
      <c r="C47" s="17" t="s">
        <v>18</v>
      </c>
      <c r="D47" s="17">
        <v>10</v>
      </c>
      <c r="E47" s="17">
        <v>0.22600000000000001</v>
      </c>
      <c r="F47" s="17">
        <f t="shared" si="4"/>
        <v>2.2600000000000002</v>
      </c>
      <c r="G47" s="17"/>
      <c r="H47" s="17">
        <v>1</v>
      </c>
      <c r="I47" s="17">
        <v>0.97499999999999998</v>
      </c>
      <c r="J47" s="17">
        <f t="shared" si="5"/>
        <v>0.97499999999999998</v>
      </c>
      <c r="K47" s="17"/>
      <c r="L47" s="17" t="s">
        <v>23</v>
      </c>
      <c r="M47" s="17"/>
      <c r="N47" s="19">
        <v>43763</v>
      </c>
      <c r="O47" s="17" t="s">
        <v>41</v>
      </c>
      <c r="P47" s="17"/>
      <c r="Q47" s="17"/>
      <c r="R47" s="17"/>
      <c r="S47" s="17"/>
      <c r="T47" s="14"/>
    </row>
    <row r="48" spans="1:20" s="5" customFormat="1" x14ac:dyDescent="0.25">
      <c r="A48" s="19"/>
      <c r="B48" s="18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9"/>
      <c r="O48" s="17"/>
      <c r="P48" s="17"/>
      <c r="Q48" s="17"/>
      <c r="R48" s="17"/>
      <c r="S48" s="17"/>
      <c r="T48" s="14"/>
    </row>
    <row r="49" spans="1:21" s="5" customFormat="1" x14ac:dyDescent="0.25">
      <c r="A49" s="19">
        <v>43762</v>
      </c>
      <c r="B49" s="18">
        <v>0.375</v>
      </c>
      <c r="C49" s="17" t="s">
        <v>18</v>
      </c>
      <c r="D49" s="17">
        <v>10</v>
      </c>
      <c r="E49" s="17">
        <v>0.55700000000000005</v>
      </c>
      <c r="F49" s="17">
        <f t="shared" ref="F49:F62" si="6">D49*E49</f>
        <v>5.57</v>
      </c>
      <c r="G49" s="17"/>
      <c r="H49" s="17">
        <v>1</v>
      </c>
      <c r="I49" s="17">
        <v>1.88</v>
      </c>
      <c r="J49" s="17">
        <f t="shared" ref="J49:J62" si="7">H49*I49</f>
        <v>1.88</v>
      </c>
      <c r="K49" s="17"/>
      <c r="L49" s="17" t="s">
        <v>23</v>
      </c>
      <c r="M49" s="17"/>
      <c r="N49" s="19">
        <v>43763</v>
      </c>
      <c r="O49" s="17" t="s">
        <v>41</v>
      </c>
      <c r="P49" s="17"/>
      <c r="Q49" s="17"/>
      <c r="R49" s="17"/>
      <c r="S49" s="17"/>
      <c r="T49" s="14"/>
    </row>
    <row r="50" spans="1:21" s="5" customFormat="1" x14ac:dyDescent="0.25">
      <c r="A50" s="19">
        <v>43763</v>
      </c>
      <c r="B50" s="18">
        <v>0.375</v>
      </c>
      <c r="C50" s="17" t="s">
        <v>18</v>
      </c>
      <c r="D50" s="17">
        <v>10</v>
      </c>
      <c r="E50" s="17">
        <v>0.628</v>
      </c>
      <c r="F50" s="17">
        <f t="shared" si="6"/>
        <v>6.28</v>
      </c>
      <c r="G50" s="17"/>
      <c r="H50" s="17">
        <v>1</v>
      </c>
      <c r="I50" s="17">
        <v>3.7829999999999999</v>
      </c>
      <c r="J50" s="17">
        <f t="shared" si="7"/>
        <v>3.7829999999999999</v>
      </c>
      <c r="K50" s="17"/>
      <c r="L50" s="17" t="s">
        <v>42</v>
      </c>
      <c r="M50" s="17"/>
      <c r="N50" s="19">
        <v>43763</v>
      </c>
      <c r="O50" s="17" t="s">
        <v>41</v>
      </c>
      <c r="P50" s="17"/>
      <c r="Q50" s="17"/>
      <c r="R50" s="17"/>
      <c r="S50" s="17"/>
      <c r="T50" s="14"/>
    </row>
    <row r="51" spans="1:21" s="46" customFormat="1" x14ac:dyDescent="0.25">
      <c r="A51" s="37">
        <v>43763</v>
      </c>
      <c r="B51" s="43">
        <v>0.41666666666666669</v>
      </c>
      <c r="C51" s="40" t="s">
        <v>19</v>
      </c>
      <c r="D51" s="40">
        <v>10</v>
      </c>
      <c r="E51" s="40">
        <v>0.879</v>
      </c>
      <c r="F51" s="40">
        <f t="shared" si="6"/>
        <v>8.7899999999999991</v>
      </c>
      <c r="G51" s="40"/>
      <c r="H51" s="40">
        <v>1</v>
      </c>
      <c r="I51" s="40">
        <v>3.59</v>
      </c>
      <c r="J51" s="40">
        <f t="shared" si="7"/>
        <v>3.59</v>
      </c>
      <c r="K51" s="40"/>
      <c r="L51" s="40" t="s">
        <v>42</v>
      </c>
      <c r="M51" s="40" t="s">
        <v>43</v>
      </c>
      <c r="N51" s="37">
        <v>43763</v>
      </c>
      <c r="O51" s="40" t="s">
        <v>41</v>
      </c>
      <c r="P51" s="40"/>
      <c r="Q51" s="40">
        <v>14.58</v>
      </c>
      <c r="R51" s="40"/>
      <c r="S51" s="40"/>
      <c r="T51" s="45"/>
      <c r="U51" s="46" t="s">
        <v>35</v>
      </c>
    </row>
    <row r="52" spans="1:21" s="5" customFormat="1" x14ac:dyDescent="0.25">
      <c r="A52" s="19">
        <v>43766</v>
      </c>
      <c r="B52" s="18">
        <v>0.375</v>
      </c>
      <c r="C52" s="17" t="s">
        <v>18</v>
      </c>
      <c r="D52" s="17">
        <v>10</v>
      </c>
      <c r="E52" s="17">
        <v>0.42099999999999999</v>
      </c>
      <c r="F52" s="17">
        <f t="shared" si="6"/>
        <v>4.21</v>
      </c>
      <c r="G52" s="17"/>
      <c r="H52" s="17">
        <v>1</v>
      </c>
      <c r="I52" s="17">
        <v>1.29</v>
      </c>
      <c r="J52" s="17">
        <f t="shared" si="7"/>
        <v>1.29</v>
      </c>
      <c r="K52" s="17"/>
      <c r="L52" s="17" t="s">
        <v>23</v>
      </c>
      <c r="M52" s="17"/>
      <c r="N52" s="19">
        <v>43780</v>
      </c>
      <c r="O52" s="17" t="s">
        <v>41</v>
      </c>
      <c r="P52" s="17"/>
      <c r="Q52" s="17"/>
      <c r="R52" s="47"/>
      <c r="S52" s="17"/>
      <c r="T52" s="14"/>
    </row>
    <row r="53" spans="1:21" s="5" customFormat="1" x14ac:dyDescent="0.25">
      <c r="A53" s="19">
        <v>43767</v>
      </c>
      <c r="B53" s="18">
        <v>0.41666666666666702</v>
      </c>
      <c r="C53" s="17" t="s">
        <v>18</v>
      </c>
      <c r="D53" s="17">
        <v>10</v>
      </c>
      <c r="E53" s="17">
        <v>0.41599999999999998</v>
      </c>
      <c r="F53" s="17">
        <f t="shared" si="6"/>
        <v>4.16</v>
      </c>
      <c r="G53" s="17"/>
      <c r="H53" s="17">
        <v>1</v>
      </c>
      <c r="I53" s="17">
        <v>1.19</v>
      </c>
      <c r="J53" s="17">
        <f t="shared" si="7"/>
        <v>1.19</v>
      </c>
      <c r="K53" s="17"/>
      <c r="L53" s="17" t="s">
        <v>23</v>
      </c>
      <c r="M53" s="17"/>
      <c r="N53" s="19">
        <v>43780</v>
      </c>
      <c r="O53" s="17" t="s">
        <v>41</v>
      </c>
      <c r="P53" s="17"/>
      <c r="Q53" s="17"/>
      <c r="R53" s="47"/>
      <c r="S53" s="17"/>
      <c r="T53" s="14"/>
    </row>
    <row r="54" spans="1:21" s="5" customFormat="1" x14ac:dyDescent="0.25">
      <c r="A54" s="19">
        <v>43768</v>
      </c>
      <c r="B54" s="18">
        <v>0.45833333333333298</v>
      </c>
      <c r="C54" s="17" t="s">
        <v>18</v>
      </c>
      <c r="D54" s="17">
        <v>10</v>
      </c>
      <c r="E54" s="17">
        <v>0.439</v>
      </c>
      <c r="F54" s="17">
        <f t="shared" si="6"/>
        <v>4.3899999999999997</v>
      </c>
      <c r="G54" s="17"/>
      <c r="H54" s="17">
        <v>1</v>
      </c>
      <c r="I54" s="17">
        <v>1.07</v>
      </c>
      <c r="J54" s="17">
        <f t="shared" si="7"/>
        <v>1.07</v>
      </c>
      <c r="K54" s="17"/>
      <c r="L54" s="17" t="s">
        <v>23</v>
      </c>
      <c r="M54" s="17"/>
      <c r="N54" s="19">
        <v>43780</v>
      </c>
      <c r="O54" s="17" t="s">
        <v>41</v>
      </c>
      <c r="P54" s="17"/>
      <c r="Q54" s="17"/>
      <c r="R54" s="47"/>
      <c r="S54" s="17"/>
      <c r="T54" s="14"/>
    </row>
    <row r="55" spans="1:21" s="5" customFormat="1" x14ac:dyDescent="0.25">
      <c r="A55" s="19">
        <v>43769</v>
      </c>
      <c r="B55" s="18">
        <v>0.5</v>
      </c>
      <c r="C55" s="17" t="s">
        <v>18</v>
      </c>
      <c r="D55" s="17">
        <v>10</v>
      </c>
      <c r="E55" s="17">
        <v>0.46500000000000002</v>
      </c>
      <c r="F55" s="17">
        <f t="shared" si="6"/>
        <v>4.6500000000000004</v>
      </c>
      <c r="G55" s="17"/>
      <c r="H55" s="17">
        <v>1</v>
      </c>
      <c r="I55" s="17">
        <v>1.17</v>
      </c>
      <c r="J55" s="17">
        <f t="shared" si="7"/>
        <v>1.17</v>
      </c>
      <c r="K55" s="17"/>
      <c r="L55" s="17" t="s">
        <v>23</v>
      </c>
      <c r="M55" s="17"/>
      <c r="N55" s="19">
        <v>43780</v>
      </c>
      <c r="O55" s="17" t="s">
        <v>41</v>
      </c>
      <c r="P55" s="17"/>
      <c r="Q55" s="17"/>
      <c r="R55" s="47"/>
      <c r="S55" s="17"/>
      <c r="T55" s="14"/>
    </row>
    <row r="56" spans="1:21" s="5" customFormat="1" x14ac:dyDescent="0.25">
      <c r="A56" s="19">
        <v>43773</v>
      </c>
      <c r="B56" s="18">
        <v>0.54166666666666696</v>
      </c>
      <c r="C56" s="17" t="s">
        <v>18</v>
      </c>
      <c r="D56" s="17">
        <v>10</v>
      </c>
      <c r="E56" s="17">
        <v>0.49299999999999999</v>
      </c>
      <c r="F56" s="17">
        <f t="shared" si="6"/>
        <v>4.93</v>
      </c>
      <c r="G56" s="17"/>
      <c r="H56" s="17">
        <v>1</v>
      </c>
      <c r="I56" s="17">
        <v>1.1100000000000001</v>
      </c>
      <c r="J56" s="17">
        <f t="shared" si="7"/>
        <v>1.1100000000000001</v>
      </c>
      <c r="K56" s="17"/>
      <c r="L56" s="17" t="s">
        <v>23</v>
      </c>
      <c r="M56" s="17"/>
      <c r="N56" s="19">
        <v>43780</v>
      </c>
      <c r="O56" s="17" t="s">
        <v>41</v>
      </c>
      <c r="P56" s="17"/>
      <c r="Q56" s="17"/>
      <c r="R56" s="47"/>
      <c r="S56" s="17"/>
      <c r="T56" s="14"/>
    </row>
    <row r="57" spans="1:21" s="5" customFormat="1" x14ac:dyDescent="0.25">
      <c r="A57" s="19">
        <v>43774</v>
      </c>
      <c r="B57" s="18">
        <v>0.58333333333333304</v>
      </c>
      <c r="C57" s="17" t="s">
        <v>18</v>
      </c>
      <c r="D57" s="17">
        <v>10</v>
      </c>
      <c r="E57" s="17">
        <v>0.52400000000000002</v>
      </c>
      <c r="F57" s="17">
        <f t="shared" si="6"/>
        <v>5.24</v>
      </c>
      <c r="G57" s="17"/>
      <c r="H57" s="17">
        <v>1</v>
      </c>
      <c r="I57" s="17">
        <v>1.1499999999999999</v>
      </c>
      <c r="J57" s="17">
        <f t="shared" si="7"/>
        <v>1.1499999999999999</v>
      </c>
      <c r="K57" s="17"/>
      <c r="L57" s="17" t="s">
        <v>23</v>
      </c>
      <c r="M57" s="17"/>
      <c r="N57" s="19">
        <v>43780</v>
      </c>
      <c r="O57" s="17" t="s">
        <v>41</v>
      </c>
      <c r="P57" s="17"/>
      <c r="Q57" s="17"/>
      <c r="R57" s="47"/>
      <c r="S57" s="17"/>
      <c r="T57" s="14"/>
    </row>
    <row r="58" spans="1:21" s="5" customFormat="1" x14ac:dyDescent="0.25">
      <c r="A58" s="19">
        <v>43775</v>
      </c>
      <c r="B58" s="18">
        <v>0.625</v>
      </c>
      <c r="C58" s="17" t="s">
        <v>18</v>
      </c>
      <c r="D58" s="17">
        <v>10</v>
      </c>
      <c r="E58" s="17">
        <v>0.505</v>
      </c>
      <c r="F58" s="17">
        <f t="shared" si="6"/>
        <v>5.05</v>
      </c>
      <c r="G58" s="17"/>
      <c r="H58" s="17">
        <v>1</v>
      </c>
      <c r="I58" s="17">
        <v>1.17</v>
      </c>
      <c r="J58" s="17">
        <f t="shared" si="7"/>
        <v>1.17</v>
      </c>
      <c r="K58" s="17"/>
      <c r="L58" s="17" t="s">
        <v>23</v>
      </c>
      <c r="M58" s="17"/>
      <c r="N58" s="19">
        <v>43780</v>
      </c>
      <c r="O58" s="17" t="s">
        <v>41</v>
      </c>
      <c r="P58" s="17"/>
      <c r="Q58" s="17"/>
      <c r="R58" s="47"/>
      <c r="S58" s="17"/>
      <c r="T58" s="14"/>
    </row>
    <row r="59" spans="1:21" s="5" customFormat="1" x14ac:dyDescent="0.25">
      <c r="A59" s="19">
        <v>43776</v>
      </c>
      <c r="B59" s="18">
        <v>0.66666666666666696</v>
      </c>
      <c r="C59" s="17" t="s">
        <v>18</v>
      </c>
      <c r="D59" s="17">
        <v>10</v>
      </c>
      <c r="E59" s="17">
        <v>0.52200000000000002</v>
      </c>
      <c r="F59" s="17">
        <f t="shared" si="6"/>
        <v>5.2200000000000006</v>
      </c>
      <c r="G59" s="17"/>
      <c r="H59" s="17">
        <v>1</v>
      </c>
      <c r="I59" s="17">
        <v>0.96299999999999997</v>
      </c>
      <c r="J59" s="17">
        <f t="shared" si="7"/>
        <v>0.96299999999999997</v>
      </c>
      <c r="K59" s="17"/>
      <c r="L59" s="17" t="s">
        <v>23</v>
      </c>
      <c r="M59" s="17"/>
      <c r="N59" s="19">
        <v>43780</v>
      </c>
      <c r="O59" s="17" t="s">
        <v>41</v>
      </c>
      <c r="P59" s="17"/>
      <c r="Q59" s="17"/>
      <c r="R59" s="47"/>
      <c r="S59" s="17"/>
      <c r="T59" s="14"/>
    </row>
    <row r="60" spans="1:21" s="42" customFormat="1" x14ac:dyDescent="0.25">
      <c r="A60" s="37">
        <v>43776</v>
      </c>
      <c r="B60" s="43">
        <v>0.70833333333333304</v>
      </c>
      <c r="C60" s="40" t="s">
        <v>19</v>
      </c>
      <c r="D60" s="40">
        <v>10</v>
      </c>
      <c r="E60" s="40">
        <v>0.68100000000000005</v>
      </c>
      <c r="F60" s="40">
        <f t="shared" si="6"/>
        <v>6.8100000000000005</v>
      </c>
      <c r="G60" s="40"/>
      <c r="H60" s="40">
        <v>1</v>
      </c>
      <c r="I60" s="40">
        <v>5.81</v>
      </c>
      <c r="J60" s="40">
        <f t="shared" si="7"/>
        <v>5.81</v>
      </c>
      <c r="K60" s="40"/>
      <c r="L60" s="40" t="s">
        <v>23</v>
      </c>
      <c r="M60" s="40" t="s">
        <v>44</v>
      </c>
      <c r="N60" s="37">
        <v>43780</v>
      </c>
      <c r="O60" s="40" t="s">
        <v>41</v>
      </c>
      <c r="P60" s="40">
        <v>169</v>
      </c>
      <c r="Q60" s="40">
        <v>22</v>
      </c>
      <c r="R60" s="48">
        <f>Q60/P60*100</f>
        <v>13.017751479289942</v>
      </c>
      <c r="S60" s="40"/>
      <c r="T60" s="45"/>
      <c r="U60" s="46" t="s">
        <v>35</v>
      </c>
    </row>
    <row r="61" spans="1:21" x14ac:dyDescent="0.25">
      <c r="A61" s="19">
        <v>43777</v>
      </c>
      <c r="B61" s="18">
        <v>0.75</v>
      </c>
      <c r="C61" s="17" t="s">
        <v>18</v>
      </c>
      <c r="D61" s="17">
        <v>10</v>
      </c>
      <c r="E61" s="17">
        <v>0.71499999999999997</v>
      </c>
      <c r="F61" s="17">
        <f t="shared" si="6"/>
        <v>7.1499999999999995</v>
      </c>
      <c r="G61" s="17"/>
      <c r="H61" s="17">
        <v>1</v>
      </c>
      <c r="I61" s="17">
        <v>3.69</v>
      </c>
      <c r="J61" s="17">
        <f t="shared" si="7"/>
        <v>3.69</v>
      </c>
      <c r="K61" s="17"/>
      <c r="L61" s="17" t="s">
        <v>23</v>
      </c>
      <c r="M61" s="17"/>
      <c r="N61" s="19">
        <v>43780</v>
      </c>
      <c r="O61" s="17" t="s">
        <v>41</v>
      </c>
      <c r="P61" s="17"/>
      <c r="Q61" s="17"/>
      <c r="R61" s="47"/>
      <c r="S61" s="17"/>
      <c r="T61" s="14"/>
    </row>
    <row r="62" spans="1:21" x14ac:dyDescent="0.25">
      <c r="A62" s="19">
        <v>43780</v>
      </c>
      <c r="B62" s="18">
        <v>0.79166666666666696</v>
      </c>
      <c r="C62" s="17" t="s">
        <v>18</v>
      </c>
      <c r="D62" s="17">
        <v>10</v>
      </c>
      <c r="E62" s="17">
        <v>0.877</v>
      </c>
      <c r="F62" s="17">
        <f t="shared" si="6"/>
        <v>8.77</v>
      </c>
      <c r="G62" s="17"/>
      <c r="H62" s="17">
        <v>1</v>
      </c>
      <c r="I62" s="17">
        <v>2.2400000000000002</v>
      </c>
      <c r="J62" s="17">
        <f t="shared" si="7"/>
        <v>2.2400000000000002</v>
      </c>
      <c r="K62" s="17"/>
      <c r="L62" s="17" t="s">
        <v>42</v>
      </c>
      <c r="M62" s="17"/>
      <c r="N62" s="19">
        <v>43780</v>
      </c>
      <c r="O62" s="17" t="s">
        <v>41</v>
      </c>
      <c r="P62" s="17"/>
      <c r="Q62" s="17"/>
      <c r="R62" s="47"/>
      <c r="S62" s="17"/>
      <c r="T62" s="14"/>
    </row>
  </sheetData>
  <pageMargins left="0.7" right="0.7" top="0.78740157499999996" bottom="0.78740157499999996" header="0.3" footer="0.3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Meuser, Isabel</dc:creator>
  <cp:lastModifiedBy>Gan, Xinyu</cp:lastModifiedBy>
  <cp:lastPrinted>2018-10-16T05:42:25Z</cp:lastPrinted>
  <dcterms:created xsi:type="dcterms:W3CDTF">2018-09-06T10:57:46Z</dcterms:created>
  <dcterms:modified xsi:type="dcterms:W3CDTF">2019-11-22T13:23:06Z</dcterms:modified>
</cp:coreProperties>
</file>