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0" yWindow="0" windowWidth="22700" windowHeight="11560"/>
  </bookViews>
  <sheets>
    <sheet name="Variables" sheetId="1" r:id="rId1"/>
    <sheet name="Price" sheetId="4" r:id="rId2"/>
    <sheet name="Drawings" sheetId="5" r:id="rId3"/>
    <sheet name="Calculations" sheetId="2" r:id="rId4"/>
    <sheet name="Conversions" sheetId="3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5" l="1"/>
  <c r="C4" i="5"/>
  <c r="C6" i="5"/>
  <c r="A4" i="5"/>
  <c r="C3" i="5"/>
  <c r="A3" i="5"/>
  <c r="A3" i="2"/>
  <c r="A4" i="2"/>
</calcChain>
</file>

<file path=xl/sharedStrings.xml><?xml version="1.0" encoding="utf-8"?>
<sst xmlns="http://schemas.openxmlformats.org/spreadsheetml/2006/main" count="35" uniqueCount="28">
  <si>
    <t>Value</t>
  </si>
  <si>
    <t>Unit</t>
  </si>
  <si>
    <t>Name</t>
  </si>
  <si>
    <t>m</t>
  </si>
  <si>
    <t>Comment</t>
  </si>
  <si>
    <t>lb</t>
  </si>
  <si>
    <t>https://flexpvc.com/Reference/PVCPipeSpecsRigid.shtml</t>
  </si>
  <si>
    <t>lb ft-1</t>
  </si>
  <si>
    <t>ft</t>
  </si>
  <si>
    <t>lb m-1</t>
  </si>
  <si>
    <t>kg</t>
  </si>
  <si>
    <t>kg m-1</t>
  </si>
  <si>
    <t>Weight of walls (6" PVC)</t>
  </si>
  <si>
    <t>Item</t>
  </si>
  <si>
    <t>FD34 Winkel</t>
  </si>
  <si>
    <t>FD34 Bodenplatte</t>
  </si>
  <si>
    <t>Mass (t)</t>
  </si>
  <si>
    <t>Height (m)</t>
  </si>
  <si>
    <t>Length (m)</t>
  </si>
  <si>
    <t>Unit Price (€)</t>
  </si>
  <si>
    <t>Width (m)</t>
  </si>
  <si>
    <t>FD34 400 cm truss</t>
  </si>
  <si>
    <t>Rur Distance</t>
  </si>
  <si>
    <t>mm</t>
  </si>
  <si>
    <t>Distance between Rur and Algae Park</t>
  </si>
  <si>
    <t>one</t>
  </si>
  <si>
    <t>unit</t>
  </si>
  <si>
    <t>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</si>
</sst>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lexpvc.com/Reference/PVCPipeSpecsRigid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Split"/>
      <selection pane="bottomLeft" activeCell="A3" sqref="A3:D91"/>
    </sheetView>
  </sheetViews>
  <sheetFormatPr baseColWidth="10" defaultColWidth="8.83203125" defaultRowHeight="14" x14ac:dyDescent="0"/>
  <cols>
    <col min="1" max="1" width="20.83203125" bestFit="1" customWidth="1"/>
    <col min="2" max="2" width="13.33203125" bestFit="1" customWidth="1"/>
    <col min="3" max="3" width="11.33203125" bestFit="1" customWidth="1"/>
    <col min="4" max="4" width="103.5" bestFit="1" customWidth="1"/>
  </cols>
  <sheetData>
    <row r="1" spans="1:4">
      <c r="A1" t="s">
        <v>2</v>
      </c>
      <c r="B1" t="s">
        <v>0</v>
      </c>
      <c r="C1" t="s">
        <v>1</v>
      </c>
      <c r="D1" t="s">
        <v>4</v>
      </c>
    </row>
    <row r="2" spans="1:4">
      <c r="A2" t="s">
        <v>25</v>
      </c>
      <c r="B2">
        <v>1</v>
      </c>
      <c r="C2" t="s">
        <v>26</v>
      </c>
      <c r="D2" t="s">
        <v>27</v>
      </c>
    </row>
  </sheetData>
  <sortState ref="A2:D91">
    <sortCondition ref="A2:A9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Split"/>
      <selection pane="bottomLeft" activeCell="A2" sqref="A2"/>
    </sheetView>
  </sheetViews>
  <sheetFormatPr baseColWidth="10" defaultColWidth="8.83203125" defaultRowHeight="14" x14ac:dyDescent="0"/>
  <cols>
    <col min="1" max="1" width="16.83203125" bestFit="1" customWidth="1"/>
    <col min="2" max="2" width="12.5" bestFit="1" customWidth="1"/>
    <col min="3" max="3" width="10" bestFit="1" customWidth="1"/>
    <col min="4" max="5" width="10.5" bestFit="1" customWidth="1"/>
    <col min="6" max="6" width="8" bestFit="1" customWidth="1"/>
  </cols>
  <sheetData>
    <row r="1" spans="1:6">
      <c r="A1" t="s">
        <v>13</v>
      </c>
      <c r="B1" t="s">
        <v>19</v>
      </c>
      <c r="C1" t="s">
        <v>20</v>
      </c>
      <c r="D1" t="s">
        <v>18</v>
      </c>
      <c r="E1" t="s">
        <v>17</v>
      </c>
      <c r="F1" t="s">
        <v>16</v>
      </c>
    </row>
    <row r="2" spans="1:6">
      <c r="A2" t="s">
        <v>21</v>
      </c>
      <c r="B2">
        <v>194</v>
      </c>
      <c r="C2">
        <v>2.9000000000000001E-2</v>
      </c>
      <c r="D2">
        <v>2.9000000000000001E-2</v>
      </c>
      <c r="E2">
        <v>0.2</v>
      </c>
      <c r="F2">
        <v>1.2E-2</v>
      </c>
    </row>
    <row r="3" spans="1:6">
      <c r="A3" t="s">
        <v>15</v>
      </c>
      <c r="B3">
        <v>49.5</v>
      </c>
    </row>
    <row r="4" spans="1:6">
      <c r="A4" t="s">
        <v>14</v>
      </c>
      <c r="B4">
        <v>149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2" bestFit="1" customWidth="1"/>
  </cols>
  <sheetData>
    <row r="1" spans="1:4">
      <c r="A1" t="s">
        <v>22</v>
      </c>
    </row>
    <row r="2" spans="1:4">
      <c r="A2">
        <v>200</v>
      </c>
      <c r="B2" t="s">
        <v>3</v>
      </c>
      <c r="C2">
        <v>6.76</v>
      </c>
      <c r="D2" t="s">
        <v>23</v>
      </c>
    </row>
    <row r="3" spans="1:4">
      <c r="A3">
        <f>A2/200</f>
        <v>1</v>
      </c>
      <c r="B3" t="s">
        <v>3</v>
      </c>
      <c r="C3">
        <f>C2/200</f>
        <v>3.3799999999999997E-2</v>
      </c>
      <c r="D3" t="s">
        <v>23</v>
      </c>
    </row>
    <row r="4" spans="1:4">
      <c r="A4">
        <f>C2/6.76</f>
        <v>1</v>
      </c>
      <c r="B4" t="s">
        <v>23</v>
      </c>
      <c r="C4">
        <f>A2/6.76</f>
        <v>29.585798816568047</v>
      </c>
      <c r="D4" t="s">
        <v>3</v>
      </c>
    </row>
    <row r="5" spans="1:4">
      <c r="A5" t="s">
        <v>24</v>
      </c>
    </row>
    <row r="6" spans="1:4">
      <c r="A6">
        <f>SQRT(60.96^2+76.2^2)</f>
        <v>97.583613378476613</v>
      </c>
      <c r="B6" t="s">
        <v>23</v>
      </c>
      <c r="C6">
        <f>A6*C4</f>
        <v>2887.0891532093674</v>
      </c>
      <c r="D6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22.83203125" bestFit="1" customWidth="1"/>
    <col min="2" max="2" width="22.83203125" customWidth="1"/>
  </cols>
  <sheetData>
    <row r="1" spans="1:3">
      <c r="A1" t="s">
        <v>12</v>
      </c>
    </row>
    <row r="2" spans="1:3">
      <c r="A2">
        <v>3.53</v>
      </c>
      <c r="B2" t="s">
        <v>7</v>
      </c>
      <c r="C2" s="1" t="s">
        <v>6</v>
      </c>
    </row>
    <row r="3" spans="1:3">
      <c r="A3">
        <f>A2*Conversions!C$1</f>
        <v>11.581365199999999</v>
      </c>
      <c r="B3" t="s">
        <v>9</v>
      </c>
    </row>
    <row r="4" spans="1:3">
      <c r="A4">
        <f>A3*Conversions!C$2</f>
        <v>5.2532146037983996</v>
      </c>
      <c r="B4" t="s">
        <v>11</v>
      </c>
    </row>
  </sheetData>
  <hyperlinks>
    <hyperlink ref="C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8.83203125" defaultRowHeight="14" x14ac:dyDescent="0"/>
  <sheetData>
    <row r="1" spans="1:4">
      <c r="A1">
        <v>1</v>
      </c>
      <c r="B1" t="s">
        <v>3</v>
      </c>
      <c r="C1">
        <v>3.28084</v>
      </c>
      <c r="D1" t="s">
        <v>8</v>
      </c>
    </row>
    <row r="2" spans="1:4">
      <c r="A2">
        <v>1</v>
      </c>
      <c r="B2" t="s">
        <v>10</v>
      </c>
      <c r="C2">
        <v>0.453592</v>
      </c>
      <c r="D2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Price</vt:lpstr>
      <vt:lpstr>Drawings</vt:lpstr>
      <vt:lpstr>Calculations</vt:lpstr>
      <vt:lpstr>Conversions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Calahan, Steven</dc:creator>
  <cp:lastModifiedBy>Dean Calahan</cp:lastModifiedBy>
  <dcterms:created xsi:type="dcterms:W3CDTF">2019-07-17T08:23:05Z</dcterms:created>
  <dcterms:modified xsi:type="dcterms:W3CDTF">2019-10-20T09:05:39Z</dcterms:modified>
</cp:coreProperties>
</file>