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4" firstSheet="0" activeTab="12"/>
  </bookViews>
  <sheets>
    <sheet name="GME" sheetId="1" state="visible" r:id="rId2"/>
    <sheet name="RS" sheetId="2" state="hidden" r:id="rId3"/>
    <sheet name="tipa" sheetId="3" state="hidden" r:id="rId4"/>
    <sheet name="ASIX" sheetId="4" state="hidden" r:id="rId5"/>
    <sheet name="Farnell" sheetId="5" state="visible" r:id="rId6"/>
    <sheet name="ELCHEMco" sheetId="6" state="hidden" r:id="rId7"/>
    <sheet name="Omron" sheetId="7" state="hidden" r:id="rId8"/>
    <sheet name="Computershop" sheetId="8" state="hidden" r:id="rId9"/>
    <sheet name="HWKitchen" sheetId="9" state="hidden" r:id="rId10"/>
    <sheet name="Fabory" sheetId="10" state="hidden" r:id="rId11"/>
    <sheet name="Digikey" sheetId="11" state="visible" r:id="rId12"/>
    <sheet name="ebay" sheetId="12" state="visible" r:id="rId13"/>
    <sheet name="SUM" sheetId="13" state="visible" r:id="rId14"/>
  </sheets>
  <definedNames>
    <definedName function="false" hidden="false" localSheetId="0" name="_xlnm.Print_Area" vbProcedure="false">GME!$A$1:$E$4</definedName>
    <definedName function="false" hidden="false" localSheetId="0" name="_xlnm.Print_Area" vbProcedure="false">GME!$A$1:$E$4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<sst xmlns="http://schemas.openxmlformats.org/spreadsheetml/2006/main" count="303" uniqueCount="228">
  <si>
    <t>Objednávka GME</t>
  </si>
  <si>
    <t>* Cena bez DPH</t>
  </si>
  <si>
    <t>Kód</t>
  </si>
  <si>
    <t>GME Kód</t>
  </si>
  <si>
    <t>Ks</t>
  </si>
  <si>
    <t>Cena za 1 ks</t>
  </si>
  <si>
    <t>Cena za 10 ks</t>
  </si>
  <si>
    <t>Popis</t>
  </si>
  <si>
    <t>Cena pro 1 ks</t>
  </si>
  <si>
    <t>Cena pro 10 ks</t>
  </si>
  <si>
    <t>Konektor XINYA MLW14A</t>
  </si>
  <si>
    <t>800-045</t>
  </si>
  <si>
    <t>Konektor pro ploché kabely do DPS 90°, rozteč 2,54mm, 2x7 kontaktů.</t>
  </si>
  <si>
    <t>Oboustranný kolík XINYA S1G20 2,54mm</t>
  </si>
  <si>
    <t>832-017</t>
  </si>
  <si>
    <t>Oboustranný kolík přímý, 1 řady, rozteč 2,54mm, 20 pinů.</t>
  </si>
  <si>
    <t>Oboustranný kolík XINYA S2G20 2,54mm</t>
  </si>
  <si>
    <t>832-023</t>
  </si>
  <si>
    <t>Oboustranný kolík přímý, 2 řady, rozteč 2,54mm, 2x10 pinů.</t>
  </si>
  <si>
    <t>Dutinková lišta XINYA BL20G</t>
  </si>
  <si>
    <t>832-039</t>
  </si>
  <si>
    <t>Dutinková lišta rovná, 1 řady, rozteč 2,54mm, 20 pinů.</t>
  </si>
  <si>
    <t>Suma</t>
  </si>
  <si>
    <t>Objednávka RS (cz.rs-online.com)</t>
  </si>
  <si>
    <t>RS Kód</t>
  </si>
  <si>
    <t>Cena/ks *</t>
  </si>
  <si>
    <t>Cena</t>
  </si>
  <si>
    <t>Pozn.</t>
  </si>
  <si>
    <t>Objednávka tipa (www.tipa-czech.com)</t>
  </si>
  <si>
    <t>Objednávka ASIX (http://www.asix.cz/ftprices.htm)</t>
  </si>
  <si>
    <t>Farnell</t>
  </si>
  <si>
    <t>Typové označení</t>
  </si>
  <si>
    <t>Objednací kód</t>
  </si>
  <si>
    <t>Cena za 1 kus</t>
  </si>
  <si>
    <t>Cena pro 1 kus</t>
  </si>
  <si>
    <t>7201MD9AV2BE</t>
  </si>
  <si>
    <t>C &amp; K COMPONENTS - 7201MD9AV2BE - SWITCH, PCB, DPDT</t>
  </si>
  <si>
    <t>2AS1T2A1M7RE</t>
  </si>
  <si>
    <t>MULTICOMP - 2AS1T2A1M7RE - SWITCH, PCB, SPDT, HORIZ</t>
  </si>
  <si>
    <t>VOM617A-7X001T</t>
  </si>
  <si>
    <t>VISHAY - VOM617A-7X001T - OPTOCOUPLER, TRANS., 80-160%, 5MA, VDE</t>
  </si>
  <si>
    <t>MCL039PURGW</t>
  </si>
  <si>
    <t>MULTICOMP - MCL039PURGW - LED, 3MM, HI-RED/GRN, 30MCD/10MCD</t>
  </si>
  <si>
    <t>TLHY4401</t>
  </si>
  <si>
    <t>VISHAY - TLHY4401 - LED, 3MM, YELLOW, TINTED DIFFUSED</t>
  </si>
  <si>
    <t>MC20451</t>
  </si>
  <si>
    <t>MULTICOMP - MC20451 - LED, GREEN, T-1 3/4 (5MM), 20MCD, 565NM</t>
  </si>
  <si>
    <t>TLHK46Q1R2</t>
  </si>
  <si>
    <t>VISHAY - TLHK46Q1R2 - LED, 3MM, RED, TINTED DIFFUSED</t>
  </si>
  <si>
    <t>ELCHEMco www.elchemco.cz </t>
  </si>
  <si>
    <t> </t>
  </si>
  <si>
    <t>OMRON</t>
  </si>
  <si>
    <t>SOFTCOM.CZ (www.softcom.cz)</t>
  </si>
  <si>
    <t>Part number</t>
  </si>
  <si>
    <t>Objednávka HW Kitchen</t>
  </si>
  <si>
    <t>Název</t>
  </si>
  <si>
    <t>Product No.</t>
  </si>
  <si>
    <t>Total</t>
  </si>
  <si>
    <t>Objednávka Fabory</t>
  </si>
  <si>
    <t>Digikey</t>
  </si>
  <si>
    <t>Produkt</t>
  </si>
  <si>
    <t>Počet ks.</t>
  </si>
  <si>
    <t>LW Q38G-Q1S1-3K6L-1</t>
  </si>
  <si>
    <t>475-2832-1-ND</t>
  </si>
  <si>
    <t>LED CHIPLED WHT 8200K 0603 SMD</t>
  </si>
  <si>
    <t>RMCF0603ZT0R00</t>
  </si>
  <si>
    <t>RMCF0603ZT0R00CT-ND</t>
  </si>
  <si>
    <t>RES 0.0 OHM 1/10W JUMP 0603</t>
  </si>
  <si>
    <t>RMCF1206ZT0R00</t>
  </si>
  <si>
    <t>RMCF1206ZT0R00CT-ND</t>
  </si>
  <si>
    <t>RES 0.0 OHM 1/4W JUMP 1206</t>
  </si>
  <si>
    <t>C1S 1</t>
  </si>
  <si>
    <t>507-1186-1-ND</t>
  </si>
  <si>
    <t>FUSE 1A 63V 1206 SLOW C1S</t>
  </si>
  <si>
    <t>RMCF0603JT1M00</t>
  </si>
  <si>
    <t>RMCF0603JT1M00CT-ND</t>
  </si>
  <si>
    <t>RES 1M OHM 1/10W 5% 0603</t>
  </si>
  <si>
    <t>RMCF0603JT1K00</t>
  </si>
  <si>
    <t>RMCF0603JT1K00CT-ND</t>
  </si>
  <si>
    <t>RES 1K OHM 1/10W 5% 0603</t>
  </si>
  <si>
    <t>ECH-U1C102JX5</t>
  </si>
  <si>
    <t>PCF1471CT-ND</t>
  </si>
  <si>
    <t>CAP FILM 1000PF 16VDC 0603</t>
  </si>
  <si>
    <t>C0402C121J5GACTU</t>
  </si>
  <si>
    <t>399-7769-1-ND</t>
  </si>
  <si>
    <t>CAP CER 120PF 50V 5% NP0 0402</t>
  </si>
  <si>
    <t>CL10F105ZP8NNNC</t>
  </si>
  <si>
    <t>1276-1041-1-ND</t>
  </si>
  <si>
    <t>CAP CER 1UF 10V Y5V 0603</t>
  </si>
  <si>
    <t>RMCF0402FT2K20</t>
  </si>
  <si>
    <t>RMCF0402FT2K20CT-ND</t>
  </si>
  <si>
    <t>RES 2.2K OHM 1/16W 1% 0402</t>
  </si>
  <si>
    <t>T491A475M010AT</t>
  </si>
  <si>
    <t>399-3698-1-ND</t>
  </si>
  <si>
    <t>CAP TANT 4.7UF 10V 20% 1206</t>
  </si>
  <si>
    <t>RMCF0603JT4K70</t>
  </si>
  <si>
    <t>RMCF0603JT4K70CT-ND</t>
  </si>
  <si>
    <t>RES 4.7K OHM 1/10W 5% 0603</t>
  </si>
  <si>
    <t>RMCF0402JT6K80</t>
  </si>
  <si>
    <t>RMCF0402JT6K80CT-ND</t>
  </si>
  <si>
    <t>RES 6.8K OHM 1/16W 5% 0402</t>
  </si>
  <si>
    <t>MCR03ERTF10R0</t>
  </si>
  <si>
    <t>RHM10.0CFCT-ND</t>
  </si>
  <si>
    <t>RES 10 OHM 1/10W 1% 0603 SMD</t>
  </si>
  <si>
    <t>RMCF0402JT10K0</t>
  </si>
  <si>
    <t>MCF0402JT10K0CT-ND</t>
  </si>
  <si>
    <t>RES 10K OHM 1/16W 5% 0402</t>
  </si>
  <si>
    <t>RMCF0603JT10K0</t>
  </si>
  <si>
    <t>RMCF0603JT10K0CT-ND</t>
  </si>
  <si>
    <t>RES 10K OHM 1/10W 5% 0603</t>
  </si>
  <si>
    <t>CC0402KRX7R9BB102</t>
  </si>
  <si>
    <t>311-1036-1-ND</t>
  </si>
  <si>
    <t>CAP CER 1000PF 50V 10% X7R 0402</t>
  </si>
  <si>
    <t>C0603C102K5RACTU</t>
  </si>
  <si>
    <t>399-1082-1-ND</t>
  </si>
  <si>
    <t>CAP CER 1000PF 50V 10% X7R 0603</t>
  </si>
  <si>
    <t>C0402C100J5GACTU</t>
  </si>
  <si>
    <t>399-1011-1-ND</t>
  </si>
  <si>
    <t>CAP CER 10PF 50V 5% NP0 0402</t>
  </si>
  <si>
    <t>9B-12.000MEEJ-B</t>
  </si>
  <si>
    <t>887-1238-ND</t>
  </si>
  <si>
    <t>CRYSTAL 12MHZ 18PF THRU</t>
  </si>
  <si>
    <t>RMCF0603JT22R0</t>
  </si>
  <si>
    <t>RMCF0603JT22R0CT-ND</t>
  </si>
  <si>
    <t>RES 22 OHM 1/10W 5% 0603</t>
  </si>
  <si>
    <t>C1608C0G1H220J080AA</t>
  </si>
  <si>
    <t>445-1273-1-ND</t>
  </si>
  <si>
    <t>CAP CER 22PF 50V 5% NP0 0603</t>
  </si>
  <si>
    <t>RC0402JR-0733RL</t>
  </si>
  <si>
    <t>311-33JRCT-ND</t>
  </si>
  <si>
    <t>RES 33 OHM 1/16W 5% 0402 SMD</t>
  </si>
  <si>
    <t>RMCF0603FT33R0</t>
  </si>
  <si>
    <t>RMCF0603FT33R0CT-ND</t>
  </si>
  <si>
    <t>RES 33 OHM 1/10W 1% 0603</t>
  </si>
  <si>
    <t>MLZ2012M330WT000</t>
  </si>
  <si>
    <t>445-6399-1-ND</t>
  </si>
  <si>
    <t>INDUCTOR MULTILAYER 33UH 0805</t>
  </si>
  <si>
    <t>RMCF0603JT39R0</t>
  </si>
  <si>
    <t>RMCF0603JT39R0CT-ND</t>
  </si>
  <si>
    <t>RES 39 OHM 1/10W 5% 0603</t>
  </si>
  <si>
    <t>RMCF0402JT47R0</t>
  </si>
  <si>
    <t>RMCF0402JT47R0CT-ND</t>
  </si>
  <si>
    <t>RES 47 OHM 1/16W 5% 0402</t>
  </si>
  <si>
    <t>RMCF0603JT47R0</t>
  </si>
  <si>
    <t>RMCF0603JT47R0CT-ND</t>
  </si>
  <si>
    <t>RES 47 OHM 1/10W 5% 0603</t>
  </si>
  <si>
    <t>RMCF0402FT47K0</t>
  </si>
  <si>
    <t>RMCF0402FT47K0CT-ND</t>
  </si>
  <si>
    <t>RES 47K OHM 1/16W 1% 0402</t>
  </si>
  <si>
    <t>MCR03ERTJ473</t>
  </si>
  <si>
    <t>RHM47KCGCT-ND</t>
  </si>
  <si>
    <t>RES 47K OHM 1/10W 5% 0603 SMD</t>
  </si>
  <si>
    <t>RMCF0402JT100R</t>
  </si>
  <si>
    <t>RMCF0402JT100RCT-ND</t>
  </si>
  <si>
    <t>RES 100 OHM 1/16W 5% 0402</t>
  </si>
  <si>
    <t>CL05A104MP5NNNC</t>
  </si>
  <si>
    <t>1276-1443-1-ND</t>
  </si>
  <si>
    <t>CAP CER 0.1UF 10V 20% X5R 0402</t>
  </si>
  <si>
    <t>RMCF0603JT220R</t>
  </si>
  <si>
    <t>RMCF0603JT220RCT-ND</t>
  </si>
  <si>
    <t>RES 220 OHM 1/10W 5% 0603</t>
  </si>
  <si>
    <t>CL05F224ZO5NNNC</t>
  </si>
  <si>
    <t>1276-1060-1-ND</t>
  </si>
  <si>
    <t>CAP CER 0.22UF 16V Y5V 0402</t>
  </si>
  <si>
    <t>UUQ1E221MCL1GS</t>
  </si>
  <si>
    <t>493-3204-1-ND</t>
  </si>
  <si>
    <t>CAP ALUM 220UF 25V 20% SMD</t>
  </si>
  <si>
    <t>RMCF0603JT270R</t>
  </si>
  <si>
    <t>RMCF0603JT270RCT-ND</t>
  </si>
  <si>
    <t>RES 270 OHM 1/10W 5% 0603</t>
  </si>
  <si>
    <t>RMCF0603FT330R</t>
  </si>
  <si>
    <t>RMCF0603FT330RCT-ND</t>
  </si>
  <si>
    <t>RES 330 OHM 1/10W 1% 0603</t>
  </si>
  <si>
    <t>RMCF0603JT390R</t>
  </si>
  <si>
    <t>RMCF0603JT390RCT-ND</t>
  </si>
  <si>
    <t>RES 390 OHM 1/10W 5% 0603</t>
  </si>
  <si>
    <t>RC0402JR-07470RL</t>
  </si>
  <si>
    <t>311-470JRCT-ND</t>
  </si>
  <si>
    <t>RES 470 OHM 1/16W 5% 0402 SMD</t>
  </si>
  <si>
    <t>AT32UC3A3256-ALUT</t>
  </si>
  <si>
    <t>AT32UC3A3256-ALUT-ND</t>
  </si>
  <si>
    <t>IC MCU 32BIT 256KB FLASH 144LQFP</t>
  </si>
  <si>
    <t>CS2200CP-CZZ</t>
  </si>
  <si>
    <t>598-1752-ND</t>
  </si>
  <si>
    <t>IC CLK MULT FRACTIONAL N 10MSOP</t>
  </si>
  <si>
    <t>LD39300DT18-R</t>
  </si>
  <si>
    <t>497-6873-1-ND</t>
  </si>
  <si>
    <t>IC REG LDO 1.8V 3A DPAK</t>
  </si>
  <si>
    <t>LF33ABDT-TR</t>
  </si>
  <si>
    <t>497-5225-1-ND</t>
  </si>
  <si>
    <t>IC REG LDO 3.3V 0.5A DPAK</t>
  </si>
  <si>
    <t>LTV-816S</t>
  </si>
  <si>
    <t>160-1361-5-ND</t>
  </si>
  <si>
    <t>OPTOISOLATR 5KV TRANSISTOR 4-SMD</t>
  </si>
  <si>
    <t>690-005-299-043</t>
  </si>
  <si>
    <t>151-1206-1-ND</t>
  </si>
  <si>
    <t>CONN MINI USB RCPT RA TYPE B SMD</t>
  </si>
  <si>
    <t>SI8642BA-B-IU</t>
  </si>
  <si>
    <t>336-2091-5-ND</t>
  </si>
  <si>
    <t>IC ISOLATOR 4CH 1KV 16QSOP</t>
  </si>
  <si>
    <t>SI8645BA-B-IU</t>
  </si>
  <si>
    <t>336-2096-5-ND</t>
  </si>
  <si>
    <t>TLV320AIC33IRGZR</t>
  </si>
  <si>
    <t>296-19789-1-ND</t>
  </si>
  <si>
    <t>IC STEREO AUDIO CODEC 48-VQFN</t>
  </si>
  <si>
    <t>TPD2E009DBZR</t>
  </si>
  <si>
    <t>296-24657-1-ND</t>
  </si>
  <si>
    <t>TVS DIODE 5.5VWM 8VC SOT23-3</t>
  </si>
  <si>
    <t>SJ-3523-SMT-TR</t>
  </si>
  <si>
    <t>CP-3523SJCT-ND</t>
  </si>
  <si>
    <t>CONN AUDIO JACK 3.5MM STEREO SMD</t>
  </si>
  <si>
    <t>Měna</t>
  </si>
  <si>
    <t>USD</t>
  </si>
  <si>
    <t>Item</t>
  </si>
  <si>
    <t>Nokia 5110 LCD</t>
  </si>
  <si>
    <t>Tact switch</t>
  </si>
  <si>
    <t>kč/€</t>
  </si>
  <si>
    <t>kč/USD</t>
  </si>
  <si>
    <t>Kurz</t>
  </si>
  <si>
    <t>Cena pro 10 kusů</t>
  </si>
  <si>
    <t>kč</t>
  </si>
  <si>
    <t>€</t>
  </si>
  <si>
    <t>GME</t>
  </si>
  <si>
    <t>ebay</t>
  </si>
  <si>
    <t>ALPS pot.</t>
  </si>
  <si>
    <t>PCB</t>
  </si>
  <si>
    <t>Case</t>
  </si>
  <si>
    <t>SUMA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</si>
</sst>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 Kč&quot;"/>
    <numFmt numFmtId="166" formatCode="#,##0.00&quot;     &quot;"/>
    <numFmt numFmtId="167" formatCode="[$EUR]\ #,##0.00"/>
    <numFmt numFmtId="168" formatCode="0.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Arial"/>
      <family val="2"/>
    </font>
    <font>
      <b val="true"/>
      <i val="true"/>
      <sz val="10"/>
      <name val="Arial"/>
      <family val="2"/>
    </font>
    <font>
      <b val="true"/>
      <sz val="10"/>
      <name val="Arial"/>
      <family val="2"/>
    </font>
    <font>
      <u val="single"/>
      <sz val="10"/>
      <color rgb="FF0000FF"/>
      <name val="Arial"/>
      <family val="2"/>
    </font>
    <font>
      <sz val="10"/>
      <color rgb="FFBFBFBF"/>
      <name val="Arial"/>
      <family val="2"/>
    </font>
    <font>
      <sz val="10"/>
      <color rgb="FFFF0000"/>
      <name val="Arial"/>
      <family val="2"/>
    </font>
    <font>
      <sz val="10"/>
      <color rgb="FFC0C0C0"/>
      <name val="Arial"/>
      <family val="2"/>
    </font>
    <font>
      <sz val="9"/>
      <color rgb="FF000000"/>
      <name val="Tahoma"/>
      <family val="2"/>
    </font>
    <font>
      <sz val="10"/>
      <color rgb="FF333399"/>
      <name val="Arial"/>
      <family val="2"/>
    </font>
    <font>
      <b val="true"/>
      <sz val="2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H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0" width="38.2857142857143"/>
    <col collapsed="false" hidden="false" max="2" min="2" style="0" width="11.5714285714286"/>
    <col collapsed="false" hidden="false" max="3" min="3" style="0" width="6.4234693877551"/>
    <col collapsed="false" hidden="false" max="4" min="4" style="1" width="14.0663265306122"/>
    <col collapsed="false" hidden="false" max="5" min="5" style="0" width="17.280612244898"/>
    <col collapsed="false" hidden="false" max="6" min="6" style="1" width="60.3928571428571"/>
    <col collapsed="false" hidden="false" max="7" min="7" style="0" width="18.2857142857143"/>
    <col collapsed="false" hidden="false" max="8" min="8" style="0" width="15.9030612244898"/>
    <col collapsed="false" hidden="false" max="1025" min="9" style="0" width="8.72959183673469"/>
  </cols>
  <sheetData>
    <row r="1" customFormat="false" ht="18.75" hidden="false" customHeight="false" outlineLevel="0" collapsed="false">
      <c r="A1" s="2" t="s">
        <v>0</v>
      </c>
      <c r="D1" s="0"/>
      <c r="F1" s="0"/>
      <c r="G1" s="3" t="s">
        <v>1</v>
      </c>
    </row>
    <row r="2" customFormat="false" ht="12.75" hidden="false" customHeight="false" outlineLevel="0" collapsed="false">
      <c r="D2" s="0"/>
      <c r="F2" s="0"/>
    </row>
    <row r="3" customFormat="false" ht="12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4" t="s">
        <v>7</v>
      </c>
      <c r="G3" s="4" t="s">
        <v>8</v>
      </c>
      <c r="H3" s="4" t="s">
        <v>9</v>
      </c>
    </row>
    <row r="4" s="7" customFormat="true" ht="12.8" hidden="false" customHeight="false" outlineLevel="0" collapsed="false">
      <c r="A4" s="0" t="s">
        <v>10</v>
      </c>
      <c r="B4" s="0" t="s">
        <v>11</v>
      </c>
      <c r="C4" s="0" t="n">
        <v>1</v>
      </c>
      <c r="D4" s="0" t="n">
        <v>7.3339</v>
      </c>
      <c r="E4" s="0" t="n">
        <v>7.3339</v>
      </c>
      <c r="F4" s="0" t="s">
        <v>12</v>
      </c>
      <c r="G4" s="0" t="n">
        <f aca="false">C4*D4</f>
        <v>7.3339</v>
      </c>
      <c r="H4" s="6" t="n">
        <f aca="false">C4*10*E4</f>
        <v>73.339</v>
      </c>
    </row>
    <row r="5" s="7" customFormat="true" ht="12" hidden="false" customHeight="true" outlineLevel="0" collapsed="false">
      <c r="A5" s="0" t="s">
        <v>13</v>
      </c>
      <c r="B5" s="0" t="s">
        <v>14</v>
      </c>
      <c r="C5" s="0" t="n">
        <v>1</v>
      </c>
      <c r="D5" s="0" t="n">
        <v>4.0744</v>
      </c>
      <c r="E5" s="0" t="n">
        <v>4.0774</v>
      </c>
      <c r="F5" s="0" t="s">
        <v>15</v>
      </c>
      <c r="G5" s="0" t="n">
        <f aca="false">C5*D5</f>
        <v>4.0744</v>
      </c>
      <c r="H5" s="6" t="n">
        <f aca="false">C5*10*E5</f>
        <v>40.774</v>
      </c>
    </row>
    <row r="6" s="7" customFormat="true" ht="12.8" hidden="false" customHeight="false" outlineLevel="0" collapsed="false">
      <c r="A6" s="0" t="s">
        <v>16</v>
      </c>
      <c r="B6" s="0" t="s">
        <v>17</v>
      </c>
      <c r="C6" s="0" t="n">
        <v>1</v>
      </c>
      <c r="D6" s="0" t="n">
        <v>4.44</v>
      </c>
      <c r="E6" s="0" t="n">
        <v>4.44</v>
      </c>
      <c r="F6" s="0" t="s">
        <v>18</v>
      </c>
      <c r="G6" s="0" t="n">
        <f aca="false">C6*D6</f>
        <v>4.44</v>
      </c>
      <c r="H6" s="6" t="n">
        <f aca="false">C6*10*E6</f>
        <v>44.4</v>
      </c>
    </row>
    <row r="7" s="7" customFormat="true" ht="12.8" hidden="false" customHeight="false" outlineLevel="0" collapsed="false">
      <c r="A7" s="0" t="s">
        <v>19</v>
      </c>
      <c r="B7" s="0" t="s">
        <v>20</v>
      </c>
      <c r="C7" s="0" t="n">
        <v>1</v>
      </c>
      <c r="D7" s="0" t="n">
        <v>13.9752</v>
      </c>
      <c r="E7" s="0" t="n">
        <v>13.9752</v>
      </c>
      <c r="F7" s="0" t="s">
        <v>21</v>
      </c>
      <c r="G7" s="0" t="n">
        <f aca="false">C7*D7</f>
        <v>13.9752</v>
      </c>
      <c r="H7" s="6" t="n">
        <f aca="false">C7*10*E7</f>
        <v>139.752</v>
      </c>
    </row>
    <row r="8" customFormat="false" ht="12.8" hidden="false" customHeight="false" outlineLevel="0" collapsed="false">
      <c r="D8" s="0"/>
      <c r="F8" s="0"/>
      <c r="G8" s="0" t="n">
        <f aca="false">C8*D8</f>
        <v>0</v>
      </c>
      <c r="H8" s="6" t="n">
        <f aca="false">C8*10*E8</f>
        <v>0</v>
      </c>
    </row>
    <row r="9" customFormat="false" ht="12.8" hidden="false" customHeight="false" outlineLevel="0" collapsed="false">
      <c r="D9" s="0"/>
      <c r="F9" s="0"/>
      <c r="G9" s="0" t="n">
        <f aca="false">C9*D9</f>
        <v>0</v>
      </c>
      <c r="H9" s="6" t="n">
        <f aca="false">C9*10*E9</f>
        <v>0</v>
      </c>
    </row>
    <row r="10" customFormat="false" ht="12.8" hidden="false" customHeight="false" outlineLevel="0" collapsed="false">
      <c r="D10" s="0"/>
      <c r="F10" s="0"/>
      <c r="G10" s="0" t="n">
        <f aca="false">C10*D10</f>
        <v>0</v>
      </c>
      <c r="H10" s="6" t="n">
        <f aca="false">C10*10*E10</f>
        <v>0</v>
      </c>
    </row>
    <row r="11" customFormat="false" ht="12.8" hidden="false" customHeight="false" outlineLevel="0" collapsed="false">
      <c r="D11" s="0"/>
      <c r="F11" s="0"/>
      <c r="G11" s="0" t="n">
        <f aca="false">C11*D11</f>
        <v>0</v>
      </c>
      <c r="H11" s="6" t="n">
        <f aca="false">C11*10*E11</f>
        <v>0</v>
      </c>
    </row>
    <row r="12" customFormat="false" ht="12.8" hidden="false" customHeight="false" outlineLevel="0" collapsed="false">
      <c r="D12" s="0"/>
      <c r="F12" s="0"/>
      <c r="G12" s="0" t="n">
        <f aca="false">C12*D12</f>
        <v>0</v>
      </c>
      <c r="H12" s="6" t="n">
        <f aca="false">C12*10*E12</f>
        <v>0</v>
      </c>
    </row>
    <row r="13" customFormat="false" ht="12.8" hidden="false" customHeight="false" outlineLevel="0" collapsed="false">
      <c r="D13" s="0"/>
      <c r="F13" s="0"/>
      <c r="G13" s="0" t="n">
        <f aca="false">C13*D13</f>
        <v>0</v>
      </c>
      <c r="H13" s="6" t="n">
        <f aca="false">C13*10*E13</f>
        <v>0</v>
      </c>
    </row>
    <row r="14" customFormat="false" ht="12.8" hidden="false" customHeight="false" outlineLevel="0" collapsed="false">
      <c r="D14" s="0"/>
      <c r="F14" s="0"/>
      <c r="G14" s="0" t="n">
        <f aca="false">C14*D14</f>
        <v>0</v>
      </c>
      <c r="H14" s="6" t="n">
        <f aca="false">C14*10*E14</f>
        <v>0</v>
      </c>
    </row>
    <row r="15" customFormat="false" ht="12.8" hidden="false" customHeight="false" outlineLevel="0" collapsed="false">
      <c r="D15" s="0"/>
      <c r="F15" s="0"/>
      <c r="G15" s="0" t="n">
        <f aca="false">C15*D15</f>
        <v>0</v>
      </c>
      <c r="H15" s="6" t="n">
        <f aca="false">C15*10*E15</f>
        <v>0</v>
      </c>
    </row>
    <row r="16" customFormat="false" ht="12.8" hidden="false" customHeight="false" outlineLevel="0" collapsed="false">
      <c r="D16" s="0"/>
      <c r="F16" s="0"/>
      <c r="G16" s="0" t="n">
        <f aca="false">C16*D16</f>
        <v>0</v>
      </c>
      <c r="H16" s="6" t="n">
        <f aca="false">C16*10*E16</f>
        <v>0</v>
      </c>
    </row>
    <row r="17" customFormat="false" ht="12.8" hidden="false" customHeight="false" outlineLevel="0" collapsed="false">
      <c r="D17" s="0"/>
      <c r="F17" s="0"/>
      <c r="G17" s="0" t="n">
        <f aca="false">C17*D17</f>
        <v>0</v>
      </c>
      <c r="H17" s="6" t="n">
        <f aca="false">C17*10*E17</f>
        <v>0</v>
      </c>
    </row>
    <row r="18" customFormat="false" ht="12.8" hidden="false" customHeight="false" outlineLevel="0" collapsed="false">
      <c r="D18" s="0"/>
      <c r="F18" s="0"/>
      <c r="G18" s="0" t="n">
        <f aca="false">C18*D18</f>
        <v>0</v>
      </c>
      <c r="H18" s="6" t="n">
        <f aca="false">C18*10*E18</f>
        <v>0</v>
      </c>
    </row>
    <row r="19" customFormat="false" ht="12.8" hidden="false" customHeight="false" outlineLevel="0" collapsed="false">
      <c r="D19" s="0"/>
      <c r="F19" s="0"/>
      <c r="G19" s="0" t="n">
        <f aca="false">C19*D19</f>
        <v>0</v>
      </c>
      <c r="H19" s="6" t="n">
        <f aca="false">C19*10*E19</f>
        <v>0</v>
      </c>
    </row>
    <row r="20" customFormat="false" ht="12.8" hidden="false" customHeight="false" outlineLevel="0" collapsed="false">
      <c r="D20" s="0"/>
      <c r="F20" s="0"/>
      <c r="G20" s="0" t="n">
        <f aca="false">C20*D20</f>
        <v>0</v>
      </c>
      <c r="H20" s="6" t="n">
        <f aca="false">C20*10*E20</f>
        <v>0</v>
      </c>
    </row>
    <row r="21" customFormat="false" ht="12.8" hidden="false" customHeight="false" outlineLevel="0" collapsed="false">
      <c r="D21" s="0"/>
      <c r="F21" s="0"/>
      <c r="G21" s="0" t="n">
        <f aca="false">C21*D21</f>
        <v>0</v>
      </c>
      <c r="H21" s="6" t="n">
        <f aca="false">C21*10*E21</f>
        <v>0</v>
      </c>
    </row>
    <row r="22" customFormat="false" ht="12.8" hidden="false" customHeight="false" outlineLevel="0" collapsed="false">
      <c r="D22" s="0"/>
      <c r="F22" s="0"/>
      <c r="G22" s="0" t="n">
        <f aca="false">C22*D22</f>
        <v>0</v>
      </c>
      <c r="H22" s="6" t="n">
        <f aca="false">C22*10*E22</f>
        <v>0</v>
      </c>
    </row>
    <row r="23" s="7" customFormat="true" ht="12.8" hidden="false" customHeight="false" outlineLevel="0" collapsed="false">
      <c r="A23" s="0"/>
      <c r="B23" s="0"/>
      <c r="C23" s="0"/>
      <c r="D23" s="0"/>
      <c r="E23" s="0"/>
      <c r="F23" s="0"/>
      <c r="G23" s="0" t="n">
        <f aca="false">C23*D23</f>
        <v>0</v>
      </c>
      <c r="H23" s="6" t="n">
        <f aca="false">C23*10*E23</f>
        <v>0</v>
      </c>
    </row>
    <row r="24" customFormat="false" ht="12.8" hidden="false" customHeight="false" outlineLevel="0" collapsed="false">
      <c r="D24" s="0"/>
      <c r="F24" s="0"/>
      <c r="G24" s="0" t="n">
        <f aca="false">C24*D24</f>
        <v>0</v>
      </c>
      <c r="H24" s="6" t="n">
        <f aca="false">C24*10*E24</f>
        <v>0</v>
      </c>
    </row>
    <row r="25" customFormat="false" ht="12.8" hidden="false" customHeight="false" outlineLevel="0" collapsed="false">
      <c r="D25" s="0"/>
      <c r="F25" s="0"/>
      <c r="G25" s="0" t="n">
        <f aca="false">C25*D25</f>
        <v>0</v>
      </c>
      <c r="H25" s="6" t="n">
        <f aca="false">C25*10*E25</f>
        <v>0</v>
      </c>
    </row>
    <row r="26" s="8" customFormat="true" ht="12.8" hidden="false" customHeight="false" outlineLevel="0" collapsed="false">
      <c r="A26" s="0"/>
      <c r="B26" s="0"/>
      <c r="C26" s="0"/>
      <c r="D26" s="0"/>
      <c r="E26" s="0"/>
      <c r="F26" s="0"/>
      <c r="G26" s="0" t="n">
        <f aca="false">C26*D26</f>
        <v>0</v>
      </c>
      <c r="H26" s="6" t="n">
        <f aca="false">C26*10*E26</f>
        <v>0</v>
      </c>
    </row>
    <row r="27" customFormat="false" ht="12.8" hidden="false" customHeight="false" outlineLevel="0" collapsed="false">
      <c r="D27" s="0"/>
      <c r="F27" s="0"/>
      <c r="G27" s="0" t="n">
        <f aca="false">C27*D27</f>
        <v>0</v>
      </c>
      <c r="H27" s="6" t="n">
        <f aca="false">C27*10*E27</f>
        <v>0</v>
      </c>
    </row>
    <row r="28" customFormat="false" ht="12.8" hidden="false" customHeight="false" outlineLevel="0" collapsed="false">
      <c r="D28" s="0"/>
      <c r="F28" s="0"/>
      <c r="G28" s="0" t="n">
        <f aca="false">C28*D28</f>
        <v>0</v>
      </c>
      <c r="H28" s="6" t="n">
        <f aca="false">C28*10*E28</f>
        <v>0</v>
      </c>
    </row>
    <row r="29" customFormat="false" ht="12.8" hidden="false" customHeight="false" outlineLevel="0" collapsed="false">
      <c r="A29" s="9"/>
      <c r="B29" s="9"/>
      <c r="C29" s="8"/>
      <c r="D29" s="10"/>
      <c r="F29" s="9"/>
      <c r="G29" s="11"/>
      <c r="H29" s="12"/>
    </row>
    <row r="30" s="7" customFormat="true" ht="12.8" hidden="false" customHeight="false" outlineLevel="0" collapsed="false">
      <c r="A30" s="13" t="s">
        <v>22</v>
      </c>
      <c r="D30" s="1"/>
      <c r="E30" s="0"/>
      <c r="G30" s="14" t="n">
        <f aca="false">SUM(G4:G28)</f>
        <v>29.8235</v>
      </c>
      <c r="H30" s="14" t="n">
        <f aca="false">SUM(H4:H28)</f>
        <v>298.265</v>
      </c>
    </row>
    <row r="31" customFormat="false" ht="12.75" hidden="false" customHeight="false" outlineLevel="0" collapsed="false">
      <c r="A31" s="15"/>
      <c r="B31" s="7"/>
      <c r="C31" s="7"/>
      <c r="D31" s="0"/>
      <c r="E31" s="7"/>
      <c r="F31" s="16"/>
    </row>
    <row r="32" customFormat="false" ht="12.75" hidden="false" customHeight="false" outlineLevel="0" collapsed="false">
      <c r="B32" s="7"/>
      <c r="C32" s="7"/>
      <c r="D32" s="0"/>
      <c r="E32" s="7"/>
      <c r="F32" s="16"/>
    </row>
    <row r="33" customFormat="false" ht="12.75" hidden="false" customHeight="false" outlineLevel="0" collapsed="false">
      <c r="B33" s="7"/>
      <c r="C33" s="7"/>
      <c r="D33" s="0"/>
      <c r="E33" s="7"/>
      <c r="F33" s="16"/>
    </row>
    <row r="34" customFormat="false" ht="12.75" hidden="false" customHeight="false" outlineLevel="0" collapsed="false">
      <c r="B34" s="7"/>
      <c r="C34" s="7"/>
      <c r="D34" s="0"/>
      <c r="E34" s="7"/>
      <c r="F34" s="16"/>
    </row>
    <row r="35" customFormat="false" ht="12.75" hidden="false" customHeight="false" outlineLevel="0" collapsed="false">
      <c r="B35" s="7"/>
      <c r="C35" s="7"/>
      <c r="D35" s="0"/>
      <c r="E35" s="7"/>
      <c r="F35" s="16"/>
    </row>
    <row r="36" customFormat="false" ht="12.75" hidden="false" customHeight="false" outlineLevel="0" collapsed="false">
      <c r="B36" s="7"/>
      <c r="C36" s="7"/>
      <c r="D36" s="0"/>
      <c r="E36" s="7"/>
      <c r="F36" s="16"/>
    </row>
    <row r="37" customFormat="false" ht="12.75" hidden="false" customHeight="false" outlineLevel="0" collapsed="false">
      <c r="B37" s="7"/>
      <c r="C37" s="7"/>
      <c r="D37" s="0"/>
      <c r="E37" s="7"/>
      <c r="F37" s="16"/>
    </row>
    <row r="38" customFormat="false" ht="12.75" hidden="false" customHeight="false" outlineLevel="0" collapsed="false">
      <c r="B38" s="7"/>
      <c r="C38" s="7"/>
      <c r="D38" s="0"/>
      <c r="E38" s="7"/>
      <c r="F38" s="16"/>
    </row>
    <row r="39" customFormat="false" ht="12.75" hidden="false" customHeight="false" outlineLevel="0" collapsed="false">
      <c r="B39" s="7"/>
      <c r="C39" s="7"/>
      <c r="D39" s="0"/>
      <c r="E39" s="7"/>
      <c r="F39" s="16"/>
    </row>
    <row r="40" customFormat="false" ht="12.75" hidden="false" customHeight="false" outlineLevel="0" collapsed="false">
      <c r="B40" s="7"/>
      <c r="C40" s="7"/>
      <c r="D40" s="0"/>
      <c r="E40" s="7"/>
      <c r="F40" s="16"/>
    </row>
    <row r="41" customFormat="false" ht="12.75" hidden="false" customHeight="false" outlineLevel="0" collapsed="false">
      <c r="C41" s="7"/>
      <c r="D41" s="0"/>
      <c r="F41" s="0"/>
    </row>
    <row r="42" customFormat="false" ht="12.75" hidden="false" customHeight="false" outlineLevel="0" collapsed="false">
      <c r="C42" s="7"/>
      <c r="D42" s="0"/>
      <c r="F42" s="0"/>
    </row>
    <row r="43" customFormat="false" ht="12.75" hidden="false" customHeight="false" outlineLevel="0" collapsed="false">
      <c r="C43" s="7"/>
      <c r="D43" s="0"/>
      <c r="F43" s="0"/>
    </row>
    <row r="44" s="7" customFormat="true" ht="12.75" hidden="false" customHeight="false" outlineLevel="0" collapsed="false">
      <c r="F44" s="16"/>
    </row>
    <row r="45" s="7" customFormat="true" ht="12.75" hidden="false" customHeight="false" outlineLevel="0" collapsed="false">
      <c r="F45" s="16"/>
    </row>
    <row r="46" s="7" customFormat="true" ht="12.75" hidden="false" customHeight="false" outlineLevel="0" collapsed="false">
      <c r="F46" s="16"/>
    </row>
    <row r="47" s="7" customFormat="true" ht="12.75" hidden="false" customHeight="false" outlineLevel="0" collapsed="false">
      <c r="F47" s="16"/>
    </row>
    <row r="48" s="7" customFormat="true" ht="12.75" hidden="false" customHeight="false" outlineLevel="0" collapsed="false">
      <c r="F48" s="16"/>
    </row>
    <row r="49" s="7" customFormat="true" ht="12.75" hidden="false" customHeight="false" outlineLevel="0" collapsed="false">
      <c r="F49" s="16"/>
    </row>
    <row r="50" customFormat="false" ht="12.75" hidden="false" customHeight="false" outlineLevel="0" collapsed="false">
      <c r="C50" s="7"/>
      <c r="D50" s="0"/>
      <c r="F50" s="0"/>
    </row>
    <row r="54" s="7" customFormat="true" ht="12.75" hidden="false" customHeight="false" outlineLevel="0" collapsed="false">
      <c r="F54" s="16"/>
    </row>
    <row r="55" s="7" customFormat="true" ht="12.75" hidden="false" customHeight="false" outlineLevel="0" collapsed="false">
      <c r="F55" s="16"/>
    </row>
    <row r="56" s="7" customFormat="true" ht="12.75" hidden="false" customHeight="false" outlineLevel="0" collapsed="false">
      <c r="F56" s="16"/>
    </row>
    <row r="57" s="7" customFormat="true" ht="12.75" hidden="false" customHeight="false" outlineLevel="0" collapsed="false">
      <c r="F57" s="16"/>
    </row>
    <row r="58" s="7" customFormat="true" ht="12.75" hidden="false" customHeight="false" outlineLevel="0" collapsed="false">
      <c r="F58" s="16"/>
    </row>
    <row r="59" s="7" customFormat="true" ht="12.75" hidden="false" customHeight="false" outlineLevel="0" collapsed="false">
      <c r="F59" s="16"/>
    </row>
    <row r="60" s="7" customFormat="true" ht="12.75" hidden="false" customHeight="false" outlineLevel="0" collapsed="false">
      <c r="F60" s="16"/>
    </row>
    <row r="61" customFormat="false" ht="12.75" hidden="false" customHeight="false" outlineLevel="0" collapsed="false">
      <c r="C61" s="7"/>
      <c r="D61" s="0"/>
      <c r="F61" s="0"/>
      <c r="G61" s="7"/>
    </row>
    <row r="62" s="7" customFormat="true" ht="12.75" hidden="false" customHeight="false" outlineLevel="0" collapsed="false">
      <c r="F62" s="16"/>
    </row>
    <row r="63" customFormat="false" ht="12.75" hidden="false" customHeight="false" outlineLevel="0" collapsed="false">
      <c r="C63" s="7"/>
      <c r="D63" s="0"/>
      <c r="F63" s="0"/>
    </row>
    <row r="64" s="7" customFormat="true" ht="12.75" hidden="false" customHeight="false" outlineLevel="0" collapsed="false">
      <c r="F64" s="16"/>
    </row>
    <row r="65" customFormat="false" ht="12.75" hidden="false" customHeight="false" outlineLevel="0" collapsed="false">
      <c r="C65" s="7"/>
      <c r="D65" s="0"/>
      <c r="F65" s="0"/>
    </row>
    <row r="66" customFormat="false" ht="12.75" hidden="false" customHeight="false" outlineLevel="0" collapsed="false">
      <c r="C66" s="7"/>
      <c r="D66" s="0"/>
      <c r="F66" s="0"/>
    </row>
    <row r="67" customFormat="false" ht="12.75" hidden="false" customHeight="false" outlineLevel="0" collapsed="false">
      <c r="C67" s="7"/>
      <c r="D67" s="0"/>
      <c r="F67" s="0"/>
    </row>
    <row r="68" customFormat="false" ht="12.75" hidden="false" customHeight="false" outlineLevel="0" collapsed="false">
      <c r="C68" s="7"/>
      <c r="D68" s="0"/>
      <c r="F68" s="0"/>
    </row>
    <row r="69" customFormat="false" ht="12.75" hidden="false" customHeight="false" outlineLevel="0" collapsed="false">
      <c r="C69" s="7"/>
      <c r="D69" s="0"/>
      <c r="F69" s="0"/>
    </row>
    <row r="70" customFormat="false" ht="12.75" hidden="false" customHeight="false" outlineLevel="0" collapsed="false">
      <c r="C70" s="7"/>
      <c r="D70" s="0"/>
      <c r="F70" s="0"/>
    </row>
    <row r="75" customFormat="false" ht="12.75" hidden="false" customHeight="false" outlineLevel="0" collapsed="false">
      <c r="A75" s="7"/>
      <c r="C75" s="7"/>
      <c r="D75" s="17"/>
      <c r="F75" s="16"/>
      <c r="G75" s="7"/>
      <c r="H75" s="7"/>
    </row>
    <row r="76" customFormat="false" ht="12.75" hidden="false" customHeight="false" outlineLevel="0" collapsed="false">
      <c r="A76" s="7"/>
      <c r="C76" s="7"/>
      <c r="D76" s="17"/>
      <c r="F76" s="16"/>
      <c r="G76" s="18"/>
      <c r="H76" s="7"/>
    </row>
    <row r="77" customFormat="false" ht="12.75" hidden="false" customHeight="false" outlineLevel="0" collapsed="false">
      <c r="A77" s="7"/>
      <c r="C77" s="7"/>
      <c r="D77" s="17"/>
      <c r="F77" s="16"/>
      <c r="G77" s="18"/>
      <c r="H77" s="7"/>
    </row>
    <row r="78" customFormat="false" ht="12.75" hidden="false" customHeight="false" outlineLevel="0" collapsed="false">
      <c r="A78" s="7"/>
      <c r="C78" s="7"/>
      <c r="D78" s="17"/>
      <c r="F78" s="16"/>
      <c r="G78" s="7"/>
      <c r="H78" s="7"/>
    </row>
    <row r="79" customFormat="false" ht="12.75" hidden="false" customHeight="false" outlineLevel="0" collapsed="false">
      <c r="A79" s="7"/>
      <c r="C79" s="7"/>
      <c r="D79" s="17"/>
      <c r="F79" s="16"/>
      <c r="G79" s="7"/>
      <c r="H79" s="7"/>
    </row>
    <row r="80" customFormat="false" ht="12.75" hidden="false" customHeight="false" outlineLevel="0" collapsed="false">
      <c r="A80" s="7"/>
      <c r="C80" s="7"/>
      <c r="D80" s="17"/>
      <c r="F80" s="16"/>
      <c r="G80" s="7"/>
      <c r="H80" s="7"/>
    </row>
    <row r="81" customFormat="false" ht="12.75" hidden="false" customHeight="false" outlineLevel="0" collapsed="false">
      <c r="A81" s="7"/>
      <c r="C81" s="7"/>
      <c r="D81" s="17"/>
      <c r="F81" s="16"/>
      <c r="G81" s="7"/>
      <c r="H81" s="7"/>
    </row>
    <row r="82" customFormat="false" ht="12.75" hidden="false" customHeight="false" outlineLevel="0" collapsed="false">
      <c r="A82" s="7"/>
      <c r="C82" s="7"/>
      <c r="D82" s="17"/>
      <c r="F82" s="16"/>
      <c r="G82" s="7"/>
      <c r="H82" s="7"/>
    </row>
    <row r="83" customFormat="false" ht="12.75" hidden="false" customHeight="false" outlineLevel="0" collapsed="false">
      <c r="A83" s="7"/>
      <c r="C83" s="7"/>
      <c r="D83" s="17"/>
      <c r="F83" s="16"/>
      <c r="G83" s="7"/>
      <c r="H83" s="7"/>
    </row>
    <row r="84" customFormat="false" ht="12.75" hidden="false" customHeight="false" outlineLevel="0" collapsed="false">
      <c r="A84" s="7"/>
      <c r="C84" s="7"/>
      <c r="D84" s="17"/>
      <c r="F84" s="16"/>
      <c r="G84" s="7"/>
      <c r="H84" s="7"/>
    </row>
    <row r="85" customFormat="false" ht="12.75" hidden="false" customHeight="false" outlineLevel="0" collapsed="false">
      <c r="A85" s="7"/>
      <c r="B85" s="7"/>
      <c r="C85" s="7"/>
      <c r="D85" s="19"/>
      <c r="E85" s="7"/>
      <c r="F85" s="16"/>
      <c r="G85" s="7"/>
      <c r="H85" s="7"/>
    </row>
    <row r="86" customFormat="false" ht="12.75" hidden="false" customHeight="false" outlineLevel="0" collapsed="false">
      <c r="A86" s="7"/>
      <c r="B86" s="7"/>
      <c r="C86" s="7"/>
      <c r="D86" s="19"/>
      <c r="E86" s="7"/>
      <c r="F86" s="16"/>
      <c r="G86" s="7"/>
      <c r="H86" s="7"/>
    </row>
    <row r="87" customFormat="false" ht="12.75" hidden="false" customHeight="false" outlineLevel="0" collapsed="false">
      <c r="A87" s="9"/>
      <c r="B87" s="7"/>
      <c r="C87" s="7"/>
      <c r="D87" s="17"/>
      <c r="E87" s="7"/>
      <c r="F87" s="20"/>
      <c r="H87" s="7"/>
    </row>
    <row r="88" customFormat="false" ht="12.75" hidden="false" customHeight="false" outlineLevel="0" collapsed="false">
      <c r="A88" s="8"/>
      <c r="B88" s="7"/>
      <c r="C88" s="7"/>
      <c r="D88" s="17"/>
      <c r="E88" s="7"/>
      <c r="F88" s="16"/>
    </row>
    <row r="89" customFormat="false" ht="12.75" hidden="false" customHeight="false" outlineLevel="0" collapsed="false">
      <c r="A89" s="8"/>
      <c r="B89" s="7"/>
      <c r="C89" s="7"/>
      <c r="D89" s="17"/>
      <c r="E89" s="7"/>
      <c r="F89" s="0"/>
    </row>
    <row r="90" customFormat="false" ht="12.75" hidden="false" customHeight="false" outlineLevel="0" collapsed="false">
      <c r="F90" s="0"/>
    </row>
    <row r="91" customFormat="false" ht="12.75" hidden="false" customHeight="false" outlineLevel="0" collapsed="false">
      <c r="F91" s="0"/>
    </row>
    <row r="92" customFormat="false" ht="12.75" hidden="false" customHeight="false" outlineLevel="0" collapsed="false">
      <c r="A92" s="13" t="s">
        <v>22</v>
      </c>
      <c r="F92" s="14" t="n">
        <f aca="false">SUM(F4:F57)</f>
        <v>0</v>
      </c>
      <c r="G92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RowHeight="12.75"/>
  <cols>
    <col collapsed="false" hidden="false" max="1" min="1" style="0" width="28.8622448979592"/>
    <col collapsed="false" hidden="false" max="2" min="2" style="0" width="11.9948979591837"/>
    <col collapsed="false" hidden="false" max="4" min="3" style="0" width="8.72959183673469"/>
    <col collapsed="false" hidden="false" max="5" min="5" style="0" width="20.9948979591837"/>
    <col collapsed="false" hidden="false" max="6" min="6" style="0" width="11.4183673469388"/>
    <col collapsed="false" hidden="false" max="1025" min="7" style="0" width="8.72959183673469"/>
  </cols>
  <sheetData>
    <row r="1" customFormat="false" ht="18.75" hidden="false" customHeight="false" outlineLevel="0" collapsed="false">
      <c r="A1" s="2" t="s">
        <v>58</v>
      </c>
      <c r="D1" s="1"/>
      <c r="F1" s="1"/>
      <c r="G1" s="3"/>
    </row>
    <row r="2" customFormat="false" ht="12.75" hidden="false" customHeight="false" outlineLevel="0" collapsed="false">
      <c r="D2" s="1"/>
      <c r="F2" s="1"/>
    </row>
    <row r="3" customFormat="false" ht="12.75" hidden="false" customHeight="false" outlineLevel="0" collapsed="false">
      <c r="A3" s="4" t="s">
        <v>55</v>
      </c>
      <c r="B3" s="4" t="s">
        <v>56</v>
      </c>
      <c r="C3" s="4" t="s">
        <v>4</v>
      </c>
      <c r="D3" s="4" t="s">
        <v>25</v>
      </c>
      <c r="E3" s="4" t="s">
        <v>7</v>
      </c>
      <c r="F3" s="4" t="s">
        <v>26</v>
      </c>
      <c r="G3" s="4" t="s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6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4" activeCellId="0" sqref="A54"/>
    </sheetView>
  </sheetViews>
  <sheetFormatPr defaultRowHeight="12.8"/>
  <cols>
    <col collapsed="false" hidden="false" max="1" min="1" style="0" width="33.2704081632653"/>
    <col collapsed="false" hidden="false" max="2" min="2" style="0" width="23.9132653061224"/>
    <col collapsed="false" hidden="false" max="3" min="3" style="0" width="11.5204081632653"/>
    <col collapsed="false" hidden="false" max="4" min="4" style="0" width="13.2551020408163"/>
    <col collapsed="false" hidden="false" max="5" min="5" style="0" width="15.0765306122449"/>
    <col collapsed="false" hidden="false" max="6" min="6" style="0" width="40.4183673469388"/>
    <col collapsed="false" hidden="false" max="7" min="7" style="0" width="14.9387755102041"/>
    <col collapsed="false" hidden="false" max="8" min="8" style="0" width="15.5969387755102"/>
    <col collapsed="false" hidden="false" max="1025" min="9" style="0" width="11.5204081632653"/>
  </cols>
  <sheetData>
    <row r="1" customFormat="false" ht="24.45" hidden="false" customHeight="false" outlineLevel="0" collapsed="false">
      <c r="A1" s="29" t="s">
        <v>59</v>
      </c>
    </row>
    <row r="3" customFormat="false" ht="12.8" hidden="false" customHeight="false" outlineLevel="0" collapsed="false">
      <c r="A3" s="5" t="s">
        <v>60</v>
      </c>
      <c r="B3" s="5" t="s">
        <v>53</v>
      </c>
      <c r="C3" s="5" t="s">
        <v>61</v>
      </c>
      <c r="D3" s="5" t="s">
        <v>8</v>
      </c>
      <c r="E3" s="5" t="s">
        <v>9</v>
      </c>
      <c r="F3" s="5" t="s">
        <v>7</v>
      </c>
      <c r="G3" s="5" t="s">
        <v>8</v>
      </c>
      <c r="H3" s="5" t="s">
        <v>9</v>
      </c>
    </row>
    <row r="4" customFormat="false" ht="12.8" hidden="false" customHeight="false" outlineLevel="0" collapsed="false">
      <c r="A4" s="0" t="s">
        <v>62</v>
      </c>
      <c r="B4" s="0" t="s">
        <v>63</v>
      </c>
      <c r="C4" s="0" t="n">
        <v>9</v>
      </c>
      <c r="D4" s="0" t="n">
        <v>0.28</v>
      </c>
      <c r="E4" s="0" t="n">
        <v>0.229</v>
      </c>
      <c r="F4" s="0" t="s">
        <v>64</v>
      </c>
      <c r="G4" s="0" t="n">
        <f aca="false">C4*D4</f>
        <v>2.52</v>
      </c>
      <c r="H4" s="0" t="n">
        <f aca="false">C4*10*E4</f>
        <v>20.61</v>
      </c>
    </row>
    <row r="5" customFormat="false" ht="12.8" hidden="false" customHeight="false" outlineLevel="0" collapsed="false">
      <c r="A5" s="0" t="s">
        <v>65</v>
      </c>
      <c r="B5" s="0" t="s">
        <v>66</v>
      </c>
      <c r="C5" s="0" t="n">
        <v>1</v>
      </c>
      <c r="D5" s="0" t="n">
        <v>0.02</v>
      </c>
      <c r="E5" s="0" t="n">
        <v>0.017</v>
      </c>
      <c r="F5" s="0" t="s">
        <v>67</v>
      </c>
      <c r="G5" s="0" t="n">
        <f aca="false">C5*D5</f>
        <v>0.02</v>
      </c>
      <c r="H5" s="0" t="n">
        <f aca="false">C5*10*E5</f>
        <v>0.17</v>
      </c>
    </row>
    <row r="6" customFormat="false" ht="12.8" hidden="false" customHeight="false" outlineLevel="0" collapsed="false">
      <c r="A6" s="0" t="s">
        <v>68</v>
      </c>
      <c r="B6" s="0" t="s">
        <v>69</v>
      </c>
      <c r="C6" s="0" t="n">
        <v>2</v>
      </c>
      <c r="D6" s="0" t="n">
        <v>0.05</v>
      </c>
      <c r="E6" s="0" t="n">
        <v>0.034</v>
      </c>
      <c r="F6" s="0" t="s">
        <v>70</v>
      </c>
      <c r="G6" s="0" t="n">
        <f aca="false">C6*D6</f>
        <v>0.1</v>
      </c>
      <c r="H6" s="0" t="n">
        <f aca="false">C6*10*E6</f>
        <v>0.68</v>
      </c>
    </row>
    <row r="7" customFormat="false" ht="12.8" hidden="false" customHeight="false" outlineLevel="0" collapsed="false">
      <c r="A7" s="0" t="s">
        <v>71</v>
      </c>
      <c r="B7" s="0" t="s">
        <v>72</v>
      </c>
      <c r="C7" s="0" t="n">
        <v>1</v>
      </c>
      <c r="D7" s="0" t="n">
        <v>0.35</v>
      </c>
      <c r="E7" s="0" t="n">
        <v>0.329</v>
      </c>
      <c r="F7" s="0" t="s">
        <v>73</v>
      </c>
      <c r="G7" s="0" t="n">
        <f aca="false">C7*D7</f>
        <v>0.35</v>
      </c>
      <c r="H7" s="0" t="n">
        <f aca="false">C7*10*E7</f>
        <v>3.29</v>
      </c>
    </row>
    <row r="8" customFormat="false" ht="12.8" hidden="false" customHeight="false" outlineLevel="0" collapsed="false">
      <c r="A8" s="0" t="s">
        <v>74</v>
      </c>
      <c r="B8" s="0" t="s">
        <v>75</v>
      </c>
      <c r="C8" s="0" t="n">
        <v>1</v>
      </c>
      <c r="D8" s="0" t="n">
        <v>0.02</v>
      </c>
      <c r="E8" s="0" t="n">
        <v>0.017</v>
      </c>
      <c r="F8" s="0" t="s">
        <v>76</v>
      </c>
      <c r="G8" s="0" t="n">
        <f aca="false">C8*D8</f>
        <v>0.02</v>
      </c>
      <c r="H8" s="0" t="n">
        <f aca="false">C8*10*E8</f>
        <v>0.17</v>
      </c>
    </row>
    <row r="9" customFormat="false" ht="12.8" hidden="false" customHeight="false" outlineLevel="0" collapsed="false">
      <c r="A9" s="0" t="s">
        <v>77</v>
      </c>
      <c r="B9" s="0" t="s">
        <v>78</v>
      </c>
      <c r="C9" s="0" t="n">
        <v>1</v>
      </c>
      <c r="D9" s="0" t="n">
        <v>0.02</v>
      </c>
      <c r="E9" s="0" t="n">
        <v>0.017</v>
      </c>
      <c r="F9" s="0" t="s">
        <v>79</v>
      </c>
      <c r="G9" s="0" t="n">
        <f aca="false">C9*D9</f>
        <v>0.02</v>
      </c>
      <c r="H9" s="0" t="n">
        <f aca="false">C9*10*E9</f>
        <v>0.17</v>
      </c>
    </row>
    <row r="10" customFormat="false" ht="12.8" hidden="false" customHeight="false" outlineLevel="0" collapsed="false">
      <c r="A10" s="0" t="s">
        <v>80</v>
      </c>
      <c r="B10" s="0" t="s">
        <v>81</v>
      </c>
      <c r="C10" s="0" t="n">
        <v>1</v>
      </c>
      <c r="D10" s="0" t="n">
        <v>0.61</v>
      </c>
      <c r="E10" s="0" t="n">
        <v>0.513</v>
      </c>
      <c r="F10" s="0" t="s">
        <v>82</v>
      </c>
      <c r="G10" s="0" t="n">
        <f aca="false">C10*D10</f>
        <v>0.61</v>
      </c>
      <c r="H10" s="0" t="n">
        <f aca="false">C10*10*E10</f>
        <v>5.13</v>
      </c>
    </row>
    <row r="11" customFormat="false" ht="12.8" hidden="false" customHeight="false" outlineLevel="0" collapsed="false">
      <c r="A11" s="0" t="s">
        <v>83</v>
      </c>
      <c r="B11" s="0" t="s">
        <v>84</v>
      </c>
      <c r="C11" s="0" t="n">
        <v>3</v>
      </c>
      <c r="D11" s="0" t="n">
        <v>0.1</v>
      </c>
      <c r="E11" s="0" t="n">
        <v>0.0216</v>
      </c>
      <c r="F11" s="0" t="s">
        <v>85</v>
      </c>
      <c r="G11" s="0" t="n">
        <f aca="false">C11*D11</f>
        <v>0.3</v>
      </c>
      <c r="H11" s="0" t="n">
        <f aca="false">C11*10*E11</f>
        <v>0.648</v>
      </c>
    </row>
    <row r="12" customFormat="false" ht="12.8" hidden="false" customHeight="false" outlineLevel="0" collapsed="false">
      <c r="A12" s="0" t="s">
        <v>86</v>
      </c>
      <c r="B12" s="0" t="s">
        <v>87</v>
      </c>
      <c r="C12" s="0" t="n">
        <v>30</v>
      </c>
      <c r="D12" s="0" t="n">
        <v>0.0288</v>
      </c>
      <c r="E12" s="0" t="n">
        <v>0.0152</v>
      </c>
      <c r="F12" s="0" t="s">
        <v>88</v>
      </c>
      <c r="G12" s="0" t="n">
        <f aca="false">C12*D12</f>
        <v>0.864</v>
      </c>
      <c r="H12" s="0" t="n">
        <f aca="false">C12*10*E12</f>
        <v>4.56</v>
      </c>
    </row>
    <row r="13" customFormat="false" ht="12.8" hidden="false" customHeight="false" outlineLevel="0" collapsed="false">
      <c r="A13" s="0" t="s">
        <v>89</v>
      </c>
      <c r="B13" s="0" t="s">
        <v>90</v>
      </c>
      <c r="C13" s="0" t="n">
        <v>1</v>
      </c>
      <c r="D13" s="0" t="n">
        <v>0.04</v>
      </c>
      <c r="E13" s="0" t="n">
        <v>0.025</v>
      </c>
      <c r="F13" s="0" t="s">
        <v>91</v>
      </c>
      <c r="G13" s="0" t="n">
        <f aca="false">C13*D13</f>
        <v>0.04</v>
      </c>
      <c r="H13" s="0" t="n">
        <f aca="false">C13*10*E13</f>
        <v>0.25</v>
      </c>
    </row>
    <row r="14" customFormat="false" ht="12.8" hidden="false" customHeight="false" outlineLevel="0" collapsed="false">
      <c r="A14" s="0" t="s">
        <v>92</v>
      </c>
      <c r="B14" s="0" t="s">
        <v>93</v>
      </c>
      <c r="C14" s="0" t="n">
        <v>4</v>
      </c>
      <c r="D14" s="0" t="n">
        <v>0.34</v>
      </c>
      <c r="E14" s="0" t="n">
        <v>0.294</v>
      </c>
      <c r="F14" s="0" t="s">
        <v>94</v>
      </c>
      <c r="G14" s="0" t="n">
        <f aca="false">C14*D14</f>
        <v>1.36</v>
      </c>
      <c r="H14" s="0" t="n">
        <f aca="false">C14*10*E14</f>
        <v>11.76</v>
      </c>
    </row>
    <row r="15" customFormat="false" ht="12.8" hidden="false" customHeight="false" outlineLevel="0" collapsed="false">
      <c r="A15" s="0" t="s">
        <v>95</v>
      </c>
      <c r="B15" s="0" t="s">
        <v>96</v>
      </c>
      <c r="C15" s="0" t="n">
        <v>2</v>
      </c>
      <c r="D15" s="0" t="n">
        <v>0.02</v>
      </c>
      <c r="E15" s="0" t="n">
        <v>0.017</v>
      </c>
      <c r="F15" s="0" t="s">
        <v>97</v>
      </c>
      <c r="G15" s="0" t="n">
        <f aca="false">C15*D15</f>
        <v>0.04</v>
      </c>
      <c r="H15" s="0" t="n">
        <f aca="false">C15*10*E15</f>
        <v>0.34</v>
      </c>
    </row>
    <row r="16" customFormat="false" ht="12.8" hidden="false" customHeight="false" outlineLevel="0" collapsed="false">
      <c r="A16" s="0" t="s">
        <v>98</v>
      </c>
      <c r="B16" s="0" t="s">
        <v>99</v>
      </c>
      <c r="C16" s="0" t="n">
        <v>1</v>
      </c>
      <c r="D16" s="0" t="n">
        <v>0.02</v>
      </c>
      <c r="E16" s="0" t="n">
        <v>0.017</v>
      </c>
      <c r="F16" s="0" t="s">
        <v>100</v>
      </c>
      <c r="G16" s="0" t="n">
        <f aca="false">C16*D16</f>
        <v>0.02</v>
      </c>
      <c r="H16" s="0" t="n">
        <f aca="false">C16*10*E16</f>
        <v>0.17</v>
      </c>
    </row>
    <row r="17" customFormat="false" ht="12.8" hidden="false" customHeight="false" outlineLevel="0" collapsed="false">
      <c r="A17" s="0" t="s">
        <v>101</v>
      </c>
      <c r="B17" s="0" t="s">
        <v>102</v>
      </c>
      <c r="C17" s="0" t="n">
        <v>16</v>
      </c>
      <c r="D17" s="0" t="n">
        <v>0.011</v>
      </c>
      <c r="E17" s="0" t="n">
        <v>0.0047</v>
      </c>
      <c r="F17" s="0" t="s">
        <v>103</v>
      </c>
      <c r="G17" s="0" t="n">
        <f aca="false">C17*D17</f>
        <v>0.176</v>
      </c>
      <c r="H17" s="0" t="n">
        <f aca="false">C17*10*E17</f>
        <v>0.752</v>
      </c>
    </row>
    <row r="18" customFormat="false" ht="12.8" hidden="false" customHeight="false" outlineLevel="0" collapsed="false">
      <c r="A18" s="0" t="s">
        <v>104</v>
      </c>
      <c r="B18" s="0" t="s">
        <v>105</v>
      </c>
      <c r="C18" s="0" t="n">
        <v>6</v>
      </c>
      <c r="D18" s="0" t="n">
        <v>0.02</v>
      </c>
      <c r="E18" s="0" t="n">
        <v>0.0092</v>
      </c>
      <c r="F18" s="0" t="s">
        <v>106</v>
      </c>
      <c r="G18" s="0" t="n">
        <f aca="false">C18*D18</f>
        <v>0.12</v>
      </c>
      <c r="H18" s="0" t="n">
        <f aca="false">C18*10*E18</f>
        <v>0.552</v>
      </c>
    </row>
    <row r="19" customFormat="false" ht="12.8" hidden="false" customHeight="false" outlineLevel="0" collapsed="false">
      <c r="A19" s="0" t="s">
        <v>107</v>
      </c>
      <c r="B19" s="0" t="s">
        <v>108</v>
      </c>
      <c r="C19" s="0" t="n">
        <v>3</v>
      </c>
      <c r="D19" s="0" t="n">
        <v>0.02</v>
      </c>
      <c r="E19" s="0" t="n">
        <v>0.017</v>
      </c>
      <c r="F19" s="0" t="s">
        <v>109</v>
      </c>
      <c r="G19" s="0" t="n">
        <f aca="false">C19*D19</f>
        <v>0.06</v>
      </c>
      <c r="H19" s="0" t="n">
        <f aca="false">C19*10*E19</f>
        <v>0.51</v>
      </c>
    </row>
    <row r="20" customFormat="false" ht="12.8" hidden="false" customHeight="false" outlineLevel="0" collapsed="false">
      <c r="A20" s="0" t="s">
        <v>110</v>
      </c>
      <c r="B20" s="0" t="s">
        <v>111</v>
      </c>
      <c r="C20" s="0" t="n">
        <v>3</v>
      </c>
      <c r="D20" s="0" t="n">
        <v>0.1</v>
      </c>
      <c r="E20" s="0" t="n">
        <v>0.0088</v>
      </c>
      <c r="F20" s="0" t="s">
        <v>112</v>
      </c>
      <c r="G20" s="0" t="n">
        <f aca="false">C20*D20</f>
        <v>0.3</v>
      </c>
      <c r="H20" s="0" t="n">
        <f aca="false">C20*10*E20</f>
        <v>0.264</v>
      </c>
    </row>
    <row r="21" customFormat="false" ht="12.8" hidden="false" customHeight="false" outlineLevel="0" collapsed="false">
      <c r="A21" s="0" t="s">
        <v>113</v>
      </c>
      <c r="B21" s="0" t="s">
        <v>114</v>
      </c>
      <c r="C21" s="0" t="n">
        <v>3</v>
      </c>
      <c r="D21" s="0" t="n">
        <v>0.1</v>
      </c>
      <c r="E21" s="0" t="n">
        <v>0.0172</v>
      </c>
      <c r="F21" s="0" t="s">
        <v>115</v>
      </c>
      <c r="G21" s="0" t="n">
        <f aca="false">C21*D21</f>
        <v>0.3</v>
      </c>
      <c r="H21" s="0" t="n">
        <f aca="false">C21*10*E21</f>
        <v>0.516</v>
      </c>
    </row>
    <row r="22" customFormat="false" ht="12.8" hidden="false" customHeight="false" outlineLevel="0" collapsed="false">
      <c r="A22" s="0" t="s">
        <v>116</v>
      </c>
      <c r="B22" s="0" t="s">
        <v>117</v>
      </c>
      <c r="C22" s="0" t="n">
        <v>1</v>
      </c>
      <c r="D22" s="0" t="n">
        <v>0.1</v>
      </c>
      <c r="E22" s="0" t="n">
        <v>0.027</v>
      </c>
      <c r="F22" s="0" t="s">
        <v>118</v>
      </c>
      <c r="G22" s="0" t="n">
        <f aca="false">C22*D22</f>
        <v>0.1</v>
      </c>
      <c r="H22" s="0" t="n">
        <f aca="false">C22*10*E22</f>
        <v>0.27</v>
      </c>
    </row>
    <row r="23" customFormat="false" ht="12.8" hidden="false" customHeight="false" outlineLevel="0" collapsed="false">
      <c r="A23" s="0" t="s">
        <v>119</v>
      </c>
      <c r="B23" s="0" t="s">
        <v>120</v>
      </c>
      <c r="C23" s="0" t="n">
        <v>1</v>
      </c>
      <c r="D23" s="0" t="n">
        <v>0.48</v>
      </c>
      <c r="E23" s="0" t="n">
        <v>0.4</v>
      </c>
      <c r="F23" s="0" t="s">
        <v>121</v>
      </c>
      <c r="G23" s="0" t="n">
        <f aca="false">C23*D23</f>
        <v>0.48</v>
      </c>
      <c r="H23" s="0" t="n">
        <f aca="false">C23*10*E23</f>
        <v>4</v>
      </c>
    </row>
    <row r="24" customFormat="false" ht="12.8" hidden="false" customHeight="false" outlineLevel="0" collapsed="false">
      <c r="A24" s="0" t="s">
        <v>122</v>
      </c>
      <c r="B24" s="0" t="s">
        <v>123</v>
      </c>
      <c r="C24" s="0" t="n">
        <v>1</v>
      </c>
      <c r="D24" s="0" t="n">
        <v>0.02</v>
      </c>
      <c r="E24" s="0" t="n">
        <v>0.017</v>
      </c>
      <c r="F24" s="0" t="s">
        <v>124</v>
      </c>
      <c r="G24" s="0" t="n">
        <f aca="false">C24*D24</f>
        <v>0.02</v>
      </c>
      <c r="H24" s="0" t="n">
        <f aca="false">C24*10*E24</f>
        <v>0.17</v>
      </c>
    </row>
    <row r="25" customFormat="false" ht="12.8" hidden="false" customHeight="false" outlineLevel="0" collapsed="false">
      <c r="A25" s="0" t="s">
        <v>125</v>
      </c>
      <c r="B25" s="0" t="s">
        <v>126</v>
      </c>
      <c r="C25" s="0" t="n">
        <v>2</v>
      </c>
      <c r="D25" s="0" t="n">
        <v>0.1</v>
      </c>
      <c r="E25" s="0" t="n">
        <v>0.03</v>
      </c>
      <c r="F25" s="0" t="s">
        <v>127</v>
      </c>
      <c r="G25" s="0" t="n">
        <f aca="false">C25*D25</f>
        <v>0.2</v>
      </c>
      <c r="H25" s="0" t="n">
        <f aca="false">C25*10*E25</f>
        <v>0.6</v>
      </c>
    </row>
    <row r="26" customFormat="false" ht="12.8" hidden="false" customHeight="false" outlineLevel="0" collapsed="false">
      <c r="A26" s="0" t="s">
        <v>128</v>
      </c>
      <c r="B26" s="0" t="s">
        <v>129</v>
      </c>
      <c r="C26" s="0" t="n">
        <v>23</v>
      </c>
      <c r="D26" s="0" t="n">
        <v>0.013</v>
      </c>
      <c r="E26" s="0" t="n">
        <v>0.0053</v>
      </c>
      <c r="F26" s="0" t="s">
        <v>130</v>
      </c>
      <c r="G26" s="0" t="n">
        <f aca="false">C26*D26</f>
        <v>0.299</v>
      </c>
      <c r="H26" s="0" t="n">
        <f aca="false">C26*10*E26</f>
        <v>1.219</v>
      </c>
    </row>
    <row r="27" customFormat="false" ht="12.8" hidden="false" customHeight="false" outlineLevel="0" collapsed="false">
      <c r="A27" s="0" t="s">
        <v>131</v>
      </c>
      <c r="B27" s="0" t="s">
        <v>132</v>
      </c>
      <c r="C27" s="0" t="n">
        <v>2</v>
      </c>
      <c r="D27" s="0" t="n">
        <v>0.04</v>
      </c>
      <c r="E27" s="0" t="n">
        <v>0.025</v>
      </c>
      <c r="F27" s="0" t="s">
        <v>133</v>
      </c>
      <c r="G27" s="0" t="n">
        <f aca="false">C27*D27</f>
        <v>0.08</v>
      </c>
      <c r="H27" s="0" t="n">
        <f aca="false">C27*10*E27</f>
        <v>0.5</v>
      </c>
    </row>
    <row r="28" customFormat="false" ht="12.8" hidden="false" customHeight="false" outlineLevel="0" collapsed="false">
      <c r="A28" s="0" t="s">
        <v>134</v>
      </c>
      <c r="B28" s="0" t="s">
        <v>135</v>
      </c>
      <c r="C28" s="0" t="n">
        <v>4</v>
      </c>
      <c r="D28" s="0" t="n">
        <v>0.14</v>
      </c>
      <c r="E28" s="0" t="n">
        <v>0.125</v>
      </c>
      <c r="F28" s="0" t="s">
        <v>136</v>
      </c>
      <c r="G28" s="0" t="n">
        <f aca="false">C28*D28</f>
        <v>0.56</v>
      </c>
      <c r="H28" s="0" t="n">
        <f aca="false">C28*10*E28</f>
        <v>5</v>
      </c>
    </row>
    <row r="29" customFormat="false" ht="12.8" hidden="false" customHeight="false" outlineLevel="0" collapsed="false">
      <c r="A29" s="0" t="s">
        <v>137</v>
      </c>
      <c r="B29" s="0" t="s">
        <v>138</v>
      </c>
      <c r="C29" s="0" t="n">
        <v>2</v>
      </c>
      <c r="D29" s="0" t="n">
        <v>0.02</v>
      </c>
      <c r="E29" s="0" t="n">
        <v>0.017</v>
      </c>
      <c r="F29" s="0" t="s">
        <v>139</v>
      </c>
      <c r="G29" s="0" t="n">
        <f aca="false">C29*D29</f>
        <v>0.04</v>
      </c>
      <c r="H29" s="0" t="n">
        <f aca="false">C29*10*E29</f>
        <v>0.34</v>
      </c>
    </row>
    <row r="30" customFormat="false" ht="12.8" hidden="false" customHeight="false" outlineLevel="0" collapsed="false">
      <c r="A30" s="0" t="s">
        <v>140</v>
      </c>
      <c r="B30" s="0" t="s">
        <v>141</v>
      </c>
      <c r="C30" s="0" t="n">
        <v>4</v>
      </c>
      <c r="D30" s="0" t="n">
        <v>0.02</v>
      </c>
      <c r="E30" s="0" t="n">
        <v>0.017</v>
      </c>
      <c r="F30" s="0" t="s">
        <v>142</v>
      </c>
      <c r="G30" s="0" t="n">
        <f aca="false">C30*D30</f>
        <v>0.08</v>
      </c>
      <c r="H30" s="0" t="n">
        <f aca="false">C30*10*E30</f>
        <v>0.68</v>
      </c>
    </row>
    <row r="31" customFormat="false" ht="12.8" hidden="false" customHeight="false" outlineLevel="0" collapsed="false">
      <c r="A31" s="0" t="s">
        <v>143</v>
      </c>
      <c r="B31" s="0" t="s">
        <v>144</v>
      </c>
      <c r="C31" s="0" t="n">
        <v>1</v>
      </c>
      <c r="D31" s="0" t="n">
        <v>0.02</v>
      </c>
      <c r="E31" s="0" t="n">
        <v>0.017</v>
      </c>
      <c r="F31" s="0" t="s">
        <v>145</v>
      </c>
      <c r="G31" s="0" t="n">
        <f aca="false">C31*D31</f>
        <v>0.02</v>
      </c>
      <c r="H31" s="0" t="n">
        <f aca="false">C31*10*E31</f>
        <v>0.17</v>
      </c>
    </row>
    <row r="32" customFormat="false" ht="12.8" hidden="false" customHeight="false" outlineLevel="0" collapsed="false">
      <c r="A32" s="0" t="s">
        <v>146</v>
      </c>
      <c r="B32" s="0" t="s">
        <v>147</v>
      </c>
      <c r="C32" s="0" t="n">
        <v>5</v>
      </c>
      <c r="D32" s="0" t="n">
        <v>0.04</v>
      </c>
      <c r="E32" s="0" t="n">
        <v>0.0138</v>
      </c>
      <c r="F32" s="0" t="s">
        <v>148</v>
      </c>
      <c r="G32" s="0" t="n">
        <f aca="false">C32*D32</f>
        <v>0.2</v>
      </c>
      <c r="H32" s="0" t="n">
        <f aca="false">C32*10*E32</f>
        <v>0.69</v>
      </c>
    </row>
    <row r="33" customFormat="false" ht="12.8" hidden="false" customHeight="false" outlineLevel="0" collapsed="false">
      <c r="A33" s="0" t="s">
        <v>149</v>
      </c>
      <c r="B33" s="0" t="s">
        <v>150</v>
      </c>
      <c r="C33" s="0" t="n">
        <v>12</v>
      </c>
      <c r="D33" s="0" t="n">
        <v>0.01</v>
      </c>
      <c r="E33" s="0" t="n">
        <v>0.0042</v>
      </c>
      <c r="F33" s="0" t="s">
        <v>151</v>
      </c>
      <c r="G33" s="0" t="n">
        <f aca="false">C33*D33</f>
        <v>0.12</v>
      </c>
      <c r="H33" s="0" t="n">
        <f aca="false">C33*10*E33</f>
        <v>0.504</v>
      </c>
    </row>
    <row r="34" customFormat="false" ht="12.8" hidden="false" customHeight="false" outlineLevel="0" collapsed="false">
      <c r="A34" s="0" t="s">
        <v>152</v>
      </c>
      <c r="B34" s="0" t="s">
        <v>153</v>
      </c>
      <c r="C34" s="0" t="n">
        <v>2</v>
      </c>
      <c r="D34" s="0" t="n">
        <v>0.02</v>
      </c>
      <c r="E34" s="0" t="n">
        <v>0.017</v>
      </c>
      <c r="F34" s="0" t="s">
        <v>154</v>
      </c>
      <c r="G34" s="0" t="n">
        <f aca="false">C34*D34</f>
        <v>0.04</v>
      </c>
      <c r="H34" s="0" t="n">
        <f aca="false">C34*10*E34</f>
        <v>0.34</v>
      </c>
    </row>
    <row r="35" customFormat="false" ht="12.8" hidden="false" customHeight="false" outlineLevel="0" collapsed="false">
      <c r="A35" s="0" t="s">
        <v>155</v>
      </c>
      <c r="B35" s="0" t="s">
        <v>156</v>
      </c>
      <c r="C35" s="0" t="n">
        <v>46</v>
      </c>
      <c r="D35" s="0" t="n">
        <v>0.0084</v>
      </c>
      <c r="E35" s="0" t="n">
        <v>0.00452</v>
      </c>
      <c r="F35" s="0" t="s">
        <v>157</v>
      </c>
      <c r="G35" s="0" t="n">
        <f aca="false">C35*D35</f>
        <v>0.3864</v>
      </c>
      <c r="H35" s="0" t="n">
        <f aca="false">C35*10*E35</f>
        <v>2.0792</v>
      </c>
    </row>
    <row r="36" customFormat="false" ht="12.8" hidden="false" customHeight="false" outlineLevel="0" collapsed="false">
      <c r="A36" s="0" t="s">
        <v>158</v>
      </c>
      <c r="B36" s="0" t="s">
        <v>159</v>
      </c>
      <c r="C36" s="0" t="n">
        <v>1</v>
      </c>
      <c r="D36" s="0" t="n">
        <v>0.02</v>
      </c>
      <c r="E36" s="0" t="n">
        <v>0.017</v>
      </c>
      <c r="F36" s="0" t="s">
        <v>160</v>
      </c>
      <c r="G36" s="0" t="n">
        <f aca="false">C36*D36</f>
        <v>0.02</v>
      </c>
      <c r="H36" s="0" t="n">
        <f aca="false">C36*10*E36</f>
        <v>0.17</v>
      </c>
    </row>
    <row r="37" customFormat="false" ht="12.8" hidden="false" customHeight="false" outlineLevel="0" collapsed="false">
      <c r="A37" s="0" t="s">
        <v>161</v>
      </c>
      <c r="B37" s="0" t="s">
        <v>162</v>
      </c>
      <c r="C37" s="0" t="n">
        <v>2</v>
      </c>
      <c r="D37" s="0" t="n">
        <v>0.1</v>
      </c>
      <c r="E37" s="0" t="n">
        <v>0.041</v>
      </c>
      <c r="F37" s="0" t="s">
        <v>163</v>
      </c>
      <c r="G37" s="0" t="n">
        <f aca="false">C37*D37</f>
        <v>0.2</v>
      </c>
      <c r="H37" s="0" t="n">
        <f aca="false">C37*10*E37</f>
        <v>0.82</v>
      </c>
    </row>
    <row r="38" customFormat="false" ht="12.8" hidden="false" customHeight="false" outlineLevel="0" collapsed="false">
      <c r="A38" s="0" t="s">
        <v>164</v>
      </c>
      <c r="B38" s="0" t="s">
        <v>165</v>
      </c>
      <c r="C38" s="0" t="n">
        <v>2</v>
      </c>
      <c r="D38" s="0" t="n">
        <v>1.54</v>
      </c>
      <c r="E38" s="0" t="n">
        <v>1.262</v>
      </c>
      <c r="F38" s="0" t="s">
        <v>166</v>
      </c>
      <c r="G38" s="0" t="n">
        <f aca="false">C38*D38</f>
        <v>3.08</v>
      </c>
      <c r="H38" s="0" t="n">
        <f aca="false">C38*10*E38</f>
        <v>25.24</v>
      </c>
    </row>
    <row r="39" customFormat="false" ht="12.8" hidden="false" customHeight="false" outlineLevel="0" collapsed="false">
      <c r="A39" s="0" t="s">
        <v>167</v>
      </c>
      <c r="B39" s="0" t="s">
        <v>168</v>
      </c>
      <c r="C39" s="0" t="n">
        <v>6</v>
      </c>
      <c r="D39" s="0" t="n">
        <v>0.02</v>
      </c>
      <c r="E39" s="0" t="n">
        <v>0.0092</v>
      </c>
      <c r="F39" s="0" t="s">
        <v>169</v>
      </c>
      <c r="G39" s="0" t="n">
        <f aca="false">C39*D39</f>
        <v>0.12</v>
      </c>
      <c r="H39" s="0" t="n">
        <f aca="false">C39*10*E39</f>
        <v>0.552</v>
      </c>
    </row>
    <row r="40" customFormat="false" ht="12.8" hidden="false" customHeight="false" outlineLevel="0" collapsed="false">
      <c r="A40" s="0" t="s">
        <v>170</v>
      </c>
      <c r="B40" s="0" t="s">
        <v>171</v>
      </c>
      <c r="C40" s="0" t="n">
        <v>6</v>
      </c>
      <c r="D40" s="0" t="n">
        <v>0.04</v>
      </c>
      <c r="E40" s="0" t="n">
        <v>0.025</v>
      </c>
      <c r="F40" s="0" t="s">
        <v>172</v>
      </c>
      <c r="G40" s="0" t="n">
        <f aca="false">C40*D40</f>
        <v>0.24</v>
      </c>
      <c r="H40" s="0" t="n">
        <f aca="false">C40*10*E40</f>
        <v>1.5</v>
      </c>
    </row>
    <row r="41" customFormat="false" ht="12.8" hidden="false" customHeight="false" outlineLevel="0" collapsed="false">
      <c r="A41" s="0" t="s">
        <v>173</v>
      </c>
      <c r="B41" s="0" t="s">
        <v>174</v>
      </c>
      <c r="C41" s="0" t="n">
        <v>2</v>
      </c>
      <c r="D41" s="0" t="n">
        <v>0.02</v>
      </c>
      <c r="E41" s="0" t="n">
        <v>0.017</v>
      </c>
      <c r="F41" s="0" t="s">
        <v>175</v>
      </c>
      <c r="G41" s="0" t="n">
        <f aca="false">C41*D41</f>
        <v>0.04</v>
      </c>
      <c r="H41" s="0" t="n">
        <f aca="false">C41*10*E41</f>
        <v>0.34</v>
      </c>
    </row>
    <row r="42" customFormat="false" ht="12.8" hidden="false" customHeight="false" outlineLevel="0" collapsed="false">
      <c r="A42" s="0" t="s">
        <v>176</v>
      </c>
      <c r="B42" s="0" t="s">
        <v>177</v>
      </c>
      <c r="C42" s="0" t="n">
        <v>10</v>
      </c>
      <c r="D42" s="0" t="n">
        <v>0.013</v>
      </c>
      <c r="E42" s="0" t="n">
        <v>0.0053</v>
      </c>
      <c r="F42" s="0" t="s">
        <v>178</v>
      </c>
      <c r="G42" s="0" t="n">
        <f aca="false">C42*D42</f>
        <v>0.13</v>
      </c>
      <c r="H42" s="0" t="n">
        <f aca="false">C42*10*E42</f>
        <v>0.53</v>
      </c>
    </row>
    <row r="43" customFormat="false" ht="12.8" hidden="false" customHeight="false" outlineLevel="0" collapsed="false">
      <c r="A43" s="0" t="s">
        <v>179</v>
      </c>
      <c r="B43" s="0" t="s">
        <v>180</v>
      </c>
      <c r="C43" s="0" t="n">
        <v>1</v>
      </c>
      <c r="D43" s="0" t="n">
        <v>16.5</v>
      </c>
      <c r="E43" s="0" t="n">
        <v>15.002</v>
      </c>
      <c r="F43" s="0" t="s">
        <v>181</v>
      </c>
      <c r="G43" s="0" t="n">
        <f aca="false">C43*D43</f>
        <v>16.5</v>
      </c>
      <c r="H43" s="0" t="n">
        <f aca="false">C43*10*E43</f>
        <v>150.02</v>
      </c>
    </row>
    <row r="44" customFormat="false" ht="12.8" hidden="false" customHeight="false" outlineLevel="0" collapsed="false">
      <c r="A44" s="0" t="s">
        <v>182</v>
      </c>
      <c r="B44" s="0" t="s">
        <v>183</v>
      </c>
      <c r="C44" s="0" t="n">
        <v>1</v>
      </c>
      <c r="D44" s="0" t="n">
        <v>6.46</v>
      </c>
      <c r="E44" s="0" t="n">
        <v>5.771</v>
      </c>
      <c r="F44" s="0" t="s">
        <v>184</v>
      </c>
      <c r="G44" s="0" t="n">
        <f aca="false">C44*D44</f>
        <v>6.46</v>
      </c>
      <c r="H44" s="0" t="n">
        <f aca="false">C44*10*E44</f>
        <v>57.71</v>
      </c>
    </row>
    <row r="45" customFormat="false" ht="12.8" hidden="false" customHeight="false" outlineLevel="0" collapsed="false">
      <c r="A45" s="0" t="s">
        <v>185</v>
      </c>
      <c r="B45" s="0" t="s">
        <v>186</v>
      </c>
      <c r="C45" s="0" t="n">
        <v>1</v>
      </c>
      <c r="D45" s="0" t="n">
        <v>1.57</v>
      </c>
      <c r="E45" s="0" t="n">
        <v>1.388</v>
      </c>
      <c r="F45" s="0" t="s">
        <v>187</v>
      </c>
      <c r="G45" s="0" t="n">
        <f aca="false">C45*D45</f>
        <v>1.57</v>
      </c>
      <c r="H45" s="0" t="n">
        <f aca="false">C45*10*E45</f>
        <v>13.88</v>
      </c>
    </row>
    <row r="46" customFormat="false" ht="12.8" hidden="false" customHeight="false" outlineLevel="0" collapsed="false">
      <c r="A46" s="0" t="s">
        <v>188</v>
      </c>
      <c r="B46" s="0" t="s">
        <v>189</v>
      </c>
      <c r="C46" s="0" t="n">
        <v>2</v>
      </c>
      <c r="D46" s="0" t="n">
        <v>0.95</v>
      </c>
      <c r="E46" s="0" t="n">
        <v>0.83</v>
      </c>
      <c r="F46" s="0" t="s">
        <v>190</v>
      </c>
      <c r="G46" s="0" t="n">
        <f aca="false">C46*D46</f>
        <v>1.9</v>
      </c>
      <c r="H46" s="0" t="n">
        <f aca="false">C46*10*E46</f>
        <v>16.6</v>
      </c>
    </row>
    <row r="47" customFormat="false" ht="12.8" hidden="false" customHeight="false" outlineLevel="0" collapsed="false">
      <c r="A47" s="0" t="s">
        <v>191</v>
      </c>
      <c r="B47" s="0" t="s">
        <v>192</v>
      </c>
      <c r="C47" s="0" t="n">
        <v>1</v>
      </c>
      <c r="D47" s="0" t="n">
        <v>0.39</v>
      </c>
      <c r="E47" s="0" t="n">
        <v>0.278</v>
      </c>
      <c r="F47" s="0" t="s">
        <v>193</v>
      </c>
      <c r="G47" s="0" t="n">
        <f aca="false">C47*D47</f>
        <v>0.39</v>
      </c>
      <c r="H47" s="0" t="n">
        <f aca="false">C47*10*E47</f>
        <v>2.78</v>
      </c>
    </row>
    <row r="48" customFormat="false" ht="12.8" hidden="false" customHeight="false" outlineLevel="0" collapsed="false">
      <c r="A48" s="0" t="s">
        <v>194</v>
      </c>
      <c r="B48" s="0" t="s">
        <v>195</v>
      </c>
      <c r="C48" s="0" t="n">
        <v>1</v>
      </c>
      <c r="D48" s="0" t="n">
        <v>0.41</v>
      </c>
      <c r="E48" s="0" t="n">
        <v>0.385</v>
      </c>
      <c r="F48" s="0" t="s">
        <v>196</v>
      </c>
      <c r="G48" s="0" t="n">
        <f aca="false">C48*D48</f>
        <v>0.41</v>
      </c>
      <c r="H48" s="0" t="n">
        <f aca="false">C48*10*E48</f>
        <v>3.85</v>
      </c>
    </row>
    <row r="49" customFormat="false" ht="12.8" hidden="false" customHeight="false" outlineLevel="0" collapsed="false">
      <c r="A49" s="0" t="s">
        <v>197</v>
      </c>
      <c r="B49" s="0" t="s">
        <v>198</v>
      </c>
      <c r="C49" s="0" t="n">
        <v>6</v>
      </c>
      <c r="D49" s="0" t="n">
        <v>2.41</v>
      </c>
      <c r="E49" s="0" t="n">
        <v>2.3168</v>
      </c>
      <c r="F49" s="0" t="s">
        <v>199</v>
      </c>
      <c r="G49" s="0" t="n">
        <f aca="false">C49*D49</f>
        <v>14.46</v>
      </c>
      <c r="H49" s="0" t="n">
        <f aca="false">C49*10*E49</f>
        <v>139.008</v>
      </c>
    </row>
    <row r="50" customFormat="false" ht="12.8" hidden="false" customHeight="false" outlineLevel="0" collapsed="false">
      <c r="A50" s="0" t="s">
        <v>200</v>
      </c>
      <c r="B50" s="0" t="s">
        <v>201</v>
      </c>
      <c r="C50" s="0" t="n">
        <v>2</v>
      </c>
      <c r="D50" s="0" t="n">
        <v>2.41</v>
      </c>
      <c r="E50" s="0" t="n">
        <v>2.41</v>
      </c>
      <c r="F50" s="0" t="s">
        <v>199</v>
      </c>
      <c r="G50" s="0" t="n">
        <f aca="false">C50*D50</f>
        <v>4.82</v>
      </c>
      <c r="H50" s="0" t="n">
        <f aca="false">C50*10*E50</f>
        <v>48.2</v>
      </c>
    </row>
    <row r="51" customFormat="false" ht="12.8" hidden="false" customHeight="false" outlineLevel="0" collapsed="false">
      <c r="A51" s="0" t="s">
        <v>202</v>
      </c>
      <c r="B51" s="0" t="s">
        <v>203</v>
      </c>
      <c r="C51" s="0" t="n">
        <v>1</v>
      </c>
      <c r="D51" s="0" t="n">
        <v>8.01</v>
      </c>
      <c r="E51" s="0" t="n">
        <v>7.204</v>
      </c>
      <c r="F51" s="0" t="s">
        <v>204</v>
      </c>
      <c r="G51" s="0" t="n">
        <f aca="false">C51*D51</f>
        <v>8.01</v>
      </c>
      <c r="H51" s="0" t="n">
        <f aca="false">C51*10*E51</f>
        <v>72.04</v>
      </c>
    </row>
    <row r="52" customFormat="false" ht="12.8" hidden="false" customHeight="false" outlineLevel="0" collapsed="false">
      <c r="A52" s="0" t="s">
        <v>205</v>
      </c>
      <c r="B52" s="0" t="s">
        <v>206</v>
      </c>
      <c r="C52" s="0" t="n">
        <v>1</v>
      </c>
      <c r="D52" s="0" t="n">
        <v>0.63</v>
      </c>
      <c r="E52" s="0" t="n">
        <v>0.527</v>
      </c>
      <c r="F52" s="0" t="s">
        <v>207</v>
      </c>
      <c r="G52" s="0" t="n">
        <f aca="false">C52*D52</f>
        <v>0.63</v>
      </c>
      <c r="H52" s="0" t="n">
        <f aca="false">C52*10*E52</f>
        <v>5.27</v>
      </c>
    </row>
    <row r="53" customFormat="false" ht="13" hidden="false" customHeight="false" outlineLevel="0" collapsed="false">
      <c r="A53" s="23" t="s">
        <v>208</v>
      </c>
      <c r="B53" s="23" t="s">
        <v>209</v>
      </c>
      <c r="C53" s="0" t="n">
        <v>1</v>
      </c>
      <c r="D53" s="0" t="n">
        <v>1.34</v>
      </c>
      <c r="E53" s="0" t="n">
        <v>1.043</v>
      </c>
      <c r="F53" s="0" t="s">
        <v>210</v>
      </c>
      <c r="G53" s="0" t="n">
        <f aca="false">C53*D53</f>
        <v>1.34</v>
      </c>
      <c r="H53" s="0" t="n">
        <f aca="false">C53*10*E53</f>
        <v>10.43</v>
      </c>
    </row>
    <row r="54" customFormat="false" ht="12.8" hidden="false" customHeight="false" outlineLevel="0" collapsed="false">
      <c r="G54" s="0" t="n">
        <f aca="false">C54*D54</f>
        <v>0</v>
      </c>
      <c r="H54" s="0" t="n">
        <f aca="false">C54*10*E54</f>
        <v>0</v>
      </c>
    </row>
    <row r="55" customFormat="false" ht="12.8" hidden="false" customHeight="false" outlineLevel="0" collapsed="false">
      <c r="G55" s="0" t="n">
        <f aca="false">C55*D55</f>
        <v>0</v>
      </c>
      <c r="H55" s="0" t="n">
        <f aca="false">C55*10*E55</f>
        <v>0</v>
      </c>
    </row>
    <row r="56" customFormat="false" ht="12.8" hidden="false" customHeight="false" outlineLevel="0" collapsed="false">
      <c r="G56" s="0" t="n">
        <f aca="false">C56*D56</f>
        <v>0</v>
      </c>
      <c r="H56" s="0" t="n">
        <f aca="false">C56*10*E56</f>
        <v>0</v>
      </c>
    </row>
    <row r="57" customFormat="false" ht="12.8" hidden="false" customHeight="false" outlineLevel="0" collapsed="false">
      <c r="G57" s="0" t="n">
        <f aca="false">C57*D57</f>
        <v>0</v>
      </c>
      <c r="H57" s="0" t="n">
        <f aca="false">C57*10*E57</f>
        <v>0</v>
      </c>
    </row>
    <row r="58" customFormat="false" ht="12.8" hidden="false" customHeight="false" outlineLevel="0" collapsed="false">
      <c r="G58" s="0" t="n">
        <f aca="false">C58*D58</f>
        <v>0</v>
      </c>
      <c r="H58" s="0" t="n">
        <f aca="false">C58*10*E58</f>
        <v>0</v>
      </c>
    </row>
    <row r="59" customFormat="false" ht="12.8" hidden="false" customHeight="false" outlineLevel="0" collapsed="false">
      <c r="G59" s="0" t="n">
        <f aca="false">C59*D59</f>
        <v>0</v>
      </c>
      <c r="H59" s="0" t="n">
        <f aca="false">C59*10*E59</f>
        <v>0</v>
      </c>
    </row>
    <row r="60" customFormat="false" ht="12.8" hidden="false" customHeight="false" outlineLevel="0" collapsed="false">
      <c r="G60" s="0" t="n">
        <f aca="false">C60*D60</f>
        <v>0</v>
      </c>
      <c r="H60" s="0" t="n">
        <f aca="false">C60*10*E60</f>
        <v>0</v>
      </c>
    </row>
    <row r="61" customFormat="false" ht="12.8" hidden="false" customHeight="false" outlineLevel="0" collapsed="false">
      <c r="G61" s="0" t="n">
        <f aca="false">C61*D61</f>
        <v>0</v>
      </c>
      <c r="H61" s="0" t="n">
        <f aca="false">C61*10*E61</f>
        <v>0</v>
      </c>
    </row>
    <row r="63" customFormat="false" ht="12.8" hidden="false" customHeight="false" outlineLevel="0" collapsed="false">
      <c r="G63" s="0" t="n">
        <f aca="false">SUM(G4:G61)</f>
        <v>70.1654</v>
      </c>
      <c r="H63" s="0" t="n">
        <f aca="false">SUM(H4:H61)</f>
        <v>616.0442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11.5204081632653"/>
    <col collapsed="false" hidden="false" max="2" min="2" style="0" width="19.7551020408163"/>
    <col collapsed="false" hidden="false" max="3" min="3" style="0" width="16.2448979591837"/>
    <col collapsed="false" hidden="false" max="4" min="4" style="0" width="13.3826530612245"/>
    <col collapsed="false" hidden="false" max="1025" min="5" style="0" width="11.5204081632653"/>
  </cols>
  <sheetData>
    <row r="1" customFormat="false" ht="12.8" hidden="false" customHeight="false" outlineLevel="0" collapsed="false">
      <c r="F1" s="0" t="s">
        <v>211</v>
      </c>
      <c r="G1" s="5" t="s">
        <v>212</v>
      </c>
    </row>
    <row r="2" customFormat="false" ht="12.8" hidden="false" customHeight="false" outlineLevel="0" collapsed="false">
      <c r="B2" s="5" t="s">
        <v>213</v>
      </c>
      <c r="C2" s="5" t="s">
        <v>5</v>
      </c>
      <c r="D2" s="5" t="s">
        <v>6</v>
      </c>
    </row>
    <row r="3" customFormat="false" ht="12.8" hidden="false" customHeight="false" outlineLevel="0" collapsed="false">
      <c r="B3" s="0" t="s">
        <v>214</v>
      </c>
      <c r="C3" s="0" t="n">
        <v>3</v>
      </c>
      <c r="D3" s="0" t="n">
        <v>30</v>
      </c>
    </row>
    <row r="4" customFormat="false" ht="12.8" hidden="false" customHeight="false" outlineLevel="0" collapsed="false">
      <c r="B4" s="0" t="s">
        <v>215</v>
      </c>
      <c r="C4" s="0" t="n">
        <v>2</v>
      </c>
      <c r="D4" s="0" t="n">
        <v>2</v>
      </c>
    </row>
    <row r="19" customFormat="false" ht="12.8" hidden="false" customHeight="false" outlineLevel="0" collapsed="false">
      <c r="C19" s="0" t="n">
        <f aca="false">SUM(C3:C18)</f>
        <v>5</v>
      </c>
      <c r="D19" s="0" t="n">
        <f aca="false">SUM(C19:C19)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I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75"/>
  <cols>
    <col collapsed="false" hidden="false" max="1" min="1" style="0" width="8.72959183673469"/>
    <col collapsed="false" hidden="false" max="2" min="2" style="0" width="14.280612244898"/>
    <col collapsed="false" hidden="false" max="1025" min="3" style="0" width="8.72959183673469"/>
  </cols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>
      <c r="D3" s="0" t="s">
        <v>216</v>
      </c>
      <c r="E3" s="0" t="s">
        <v>217</v>
      </c>
    </row>
    <row r="4" customFormat="false" ht="12.8" hidden="false" customHeight="false" outlineLevel="0" collapsed="false">
      <c r="C4" s="0" t="s">
        <v>218</v>
      </c>
      <c r="D4" s="5" t="n">
        <v>24.63</v>
      </c>
      <c r="E4" s="5" t="n">
        <v>20</v>
      </c>
    </row>
    <row r="6" customFormat="false" ht="12.8" hidden="false" customHeight="false" outlineLevel="0" collapsed="false">
      <c r="C6" s="5"/>
      <c r="D6" s="5" t="s">
        <v>34</v>
      </c>
      <c r="E6" s="5"/>
      <c r="F6" s="5"/>
      <c r="G6" s="5"/>
      <c r="H6" s="5" t="s">
        <v>219</v>
      </c>
      <c r="I6" s="5"/>
    </row>
    <row r="7" customFormat="false" ht="12.8" hidden="false" customHeight="false" outlineLevel="0" collapsed="false">
      <c r="C7" s="5" t="s">
        <v>220</v>
      </c>
      <c r="D7" s="5" t="s">
        <v>221</v>
      </c>
      <c r="E7" s="5" t="s">
        <v>212</v>
      </c>
      <c r="F7" s="5"/>
      <c r="G7" s="5" t="s">
        <v>220</v>
      </c>
      <c r="H7" s="5" t="s">
        <v>221</v>
      </c>
      <c r="I7" s="5" t="s">
        <v>212</v>
      </c>
    </row>
    <row r="8" customFormat="false" ht="12.8" hidden="false" customHeight="false" outlineLevel="0" collapsed="false">
      <c r="B8" s="9" t="s">
        <v>222</v>
      </c>
      <c r="C8" s="30" t="n">
        <f aca="false">GME!G30</f>
        <v>29.8235</v>
      </c>
      <c r="D8" s="30" t="n">
        <f aca="false">C8/$D$4</f>
        <v>1.21086073893626</v>
      </c>
      <c r="E8" s="30" t="n">
        <f aca="false">C8/$E$4</f>
        <v>1.491175</v>
      </c>
      <c r="F8" s="30"/>
      <c r="G8" s="30" t="n">
        <f aca="false">GME!H30</f>
        <v>298.265</v>
      </c>
      <c r="H8" s="30" t="n">
        <f aca="false">G8/$D$4</f>
        <v>12.1098254161592</v>
      </c>
      <c r="I8" s="30" t="n">
        <f aca="false">G8/$E$4</f>
        <v>14.91325</v>
      </c>
    </row>
    <row r="9" customFormat="false" ht="12.8" hidden="false" customHeight="false" outlineLevel="0" collapsed="false">
      <c r="B9" s="9" t="s">
        <v>30</v>
      </c>
      <c r="C9" s="30" t="n">
        <f aca="false">Farnell!G25</f>
        <v>242.47</v>
      </c>
      <c r="D9" s="30" t="n">
        <f aca="false">C9/$D$4</f>
        <v>9.84449857896874</v>
      </c>
      <c r="E9" s="30" t="n">
        <f aca="false">C9/$E$4</f>
        <v>12.1235</v>
      </c>
      <c r="F9" s="30"/>
      <c r="G9" s="30" t="n">
        <f aca="false">Farnell!H25</f>
        <v>2424.7</v>
      </c>
      <c r="H9" s="30" t="n">
        <f aca="false">G9/$D$4</f>
        <v>98.4449857896874</v>
      </c>
      <c r="I9" s="30" t="n">
        <f aca="false">G9/$E$4</f>
        <v>121.235</v>
      </c>
    </row>
    <row r="10" customFormat="false" ht="12.8" hidden="false" customHeight="false" outlineLevel="0" collapsed="false">
      <c r="B10" s="0" t="s">
        <v>59</v>
      </c>
      <c r="C10" s="30" t="n">
        <f aca="false">E10*$E$4</f>
        <v>1403.308</v>
      </c>
      <c r="D10" s="30" t="n">
        <f aca="false">E10*$E$4/$D$4</f>
        <v>56.9755582622818</v>
      </c>
      <c r="E10" s="30" t="n">
        <f aca="false">Digikey!G63</f>
        <v>70.1654</v>
      </c>
      <c r="F10" s="30"/>
      <c r="G10" s="30" t="n">
        <f aca="false">I10*$E$4</f>
        <v>12320.884</v>
      </c>
      <c r="H10" s="30" t="n">
        <f aca="false">I10*$E$4/$D$4</f>
        <v>500.238895655705</v>
      </c>
      <c r="I10" s="30" t="n">
        <f aca="false">Digikey!H63</f>
        <v>616.0442</v>
      </c>
    </row>
    <row r="11" customFormat="false" ht="12.8" hidden="false" customHeight="false" outlineLevel="0" collapsed="false">
      <c r="B11" s="0" t="s">
        <v>223</v>
      </c>
      <c r="C11" s="30" t="n">
        <f aca="false">E11*$E$4</f>
        <v>100</v>
      </c>
      <c r="D11" s="30" t="n">
        <f aca="false">E11*$E$4/$D$4</f>
        <v>4.06008932196508</v>
      </c>
      <c r="E11" s="30" t="n">
        <f aca="false">ebay!C19</f>
        <v>5</v>
      </c>
      <c r="F11" s="30"/>
      <c r="G11" s="30" t="n">
        <f aca="false">I11*$E$4</f>
        <v>100</v>
      </c>
      <c r="H11" s="30" t="n">
        <f aca="false">I11*$E$4/$D$4</f>
        <v>4.06008932196508</v>
      </c>
      <c r="I11" s="30" t="n">
        <f aca="false">ebay!D19</f>
        <v>5</v>
      </c>
    </row>
    <row r="13" customFormat="false" ht="12.8" hidden="false" customHeight="false" outlineLevel="0" collapsed="false">
      <c r="B13" s="0" t="s">
        <v>224</v>
      </c>
      <c r="C13" s="30" t="n">
        <v>40</v>
      </c>
      <c r="D13" s="30" t="n">
        <f aca="false">C13/$D$4</f>
        <v>1.62403572878603</v>
      </c>
      <c r="E13" s="30" t="n">
        <f aca="false">C13/$E$4</f>
        <v>2</v>
      </c>
      <c r="F13" s="30"/>
      <c r="G13" s="30" t="n">
        <v>400</v>
      </c>
      <c r="H13" s="30" t="n">
        <f aca="false">G13/$D$4</f>
        <v>16.2403572878603</v>
      </c>
      <c r="I13" s="30" t="n">
        <f aca="false">G13/$E$4</f>
        <v>20</v>
      </c>
    </row>
    <row r="14" customFormat="false" ht="12.8" hidden="false" customHeight="false" outlineLevel="0" collapsed="false">
      <c r="B14" s="0" t="s">
        <v>225</v>
      </c>
      <c r="C14" s="30" t="n">
        <v>2000</v>
      </c>
      <c r="D14" s="30" t="n">
        <f aca="false">C14/$D$4</f>
        <v>81.2017864393017</v>
      </c>
      <c r="E14" s="30" t="n">
        <f aca="false">C14/$E$4</f>
        <v>100</v>
      </c>
      <c r="F14" s="30"/>
      <c r="G14" s="30" t="n">
        <v>10000</v>
      </c>
      <c r="H14" s="30" t="n">
        <f aca="false">G14/$D$4</f>
        <v>406.008932196508</v>
      </c>
      <c r="I14" s="30" t="n">
        <f aca="false">G14/$E$4</f>
        <v>500</v>
      </c>
    </row>
    <row r="15" customFormat="false" ht="12.8" hidden="false" customHeight="false" outlineLevel="0" collapsed="false">
      <c r="B15" s="0" t="s">
        <v>226</v>
      </c>
      <c r="C15" s="30" t="n">
        <v>300</v>
      </c>
      <c r="D15" s="30" t="n">
        <f aca="false">C15/$D$4</f>
        <v>12.1802679658953</v>
      </c>
      <c r="E15" s="30" t="n">
        <f aca="false">C15/$E$4</f>
        <v>15</v>
      </c>
      <c r="F15" s="30"/>
      <c r="G15" s="30" t="n">
        <v>3000</v>
      </c>
      <c r="H15" s="30" t="n">
        <f aca="false">G15/$D$4</f>
        <v>121.802679658953</v>
      </c>
      <c r="I15" s="30" t="n">
        <f aca="false">G15/$E$4</f>
        <v>150</v>
      </c>
    </row>
    <row r="16" customFormat="false" ht="12.8" hidden="false" customHeight="false" outlineLevel="0" collapsed="false">
      <c r="C16" s="30"/>
      <c r="D16" s="30"/>
      <c r="E16" s="30"/>
      <c r="F16" s="30"/>
      <c r="G16" s="30"/>
      <c r="H16" s="30"/>
      <c r="I16" s="30"/>
    </row>
    <row r="17" customFormat="false" ht="12.8" hidden="false" customHeight="false" outlineLevel="0" collapsed="false">
      <c r="C17" s="30"/>
      <c r="D17" s="30"/>
      <c r="E17" s="30"/>
      <c r="F17" s="30"/>
      <c r="G17" s="30"/>
      <c r="H17" s="30"/>
      <c r="I17" s="30"/>
    </row>
    <row r="18" customFormat="false" ht="12.8" hidden="false" customHeight="false" outlineLevel="0" collapsed="false">
      <c r="B18" s="5" t="s">
        <v>227</v>
      </c>
      <c r="C18" s="31" t="n">
        <f aca="false">SUM(C8:C17)</f>
        <v>4115.6015</v>
      </c>
      <c r="D18" s="31" t="n">
        <f aca="false">SUM(D8:D17)</f>
        <v>167.097097036135</v>
      </c>
      <c r="E18" s="31" t="n">
        <f aca="false">SUM(E8:E17)</f>
        <v>205.780075</v>
      </c>
      <c r="F18" s="31"/>
      <c r="G18" s="31" t="n">
        <f aca="false">SUM(G8:G17)</f>
        <v>28543.849</v>
      </c>
      <c r="H18" s="31" t="n">
        <f aca="false">SUM(H8:H17)</f>
        <v>1158.90576532684</v>
      </c>
      <c r="I18" s="31" t="n">
        <f aca="false">SUM(I8:I17)</f>
        <v>1427.19245</v>
      </c>
    </row>
    <row r="53" customFormat="false" ht="12.8" hidden="false" customHeight="false" outlineLevel="0" collapsed="false"/>
    <row r="54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60" customFormat="false" ht="12.8" hidden="false" customHeight="false" outlineLevel="0" collapsed="false"/>
    <row r="64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0" width="18.2857142857143"/>
    <col collapsed="false" hidden="false" max="2" min="2" style="0" width="8.72959183673469"/>
    <col collapsed="false" hidden="false" max="3" min="3" style="1" width="12.1377551020408"/>
    <col collapsed="false" hidden="false" max="4" min="4" style="0" width="73.1377551020408"/>
    <col collapsed="false" hidden="false" max="5" min="5" style="1" width="11.5714285714286"/>
    <col collapsed="false" hidden="false" max="6" min="6" style="0" width="18.2857142857143"/>
    <col collapsed="false" hidden="false" max="1025" min="7" style="0" width="8.72959183673469"/>
  </cols>
  <sheetData>
    <row r="1" customFormat="false" ht="18.75" hidden="false" customHeight="false" outlineLevel="0" collapsed="false">
      <c r="A1" s="2" t="s">
        <v>23</v>
      </c>
      <c r="C1" s="0"/>
      <c r="E1" s="0"/>
      <c r="F1" s="3" t="s">
        <v>1</v>
      </c>
    </row>
    <row r="2" customFormat="false" ht="12.75" hidden="false" customHeight="false" outlineLevel="0" collapsed="false">
      <c r="C2" s="0"/>
      <c r="E2" s="0"/>
    </row>
    <row r="3" customFormat="false" ht="12.75" hidden="false" customHeight="false" outlineLevel="0" collapsed="false">
      <c r="A3" s="4" t="s">
        <v>24</v>
      </c>
      <c r="B3" s="4" t="s">
        <v>4</v>
      </c>
      <c r="C3" s="4" t="s">
        <v>25</v>
      </c>
      <c r="D3" s="4" t="s">
        <v>7</v>
      </c>
      <c r="E3" s="4" t="s">
        <v>26</v>
      </c>
      <c r="F3" s="4" t="s">
        <v>27</v>
      </c>
      <c r="G3" s="3"/>
    </row>
    <row r="4" customFormat="false" ht="12.75" hidden="false" customHeight="false" outlineLevel="0" collapsed="false">
      <c r="A4" s="13" t="s">
        <v>22</v>
      </c>
      <c r="C4" s="0"/>
      <c r="D4" s="1"/>
      <c r="E4" s="14" t="n">
        <f aca="false">SUM(E3)</f>
        <v>0</v>
      </c>
      <c r="F4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2857142857143"/>
    <col collapsed="false" hidden="false" max="2" min="2" style="0" width="8.72959183673469"/>
    <col collapsed="false" hidden="false" max="3" min="3" style="1" width="12.1377551020408"/>
    <col collapsed="false" hidden="false" max="4" min="4" style="0" width="73.1377551020408"/>
    <col collapsed="false" hidden="false" max="5" min="5" style="1" width="11.5714285714286"/>
    <col collapsed="false" hidden="false" max="6" min="6" style="0" width="18.2857142857143"/>
    <col collapsed="false" hidden="false" max="1025" min="7" style="0" width="8.72959183673469"/>
  </cols>
  <sheetData>
    <row r="1" customFormat="false" ht="18.75" hidden="false" customHeight="false" outlineLevel="0" collapsed="false">
      <c r="A1" s="2" t="s">
        <v>28</v>
      </c>
      <c r="C1" s="0"/>
      <c r="E1" s="0"/>
      <c r="F1" s="3" t="s">
        <v>1</v>
      </c>
    </row>
    <row r="2" customFormat="false" ht="12.75" hidden="false" customHeight="false" outlineLevel="0" collapsed="false">
      <c r="C2" s="0"/>
      <c r="E2" s="0"/>
    </row>
    <row r="3" customFormat="false" ht="12.75" hidden="false" customHeight="false" outlineLevel="0" collapsed="false">
      <c r="A3" s="4" t="s">
        <v>2</v>
      </c>
      <c r="B3" s="4" t="s">
        <v>4</v>
      </c>
      <c r="C3" s="4" t="s">
        <v>25</v>
      </c>
      <c r="D3" s="4" t="s">
        <v>7</v>
      </c>
      <c r="E3" s="4" t="s">
        <v>26</v>
      </c>
      <c r="F3" s="4" t="s">
        <v>27</v>
      </c>
      <c r="G3" s="3"/>
    </row>
    <row r="4" customFormat="false" ht="12.75" hidden="false" customHeight="false" outlineLevel="0" collapsed="false">
      <c r="A4" s="4"/>
      <c r="B4" s="4"/>
      <c r="C4" s="4"/>
      <c r="D4" s="4"/>
      <c r="E4" s="4" t="n">
        <f aca="false">B4*C4</f>
        <v>0</v>
      </c>
      <c r="F4" s="4"/>
      <c r="G4" s="3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3"/>
    </row>
    <row r="6" customFormat="false" ht="12.75" hidden="false" customHeight="false" outlineLevel="0" collapsed="false">
      <c r="A6" s="4"/>
      <c r="B6" s="4"/>
      <c r="C6" s="4"/>
      <c r="D6" s="4"/>
      <c r="E6" s="4"/>
      <c r="F6" s="4"/>
      <c r="G6" s="3"/>
    </row>
    <row r="7" customFormat="false" ht="12.75" hidden="false" customHeight="false" outlineLevel="0" collapsed="false">
      <c r="A7" s="4"/>
      <c r="B7" s="4"/>
      <c r="C7" s="4"/>
      <c r="D7" s="4"/>
      <c r="E7" s="4"/>
      <c r="F7" s="4"/>
      <c r="G7" s="3"/>
    </row>
    <row r="8" customFormat="false" ht="12.75" hidden="false" customHeight="false" outlineLevel="0" collapsed="false">
      <c r="A8" s="4"/>
      <c r="B8" s="4"/>
      <c r="C8" s="4"/>
      <c r="D8" s="4"/>
      <c r="E8" s="4"/>
      <c r="F8" s="4"/>
      <c r="G8" s="3"/>
    </row>
    <row r="9" customFormat="false" ht="12.75" hidden="false" customHeight="false" outlineLevel="0" collapsed="false">
      <c r="A9" s="4"/>
      <c r="B9" s="4"/>
      <c r="C9" s="4"/>
      <c r="D9" s="4"/>
      <c r="E9" s="4"/>
      <c r="F9" s="4"/>
      <c r="G9" s="3"/>
    </row>
    <row r="10" customFormat="false" ht="12.75" hidden="false" customHeight="false" outlineLevel="0" collapsed="false">
      <c r="A10" s="13" t="s">
        <v>22</v>
      </c>
      <c r="C10" s="0"/>
      <c r="D10" s="1"/>
      <c r="E10" s="14" t="n">
        <f aca="false">SUM(E4:E9)</f>
        <v>0</v>
      </c>
      <c r="F10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2857142857143"/>
    <col collapsed="false" hidden="false" max="2" min="2" style="0" width="8.72959183673469"/>
    <col collapsed="false" hidden="false" max="3" min="3" style="1" width="12.1377551020408"/>
    <col collapsed="false" hidden="false" max="4" min="4" style="0" width="73.1377551020408"/>
    <col collapsed="false" hidden="false" max="5" min="5" style="1" width="11.5714285714286"/>
    <col collapsed="false" hidden="false" max="6" min="6" style="0" width="18.2857142857143"/>
    <col collapsed="false" hidden="false" max="1025" min="7" style="0" width="8.72959183673469"/>
  </cols>
  <sheetData>
    <row r="1" customFormat="false" ht="18.75" hidden="false" customHeight="false" outlineLevel="0" collapsed="false">
      <c r="A1" s="2" t="s">
        <v>29</v>
      </c>
      <c r="C1" s="0"/>
      <c r="E1" s="0"/>
      <c r="F1" s="3" t="s">
        <v>1</v>
      </c>
    </row>
    <row r="2" customFormat="false" ht="12.75" hidden="false" customHeight="false" outlineLevel="0" collapsed="false">
      <c r="C2" s="0"/>
      <c r="E2" s="0"/>
    </row>
    <row r="3" customFormat="false" ht="12.75" hidden="false" customHeight="false" outlineLevel="0" collapsed="false">
      <c r="A3" s="4" t="s">
        <v>2</v>
      </c>
      <c r="B3" s="4" t="s">
        <v>4</v>
      </c>
      <c r="C3" s="4" t="s">
        <v>25</v>
      </c>
      <c r="D3" s="4" t="s">
        <v>7</v>
      </c>
      <c r="E3" s="4" t="s">
        <v>26</v>
      </c>
      <c r="F3" s="4" t="s">
        <v>27</v>
      </c>
      <c r="G3" s="3"/>
    </row>
    <row r="4" customFormat="false" ht="12.75" hidden="false" customHeight="false" outlineLevel="0" collapsed="false">
      <c r="A4" s="13" t="s">
        <v>22</v>
      </c>
      <c r="C4" s="0"/>
      <c r="D4" s="1"/>
      <c r="E4" s="14" t="n">
        <f aca="false">SUM(E3)</f>
        <v>0</v>
      </c>
      <c r="F4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1" activeCellId="0" sqref="E11"/>
    </sheetView>
  </sheetViews>
  <sheetFormatPr defaultRowHeight="12.75"/>
  <cols>
    <col collapsed="false" hidden="false" max="1" min="1" style="0" width="32"/>
    <col collapsed="false" hidden="false" max="2" min="2" style="0" width="15.5714285714286"/>
    <col collapsed="false" hidden="false" max="3" min="3" style="0" width="8.72959183673469"/>
    <col collapsed="false" hidden="false" max="4" min="4" style="1" width="15.9030612244898"/>
    <col collapsed="false" hidden="false" max="5" min="5" style="0" width="13.4540816326531"/>
    <col collapsed="false" hidden="false" max="6" min="6" style="1" width="65.4438775510204"/>
    <col collapsed="false" hidden="false" max="7" min="7" style="0" width="18.2857142857143"/>
    <col collapsed="false" hidden="false" max="8" min="8" style="0" width="17.5867346938776"/>
    <col collapsed="false" hidden="false" max="1025" min="9" style="0" width="8.72959183673469"/>
  </cols>
  <sheetData>
    <row r="1" customFormat="false" ht="18.75" hidden="false" customHeight="false" outlineLevel="0" collapsed="false">
      <c r="A1" s="2" t="s">
        <v>30</v>
      </c>
      <c r="D1" s="0"/>
      <c r="F1" s="0"/>
      <c r="G1" s="3" t="s">
        <v>1</v>
      </c>
    </row>
    <row r="2" customFormat="false" ht="12.75" hidden="false" customHeight="false" outlineLevel="0" collapsed="false">
      <c r="D2" s="0"/>
      <c r="F2" s="0"/>
    </row>
    <row r="3" customFormat="false" ht="12.8" hidden="false" customHeight="false" outlineLevel="0" collapsed="false">
      <c r="A3" s="4" t="s">
        <v>31</v>
      </c>
      <c r="B3" s="4" t="s">
        <v>32</v>
      </c>
      <c r="C3" s="4" t="s">
        <v>4</v>
      </c>
      <c r="D3" s="4" t="s">
        <v>33</v>
      </c>
      <c r="E3" s="5" t="s">
        <v>6</v>
      </c>
      <c r="F3" s="4" t="s">
        <v>7</v>
      </c>
      <c r="G3" s="4" t="s">
        <v>34</v>
      </c>
      <c r="H3" s="4" t="s">
        <v>9</v>
      </c>
    </row>
    <row r="4" customFormat="false" ht="12.8" hidden="false" customHeight="false" outlineLevel="0" collapsed="false">
      <c r="A4" s="9" t="s">
        <v>35</v>
      </c>
      <c r="B4" s="21" t="n">
        <v>9575529</v>
      </c>
      <c r="C4" s="9" t="n">
        <v>1</v>
      </c>
      <c r="D4" s="9" t="n">
        <v>117.03</v>
      </c>
      <c r="E4" s="9" t="n">
        <v>117.03</v>
      </c>
      <c r="F4" s="9" t="s">
        <v>36</v>
      </c>
      <c r="G4" s="9" t="n">
        <f aca="false">C4*D4</f>
        <v>117.03</v>
      </c>
      <c r="H4" s="6" t="n">
        <f aca="false">G4*10</f>
        <v>1170.3</v>
      </c>
    </row>
    <row r="5" customFormat="false" ht="12.8" hidden="false" customHeight="false" outlineLevel="0" collapsed="false">
      <c r="A5" s="9" t="s">
        <v>37</v>
      </c>
      <c r="B5" s="21" t="n">
        <v>9473165</v>
      </c>
      <c r="C5" s="9" t="n">
        <v>1</v>
      </c>
      <c r="D5" s="9" t="n">
        <v>68.15</v>
      </c>
      <c r="E5" s="9" t="n">
        <v>68.15</v>
      </c>
      <c r="F5" s="9" t="s">
        <v>38</v>
      </c>
      <c r="G5" s="9" t="n">
        <f aca="false">C5*D5</f>
        <v>68.15</v>
      </c>
      <c r="H5" s="6" t="n">
        <f aca="false">G5*10</f>
        <v>681.5</v>
      </c>
    </row>
    <row r="6" customFormat="false" ht="14.65" hidden="false" customHeight="false" outlineLevel="0" collapsed="false">
      <c r="A6" s="9" t="s">
        <v>39</v>
      </c>
      <c r="B6" s="21" t="n">
        <v>2251588</v>
      </c>
      <c r="C6" s="9" t="n">
        <v>1</v>
      </c>
      <c r="D6" s="9" t="n">
        <v>4.99</v>
      </c>
      <c r="E6" s="9" t="n">
        <v>4.99</v>
      </c>
      <c r="F6" s="9" t="s">
        <v>40</v>
      </c>
      <c r="G6" s="9" t="n">
        <f aca="false">C6*D6</f>
        <v>4.99</v>
      </c>
      <c r="H6" s="6" t="n">
        <f aca="false">G6*10</f>
        <v>49.9</v>
      </c>
    </row>
    <row r="7" customFormat="false" ht="14.65" hidden="false" customHeight="false" outlineLevel="0" collapsed="false">
      <c r="A7" s="9" t="s">
        <v>41</v>
      </c>
      <c r="B7" s="21" t="n">
        <v>1581194</v>
      </c>
      <c r="C7" s="9" t="n">
        <v>5</v>
      </c>
      <c r="D7" s="9" t="n">
        <v>7.71</v>
      </c>
      <c r="E7" s="9" t="n">
        <v>4.71</v>
      </c>
      <c r="F7" s="9" t="s">
        <v>42</v>
      </c>
      <c r="G7" s="9" t="n">
        <f aca="false">C7*D7</f>
        <v>38.55</v>
      </c>
      <c r="H7" s="6" t="n">
        <f aca="false">G7*10</f>
        <v>385.5</v>
      </c>
    </row>
    <row r="8" customFormat="false" ht="14.65" hidden="false" customHeight="false" outlineLevel="0" collapsed="false">
      <c r="A8" s="9" t="s">
        <v>43</v>
      </c>
      <c r="B8" s="22" t="n">
        <v>2251300</v>
      </c>
      <c r="C8" s="9" t="n">
        <v>1</v>
      </c>
      <c r="D8" s="9" t="n">
        <v>3.48</v>
      </c>
      <c r="E8" s="9" t="n">
        <v>3.48</v>
      </c>
      <c r="F8" s="9" t="s">
        <v>44</v>
      </c>
      <c r="G8" s="9" t="n">
        <f aca="false">C8*D8</f>
        <v>3.48</v>
      </c>
      <c r="H8" s="6" t="n">
        <f aca="false">G8*10</f>
        <v>34.8</v>
      </c>
    </row>
    <row r="9" customFormat="false" ht="14.65" hidden="false" customHeight="false" outlineLevel="0" collapsed="false">
      <c r="A9" s="9" t="s">
        <v>45</v>
      </c>
      <c r="B9" s="23" t="n">
        <v>1249911</v>
      </c>
      <c r="C9" s="9" t="n">
        <v>2</v>
      </c>
      <c r="D9" s="9" t="n">
        <v>3.24</v>
      </c>
      <c r="E9" s="9" t="n">
        <v>3.24</v>
      </c>
      <c r="F9" s="9" t="s">
        <v>46</v>
      </c>
      <c r="G9" s="9" t="n">
        <f aca="false">C9*D9</f>
        <v>6.48</v>
      </c>
      <c r="H9" s="6" t="n">
        <f aca="false">G9*10</f>
        <v>64.8</v>
      </c>
    </row>
    <row r="10" customFormat="false" ht="14.65" hidden="false" customHeight="false" outlineLevel="0" collapsed="false">
      <c r="A10" s="9" t="s">
        <v>47</v>
      </c>
      <c r="B10" s="22" t="n">
        <v>2251295</v>
      </c>
      <c r="C10" s="9" t="n">
        <v>1</v>
      </c>
      <c r="D10" s="9" t="n">
        <v>3.79</v>
      </c>
      <c r="E10" s="9" t="n">
        <v>3.79</v>
      </c>
      <c r="F10" s="9" t="s">
        <v>48</v>
      </c>
      <c r="G10" s="9" t="n">
        <f aca="false">C10*D10</f>
        <v>3.79</v>
      </c>
      <c r="H10" s="6" t="n">
        <f aca="false">G10*10</f>
        <v>37.9</v>
      </c>
    </row>
    <row r="11" customFormat="false" ht="12.8" hidden="false" customHeight="false" outlineLevel="0" collapsed="false">
      <c r="A11" s="9"/>
      <c r="B11" s="9"/>
      <c r="C11" s="9"/>
      <c r="D11" s="9"/>
      <c r="E11" s="9"/>
      <c r="F11" s="9"/>
      <c r="G11" s="9" t="n">
        <f aca="false">C11*D11</f>
        <v>0</v>
      </c>
      <c r="H11" s="6" t="n">
        <f aca="false">G11*10</f>
        <v>0</v>
      </c>
    </row>
    <row r="12" customFormat="false" ht="12.8" hidden="false" customHeight="false" outlineLevel="0" collapsed="false">
      <c r="A12" s="9"/>
      <c r="B12" s="9"/>
      <c r="C12" s="9"/>
      <c r="D12" s="9"/>
      <c r="E12" s="9"/>
      <c r="F12" s="9"/>
      <c r="G12" s="9" t="n">
        <f aca="false">C12*D12</f>
        <v>0</v>
      </c>
      <c r="H12" s="6" t="n">
        <f aca="false">G12*10</f>
        <v>0</v>
      </c>
    </row>
    <row r="13" customFormat="false" ht="12.8" hidden="false" customHeight="false" outlineLevel="0" collapsed="false">
      <c r="A13" s="9"/>
      <c r="B13" s="9"/>
      <c r="C13" s="9"/>
      <c r="D13" s="9"/>
      <c r="E13" s="9"/>
      <c r="F13" s="9"/>
      <c r="G13" s="9" t="n">
        <f aca="false">C13*D13</f>
        <v>0</v>
      </c>
      <c r="H13" s="6" t="n">
        <f aca="false">G13*10</f>
        <v>0</v>
      </c>
    </row>
    <row r="14" customFormat="false" ht="12.8" hidden="false" customHeight="false" outlineLevel="0" collapsed="false">
      <c r="A14" s="9"/>
      <c r="B14" s="9"/>
      <c r="C14" s="9"/>
      <c r="D14" s="9"/>
      <c r="E14" s="9"/>
      <c r="F14" s="9"/>
      <c r="G14" s="9" t="n">
        <f aca="false">C14*D14</f>
        <v>0</v>
      </c>
      <c r="H14" s="6" t="n">
        <f aca="false">G14*10</f>
        <v>0</v>
      </c>
    </row>
    <row r="15" customFormat="false" ht="12.8" hidden="false" customHeight="false" outlineLevel="0" collapsed="false">
      <c r="A15" s="9"/>
      <c r="B15" s="9"/>
      <c r="C15" s="9"/>
      <c r="D15" s="9"/>
      <c r="E15" s="9"/>
      <c r="F15" s="9"/>
      <c r="G15" s="9" t="n">
        <f aca="false">C15*D15</f>
        <v>0</v>
      </c>
      <c r="H15" s="6" t="n">
        <f aca="false">G15*10</f>
        <v>0</v>
      </c>
    </row>
    <row r="16" customFormat="false" ht="12.8" hidden="false" customHeight="false" outlineLevel="0" collapsed="false">
      <c r="A16" s="9"/>
      <c r="B16" s="9"/>
      <c r="C16" s="9"/>
      <c r="D16" s="9"/>
      <c r="E16" s="9"/>
      <c r="F16" s="9"/>
      <c r="G16" s="9" t="n">
        <f aca="false">C16*D16</f>
        <v>0</v>
      </c>
      <c r="H16" s="6" t="n">
        <f aca="false">G16*10</f>
        <v>0</v>
      </c>
    </row>
    <row r="17" customFormat="false" ht="12.8" hidden="false" customHeight="false" outlineLevel="0" collapsed="false">
      <c r="A17" s="9"/>
      <c r="B17" s="9"/>
      <c r="C17" s="9"/>
      <c r="D17" s="9"/>
      <c r="E17" s="9"/>
      <c r="F17" s="9"/>
      <c r="G17" s="9" t="n">
        <f aca="false">C17*D17</f>
        <v>0</v>
      </c>
      <c r="H17" s="6" t="n">
        <f aca="false">G17*10</f>
        <v>0</v>
      </c>
    </row>
    <row r="18" customFormat="false" ht="12.8" hidden="false" customHeight="false" outlineLevel="0" collapsed="false">
      <c r="A18" s="9"/>
      <c r="B18" s="9"/>
      <c r="C18" s="9"/>
      <c r="D18" s="9"/>
      <c r="E18" s="9"/>
      <c r="F18" s="9"/>
      <c r="G18" s="9" t="n">
        <f aca="false">C18*D18</f>
        <v>0</v>
      </c>
      <c r="H18" s="6" t="n">
        <f aca="false">G18*10</f>
        <v>0</v>
      </c>
    </row>
    <row r="19" customFormat="false" ht="12.8" hidden="false" customHeight="false" outlineLevel="0" collapsed="false">
      <c r="A19" s="9"/>
      <c r="B19" s="9"/>
      <c r="C19" s="9"/>
      <c r="D19" s="9"/>
      <c r="E19" s="9"/>
      <c r="F19" s="9"/>
      <c r="G19" s="9" t="n">
        <f aca="false">C19*D19</f>
        <v>0</v>
      </c>
      <c r="H19" s="6" t="n">
        <f aca="false">G19*10</f>
        <v>0</v>
      </c>
    </row>
    <row r="20" customFormat="false" ht="12.8" hidden="false" customHeight="false" outlineLevel="0" collapsed="false">
      <c r="A20" s="9"/>
      <c r="B20" s="9"/>
      <c r="C20" s="9"/>
      <c r="D20" s="9"/>
      <c r="E20" s="9"/>
      <c r="F20" s="9"/>
      <c r="G20" s="9" t="n">
        <f aca="false">C20*D20</f>
        <v>0</v>
      </c>
      <c r="H20" s="6" t="n">
        <f aca="false">G20*10</f>
        <v>0</v>
      </c>
    </row>
    <row r="21" customFormat="false" ht="12.8" hidden="false" customHeight="false" outlineLevel="0" collapsed="false">
      <c r="A21" s="9"/>
      <c r="B21" s="9"/>
      <c r="C21" s="9"/>
      <c r="D21" s="9"/>
      <c r="E21" s="9"/>
      <c r="F21" s="9"/>
      <c r="G21" s="9" t="n">
        <f aca="false">C21*D21</f>
        <v>0</v>
      </c>
      <c r="H21" s="6" t="n">
        <f aca="false">G21*10</f>
        <v>0</v>
      </c>
    </row>
    <row r="22" customFormat="false" ht="12.8" hidden="false" customHeight="false" outlineLevel="0" collapsed="false">
      <c r="A22" s="9"/>
      <c r="B22" s="9"/>
      <c r="C22" s="9"/>
      <c r="D22" s="9"/>
      <c r="E22" s="9"/>
      <c r="F22" s="9"/>
      <c r="G22" s="9" t="n">
        <f aca="false">C22*D22</f>
        <v>0</v>
      </c>
      <c r="H22" s="6" t="n">
        <f aca="false">G22*10</f>
        <v>0</v>
      </c>
    </row>
    <row r="23" customFormat="false" ht="12.8" hidden="false" customHeight="false" outlineLevel="0" collapsed="false">
      <c r="A23" s="9"/>
      <c r="B23" s="9"/>
      <c r="C23" s="9"/>
      <c r="D23" s="9"/>
      <c r="E23" s="9"/>
      <c r="F23" s="9"/>
      <c r="G23" s="9" t="n">
        <f aca="false">C23*D23</f>
        <v>0</v>
      </c>
      <c r="H23" s="6" t="n">
        <f aca="false">G23*10</f>
        <v>0</v>
      </c>
    </row>
    <row r="24" customFormat="false" ht="12.8" hidden="false" customHeight="false" outlineLevel="0" collapsed="false">
      <c r="A24" s="9"/>
      <c r="B24" s="9"/>
      <c r="C24" s="8"/>
      <c r="D24" s="9"/>
      <c r="F24" s="9"/>
      <c r="G24" s="9"/>
      <c r="H24" s="7"/>
    </row>
    <row r="25" customFormat="false" ht="12.8" hidden="false" customHeight="false" outlineLevel="0" collapsed="false">
      <c r="A25" s="13" t="s">
        <v>22</v>
      </c>
      <c r="D25" s="0"/>
      <c r="F25" s="0"/>
      <c r="G25" s="14" t="n">
        <f aca="false">SUM(G4:G23)</f>
        <v>242.47</v>
      </c>
      <c r="H25" s="24" t="n">
        <f aca="false">SUM(H4:H23)</f>
        <v>2424.7</v>
      </c>
    </row>
    <row r="28" customFormat="false" ht="12.8" hidden="false" customHeight="false" outlineLevel="0" collapsed="false"/>
    <row r="30" customFormat="false" ht="12.8" hidden="false" customHeight="false" outlineLevel="0" collapsed="false"/>
    <row r="32" customFormat="false" ht="12.8" hidden="false" customHeight="false" outlineLevel="0" collapsed="false"/>
    <row r="54" customFormat="false" ht="12.8" hidden="false" customHeight="false" outlineLevel="0" collapsed="false"/>
    <row r="60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0" width="26.8520408163265"/>
    <col collapsed="false" hidden="false" max="2" min="2" style="0" width="8.72959183673469"/>
    <col collapsed="false" hidden="false" max="3" min="3" style="1" width="9.14285714285714"/>
    <col collapsed="false" hidden="false" max="4" min="4" style="0" width="73.1377551020408"/>
    <col collapsed="false" hidden="false" max="5" min="5" style="1" width="11.5714285714286"/>
    <col collapsed="false" hidden="false" max="6" min="6" style="0" width="18.2857142857143"/>
    <col collapsed="false" hidden="false" max="1025" min="7" style="0" width="8.72959183673469"/>
  </cols>
  <sheetData>
    <row r="1" customFormat="false" ht="18.75" hidden="false" customHeight="false" outlineLevel="0" collapsed="false">
      <c r="A1" s="2" t="s">
        <v>49</v>
      </c>
      <c r="C1" s="0"/>
      <c r="E1" s="0"/>
      <c r="F1" s="3" t="s">
        <v>1</v>
      </c>
    </row>
    <row r="2" customFormat="false" ht="12.75" hidden="false" customHeight="false" outlineLevel="0" collapsed="false">
      <c r="C2" s="0"/>
      <c r="E2" s="0"/>
    </row>
    <row r="3" customFormat="false" ht="12.75" hidden="false" customHeight="false" outlineLevel="0" collapsed="false">
      <c r="A3" s="4" t="s">
        <v>31</v>
      </c>
      <c r="B3" s="4" t="s">
        <v>4</v>
      </c>
      <c r="C3" s="4" t="s">
        <v>25</v>
      </c>
      <c r="D3" s="4" t="s">
        <v>7</v>
      </c>
      <c r="E3" s="4" t="s">
        <v>26</v>
      </c>
      <c r="F3" s="4" t="s">
        <v>27</v>
      </c>
      <c r="G3" s="3"/>
    </row>
    <row r="4" customFormat="false" ht="12.75" hidden="false" customHeight="false" outlineLevel="0" collapsed="false">
      <c r="A4" s="9"/>
      <c r="B4" s="7"/>
      <c r="C4" s="17"/>
      <c r="E4" s="0"/>
      <c r="F4" s="7"/>
    </row>
    <row r="5" customFormat="false" ht="12.75" hidden="false" customHeight="false" outlineLevel="0" collapsed="false">
      <c r="A5" s="9"/>
      <c r="B5" s="7"/>
      <c r="C5" s="0"/>
      <c r="E5" s="0"/>
      <c r="F5" s="18"/>
    </row>
    <row r="6" customFormat="false" ht="12.75" hidden="false" customHeight="false" outlineLevel="0" collapsed="false">
      <c r="B6" s="7"/>
      <c r="C6" s="0"/>
      <c r="E6" s="0"/>
      <c r="F6" s="18" t="s">
        <v>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6.8520408163265"/>
    <col collapsed="false" hidden="false" max="2" min="2" style="0" width="8.72959183673469"/>
    <col collapsed="false" hidden="false" max="3" min="3" style="1" width="9.14285714285714"/>
    <col collapsed="false" hidden="false" max="4" min="4" style="0" width="73.1377551020408"/>
    <col collapsed="false" hidden="false" max="5" min="5" style="1" width="11.5714285714286"/>
    <col collapsed="false" hidden="false" max="6" min="6" style="0" width="18.2857142857143"/>
    <col collapsed="false" hidden="false" max="1025" min="7" style="0" width="8.72959183673469"/>
  </cols>
  <sheetData>
    <row r="1" customFormat="false" ht="18.75" hidden="false" customHeight="false" outlineLevel="0" collapsed="false">
      <c r="A1" s="2" t="s">
        <v>51</v>
      </c>
      <c r="C1" s="0"/>
      <c r="E1" s="0"/>
      <c r="F1" s="3"/>
    </row>
    <row r="2" customFormat="false" ht="12.75" hidden="false" customHeight="false" outlineLevel="0" collapsed="false">
      <c r="C2" s="0"/>
      <c r="E2" s="0"/>
    </row>
    <row r="3" customFormat="false" ht="12.75" hidden="false" customHeight="false" outlineLevel="0" collapsed="false">
      <c r="A3" s="4" t="s">
        <v>31</v>
      </c>
      <c r="B3" s="4" t="s">
        <v>4</v>
      </c>
      <c r="C3" s="4" t="s">
        <v>25</v>
      </c>
      <c r="D3" s="4" t="s">
        <v>7</v>
      </c>
      <c r="E3" s="4" t="s">
        <v>26</v>
      </c>
      <c r="F3" s="4" t="s">
        <v>27</v>
      </c>
      <c r="G3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8520408163265"/>
    <col collapsed="false" hidden="false" max="2" min="2" style="0" width="14.8571428571429"/>
    <col collapsed="false" hidden="false" max="3" min="3" style="0" width="8.72959183673469"/>
    <col collapsed="false" hidden="false" max="4" min="4" style="1" width="9.14285714285714"/>
    <col collapsed="false" hidden="false" max="5" min="5" style="0" width="73.1377551020408"/>
    <col collapsed="false" hidden="false" max="6" min="6" style="1" width="11.5714285714286"/>
    <col collapsed="false" hidden="false" max="7" min="7" style="0" width="18.2857142857143"/>
    <col collapsed="false" hidden="false" max="1025" min="8" style="0" width="8.72959183673469"/>
  </cols>
  <sheetData>
    <row r="1" customFormat="false" ht="18.75" hidden="false" customHeight="false" outlineLevel="0" collapsed="false">
      <c r="A1" s="2" t="s">
        <v>52</v>
      </c>
      <c r="B1" s="2"/>
      <c r="D1" s="0"/>
      <c r="F1" s="0"/>
      <c r="G1" s="3"/>
    </row>
    <row r="2" customFormat="false" ht="12.75" hidden="false" customHeight="false" outlineLevel="0" collapsed="false">
      <c r="D2" s="0"/>
      <c r="F2" s="0"/>
    </row>
    <row r="3" customFormat="false" ht="12.75" hidden="false" customHeight="false" outlineLevel="0" collapsed="false">
      <c r="A3" s="4" t="s">
        <v>2</v>
      </c>
      <c r="B3" s="4" t="s">
        <v>53</v>
      </c>
      <c r="C3" s="4" t="s">
        <v>4</v>
      </c>
      <c r="D3" s="4" t="s">
        <v>25</v>
      </c>
      <c r="E3" s="4" t="s">
        <v>7</v>
      </c>
      <c r="F3" s="4" t="s">
        <v>26</v>
      </c>
      <c r="G3" s="4" t="s">
        <v>27</v>
      </c>
      <c r="H3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75"/>
  <cols>
    <col collapsed="false" hidden="false" max="1" min="1" style="0" width="37.8622448979592"/>
    <col collapsed="false" hidden="false" max="2" min="2" style="0" width="11.9948979591837"/>
    <col collapsed="false" hidden="false" max="4" min="3" style="0" width="8.72959183673469"/>
    <col collapsed="false" hidden="false" max="5" min="5" style="0" width="36.1428571428571"/>
    <col collapsed="false" hidden="false" max="6" min="6" style="0" width="10.9948979591837"/>
    <col collapsed="false" hidden="false" max="1025" min="7" style="0" width="8.72959183673469"/>
  </cols>
  <sheetData>
    <row r="1" customFormat="false" ht="18.75" hidden="false" customHeight="false" outlineLevel="0" collapsed="false">
      <c r="A1" s="2" t="s">
        <v>54</v>
      </c>
      <c r="D1" s="1"/>
      <c r="F1" s="1"/>
      <c r="G1" s="3" t="s">
        <v>1</v>
      </c>
    </row>
    <row r="2" customFormat="false" ht="12.75" hidden="false" customHeight="false" outlineLevel="0" collapsed="false">
      <c r="D2" s="1"/>
      <c r="F2" s="1"/>
    </row>
    <row r="3" customFormat="false" ht="12.75" hidden="false" customHeight="false" outlineLevel="0" collapsed="false">
      <c r="A3" s="4" t="s">
        <v>55</v>
      </c>
      <c r="B3" s="4" t="s">
        <v>56</v>
      </c>
      <c r="C3" s="4" t="s">
        <v>4</v>
      </c>
      <c r="D3" s="4" t="s">
        <v>25</v>
      </c>
      <c r="E3" s="4" t="s">
        <v>7</v>
      </c>
      <c r="F3" s="4" t="s">
        <v>26</v>
      </c>
      <c r="G3" s="4" t="s">
        <v>27</v>
      </c>
    </row>
    <row r="4" customFormat="false" ht="12.75" hidden="false" customHeight="false" outlineLevel="0" collapsed="false">
      <c r="B4" s="25"/>
      <c r="D4" s="26"/>
      <c r="F4" s="26"/>
    </row>
    <row r="5" customFormat="false" ht="12.75" hidden="false" customHeight="false" outlineLevel="0" collapsed="false">
      <c r="B5" s="25"/>
      <c r="F5" s="26"/>
    </row>
    <row r="6" customFormat="false" ht="12.75" hidden="false" customHeight="false" outlineLevel="0" collapsed="false">
      <c r="B6" s="25"/>
      <c r="F6" s="26"/>
    </row>
    <row r="7" customFormat="false" ht="12.75" hidden="false" customHeight="false" outlineLevel="0" collapsed="false">
      <c r="B7" s="25"/>
      <c r="F7" s="26"/>
    </row>
    <row r="8" customFormat="false" ht="12.75" hidden="false" customHeight="false" outlineLevel="0" collapsed="false">
      <c r="B8" s="25"/>
      <c r="F8" s="26"/>
    </row>
    <row r="9" customFormat="false" ht="12.75" hidden="false" customHeight="false" outlineLevel="0" collapsed="false">
      <c r="B9" s="25"/>
      <c r="F9" s="26"/>
    </row>
    <row r="10" customFormat="false" ht="12.75" hidden="false" customHeight="false" outlineLevel="0" collapsed="false">
      <c r="B10" s="25"/>
      <c r="F10" s="26"/>
    </row>
    <row r="11" customFormat="false" ht="12.75" hidden="false" customHeight="false" outlineLevel="0" collapsed="false">
      <c r="A11" s="27"/>
      <c r="B11" s="27"/>
      <c r="C11" s="27"/>
      <c r="D11" s="27"/>
      <c r="E11" s="27"/>
      <c r="F11" s="28"/>
    </row>
    <row r="12" customFormat="false" ht="12.75" hidden="false" customHeight="false" outlineLevel="0" collapsed="false">
      <c r="F12" s="26"/>
    </row>
    <row r="13" customFormat="false" ht="12.75" hidden="false" customHeight="false" outlineLevel="0" collapsed="false">
      <c r="F13" s="26"/>
    </row>
    <row r="14" customFormat="false" ht="12.75" hidden="false" customHeight="false" outlineLevel="0" collapsed="false">
      <c r="F14" s="26"/>
    </row>
    <row r="15" customFormat="false" ht="12.75" hidden="false" customHeight="false" outlineLevel="0" collapsed="false">
      <c r="F15" s="26"/>
    </row>
    <row r="16" customFormat="false" ht="12.75" hidden="false" customHeight="false" outlineLevel="0" collapsed="false">
      <c r="F16" s="26"/>
    </row>
    <row r="17" customFormat="false" ht="12.75" hidden="false" customHeight="false" outlineLevel="0" collapsed="false">
      <c r="F17" s="26"/>
    </row>
    <row r="18" customFormat="false" ht="12.75" hidden="false" customHeight="false" outlineLevel="0" collapsed="false">
      <c r="F18" s="26"/>
    </row>
    <row r="19" customFormat="false" ht="12.75" hidden="false" customHeight="false" outlineLevel="0" collapsed="false">
      <c r="F19" s="26"/>
    </row>
    <row r="20" customFormat="false" ht="12.75" hidden="false" customHeight="false" outlineLevel="0" collapsed="false">
      <c r="A20" s="0" t="s">
        <v>57</v>
      </c>
      <c r="F20" s="26" t="n">
        <f aca="false">SUM(F4:F10)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84563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2008-03-28T13:52:21Z</dcterms:created>
  <dc:creator>jdzubera</dc:creator>
  <dc:language>cs-CZ</dc:language>
  <cp:lastModifiedBy>Martin Stejskal</cp:lastModifiedBy>
  <cp:lastPrinted>2009-02-17T14:23:57Z</cp:lastPrinted>
  <dcterms:modified xsi:type="dcterms:W3CDTF">2014-05-20T18:23:27Z</dcterms:modified>
  <cp:revision>44</cp:revision>
</cp:coreProperties>
</file>